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embeddings/oleObject3.bin" ContentType="application/vnd.openxmlformats-officedocument.oleObject"/>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drawings/drawing7.xml" ContentType="application/vnd.openxmlformats-officedocument.drawing+xml"/>
  <Override PartName="/xl/embeddings/oleObject4.bin" ContentType="application/vnd.openxmlformats-officedocument.oleObject"/>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7A2D7E96-6E34-419A-AE5F-296B3A7E7977}"/>
  <workbookPr codeName="ThisWorkbook"/>
  <mc:AlternateContent xmlns:mc="http://schemas.openxmlformats.org/markup-compatibility/2006">
    <mc:Choice Requires="x15">
      <x15ac:absPath xmlns:x15ac="http://schemas.microsoft.com/office/spreadsheetml/2010/11/ac" url="C:\Users\tfurst\Downloads\"/>
    </mc:Choice>
  </mc:AlternateContent>
  <bookViews>
    <workbookView xWindow="0" yWindow="0" windowWidth="23016" windowHeight="9060" firstSheet="4" activeTab="9"/>
  </bookViews>
  <sheets>
    <sheet name="BoilerPlate" sheetId="1" r:id="rId1"/>
    <sheet name="SA20038_LSA_" sheetId="15" r:id="rId2"/>
    <sheet name="RCM20038_QA_" sheetId="4" r:id="rId3"/>
    <sheet name="SA20039(QA)" sheetId="16" r:id="rId4"/>
    <sheet name="RCM20038_ATR_" sheetId="5" r:id="rId5"/>
    <sheet name="SA20039(ATR)" sheetId="7" r:id="rId6"/>
    <sheet name="RCM20038_ATR_(2)" sheetId="17" r:id="rId7"/>
    <sheet name="SA20039(ATR)(2)" sheetId="18" r:id="rId8"/>
    <sheet name="SA20044_" sheetId="8" r:id="rId9"/>
    <sheet name="SA20045_" sheetId="9" r:id="rId10"/>
    <sheet name="SA20072_" sheetId="10" r:id="rId11"/>
    <sheet name="Traveler" sheetId="6" r:id="rId12"/>
    <sheet name="Data Sheet" sheetId="2" r:id="rId13"/>
    <sheet name="SA20038" sheetId="13" r:id="rId14"/>
  </sheets>
  <externalReferences>
    <externalReference r:id="rId15"/>
  </externalReferences>
  <definedNames>
    <definedName name="date" localSheetId="6">#REF!</definedName>
    <definedName name="date" localSheetId="1">#REF!</definedName>
    <definedName name="date" localSheetId="7">#REF!</definedName>
    <definedName name="date" localSheetId="3">#REF!</definedName>
    <definedName name="date">#REF!</definedName>
    <definedName name="HTML_CodePage" hidden="1">1252</definedName>
    <definedName name="HTML_Control" localSheetId="4" hidden="1">{"'Sheet1'!$A$1:$K$53"}</definedName>
    <definedName name="HTML_Control" localSheetId="6" hidden="1">{"'Sheet1'!$A$1:$K$53"}</definedName>
    <definedName name="HTML_Control" localSheetId="2" hidden="1">{"'Sheet1'!$A$1:$K$53"}</definedName>
    <definedName name="HTML_Control" localSheetId="1" hidden="1">{"'Sheet1'!$A$1:$K$53"}</definedName>
    <definedName name="HTML_Control" localSheetId="5" hidden="1">{"'Sheet1'!$A$1:$K$53"}</definedName>
    <definedName name="HTML_Control" localSheetId="7" hidden="1">{"'Sheet1'!$A$1:$K$53"}</definedName>
    <definedName name="HTML_Control" localSheetId="3" hidden="1">{"'Sheet1'!$A$1:$K$53"}</definedName>
    <definedName name="HTML_Control" localSheetId="8" hidden="1">{"'Sheet1'!$A$1:$K$53"}</definedName>
    <definedName name="HTML_Control" localSheetId="9" hidden="1">{"'Sheet1'!$A$1:$K$53"}</definedName>
    <definedName name="HTML_Control" localSheetId="10" hidden="1">{"'Sheet1'!$A$1:$K$53"}</definedName>
    <definedName name="HTML_Control" localSheetId="11" hidden="1">{"'Sheet1'!$A$1:$K$53"}</definedName>
    <definedName name="HTML_Control" hidden="1">{"'Sheet1'!$A$1:$K$53"}</definedName>
    <definedName name="HTML_Description" hidden="1">""</definedName>
    <definedName name="HTML_Email" hidden="1">""</definedName>
    <definedName name="HTML_Header" hidden="1">"Sheet1"</definedName>
    <definedName name="HTML_LastUpdate" hidden="1">"9/1/99"</definedName>
    <definedName name="HTML_LineAfter" hidden="1">TRUE</definedName>
    <definedName name="HTML_LineBefore" hidden="1">TRUE</definedName>
    <definedName name="HTML_Name" hidden="1">"Technical Support Services"</definedName>
    <definedName name="HTML_OBDlg2" hidden="1">TRUE</definedName>
    <definedName name="HTML_OBDlg4" hidden="1">TRUE</definedName>
    <definedName name="HTML_OS" hidden="1">0</definedName>
    <definedName name="HTML_PathFile" hidden="1">"M:\WWW\SA20047.htm"</definedName>
    <definedName name="HTML_Title" hidden="1">"SA20047"</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aint" localSheetId="6">#REF!</definedName>
    <definedName name="Maint" localSheetId="1">#REF!</definedName>
    <definedName name="Maint" localSheetId="7">#REF!</definedName>
    <definedName name="Maint" localSheetId="3">#REF!</definedName>
    <definedName name="Maint">#REF!</definedName>
    <definedName name="Maintenance" localSheetId="6">#REF!</definedName>
    <definedName name="Maintenance" localSheetId="1">#REF!</definedName>
    <definedName name="Maintenance" localSheetId="7">#REF!</definedName>
    <definedName name="Maintenance" localSheetId="3">#REF!</definedName>
    <definedName name="Maintenance">#REF!</definedName>
    <definedName name="maintgroup">[1]BoilerPlate!$P$1:$P$5</definedName>
    <definedName name="_xlnm.Print_Area" localSheetId="1">SA20038_LSA_!$A$1:$I$40</definedName>
    <definedName name="_xlnm.Print_Area" localSheetId="5">'SA20039(ATR)'!$A$1:$E$46</definedName>
    <definedName name="_xlnm.Print_Area" localSheetId="7">'SA20039(ATR)(2)'!$A$1:$E$46</definedName>
    <definedName name="_xlnm.Print_Area" localSheetId="3">'SA20039(QA)'!$A$1:$E$46</definedName>
    <definedName name="_xlnm.Print_Area" localSheetId="8">SA20044_!$A$1:$F$62</definedName>
    <definedName name="_xlnm.Print_Area" localSheetId="9">SA20045_!$A$1:$N$47</definedName>
    <definedName name="_xlnm.Print_Area" localSheetId="10">SA20072_!$A$1:$E$58</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G19" i="1" l="1"/>
  <c r="G14" i="1"/>
  <c r="G10" i="1"/>
  <c r="G6" i="1"/>
  <c r="C23" i="1" l="1"/>
  <c r="C24" i="1"/>
  <c r="C25" i="1"/>
  <c r="C26" i="1"/>
  <c r="C27" i="1"/>
  <c r="C28" i="1"/>
  <c r="C29" i="1"/>
  <c r="C30" i="1"/>
  <c r="C22" i="1"/>
  <c r="I8" i="5" l="1"/>
  <c r="B6" i="6"/>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I15" i="13"/>
  <c r="H15" i="13"/>
  <c r="B15" i="13"/>
  <c r="A15" i="13"/>
  <c r="D15" i="13"/>
  <c r="A8" i="10" l="1"/>
  <c r="I6" i="17" l="1"/>
  <c r="C6" i="17"/>
  <c r="I6" i="5"/>
  <c r="C6" i="5"/>
  <c r="I6" i="4"/>
  <c r="C6" i="4"/>
  <c r="H11" i="15"/>
  <c r="D43" i="10" l="1"/>
  <c r="A43" i="10"/>
  <c r="A3" i="7"/>
  <c r="A3" i="16"/>
  <c r="C31" i="8" l="1"/>
  <c r="D35" i="8"/>
  <c r="F5" i="9" l="1"/>
  <c r="B10" i="9" l="1"/>
  <c r="A47" i="8" s="1"/>
  <c r="C14" i="17"/>
  <c r="F14" i="17"/>
  <c r="C14" i="5"/>
  <c r="F14" i="5"/>
  <c r="F14" i="4"/>
  <c r="C14" i="4"/>
  <c r="A3" i="18"/>
  <c r="I10" i="17"/>
  <c r="K8" i="17"/>
  <c r="I8" i="17"/>
  <c r="C7" i="17"/>
  <c r="E5" i="17"/>
  <c r="E4" i="17" s="1"/>
  <c r="B5" i="17"/>
  <c r="I4" i="17"/>
  <c r="B4" i="17"/>
  <c r="B15" i="15"/>
  <c r="C5" i="15"/>
  <c r="I5" i="15"/>
  <c r="E4" i="15"/>
  <c r="B4" i="15"/>
  <c r="B16" i="15"/>
  <c r="B17" i="15"/>
  <c r="B18" i="15"/>
  <c r="B19" i="15"/>
  <c r="B20" i="15"/>
  <c r="B21" i="15"/>
  <c r="B22" i="15"/>
  <c r="B23" i="15"/>
  <c r="B24" i="15"/>
  <c r="B25" i="15"/>
  <c r="B26" i="15"/>
  <c r="B27" i="15"/>
  <c r="B28" i="15"/>
  <c r="B29" i="15"/>
  <c r="B30" i="15"/>
  <c r="B31" i="15"/>
  <c r="B32" i="15"/>
  <c r="B33" i="15"/>
  <c r="B34" i="15"/>
  <c r="B35" i="15"/>
  <c r="B36" i="15"/>
  <c r="I7" i="17" l="1"/>
  <c r="B8" i="6"/>
  <c r="B7" i="6"/>
  <c r="B5" i="6"/>
  <c r="F41" i="8" l="1"/>
  <c r="A13" i="10"/>
  <c r="H12" i="13"/>
  <c r="H11" i="13"/>
  <c r="C7" i="13"/>
  <c r="I5" i="13"/>
  <c r="E4" i="13"/>
  <c r="C5" i="13"/>
  <c r="B4" i="13"/>
  <c r="B33" i="8" l="1"/>
  <c r="F39" i="8"/>
  <c r="F45" i="8"/>
  <c r="C45" i="8"/>
  <c r="C13" i="10" l="1"/>
  <c r="E8" i="10"/>
  <c r="E5" i="10"/>
  <c r="K23" i="9"/>
  <c r="K19" i="9"/>
  <c r="G27" i="9"/>
  <c r="G23" i="9"/>
  <c r="G19" i="9"/>
  <c r="E30" i="1"/>
  <c r="G6" i="9"/>
  <c r="I10" i="5" l="1"/>
  <c r="I7" i="5" s="1"/>
  <c r="I4" i="5"/>
  <c r="C7" i="5"/>
  <c r="E5" i="5"/>
  <c r="E4" i="5" s="1"/>
  <c r="B5" i="5"/>
  <c r="B4" i="5"/>
  <c r="I10" i="4"/>
  <c r="I4" i="4"/>
  <c r="C7" i="4"/>
  <c r="E5" i="4"/>
  <c r="E4" i="4" s="1"/>
  <c r="B5" i="4"/>
  <c r="B4" i="4"/>
  <c r="K8" i="5"/>
  <c r="I8" i="4"/>
  <c r="K8" i="4"/>
  <c r="I7" i="4" l="1"/>
</calcChain>
</file>

<file path=xl/comments1.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comments2.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comments3.xml><?xml version="1.0" encoding="utf-8"?>
<comments xmlns="http://schemas.openxmlformats.org/spreadsheetml/2006/main">
  <authors>
    <author>Krupa, Kelly</author>
  </authors>
  <commentList>
    <comment ref="B17" authorId="0" shapeId="0">
      <text>
        <r>
          <rPr>
            <sz val="9"/>
            <color indexed="81"/>
            <rFont val="Tahoma"/>
            <family val="2"/>
          </rPr>
          <t>Please provide the Page#(s) to where this comment is to be addressed.</t>
        </r>
      </text>
    </comment>
    <comment ref="D17" authorId="0" shapeId="0">
      <text>
        <r>
          <rPr>
            <sz val="9"/>
            <color indexed="81"/>
            <rFont val="Tahoma"/>
            <family val="2"/>
          </rPr>
          <t>Detailed comment
Do not use "Revise Per Markup"</t>
        </r>
      </text>
    </comment>
  </commentList>
</comments>
</file>

<file path=xl/sharedStrings.xml><?xml version="1.0" encoding="utf-8"?>
<sst xmlns="http://schemas.openxmlformats.org/spreadsheetml/2006/main" count="732" uniqueCount="367">
  <si>
    <t>Model:</t>
  </si>
  <si>
    <t>Title:</t>
  </si>
  <si>
    <t>WP/Chapter:</t>
  </si>
  <si>
    <t>Start Date:</t>
  </si>
  <si>
    <t>Writer:</t>
  </si>
  <si>
    <t>QA1 Reviewer:</t>
  </si>
  <si>
    <t>phone number:</t>
  </si>
  <si>
    <t>Group:</t>
  </si>
  <si>
    <t>Total Pages:</t>
  </si>
  <si>
    <t>Source Data:</t>
  </si>
  <si>
    <t>VH92</t>
  </si>
  <si>
    <t>S92</t>
  </si>
  <si>
    <t>S76</t>
  </si>
  <si>
    <t>TD</t>
  </si>
  <si>
    <t>John Dougherty</t>
  </si>
  <si>
    <t>Duane Henderson</t>
  </si>
  <si>
    <t>Steven Avery</t>
  </si>
  <si>
    <t>Philip Lozano</t>
  </si>
  <si>
    <t>Kevin Corina</t>
  </si>
  <si>
    <t>William Patterson</t>
  </si>
  <si>
    <t>David Challinor</t>
  </si>
  <si>
    <t>Jonathan Kleven</t>
  </si>
  <si>
    <t>Wilbert Henderson</t>
  </si>
  <si>
    <t>Paul Silvestri</t>
  </si>
  <si>
    <t>Alan Boucher</t>
  </si>
  <si>
    <t>John Manfredi</t>
  </si>
  <si>
    <t>Adam Standing Bear</t>
  </si>
  <si>
    <t>Anthony Julson</t>
  </si>
  <si>
    <t>Brandon Johnson</t>
  </si>
  <si>
    <t>Dalton Silvernail</t>
  </si>
  <si>
    <t>Kote Wilkinson</t>
  </si>
  <si>
    <t>Keith Gynther</t>
  </si>
  <si>
    <t>Philip Clarkson</t>
  </si>
  <si>
    <t>Charles Smith</t>
  </si>
  <si>
    <t>Lavon Green</t>
  </si>
  <si>
    <t>VERIFY CURRENT REVISION OF FORM PRIOR TO USE.</t>
  </si>
  <si>
    <t>All Invalid comments must be dispositioned in SA20039.</t>
  </si>
  <si>
    <r>
      <t>NOTE:</t>
    </r>
    <r>
      <rPr>
        <sz val="11"/>
        <color theme="1"/>
        <rFont val="Calibri"/>
        <family val="2"/>
        <scheme val="minor"/>
      </rPr>
      <t xml:space="preserve"> For turnback classification code definitions/examples, refer to TS: 07-21-002.</t>
    </r>
  </si>
  <si>
    <t>TURNBACK CODE</t>
  </si>
  <si>
    <t>V/I</t>
  </si>
  <si>
    <t>COMMENT</t>
  </si>
  <si>
    <t>LOCATION</t>
  </si>
  <si>
    <t>ITEM NO.</t>
  </si>
  <si>
    <t>Final Submitted to Sikorsky Date</t>
  </si>
  <si>
    <t>Final Due Date</t>
  </si>
  <si>
    <t>Draft Submitted to Sikorsky Date</t>
  </si>
  <si>
    <t>Draft Due Date</t>
  </si>
  <si>
    <t>Other (e.g., TMER, IPR)</t>
  </si>
  <si>
    <t>Hands-On Validation/Verification</t>
  </si>
  <si>
    <t>QA1 Review</t>
  </si>
  <si>
    <t>X</t>
  </si>
  <si>
    <t>Review Type:</t>
  </si>
  <si>
    <t>V</t>
  </si>
  <si>
    <t>DPM</t>
  </si>
  <si>
    <t>Author:</t>
  </si>
  <si>
    <t>Review Date:</t>
  </si>
  <si>
    <t>Reviewed By:</t>
  </si>
  <si>
    <t>WP/ Chapter:</t>
  </si>
  <si>
    <t>Start date:</t>
  </si>
  <si>
    <t>Deliverable No.:</t>
  </si>
  <si>
    <t>TURNBACK CODES</t>
  </si>
  <si>
    <t>VOS</t>
  </si>
  <si>
    <t>PRODUCT IMPROVEMENT WORKSHEET (AUTHORING)</t>
  </si>
  <si>
    <t>I</t>
  </si>
  <si>
    <t>Feb. 22, 2016</t>
  </si>
  <si>
    <t>Revision Date:</t>
  </si>
  <si>
    <t>R03-SIK</t>
  </si>
  <si>
    <t>Revision:</t>
  </si>
  <si>
    <t>1 of 1</t>
  </si>
  <si>
    <t>Page:</t>
  </si>
  <si>
    <t xml:space="preserve">RCM SA20038 </t>
  </si>
  <si>
    <t>Form:</t>
  </si>
  <si>
    <t>RCM FORM</t>
  </si>
  <si>
    <t>NO</t>
  </si>
  <si>
    <t>YES</t>
  </si>
  <si>
    <t>* This traveler is required to be attached to the cover of every work package (WP) and must be kept up to date daily.</t>
  </si>
  <si>
    <t>NOTES</t>
  </si>
  <si>
    <t>Section 3:</t>
  </si>
  <si>
    <t>FINAL ATR:</t>
  </si>
  <si>
    <t>GRAPHICS:</t>
  </si>
  <si>
    <t>INITIAL ATR / SDV:</t>
  </si>
  <si>
    <t>WRITING:</t>
  </si>
  <si>
    <t>SDR:</t>
  </si>
  <si>
    <t>PROCESS STAGE COMPLETE</t>
  </si>
  <si>
    <t>COMMENTS</t>
  </si>
  <si>
    <t>INITIALS</t>
  </si>
  <si>
    <t>DATE</t>
  </si>
  <si>
    <t>Section 2:</t>
  </si>
  <si>
    <t>WRITER:</t>
  </si>
  <si>
    <t>START DATE:</t>
  </si>
  <si>
    <t>TASK/FIGURE NUMBER:</t>
  </si>
  <si>
    <t>TASK/FIGURE TITLE:</t>
  </si>
  <si>
    <t>PROGRAM:</t>
  </si>
  <si>
    <t>Work Package Traveler</t>
  </si>
  <si>
    <t>Section 1:</t>
  </si>
  <si>
    <t xml:space="preserve">      Revision Date:</t>
  </si>
  <si>
    <t xml:space="preserve">                                                                                                 Page: 1 of 1</t>
  </si>
  <si>
    <t>RCM20011</t>
  </si>
  <si>
    <t>RCMT FORM</t>
  </si>
  <si>
    <t>SA20039 Revision 3 4/2/2013</t>
  </si>
  <si>
    <t>Disposition of Invalid Comment</t>
  </si>
  <si>
    <t>Disposition all Invalid comments from SA20038 form</t>
  </si>
  <si>
    <t>PRODUCT IMPROVEMENT RESPONSE WORKSHEET</t>
  </si>
  <si>
    <t>R3</t>
  </si>
  <si>
    <t>SA20039</t>
  </si>
  <si>
    <t>A&amp;T FORM</t>
  </si>
  <si>
    <t>SA20044 Revision 13 11/1/2016</t>
  </si>
  <si>
    <t>This form should be retained IAW department record retention schedule along with an accompanying SA20045 (and any mark-ups). Do NOT submit this form with a deliverable.</t>
  </si>
  <si>
    <t>Change Required</t>
  </si>
  <si>
    <t>Verified</t>
  </si>
  <si>
    <t>Please check one:</t>
  </si>
  <si>
    <t>Phone #/Ext #:</t>
  </si>
  <si>
    <t>(print)</t>
  </si>
  <si>
    <t>Date:</t>
  </si>
  <si>
    <t>(sign)</t>
  </si>
  <si>
    <t>RESPONSE:</t>
  </si>
  <si>
    <t>Phone:</t>
  </si>
  <si>
    <t>POINT OF CONTACT:</t>
  </si>
  <si>
    <t>RETURN BY:</t>
  </si>
  <si>
    <t>DWA/PSI No:</t>
  </si>
  <si>
    <t>CHARGE No:</t>
  </si>
  <si>
    <t>CHANGE No:</t>
  </si>
  <si>
    <t>LSACN &amp; TASK No:</t>
  </si>
  <si>
    <t>WP/SWP/LESSON TITLE &amp; No:</t>
  </si>
  <si>
    <t>TITLE:</t>
  </si>
  <si>
    <t>DOCUMENT No:</t>
  </si>
  <si>
    <t>Technical  Directive</t>
  </si>
  <si>
    <t>Technical Publication</t>
  </si>
  <si>
    <t>Document:</t>
  </si>
  <si>
    <t>be in ink and legible.</t>
  </si>
  <si>
    <t xml:space="preserve">provide your signature, printed name, completion date, and phone number below.  All comments should </t>
  </si>
  <si>
    <t xml:space="preserve">Leave no issues open.  Use direct contact with the author to resolve all issues.  Upon completion of the review, </t>
  </si>
  <si>
    <t>resources, and LSA maintenance plan tasking.  Formal comments should be annotated an SA20038.</t>
  </si>
  <si>
    <r>
      <t>LSA Review</t>
    </r>
    <r>
      <rPr>
        <sz val="11"/>
        <rFont val="Times New Roman"/>
        <family val="1"/>
      </rPr>
      <t xml:space="preserve"> - Review attached document for content with respect to maintenance concept, support</t>
    </r>
  </si>
  <si>
    <t>PLEASE READ THIS BEFORE REVIEWING THE ATTACHED DOCUMENT</t>
  </si>
  <si>
    <t>Dt:</t>
  </si>
  <si>
    <t>LSA</t>
  </si>
  <si>
    <t>Customer Support Document</t>
  </si>
  <si>
    <t>Re:</t>
  </si>
  <si>
    <t>Engineering</t>
  </si>
  <si>
    <t>Maintenance Planning &amp; Publications</t>
  </si>
  <si>
    <t>Fm:</t>
  </si>
  <si>
    <t>To:</t>
  </si>
  <si>
    <t>Engineering/LSA Verification Record</t>
  </si>
  <si>
    <t>R13</t>
  </si>
  <si>
    <t>SA20044</t>
  </si>
  <si>
    <t>S &amp;T FORM</t>
  </si>
  <si>
    <t>This form should be retained IAW department record retention schedule. Do NOT submit this form with a deliverable.</t>
  </si>
  <si>
    <t>Date</t>
  </si>
  <si>
    <t>Printed Name</t>
  </si>
  <si>
    <t>Authorized Technical Reviewer's Signature (Mandatory)</t>
  </si>
  <si>
    <t>Customer's Signature</t>
  </si>
  <si>
    <t>Witnessed by customer?</t>
  </si>
  <si>
    <t>4b.</t>
  </si>
  <si>
    <t>Validator's Signature (Mandatory)</t>
  </si>
  <si>
    <t>(Type:</t>
  </si>
  <si>
    <t>Validation Passed</t>
  </si>
  <si>
    <t>4a.</t>
  </si>
  <si>
    <t>Signature (Mandatory)</t>
  </si>
  <si>
    <t xml:space="preserve">Authorized Technical Reviewer's </t>
  </si>
  <si>
    <t>Author's Signature (Mandatory)</t>
  </si>
  <si>
    <t xml:space="preserve">LSA </t>
  </si>
  <si>
    <t>Engineering review</t>
  </si>
  <si>
    <t>5. DATE OF DOCUMENT</t>
  </si>
  <si>
    <t>4. CHANGE OR REVISION #</t>
  </si>
  <si>
    <t>3. DOCUMENT SECTION (e.g. task, WP, etc.):</t>
  </si>
  <si>
    <t>1. DOCUMENT # / COMPANY CODE:</t>
  </si>
  <si>
    <t>Page:   1  of   1</t>
  </si>
  <si>
    <t>Form: SA20045</t>
  </si>
  <si>
    <t>S&amp;T FORM</t>
  </si>
  <si>
    <t>SA20072, R16, 01/27/2017</t>
  </si>
  <si>
    <t>This form should be retained IAW department record retention schedule.</t>
  </si>
  <si>
    <t>Army Deliveries: After completion, remit this form to the program LEM.</t>
  </si>
  <si>
    <t>Navy Deliveries: This form should accompany any Navy deliverable to the customer for review.</t>
  </si>
  <si>
    <t>Government Representative (required only if validation is witnessed)</t>
  </si>
  <si>
    <t>Type 3</t>
  </si>
  <si>
    <t>Type 2</t>
  </si>
  <si>
    <t>No</t>
  </si>
  <si>
    <t>Type 1</t>
  </si>
  <si>
    <t>Yes</t>
  </si>
  <si>
    <t>Validation Witnessed?</t>
  </si>
  <si>
    <t>GOVERNMENT USE ONLY:</t>
  </si>
  <si>
    <t>Authorized Technical Reviewer</t>
  </si>
  <si>
    <r>
      <t xml:space="preserve">3. </t>
    </r>
    <r>
      <rPr>
        <b/>
        <u/>
        <sz val="11"/>
        <rFont val="Arial"/>
        <family val="2"/>
      </rPr>
      <t>COMMENTS/EXCEPTIONS:</t>
    </r>
  </si>
  <si>
    <t xml:space="preserve">Except as stated in Item 3, the technical publication described above has been validated by the method described in Item 1, and in accordance with all requirements of the contract and approved validation/verification plan.  Information and instructions, textual and illustrative, conform in all respects to applicable specifications.  Therefore, the technical publication is hereby certified to be accurate, adequate and complete. </t>
  </si>
  <si>
    <r>
      <t xml:space="preserve">2. </t>
    </r>
    <r>
      <rPr>
        <b/>
        <u/>
        <sz val="11"/>
        <rFont val="Arial"/>
        <family val="2"/>
      </rPr>
      <t>VALIDATION:</t>
    </r>
  </si>
  <si>
    <t>Type</t>
  </si>
  <si>
    <t>Publication Section</t>
  </si>
  <si>
    <r>
      <t xml:space="preserve">I. </t>
    </r>
    <r>
      <rPr>
        <b/>
        <u/>
        <sz val="11"/>
        <rFont val="Arial"/>
        <family val="2"/>
      </rPr>
      <t>VALIDATION METHOD</t>
    </r>
    <r>
      <rPr>
        <b/>
        <sz val="11"/>
        <rFont val="Arial"/>
        <family val="2"/>
      </rPr>
      <t>: (Type 1 = Performance; Type 2 = Simulation; Type 3 = Source Data)</t>
    </r>
  </si>
  <si>
    <t>CHANGE/REVISION DATE</t>
  </si>
  <si>
    <t>CHANGE/REVISION NO.</t>
  </si>
  <si>
    <t>PUBLICATION NUMBER</t>
  </si>
  <si>
    <t>MODEL</t>
  </si>
  <si>
    <t>ORDER NUMBER</t>
  </si>
  <si>
    <t>CONTRACT NUMBER</t>
  </si>
  <si>
    <t>N/A</t>
  </si>
  <si>
    <t>VALIDATION CERTIFICATE</t>
  </si>
  <si>
    <t>R16</t>
  </si>
  <si>
    <t>SA20072</t>
  </si>
  <si>
    <t>WRITER</t>
  </si>
  <si>
    <t>S92-A</t>
  </si>
  <si>
    <t>MIM</t>
  </si>
  <si>
    <t>John Donovan</t>
  </si>
  <si>
    <t>Leah Serrano</t>
  </si>
  <si>
    <t>Kevin Croft</t>
  </si>
  <si>
    <t>Patrick Trebisacci</t>
  </si>
  <si>
    <t>Luke Hunter</t>
  </si>
  <si>
    <t>Samantha Slonski</t>
  </si>
  <si>
    <t>George Burch</t>
  </si>
  <si>
    <t>Cullen Dougherty</t>
  </si>
  <si>
    <t>(401) 315-6470</t>
  </si>
  <si>
    <t>(401) 315-6452</t>
  </si>
  <si>
    <t>(401) 315-6433</t>
  </si>
  <si>
    <t>(401) 315-6456</t>
  </si>
  <si>
    <t>(401) 315-6612</t>
  </si>
  <si>
    <t>(401) 315-6418</t>
  </si>
  <si>
    <t>(401) 315-6633</t>
  </si>
  <si>
    <t>(401) 315-6647</t>
  </si>
  <si>
    <t>SA S92A-AMM-000</t>
  </si>
  <si>
    <t>ATR</t>
  </si>
  <si>
    <t>REVIEWER</t>
  </si>
  <si>
    <t>SA20038</t>
  </si>
  <si>
    <t>R12</t>
  </si>
  <si>
    <t>Status/Date:</t>
  </si>
  <si>
    <t>x</t>
  </si>
  <si>
    <t>Initial Tech Review (i.e., Source Data Validation)</t>
  </si>
  <si>
    <t>Deliverable</t>
  </si>
  <si>
    <t>Other (e.g., TMQA, IPR, Customer Conference)</t>
  </si>
  <si>
    <t>Provisioning</t>
  </si>
  <si>
    <r>
      <t>NOTE:</t>
    </r>
    <r>
      <rPr>
        <sz val="10"/>
        <rFont val="Arial"/>
        <family val="2"/>
      </rPr>
      <t xml:space="preserve"> For turnback classification code definitions/examples, refer to Classifications of Defects Guidance.</t>
    </r>
  </si>
  <si>
    <t>SA20038 Revision 12 07/26/2016</t>
  </si>
  <si>
    <t>S76-A</t>
  </si>
  <si>
    <t>S76-B</t>
  </si>
  <si>
    <t>S76-D</t>
  </si>
  <si>
    <t>S76-C</t>
  </si>
  <si>
    <t>VH92-A</t>
  </si>
  <si>
    <t>POM/TTM</t>
  </si>
  <si>
    <t>SA S92A-AWL-000</t>
  </si>
  <si>
    <t>SA S92A-GSE-000</t>
  </si>
  <si>
    <t>SA S92A-SRM-000</t>
  </si>
  <si>
    <t>WHEN COMMENTS ARE DISPOSITIONED (V,I, OR VOS) EXPORT BUTTON APPEARS</t>
  </si>
  <si>
    <t>*</t>
  </si>
  <si>
    <t>(401) 315-6615</t>
  </si>
  <si>
    <t>(401) 315-6421</t>
  </si>
  <si>
    <t>(401) 315-6650</t>
  </si>
  <si>
    <t>(401) 315-6646</t>
  </si>
  <si>
    <t>(401) 315-6664</t>
  </si>
  <si>
    <t>(401) 315-6627</t>
  </si>
  <si>
    <t>(401) 315-6640</t>
  </si>
  <si>
    <t>(401) 315-6675</t>
  </si>
  <si>
    <t>(401) 315-6481</t>
  </si>
  <si>
    <t>(401) 315-6661</t>
  </si>
  <si>
    <t>(401) 315-6462</t>
  </si>
  <si>
    <t>(401) 315-6442</t>
  </si>
  <si>
    <t>(401) 315-6417</t>
  </si>
  <si>
    <t>(401) 315-6435</t>
  </si>
  <si>
    <t>(401) 315-6431</t>
  </si>
  <si>
    <t>(401) 315-6429</t>
  </si>
  <si>
    <t>(401) 315-6471</t>
  </si>
  <si>
    <t>(401) 315-6632</t>
  </si>
  <si>
    <t>(401) 315-6667</t>
  </si>
  <si>
    <t>(203) 225-7490</t>
  </si>
  <si>
    <t>SA 4047-76-2</t>
  </si>
  <si>
    <t>SA 4047-76B-2</t>
  </si>
  <si>
    <t>SA 4047-76C-2</t>
  </si>
  <si>
    <t>SA S76D-AMM-000</t>
  </si>
  <si>
    <t>SA S76D-IPC-000</t>
  </si>
  <si>
    <t xml:space="preserve">SA 4047-76-2-1 </t>
  </si>
  <si>
    <t>SA 4047-76B-2-1</t>
  </si>
  <si>
    <t>SA 4047-76C-2-1</t>
  </si>
  <si>
    <t>SA S76D-AWL-000</t>
  </si>
  <si>
    <t>SA 4047-76-4</t>
  </si>
  <si>
    <t>SA 4047-76B-4</t>
  </si>
  <si>
    <t>SA 4047-76C-4</t>
  </si>
  <si>
    <t>Brian Schreiber</t>
  </si>
  <si>
    <t>SA S92A-WSM-000</t>
  </si>
  <si>
    <t>SA S92A-WSR-000</t>
  </si>
  <si>
    <t>S61</t>
  </si>
  <si>
    <t>SLH</t>
  </si>
  <si>
    <t>(401) 315-6461</t>
  </si>
  <si>
    <t>CH148</t>
  </si>
  <si>
    <t>(401) 315-6654</t>
  </si>
  <si>
    <t>Paul Bilodeau</t>
  </si>
  <si>
    <t>(401) 315-6436</t>
  </si>
  <si>
    <t>CH148 / CYCLONE</t>
  </si>
  <si>
    <t>Kris Cote</t>
  </si>
  <si>
    <t>Sebastian Coppotelli</t>
  </si>
  <si>
    <t>(401) 315-6447</t>
  </si>
  <si>
    <t>CRH Phase 1</t>
  </si>
  <si>
    <t>CONTENT@ DM XML</t>
  </si>
  <si>
    <t>LSA REVIEW:</t>
  </si>
  <si>
    <t>ENGINEERING REVIEW:</t>
  </si>
  <si>
    <t>SIK COMMENTS:</t>
  </si>
  <si>
    <t>CRH</t>
  </si>
  <si>
    <t>Rachel Elwell</t>
  </si>
  <si>
    <t>David Breard</t>
  </si>
  <si>
    <t>Mark Rasnick</t>
  </si>
  <si>
    <t>Aaron McKee</t>
  </si>
  <si>
    <t>Jamie Root</t>
  </si>
  <si>
    <t>Miguel Simoes</t>
  </si>
  <si>
    <t>Roberto Padua</t>
  </si>
  <si>
    <t>Eric Lalumiere</t>
  </si>
  <si>
    <t>Michelle Bedingfield</t>
  </si>
  <si>
    <t>Laurie Whipple</t>
  </si>
  <si>
    <t>(401) 315-6426</t>
  </si>
  <si>
    <t>(401) 315-6473</t>
  </si>
  <si>
    <t>(401) 315-6660</t>
  </si>
  <si>
    <t>(401) 315-6673</t>
  </si>
  <si>
    <t>(401) 315-6423</t>
  </si>
  <si>
    <t>(401) 315-6663</t>
  </si>
  <si>
    <t>(401) 315-6420</t>
  </si>
  <si>
    <t>Mark Terranova</t>
  </si>
  <si>
    <t>(401) 315-6475</t>
  </si>
  <si>
    <t>(401) 315-6645</t>
  </si>
  <si>
    <t>(401) 315-7481</t>
  </si>
  <si>
    <t>(401) 315-6414</t>
  </si>
  <si>
    <t>(401) 315-6606</t>
  </si>
  <si>
    <t>(401) 315-6484</t>
  </si>
  <si>
    <t>(401) 315-6665</t>
  </si>
  <si>
    <t>(401) 315-6605</t>
  </si>
  <si>
    <t>(401) 315-6434</t>
  </si>
  <si>
    <t>Samuel Whewell</t>
  </si>
  <si>
    <t>ATR Reviewer:</t>
  </si>
  <si>
    <t>(OPTIONAL)</t>
  </si>
  <si>
    <t>SAMS LCN task code:</t>
  </si>
  <si>
    <t>2 ATR Reviewer:</t>
  </si>
  <si>
    <t>(401) 315-6459</t>
  </si>
  <si>
    <t>SA20038 Revision 11 4/2/2013</t>
  </si>
  <si>
    <r>
      <t>NOTE:</t>
    </r>
    <r>
      <rPr>
        <sz val="10"/>
        <rFont val="Arial"/>
        <family val="2"/>
      </rPr>
      <t xml:space="preserve"> For turnback classification code definitions/examples, refer to TS: 07-21-002.</t>
    </r>
  </si>
  <si>
    <t>TBD</t>
  </si>
  <si>
    <t>R11</t>
  </si>
  <si>
    <t>Draft Submitted to SIK:</t>
  </si>
  <si>
    <t>Draft Due to SIK:</t>
  </si>
  <si>
    <t>ATR2 Review</t>
  </si>
  <si>
    <t>ATR Review</t>
  </si>
  <si>
    <t>FOR ATR CERTIFICATION **ONLY**</t>
  </si>
  <si>
    <t>HH60W-A</t>
  </si>
  <si>
    <t>IPD</t>
  </si>
  <si>
    <t>Jillian D'Auria</t>
  </si>
  <si>
    <t xml:space="preserve">RCM20038 </t>
  </si>
  <si>
    <t>SA20045 09/15/2017</t>
  </si>
  <si>
    <t>VERIFY CURRENT REVISION OF FORM PRIOR TO USE</t>
  </si>
  <si>
    <t xml:space="preserve">(USG efforts only) </t>
  </si>
  <si>
    <t>Final Technical Review (FATR)</t>
  </si>
  <si>
    <t>Initial technical review (IATR)</t>
  </si>
  <si>
    <t>Matthew Cote</t>
  </si>
  <si>
    <t>Nicholas Mota</t>
  </si>
  <si>
    <t>Robert Tyler</t>
  </si>
  <si>
    <t>Roderick Carrier</t>
  </si>
  <si>
    <t>(401) 315-6412</t>
  </si>
  <si>
    <t>CRH BOILERPLATE-REV2</t>
  </si>
  <si>
    <t>SA20039 Revision 4 3/27/2017</t>
  </si>
  <si>
    <t>R4</t>
  </si>
  <si>
    <t>BLOCK I</t>
  </si>
  <si>
    <t>BLOCK II</t>
  </si>
  <si>
    <t>BLOCK III</t>
  </si>
  <si>
    <t>BLOCK IV</t>
  </si>
  <si>
    <t>BLOCK V</t>
  </si>
  <si>
    <t>BLOCK VI</t>
  </si>
  <si>
    <t>For certification projects this is the ODA submittal date</t>
  </si>
  <si>
    <t>Revision: R18</t>
  </si>
  <si>
    <t>Revision Date: October 10, 2017</t>
  </si>
  <si>
    <t>SOURCE DATA - Please be as specific as possible with the description of source data. Whenever possible, list the revision level, date and designation (title) of each piece.  If this form was initiated to document new source data or comment incorporation post-Final ATR, then attach the original SA20045 form and reference it here.</t>
  </si>
  <si>
    <t>Richard Gagnier</t>
  </si>
  <si>
    <t>Timothy Lamperelli</t>
  </si>
  <si>
    <t>Richard Wilkinson</t>
  </si>
  <si>
    <r>
      <t>PRODUCT REVIEW RECORD</t>
    </r>
    <r>
      <rPr>
        <i/>
        <sz val="10"/>
        <color indexed="10"/>
        <rFont val="Arial"/>
        <family val="2"/>
      </rPr>
      <t xml:space="preserve"> ***(See instructions on separate tab)***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</si>
</sst>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numFmt numFmtId="165" formatCode="mm/dd/yy;@"/>
  </numFmts>
  <fonts count="44"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b/>
      <sz val="11"/>
      <name val="Arial"/>
      <family val="2"/>
    </font>
    <font>
      <b/>
      <sz val="10"/>
      <name val="Arial"/>
      <family val="2"/>
    </font>
    <font>
      <sz val="11"/>
      <name val="Arial"/>
      <family val="2"/>
    </font>
    <font>
      <sz val="10"/>
      <color theme="0"/>
      <name val="Arial"/>
      <family val="2"/>
    </font>
    <font>
      <u/>
      <sz val="11"/>
      <color theme="10"/>
      <name val="Calibri"/>
      <family val="2"/>
      <scheme val="minor"/>
    </font>
    <font>
      <b/>
      <sz val="14"/>
      <color theme="1"/>
      <name val="Calibri"/>
      <family val="2"/>
      <scheme val="minor"/>
    </font>
    <font>
      <b/>
      <sz val="12"/>
      <name val="Arial"/>
      <family val="2"/>
    </font>
    <font>
      <sz val="9"/>
      <color indexed="81"/>
      <name val="Tahoma"/>
      <family val="2"/>
    </font>
    <font>
      <sz val="16"/>
      <color theme="1"/>
      <name val="Calibri"/>
      <family val="2"/>
      <scheme val="minor"/>
    </font>
    <font>
      <sz val="18"/>
      <color theme="1"/>
      <name val="Calibri"/>
      <family val="2"/>
      <scheme val="minor"/>
    </font>
    <font>
      <b/>
      <sz val="18"/>
      <color theme="1"/>
      <name val="Calibri"/>
      <family val="2"/>
      <scheme val="minor"/>
    </font>
    <font>
      <sz val="20"/>
      <color theme="1"/>
      <name val="Calibri"/>
      <family val="2"/>
      <scheme val="minor"/>
    </font>
    <font>
      <b/>
      <sz val="24"/>
      <color theme="1"/>
      <name val="Calibri"/>
      <family val="2"/>
      <scheme val="minor"/>
    </font>
    <font>
      <sz val="11"/>
      <name val="Arial Narrow"/>
      <family val="2"/>
    </font>
    <font>
      <b/>
      <u/>
      <sz val="11"/>
      <name val="Arial"/>
      <family val="2"/>
    </font>
    <font>
      <i/>
      <sz val="10"/>
      <name val="Arial"/>
      <family val="2"/>
    </font>
    <font>
      <sz val="11"/>
      <name val="Times New Roman"/>
      <family val="1"/>
    </font>
    <font>
      <b/>
      <u/>
      <sz val="11"/>
      <name val="Times New Roman"/>
      <family val="1"/>
    </font>
    <font>
      <b/>
      <i/>
      <sz val="11"/>
      <name val="Arial"/>
      <family val="2"/>
    </font>
    <font>
      <sz val="14"/>
      <name val="Arial"/>
      <family val="2"/>
    </font>
    <font>
      <b/>
      <u/>
      <sz val="14"/>
      <name val="Arial"/>
      <family val="2"/>
    </font>
    <font>
      <b/>
      <u/>
      <sz val="12"/>
      <name val="Arial"/>
      <family val="2"/>
    </font>
    <font>
      <u/>
      <sz val="11"/>
      <color theme="10"/>
      <name val="Arial"/>
      <family val="2"/>
    </font>
    <font>
      <sz val="10"/>
      <color rgb="FFFF0000"/>
      <name val="Arial"/>
      <family val="2"/>
    </font>
    <font>
      <sz val="11"/>
      <color theme="0"/>
      <name val="Calibri"/>
      <family val="2"/>
      <scheme val="minor"/>
    </font>
    <font>
      <sz val="11"/>
      <color theme="4" tint="0.39997558519241921"/>
      <name val="Calibri"/>
      <family val="2"/>
      <scheme val="minor"/>
    </font>
    <font>
      <b/>
      <sz val="11"/>
      <color theme="4" tint="0.39997558519241921"/>
      <name val="Calibri"/>
      <family val="2"/>
      <scheme val="minor"/>
    </font>
    <font>
      <sz val="11"/>
      <color rgb="FFFF0000"/>
      <name val="Calibri"/>
      <family val="2"/>
      <scheme val="minor"/>
    </font>
    <font>
      <b/>
      <sz val="11"/>
      <color theme="3"/>
      <name val="Arial"/>
      <family val="2"/>
    </font>
    <font>
      <sz val="11"/>
      <color rgb="FF1F497D"/>
      <name val="Calibri"/>
      <family val="2"/>
      <scheme val="minor"/>
    </font>
    <font>
      <sz val="12"/>
      <name val="Calibri"/>
      <family val="2"/>
      <scheme val="minor"/>
    </font>
    <font>
      <b/>
      <sz val="12"/>
      <name val="Calibri"/>
      <family val="2"/>
      <scheme val="minor"/>
    </font>
    <font>
      <sz val="12"/>
      <color rgb="FFFF0000"/>
      <name val="Calibri"/>
      <family val="2"/>
      <scheme val="minor"/>
    </font>
    <font>
      <b/>
      <sz val="12"/>
      <color rgb="FFFF0000"/>
      <name val="Calibri"/>
      <family val="2"/>
      <scheme val="minor"/>
    </font>
    <font>
      <b/>
      <u/>
      <sz val="12"/>
      <color rgb="FFFF0000"/>
      <name val="Arial"/>
      <family val="2"/>
    </font>
    <font>
      <sz val="22"/>
      <color theme="1"/>
      <name val="Calibri"/>
      <family val="2"/>
      <scheme val="minor"/>
    </font>
    <font>
      <sz val="8"/>
      <color rgb="FF000000"/>
      <name val="Tahoma"/>
      <family val="2"/>
    </font>
    <font>
      <i/>
      <sz val="8"/>
      <name val="Arial"/>
      <family val="2"/>
    </font>
    <font>
      <i/>
      <sz val="10"/>
      <color rgb="FFFF0000"/>
      <name val="Arial"/>
      <family val="2"/>
    </font>
    <font>
      <i/>
      <sz val="10"/>
      <color indexed="10"/>
      <name val="Arial"/>
      <family val="2"/>
    </font>
  </fonts>
  <fills count="13">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rgb="FF00B050"/>
        <bgColor indexed="64"/>
      </patternFill>
    </fill>
    <fill>
      <patternFill patternType="solid">
        <fgColor theme="4"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indexed="9"/>
        <bgColor indexed="64"/>
      </patternFill>
    </fill>
    <fill>
      <patternFill patternType="solid">
        <fgColor theme="0" tint="-0.14999847407452621"/>
        <bgColor indexed="64"/>
      </patternFill>
    </fill>
  </fills>
  <borders count="7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medium">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3" fillId="0" borderId="0"/>
    <xf numFmtId="0" fontId="3" fillId="0" borderId="0"/>
    <xf numFmtId="0" fontId="8" fillId="0" borderId="0" applyNumberFormat="0" applyFill="0" applyBorder="0" applyAlignment="0" applyProtection="0"/>
    <xf numFmtId="0" fontId="2" fillId="0" borderId="0"/>
    <xf numFmtId="0" fontId="3" fillId="0" borderId="0"/>
    <xf numFmtId="0" fontId="26" fillId="0" borderId="0" applyNumberFormat="0" applyFill="0" applyBorder="0" applyAlignment="0" applyProtection="0"/>
  </cellStyleXfs>
  <cellXfs count="755">
    <xf numFmtId="0" fontId="0" fillId="0" borderId="0" xfId="0"/>
    <xf numFmtId="0" fontId="0" fillId="2" borderId="0" xfId="0" applyFill="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right"/>
    </xf>
    <xf numFmtId="0" fontId="2" fillId="0" borderId="0" xfId="4"/>
    <xf numFmtId="0" fontId="2" fillId="0" borderId="18" xfId="4" applyBorder="1"/>
    <xf numFmtId="0" fontId="2" fillId="0" borderId="19" xfId="4" applyBorder="1"/>
    <xf numFmtId="0" fontId="2" fillId="0" borderId="22" xfId="4" applyBorder="1"/>
    <xf numFmtId="0" fontId="2" fillId="0" borderId="0" xfId="4" applyBorder="1"/>
    <xf numFmtId="0" fontId="13" fillId="0" borderId="0" xfId="4" applyFont="1"/>
    <xf numFmtId="14" fontId="13" fillId="0" borderId="8" xfId="4" applyNumberFormat="1" applyFont="1" applyBorder="1"/>
    <xf numFmtId="14" fontId="13" fillId="0" borderId="16" xfId="4" applyNumberFormat="1" applyFont="1" applyBorder="1"/>
    <xf numFmtId="0" fontId="13" fillId="0" borderId="0" xfId="4" applyFont="1" applyAlignment="1">
      <alignment horizontal="center" vertical="center" wrapText="1"/>
    </xf>
    <xf numFmtId="0" fontId="15" fillId="0" borderId="34" xfId="4" applyFont="1" applyFill="1" applyBorder="1" applyAlignment="1">
      <alignment horizontal="left"/>
    </xf>
    <xf numFmtId="0" fontId="15" fillId="0" borderId="32" xfId="4" applyFont="1" applyFill="1" applyBorder="1" applyAlignment="1">
      <alignment horizontal="left"/>
    </xf>
    <xf numFmtId="0" fontId="13" fillId="6" borderId="36" xfId="4" applyFont="1" applyFill="1" applyBorder="1" applyAlignment="1">
      <alignment vertical="top"/>
    </xf>
    <xf numFmtId="14" fontId="13" fillId="0" borderId="45" xfId="4" applyNumberFormat="1" applyFont="1" applyBorder="1"/>
    <xf numFmtId="0" fontId="13" fillId="0" borderId="7" xfId="4" applyFont="1" applyBorder="1" applyAlignment="1">
      <alignment horizontal="right"/>
    </xf>
    <xf numFmtId="165" fontId="13" fillId="0" borderId="7" xfId="4" applyNumberFormat="1" applyFont="1" applyBorder="1" applyAlignment="1">
      <alignment horizontal="right"/>
    </xf>
    <xf numFmtId="0" fontId="2" fillId="0" borderId="24" xfId="4" applyBorder="1"/>
    <xf numFmtId="0" fontId="13" fillId="0" borderId="24" xfId="4" applyFont="1" applyBorder="1"/>
    <xf numFmtId="0" fontId="13" fillId="0" borderId="41" xfId="4" applyFont="1" applyBorder="1" applyAlignment="1">
      <alignment horizontal="right"/>
    </xf>
    <xf numFmtId="0" fontId="13" fillId="0" borderId="47" xfId="4" applyFont="1" applyBorder="1"/>
    <xf numFmtId="0" fontId="13" fillId="0" borderId="47" xfId="4" applyFont="1" applyBorder="1" applyAlignment="1">
      <alignment horizontal="right"/>
    </xf>
    <xf numFmtId="0" fontId="6" fillId="0" borderId="0" xfId="1" applyFont="1" applyFill="1" applyBorder="1"/>
    <xf numFmtId="0" fontId="4" fillId="0" borderId="0" xfId="1" applyFont="1" applyFill="1" applyBorder="1" applyAlignment="1">
      <alignment horizontal="right"/>
    </xf>
    <xf numFmtId="0" fontId="6" fillId="0" borderId="6" xfId="1" applyFont="1" applyFill="1" applyBorder="1"/>
    <xf numFmtId="0" fontId="4" fillId="0" borderId="52" xfId="1" applyFont="1" applyFill="1" applyBorder="1" applyAlignment="1" applyProtection="1">
      <alignment horizontal="left"/>
      <protection locked="0"/>
    </xf>
    <xf numFmtId="0" fontId="4" fillId="0" borderId="53" xfId="1" applyFont="1" applyFill="1" applyBorder="1" applyAlignment="1" applyProtection="1">
      <alignment horizontal="left"/>
      <protection locked="0"/>
    </xf>
    <xf numFmtId="0" fontId="6" fillId="0" borderId="53" xfId="1" applyFont="1" applyFill="1" applyBorder="1" applyAlignment="1" applyProtection="1">
      <alignment horizontal="left"/>
      <protection locked="0"/>
    </xf>
    <xf numFmtId="0" fontId="4" fillId="0" borderId="0" xfId="1" applyFont="1" applyFill="1" applyBorder="1" applyAlignment="1">
      <alignment horizontal="left"/>
    </xf>
    <xf numFmtId="0" fontId="4" fillId="0" borderId="6" xfId="1" applyFont="1" applyFill="1" applyBorder="1"/>
    <xf numFmtId="0" fontId="5" fillId="0" borderId="6" xfId="1" applyFont="1" applyFill="1" applyBorder="1"/>
    <xf numFmtId="0" fontId="4" fillId="0" borderId="6" xfId="1" applyFont="1" applyFill="1" applyBorder="1" applyAlignment="1">
      <alignment horizontal="left"/>
    </xf>
    <xf numFmtId="0" fontId="19" fillId="0" borderId="0" xfId="1" applyFont="1" applyFill="1" applyBorder="1" applyAlignment="1">
      <alignment horizontal="left"/>
    </xf>
    <xf numFmtId="0" fontId="19" fillId="0" borderId="6" xfId="1" applyFont="1" applyFill="1" applyBorder="1" applyAlignment="1">
      <alignment horizontal="left"/>
    </xf>
    <xf numFmtId="0" fontId="6" fillId="0" borderId="1" xfId="1" applyFont="1" applyFill="1" applyBorder="1" applyProtection="1">
      <protection locked="0"/>
    </xf>
    <xf numFmtId="0" fontId="20" fillId="0" borderId="6" xfId="1" applyFont="1" applyFill="1" applyBorder="1" applyAlignment="1">
      <alignment horizontal="left"/>
    </xf>
    <xf numFmtId="0" fontId="21" fillId="0" borderId="6" xfId="1" applyFont="1" applyFill="1" applyBorder="1" applyAlignment="1">
      <alignment horizontal="left"/>
    </xf>
    <xf numFmtId="0" fontId="6" fillId="0" borderId="0" xfId="1" applyFont="1" applyFill="1" applyBorder="1" applyAlignment="1">
      <alignment horizontal="center"/>
    </xf>
    <xf numFmtId="0" fontId="6" fillId="0" borderId="22" xfId="1" applyFont="1" applyFill="1" applyBorder="1"/>
    <xf numFmtId="0" fontId="3" fillId="0" borderId="0" xfId="1" applyFont="1" applyFill="1" applyBorder="1" applyAlignment="1" applyProtection="1">
      <alignment horizontal="center"/>
      <protection locked="0"/>
    </xf>
    <xf numFmtId="0" fontId="3" fillId="0" borderId="0" xfId="1" applyFont="1" applyFill="1" applyBorder="1" applyAlignment="1" applyProtection="1">
      <alignment horizontal="left"/>
      <protection locked="0"/>
    </xf>
    <xf numFmtId="0" fontId="6" fillId="0" borderId="32" xfId="1" applyFont="1" applyFill="1" applyBorder="1" applyAlignment="1" applyProtection="1">
      <alignment horizontal="left"/>
      <protection locked="0"/>
    </xf>
    <xf numFmtId="0" fontId="3" fillId="5" borderId="8" xfId="1" applyFill="1" applyBorder="1" applyAlignment="1" applyProtection="1">
      <alignment horizontal="center" vertical="center"/>
    </xf>
    <xf numFmtId="0" fontId="13" fillId="6" borderId="60" xfId="4" applyFont="1" applyFill="1" applyBorder="1" applyAlignment="1">
      <alignment horizontal="left" vertical="top" wrapText="1"/>
    </xf>
    <xf numFmtId="0" fontId="28" fillId="0" borderId="6" xfId="4" applyFont="1" applyBorder="1"/>
    <xf numFmtId="0" fontId="28" fillId="0" borderId="20" xfId="4" applyFont="1" applyBorder="1"/>
    <xf numFmtId="0" fontId="29" fillId="2" borderId="0" xfId="0" applyFont="1" applyFill="1"/>
    <xf numFmtId="0" fontId="30" fillId="2" borderId="0" xfId="0" applyFont="1" applyFill="1"/>
    <xf numFmtId="0" fontId="0" fillId="2" borderId="0" xfId="0" applyFill="1" applyAlignment="1">
      <alignment horizontal="center"/>
    </xf>
    <xf numFmtId="0" fontId="27" fillId="0" borderId="0" xfId="1" applyFont="1" applyAlignment="1" applyProtection="1">
      <alignment horizontal="center"/>
      <protection locked="0"/>
    </xf>
    <xf numFmtId="0" fontId="27" fillId="0" borderId="0" xfId="1" applyFont="1" applyBorder="1" applyAlignment="1" applyProtection="1">
      <alignment horizontal="center"/>
      <protection locked="0"/>
    </xf>
    <xf numFmtId="0" fontId="0" fillId="0" borderId="0" xfId="0" applyAlignment="1">
      <alignment horizontal="center"/>
    </xf>
    <xf numFmtId="0" fontId="0" fillId="0" borderId="0" xfId="0" applyAlignment="1">
      <alignment horizontal="center"/>
    </xf>
    <xf numFmtId="0" fontId="0" fillId="7" borderId="0" xfId="0" applyFill="1" applyAlignment="1">
      <alignment horizontal="center"/>
    </xf>
    <xf numFmtId="0" fontId="0" fillId="5" borderId="0" xfId="0" applyFill="1" applyAlignment="1">
      <alignment horizontal="center"/>
    </xf>
    <xf numFmtId="0" fontId="0" fillId="7" borderId="0" xfId="0" applyFill="1"/>
    <xf numFmtId="0" fontId="0" fillId="8" borderId="0" xfId="0" applyFill="1"/>
    <xf numFmtId="0" fontId="3" fillId="8" borderId="0" xfId="1" applyFont="1" applyFill="1" applyBorder="1" applyAlignment="1" applyProtection="1">
      <alignment horizontal="center"/>
      <protection locked="0"/>
    </xf>
    <xf numFmtId="0" fontId="27" fillId="0" borderId="0" xfId="1" applyFont="1" applyFill="1" applyBorder="1" applyAlignment="1" applyProtection="1">
      <alignment horizontal="center"/>
      <protection locked="0"/>
    </xf>
    <xf numFmtId="0" fontId="27" fillId="0" borderId="0" xfId="1" applyFont="1" applyFill="1" applyAlignment="1" applyProtection="1">
      <alignment horizontal="center"/>
      <protection locked="0"/>
    </xf>
    <xf numFmtId="0" fontId="3" fillId="9" borderId="0" xfId="1" applyFont="1" applyFill="1" applyAlignment="1" applyProtection="1">
      <alignment horizontal="center"/>
      <protection locked="0"/>
    </xf>
    <xf numFmtId="0" fontId="0" fillId="9" borderId="0" xfId="0" applyFill="1"/>
    <xf numFmtId="0" fontId="0" fillId="0" borderId="0" xfId="0" applyFill="1"/>
    <xf numFmtId="0" fontId="27" fillId="0" borderId="0" xfId="1" applyFont="1" applyAlignment="1" applyProtection="1">
      <alignment horizontal="left"/>
      <protection locked="0"/>
    </xf>
    <xf numFmtId="0" fontId="27" fillId="0" borderId="0" xfId="1" applyFont="1" applyBorder="1" applyAlignment="1" applyProtection="1">
      <alignment horizontal="left"/>
      <protection locked="0"/>
    </xf>
    <xf numFmtId="0" fontId="0" fillId="0" borderId="0" xfId="0" applyAlignment="1">
      <alignment horizontal="left"/>
    </xf>
    <xf numFmtId="0" fontId="5" fillId="0" borderId="59" xfId="0" applyFont="1" applyBorder="1" applyAlignment="1" applyProtection="1">
      <alignment horizontal="right"/>
    </xf>
    <xf numFmtId="0" fontId="3" fillId="0" borderId="58" xfId="0" applyFont="1" applyBorder="1" applyProtection="1"/>
    <xf numFmtId="0" fontId="3" fillId="0" borderId="57" xfId="0" applyFont="1" applyBorder="1" applyProtection="1"/>
    <xf numFmtId="0" fontId="5" fillId="0" borderId="11" xfId="0" applyFont="1" applyBorder="1" applyAlignment="1" applyProtection="1">
      <alignment horizontal="right"/>
    </xf>
    <xf numFmtId="0" fontId="3" fillId="0" borderId="10" xfId="0" applyFont="1" applyBorder="1" applyProtection="1"/>
    <xf numFmtId="0" fontId="3" fillId="0" borderId="11" xfId="0" applyFont="1" applyBorder="1" applyProtection="1"/>
    <xf numFmtId="0" fontId="5" fillId="0" borderId="10" xfId="0" applyFont="1" applyBorder="1" applyAlignment="1" applyProtection="1">
      <alignment horizontal="right"/>
    </xf>
    <xf numFmtId="164" fontId="3" fillId="0" borderId="35" xfId="0" applyNumberFormat="1" applyFont="1" applyBorder="1" applyAlignment="1" applyProtection="1">
      <alignment horizontal="left"/>
    </xf>
    <xf numFmtId="0" fontId="3" fillId="0" borderId="6" xfId="0" applyFont="1" applyBorder="1" applyProtection="1"/>
    <xf numFmtId="0" fontId="3" fillId="0" borderId="0" xfId="0" applyFont="1" applyBorder="1" applyAlignment="1" applyProtection="1">
      <alignment horizontal="right"/>
    </xf>
    <xf numFmtId="0" fontId="3" fillId="0" borderId="0" xfId="0" applyFont="1" applyBorder="1" applyAlignment="1" applyProtection="1">
      <alignment horizontal="left"/>
    </xf>
    <xf numFmtId="14" fontId="6" fillId="0" borderId="42" xfId="0" applyNumberFormat="1" applyFont="1" applyBorder="1" applyAlignment="1" applyProtection="1">
      <alignment horizontal="left"/>
    </xf>
    <xf numFmtId="14" fontId="6" fillId="0" borderId="35" xfId="0" applyNumberFormat="1" applyFont="1" applyBorder="1" applyAlignment="1" applyProtection="1">
      <alignment horizontal="left"/>
    </xf>
    <xf numFmtId="0" fontId="3" fillId="0" borderId="6" xfId="0" applyFont="1" applyBorder="1" applyAlignment="1" applyProtection="1"/>
    <xf numFmtId="0" fontId="0" fillId="0" borderId="0" xfId="0" applyBorder="1" applyAlignment="1" applyProtection="1"/>
    <xf numFmtId="0" fontId="6" fillId="0" borderId="0" xfId="0" applyFont="1" applyBorder="1" applyAlignment="1" applyProtection="1">
      <alignment horizontal="left"/>
      <protection locked="0"/>
    </xf>
    <xf numFmtId="0" fontId="3" fillId="0" borderId="0" xfId="0" applyFont="1" applyBorder="1" applyAlignment="1" applyProtection="1">
      <protection locked="0"/>
    </xf>
    <xf numFmtId="0" fontId="0" fillId="0" borderId="0" xfId="0" applyBorder="1" applyAlignment="1" applyProtection="1">
      <alignment horizontal="right"/>
    </xf>
    <xf numFmtId="0" fontId="6" fillId="0" borderId="22" xfId="0" applyFont="1" applyBorder="1" applyAlignment="1" applyProtection="1">
      <alignment horizontal="left"/>
      <protection locked="0"/>
    </xf>
    <xf numFmtId="0" fontId="3" fillId="0" borderId="36" xfId="0" applyFont="1" applyBorder="1" applyAlignment="1" applyProtection="1">
      <alignment vertical="center"/>
    </xf>
    <xf numFmtId="0" fontId="3" fillId="0" borderId="9" xfId="0" applyFont="1" applyBorder="1" applyAlignment="1" applyProtection="1">
      <alignment vertical="center"/>
    </xf>
    <xf numFmtId="0" fontId="3" fillId="0" borderId="0" xfId="0" applyFont="1" applyBorder="1" applyAlignment="1" applyProtection="1">
      <alignment vertical="center"/>
    </xf>
    <xf numFmtId="0" fontId="3" fillId="0" borderId="22" xfId="0" applyFont="1" applyBorder="1" applyProtection="1"/>
    <xf numFmtId="0" fontId="6" fillId="0" borderId="34" xfId="0" applyFont="1" applyBorder="1" applyAlignment="1" applyProtection="1">
      <alignment horizontal="left"/>
      <protection locked="0"/>
    </xf>
    <xf numFmtId="0" fontId="6" fillId="0" borderId="32" xfId="0" applyFont="1" applyBorder="1" applyAlignment="1" applyProtection="1">
      <alignment horizontal="left"/>
      <protection locked="0"/>
    </xf>
    <xf numFmtId="0" fontId="6" fillId="0" borderId="8" xfId="0" applyFont="1" applyBorder="1" applyAlignment="1" applyProtection="1">
      <alignment horizontal="left"/>
      <protection locked="0"/>
    </xf>
    <xf numFmtId="0" fontId="5" fillId="0" borderId="32" xfId="0" applyFont="1" applyBorder="1" applyAlignment="1" applyProtection="1">
      <alignment horizontal="center" vertical="center" wrapText="1"/>
    </xf>
    <xf numFmtId="0" fontId="5" fillId="0" borderId="8" xfId="0" applyFont="1" applyBorder="1" applyAlignment="1" applyProtection="1">
      <alignment horizontal="center" vertical="center"/>
    </xf>
    <xf numFmtId="0" fontId="5" fillId="0" borderId="31" xfId="0" applyFont="1" applyBorder="1" applyAlignment="1" applyProtection="1">
      <alignment horizontal="center" vertical="center" wrapText="1"/>
    </xf>
    <xf numFmtId="0" fontId="4" fillId="0" borderId="32" xfId="0" applyFont="1" applyBorder="1" applyAlignment="1" applyProtection="1">
      <alignment horizontal="left"/>
    </xf>
    <xf numFmtId="0" fontId="6" fillId="0" borderId="8" xfId="0" applyFont="1" applyBorder="1" applyAlignment="1" applyProtection="1">
      <alignment horizontal="left"/>
    </xf>
    <xf numFmtId="0" fontId="6" fillId="0" borderId="31" xfId="0" applyFont="1" applyBorder="1" applyAlignment="1" applyProtection="1">
      <alignment horizontal="left"/>
    </xf>
    <xf numFmtId="0" fontId="6" fillId="0" borderId="31" xfId="0" applyFont="1" applyBorder="1" applyAlignment="1" applyProtection="1">
      <alignment horizontal="left"/>
      <protection locked="0"/>
    </xf>
    <xf numFmtId="0" fontId="0" fillId="0" borderId="20" xfId="0" applyBorder="1"/>
    <xf numFmtId="0" fontId="4" fillId="0" borderId="19" xfId="0" applyFont="1" applyBorder="1" applyAlignment="1" applyProtection="1">
      <alignment vertical="center"/>
    </xf>
    <xf numFmtId="0" fontId="0" fillId="0" borderId="19" xfId="0" applyBorder="1" applyAlignment="1" applyProtection="1">
      <alignment vertical="center"/>
    </xf>
    <xf numFmtId="0" fontId="0" fillId="0" borderId="19" xfId="0" applyBorder="1"/>
    <xf numFmtId="0" fontId="0" fillId="0" borderId="18" xfId="0" applyBorder="1" applyAlignment="1" applyProtection="1">
      <alignment vertical="center"/>
    </xf>
    <xf numFmtId="0" fontId="6" fillId="0" borderId="32" xfId="0" applyFont="1" applyBorder="1" applyAlignment="1" applyProtection="1">
      <alignment horizontal="left"/>
    </xf>
    <xf numFmtId="0" fontId="6" fillId="0" borderId="8" xfId="0" applyFont="1" applyBorder="1" applyAlignment="1" applyProtection="1">
      <alignment horizontal="center"/>
    </xf>
    <xf numFmtId="0" fontId="6" fillId="0" borderId="6" xfId="1" applyFont="1" applyFill="1" applyBorder="1" applyAlignment="1">
      <alignment horizontal="left"/>
    </xf>
    <xf numFmtId="0" fontId="6" fillId="10" borderId="0" xfId="1" applyFont="1" applyFill="1"/>
    <xf numFmtId="0" fontId="23" fillId="10" borderId="0" xfId="1" applyFont="1" applyFill="1" applyBorder="1"/>
    <xf numFmtId="0" fontId="23" fillId="10" borderId="0" xfId="1" applyFont="1" applyFill="1"/>
    <xf numFmtId="0" fontId="6" fillId="10" borderId="0" xfId="1" applyFont="1" applyFill="1" applyBorder="1"/>
    <xf numFmtId="0" fontId="6" fillId="10" borderId="0" xfId="1" applyFont="1" applyFill="1" applyBorder="1" applyAlignment="1">
      <alignment horizontal="left"/>
    </xf>
    <xf numFmtId="0" fontId="5" fillId="10" borderId="0" xfId="1" applyFont="1" applyFill="1" applyBorder="1" applyAlignment="1">
      <alignment horizontal="center"/>
    </xf>
    <xf numFmtId="0" fontId="3" fillId="10" borderId="0" xfId="1" applyFont="1" applyFill="1" applyBorder="1"/>
    <xf numFmtId="0" fontId="4" fillId="0" borderId="2" xfId="1" applyFont="1" applyFill="1" applyBorder="1" applyAlignment="1">
      <alignment horizontal="right"/>
    </xf>
    <xf numFmtId="0" fontId="6" fillId="0" borderId="4" xfId="1" applyFont="1" applyFill="1" applyBorder="1"/>
    <xf numFmtId="0" fontId="4" fillId="0" borderId="3" xfId="1" applyFont="1" applyFill="1" applyBorder="1" applyAlignment="1">
      <alignment horizontal="right"/>
    </xf>
    <xf numFmtId="0" fontId="4" fillId="0" borderId="19" xfId="1" applyFont="1" applyFill="1" applyBorder="1" applyAlignment="1">
      <alignment horizontal="right"/>
    </xf>
    <xf numFmtId="164" fontId="6" fillId="0" borderId="18" xfId="1" applyNumberFormat="1" applyFont="1" applyFill="1" applyBorder="1" applyAlignment="1">
      <alignment horizontal="left"/>
    </xf>
    <xf numFmtId="0" fontId="6" fillId="0" borderId="0" xfId="1" applyFont="1" applyFill="1" applyBorder="1" applyAlignment="1">
      <alignment horizontal="left"/>
    </xf>
    <xf numFmtId="0" fontId="6" fillId="0" borderId="22" xfId="1" applyFont="1" applyFill="1" applyBorder="1" applyAlignment="1">
      <alignment horizontal="right"/>
    </xf>
    <xf numFmtId="164" fontId="4" fillId="0" borderId="22" xfId="1" applyNumberFormat="1" applyFont="1" applyFill="1" applyBorder="1"/>
    <xf numFmtId="0" fontId="4" fillId="0" borderId="0" xfId="1" applyFont="1" applyFill="1" applyBorder="1" applyAlignment="1">
      <alignment horizontal="center"/>
    </xf>
    <xf numFmtId="0" fontId="4" fillId="0" borderId="22" xfId="1" applyFont="1" applyFill="1" applyBorder="1"/>
    <xf numFmtId="0" fontId="6" fillId="0" borderId="0" xfId="1" applyFont="1" applyFill="1" applyBorder="1" applyProtection="1">
      <protection locked="0"/>
    </xf>
    <xf numFmtId="0" fontId="4" fillId="0" borderId="22" xfId="1" applyFont="1" applyFill="1" applyBorder="1" applyAlignment="1">
      <alignment horizontal="left"/>
    </xf>
    <xf numFmtId="0" fontId="22" fillId="0" borderId="0" xfId="1" applyFont="1" applyFill="1" applyBorder="1"/>
    <xf numFmtId="164" fontId="22" fillId="0" borderId="0" xfId="1" applyNumberFormat="1" applyFont="1" applyFill="1" applyBorder="1"/>
    <xf numFmtId="164" fontId="6" fillId="0" borderId="0" xfId="1" applyNumberFormat="1" applyFont="1" applyFill="1" applyBorder="1"/>
    <xf numFmtId="0" fontId="20" fillId="0" borderId="6" xfId="1" applyFont="1" applyFill="1" applyBorder="1"/>
    <xf numFmtId="164" fontId="6" fillId="0" borderId="0" xfId="1" applyNumberFormat="1" applyFont="1" applyFill="1" applyBorder="1" applyAlignment="1">
      <alignment horizontal="center"/>
    </xf>
    <xf numFmtId="0" fontId="6" fillId="0" borderId="22" xfId="1" applyFont="1" applyFill="1" applyBorder="1" applyAlignment="1">
      <alignment horizontal="center"/>
    </xf>
    <xf numFmtId="164" fontId="4" fillId="0" borderId="0" xfId="1" applyNumberFormat="1" applyFont="1" applyFill="1" applyBorder="1"/>
    <xf numFmtId="164" fontId="6" fillId="0" borderId="0" xfId="1" applyNumberFormat="1" applyFont="1" applyFill="1" applyBorder="1" applyAlignment="1">
      <alignment horizontal="left"/>
    </xf>
    <xf numFmtId="0" fontId="3" fillId="0" borderId="0" xfId="1" applyFont="1" applyFill="1" applyBorder="1" applyAlignment="1">
      <alignment horizontal="left"/>
    </xf>
    <xf numFmtId="0" fontId="3" fillId="0" borderId="0" xfId="1" applyFont="1" applyFill="1" applyBorder="1"/>
    <xf numFmtId="0" fontId="18" fillId="0" borderId="6" xfId="1" applyFont="1" applyFill="1" applyBorder="1" applyAlignment="1">
      <alignment horizontal="left"/>
    </xf>
    <xf numFmtId="0" fontId="4" fillId="0" borderId="0" xfId="1" applyFont="1" applyFill="1" applyBorder="1"/>
    <xf numFmtId="14" fontId="6" fillId="0" borderId="18" xfId="1" applyNumberFormat="1" applyFont="1" applyFill="1" applyBorder="1" applyAlignment="1" applyProtection="1">
      <alignment horizontal="left"/>
    </xf>
    <xf numFmtId="0" fontId="6" fillId="0" borderId="18" xfId="1" applyNumberFormat="1" applyFont="1" applyFill="1" applyBorder="1" applyAlignment="1" applyProtection="1">
      <alignment horizontal="left"/>
    </xf>
    <xf numFmtId="0" fontId="6" fillId="0" borderId="19" xfId="1" applyFont="1" applyFill="1" applyBorder="1" applyAlignment="1" applyProtection="1">
      <alignment horizontal="left"/>
      <protection locked="0"/>
    </xf>
    <xf numFmtId="0" fontId="6" fillId="0" borderId="18" xfId="1" applyFont="1" applyFill="1" applyBorder="1" applyAlignment="1" applyProtection="1">
      <alignment horizontal="left"/>
      <protection locked="0"/>
    </xf>
    <xf numFmtId="0" fontId="3" fillId="0" borderId="0" xfId="1" applyFont="1" applyFill="1" applyBorder="1" applyAlignment="1">
      <alignment horizontal="right"/>
    </xf>
    <xf numFmtId="0" fontId="17" fillId="0" borderId="20" xfId="1" applyFont="1" applyFill="1" applyBorder="1"/>
    <xf numFmtId="0" fontId="6" fillId="0" borderId="19" xfId="1" applyFont="1" applyFill="1" applyBorder="1"/>
    <xf numFmtId="0" fontId="4" fillId="0" borderId="19" xfId="1" applyFont="1" applyFill="1" applyBorder="1" applyAlignment="1">
      <alignment horizontal="left"/>
    </xf>
    <xf numFmtId="0" fontId="6" fillId="0" borderId="18" xfId="1" applyFont="1" applyFill="1" applyBorder="1"/>
    <xf numFmtId="0" fontId="5" fillId="10" borderId="0" xfId="1" applyFont="1" applyFill="1" applyBorder="1" applyAlignment="1">
      <alignment wrapText="1"/>
    </xf>
    <xf numFmtId="0" fontId="4" fillId="0" borderId="20" xfId="1" applyFont="1" applyFill="1" applyBorder="1" applyAlignment="1">
      <alignment horizontal="right"/>
    </xf>
    <xf numFmtId="0" fontId="6" fillId="0" borderId="6" xfId="1" applyFont="1" applyFill="1" applyBorder="1" applyAlignment="1" applyProtection="1">
      <alignment horizontal="right"/>
    </xf>
    <xf numFmtId="0" fontId="4" fillId="0" borderId="0" xfId="1" applyFont="1" applyFill="1" applyBorder="1" applyAlignment="1" applyProtection="1">
      <alignment horizontal="right"/>
    </xf>
    <xf numFmtId="0" fontId="4" fillId="0" borderId="0" xfId="1" applyFont="1" applyFill="1" applyBorder="1" applyAlignment="1" applyProtection="1">
      <alignment horizontal="center"/>
    </xf>
    <xf numFmtId="0" fontId="6" fillId="0" borderId="22" xfId="1" applyFont="1" applyFill="1" applyBorder="1" applyProtection="1"/>
    <xf numFmtId="0" fontId="6" fillId="0" borderId="0" xfId="1" applyFont="1" applyFill="1" applyBorder="1" applyProtection="1"/>
    <xf numFmtId="0" fontId="6" fillId="0" borderId="20" xfId="1" applyFont="1" applyFill="1" applyBorder="1" applyProtection="1">
      <protection locked="0"/>
    </xf>
    <xf numFmtId="0" fontId="6" fillId="0" borderId="19" xfId="1" applyFont="1" applyFill="1" applyBorder="1" applyAlignment="1" applyProtection="1">
      <alignment horizontal="center"/>
      <protection locked="0"/>
    </xf>
    <xf numFmtId="0" fontId="6" fillId="0" borderId="18" xfId="1" applyFont="1" applyFill="1" applyBorder="1" applyAlignment="1" applyProtection="1">
      <alignment horizontal="left"/>
    </xf>
    <xf numFmtId="0" fontId="4" fillId="0" borderId="6" xfId="1" applyFont="1" applyFill="1" applyBorder="1" applyAlignment="1" applyProtection="1">
      <alignment horizontal="left"/>
    </xf>
    <xf numFmtId="0" fontId="4" fillId="0" borderId="0" xfId="1" applyFont="1" applyFill="1" applyBorder="1" applyAlignment="1" applyProtection="1">
      <alignment horizontal="left"/>
    </xf>
    <xf numFmtId="0" fontId="4" fillId="0" borderId="22" xfId="1" applyFont="1" applyFill="1" applyBorder="1" applyAlignment="1" applyProtection="1">
      <alignment horizontal="left"/>
    </xf>
    <xf numFmtId="0" fontId="6" fillId="0" borderId="20" xfId="1" applyNumberFormat="1" applyFont="1" applyFill="1" applyBorder="1" applyProtection="1"/>
    <xf numFmtId="0" fontId="6" fillId="0" borderId="19" xfId="1" applyFont="1" applyFill="1" applyBorder="1" applyAlignment="1" applyProtection="1">
      <alignment horizontal="center"/>
    </xf>
    <xf numFmtId="0" fontId="3" fillId="0" borderId="0" xfId="1" quotePrefix="1" applyFont="1" applyFill="1" applyBorder="1" applyProtection="1"/>
    <xf numFmtId="0" fontId="4" fillId="0" borderId="0" xfId="1" applyFont="1" applyFill="1" applyBorder="1" applyProtection="1"/>
    <xf numFmtId="0" fontId="4" fillId="0" borderId="22" xfId="1" applyFont="1" applyFill="1" applyBorder="1" applyProtection="1"/>
    <xf numFmtId="0" fontId="4" fillId="0" borderId="1" xfId="1" applyFont="1" applyFill="1" applyBorder="1" applyAlignment="1" applyProtection="1">
      <alignment horizontal="left"/>
    </xf>
    <xf numFmtId="0" fontId="4" fillId="0" borderId="4" xfId="1" applyFont="1" applyFill="1" applyBorder="1" applyAlignment="1" applyProtection="1">
      <alignment horizontal="left"/>
    </xf>
    <xf numFmtId="0" fontId="6" fillId="0" borderId="34" xfId="1" applyNumberFormat="1" applyFont="1" applyFill="1" applyBorder="1" applyAlignment="1" applyProtection="1">
      <alignment horizontal="left"/>
    </xf>
    <xf numFmtId="0" fontId="6" fillId="0" borderId="16" xfId="1" applyFont="1" applyFill="1" applyBorder="1" applyAlignment="1" applyProtection="1">
      <alignment horizontal="left"/>
      <protection locked="0"/>
    </xf>
    <xf numFmtId="14" fontId="6" fillId="0" borderId="33" xfId="1" applyNumberFormat="1" applyFont="1" applyFill="1" applyBorder="1" applyAlignment="1" applyProtection="1">
      <alignment horizontal="left"/>
    </xf>
    <xf numFmtId="0" fontId="6" fillId="0" borderId="8" xfId="1" applyFont="1" applyFill="1" applyBorder="1" applyAlignment="1" applyProtection="1">
      <alignment horizontal="left"/>
      <protection locked="0"/>
    </xf>
    <xf numFmtId="0" fontId="6" fillId="0" borderId="31" xfId="1" applyFont="1" applyFill="1" applyBorder="1" applyAlignment="1" applyProtection="1">
      <alignment horizontal="left"/>
      <protection locked="0"/>
    </xf>
    <xf numFmtId="0" fontId="6" fillId="0" borderId="30" xfId="1" applyFont="1" applyFill="1" applyBorder="1" applyAlignment="1" applyProtection="1">
      <alignment horizontal="left"/>
      <protection locked="0"/>
    </xf>
    <xf numFmtId="0" fontId="6" fillId="0" borderId="29" xfId="1" applyFont="1" applyFill="1" applyBorder="1" applyAlignment="1" applyProtection="1">
      <alignment horizontal="left"/>
      <protection locked="0"/>
    </xf>
    <xf numFmtId="0" fontId="6" fillId="0" borderId="28" xfId="1" applyFont="1" applyFill="1" applyBorder="1" applyAlignment="1" applyProtection="1">
      <alignment horizontal="left"/>
      <protection locked="0"/>
    </xf>
    <xf numFmtId="0" fontId="4" fillId="0" borderId="2" xfId="1" applyFont="1" applyFill="1" applyBorder="1" applyAlignment="1" applyProtection="1">
      <alignment horizontal="left"/>
    </xf>
    <xf numFmtId="0" fontId="4" fillId="0" borderId="3" xfId="1" applyFont="1" applyFill="1" applyBorder="1" applyAlignment="1" applyProtection="1">
      <alignment horizontal="right"/>
    </xf>
    <xf numFmtId="0" fontId="4" fillId="0" borderId="3" xfId="1" quotePrefix="1" applyFont="1" applyFill="1" applyBorder="1" applyAlignment="1" applyProtection="1">
      <alignment horizontal="left"/>
    </xf>
    <xf numFmtId="0" fontId="6" fillId="0" borderId="4" xfId="1" applyFont="1" applyFill="1" applyBorder="1" applyProtection="1"/>
    <xf numFmtId="0" fontId="4" fillId="0" borderId="6" xfId="1" applyFont="1" applyFill="1" applyBorder="1" applyAlignment="1" applyProtection="1">
      <alignment horizontal="right"/>
    </xf>
    <xf numFmtId="14" fontId="4" fillId="0" borderId="19" xfId="1" applyNumberFormat="1" applyFont="1" applyFill="1" applyBorder="1" applyAlignment="1" applyProtection="1">
      <alignment horizontal="right"/>
    </xf>
    <xf numFmtId="0" fontId="4" fillId="0" borderId="18" xfId="1" applyFont="1" applyFill="1" applyBorder="1" applyAlignment="1" applyProtection="1">
      <alignment horizontal="right"/>
      <protection locked="0"/>
    </xf>
    <xf numFmtId="0" fontId="18" fillId="0" borderId="27" xfId="1" applyFont="1" applyFill="1" applyBorder="1" applyAlignment="1" applyProtection="1">
      <alignment horizontal="left"/>
    </xf>
    <xf numFmtId="0" fontId="4" fillId="0" borderId="17" xfId="1" applyFont="1" applyFill="1" applyBorder="1" applyAlignment="1" applyProtection="1">
      <alignment horizontal="right"/>
    </xf>
    <xf numFmtId="0" fontId="6" fillId="0" borderId="17" xfId="1" applyFont="1" applyFill="1" applyBorder="1" applyProtection="1"/>
    <xf numFmtId="0" fontId="6" fillId="0" borderId="5" xfId="1" applyFont="1" applyFill="1" applyBorder="1" applyProtection="1"/>
    <xf numFmtId="0" fontId="4" fillId="0" borderId="1" xfId="1" applyFont="1" applyFill="1" applyBorder="1" applyAlignment="1" applyProtection="1">
      <alignment horizontal="right"/>
      <protection locked="0"/>
    </xf>
    <xf numFmtId="0" fontId="4" fillId="0" borderId="6" xfId="1" applyFont="1" applyFill="1" applyBorder="1" applyProtection="1"/>
    <xf numFmtId="0" fontId="4" fillId="0" borderId="20" xfId="1" applyFont="1" applyFill="1" applyBorder="1" applyAlignment="1" applyProtection="1">
      <alignment horizontal="right"/>
      <protection locked="0"/>
    </xf>
    <xf numFmtId="0" fontId="4" fillId="0" borderId="19" xfId="1" applyFont="1" applyFill="1" applyBorder="1" applyAlignment="1" applyProtection="1">
      <alignment horizontal="right"/>
      <protection locked="0"/>
    </xf>
    <xf numFmtId="0" fontId="5" fillId="0" borderId="20" xfId="1" applyFont="1" applyFill="1" applyBorder="1" applyAlignment="1" applyProtection="1">
      <alignment horizontal="left"/>
    </xf>
    <xf numFmtId="0" fontId="6" fillId="0" borderId="19" xfId="1" applyFont="1" applyFill="1" applyBorder="1" applyProtection="1"/>
    <xf numFmtId="0" fontId="5" fillId="0" borderId="19" xfId="1" applyFont="1" applyFill="1" applyBorder="1" applyProtection="1"/>
    <xf numFmtId="0" fontId="6" fillId="0" borderId="18" xfId="1" applyFont="1" applyFill="1" applyBorder="1" applyProtection="1"/>
    <xf numFmtId="0" fontId="6" fillId="0" borderId="27" xfId="1" applyFont="1" applyFill="1" applyBorder="1"/>
    <xf numFmtId="0" fontId="6" fillId="0" borderId="17" xfId="1" applyFont="1" applyFill="1" applyBorder="1"/>
    <xf numFmtId="0" fontId="4" fillId="0" borderId="17" xfId="1" applyFont="1" applyFill="1" applyBorder="1" applyAlignment="1" applyProtection="1">
      <alignment horizontal="center"/>
    </xf>
    <xf numFmtId="0" fontId="6" fillId="0" borderId="6" xfId="1" applyFont="1" applyFill="1" applyBorder="1" applyProtection="1"/>
    <xf numFmtId="0" fontId="6" fillId="0" borderId="20" xfId="1" applyFont="1" applyFill="1" applyBorder="1" applyProtection="1"/>
    <xf numFmtId="0" fontId="4" fillId="0" borderId="19" xfId="1" applyFont="1" applyFill="1" applyBorder="1" applyProtection="1"/>
    <xf numFmtId="49" fontId="10" fillId="0" borderId="22" xfId="1" applyNumberFormat="1" applyFont="1" applyFill="1" applyBorder="1" applyAlignment="1">
      <alignment horizontal="center" vertical="center"/>
    </xf>
    <xf numFmtId="0" fontId="5" fillId="0" borderId="0" xfId="1" applyFont="1" applyFill="1" applyBorder="1"/>
    <xf numFmtId="0" fontId="3" fillId="0" borderId="22" xfId="1" applyFont="1" applyFill="1" applyBorder="1"/>
    <xf numFmtId="0" fontId="3" fillId="0" borderId="0" xfId="1" applyFont="1" applyFill="1" applyBorder="1" applyAlignment="1"/>
    <xf numFmtId="0" fontId="3" fillId="0" borderId="6" xfId="1" applyFont="1" applyFill="1" applyBorder="1"/>
    <xf numFmtId="0" fontId="3" fillId="0" borderId="6" xfId="1" applyFont="1" applyFill="1" applyBorder="1" applyAlignment="1">
      <alignment horizontal="left"/>
    </xf>
    <xf numFmtId="0" fontId="3" fillId="0" borderId="6" xfId="1" applyFont="1" applyFill="1" applyBorder="1" applyAlignment="1">
      <alignment horizontal="center"/>
    </xf>
    <xf numFmtId="0" fontId="3" fillId="0" borderId="22" xfId="1" applyFont="1" applyFill="1" applyBorder="1" applyAlignment="1">
      <alignment horizontal="center"/>
    </xf>
    <xf numFmtId="0" fontId="3" fillId="0" borderId="20" xfId="1" applyFont="1" applyFill="1" applyBorder="1" applyAlignment="1">
      <alignment vertical="center"/>
    </xf>
    <xf numFmtId="0" fontId="3" fillId="0" borderId="19" xfId="1" applyFont="1" applyFill="1" applyBorder="1" applyAlignment="1">
      <alignment vertical="center"/>
    </xf>
    <xf numFmtId="0" fontId="3" fillId="0" borderId="18" xfId="1" applyFont="1" applyFill="1" applyBorder="1" applyAlignment="1">
      <alignment vertical="center"/>
    </xf>
    <xf numFmtId="0" fontId="3" fillId="0" borderId="27" xfId="1" applyFont="1" applyFill="1" applyBorder="1" applyAlignment="1">
      <alignment horizontal="left"/>
    </xf>
    <xf numFmtId="0" fontId="3" fillId="0" borderId="17" xfId="1" applyFont="1" applyFill="1" applyBorder="1"/>
    <xf numFmtId="0" fontId="3" fillId="0" borderId="5" xfId="1" applyFont="1" applyFill="1" applyBorder="1"/>
    <xf numFmtId="0" fontId="3" fillId="0" borderId="0" xfId="1" applyFont="1" applyFill="1" applyBorder="1" applyAlignment="1">
      <alignment vertical="top"/>
    </xf>
    <xf numFmtId="0" fontId="3" fillId="0" borderId="0" xfId="1" applyFont="1" applyFill="1" applyBorder="1" applyAlignment="1">
      <alignment horizontal="center" wrapText="1"/>
    </xf>
    <xf numFmtId="0" fontId="3" fillId="0" borderId="20" xfId="1" applyFont="1" applyFill="1" applyBorder="1"/>
    <xf numFmtId="0" fontId="3" fillId="0" borderId="19" xfId="1" applyFont="1" applyFill="1" applyBorder="1"/>
    <xf numFmtId="0" fontId="3" fillId="0" borderId="18" xfId="1" applyFont="1" applyFill="1" applyBorder="1"/>
    <xf numFmtId="0" fontId="3" fillId="0" borderId="27" xfId="1" applyFont="1" applyFill="1" applyBorder="1" applyAlignment="1">
      <alignment vertical="center"/>
    </xf>
    <xf numFmtId="0" fontId="3" fillId="0" borderId="17" xfId="1" applyFont="1" applyFill="1" applyBorder="1" applyAlignment="1">
      <alignment vertical="center"/>
    </xf>
    <xf numFmtId="0" fontId="3" fillId="0" borderId="5" xfId="1" applyFont="1" applyFill="1" applyBorder="1" applyAlignment="1">
      <alignment vertical="center"/>
    </xf>
    <xf numFmtId="0" fontId="3" fillId="0" borderId="6" xfId="1" applyFont="1" applyFill="1" applyBorder="1" applyAlignment="1">
      <alignment vertical="center"/>
    </xf>
    <xf numFmtId="0" fontId="3" fillId="0" borderId="0" xfId="1" applyFont="1" applyFill="1" applyBorder="1" applyAlignment="1">
      <alignment vertical="center"/>
    </xf>
    <xf numFmtId="0" fontId="3" fillId="0" borderId="22" xfId="1" applyFont="1" applyFill="1" applyBorder="1" applyAlignment="1">
      <alignment vertical="center"/>
    </xf>
    <xf numFmtId="49" fontId="3" fillId="0" borderId="22" xfId="1" applyNumberFormat="1" applyFont="1" applyFill="1" applyBorder="1"/>
    <xf numFmtId="0" fontId="3" fillId="10" borderId="0" xfId="1" applyFont="1" applyFill="1"/>
    <xf numFmtId="0" fontId="3" fillId="10" borderId="0" xfId="1" applyFont="1" applyFill="1" applyAlignment="1">
      <alignment vertical="center"/>
    </xf>
    <xf numFmtId="0" fontId="6" fillId="0" borderId="0" xfId="1" applyFont="1" applyFill="1"/>
    <xf numFmtId="164" fontId="6" fillId="0" borderId="22" xfId="1" applyNumberFormat="1" applyFont="1" applyFill="1" applyBorder="1" applyAlignment="1">
      <alignment horizontal="left"/>
    </xf>
    <xf numFmtId="0" fontId="4" fillId="0" borderId="1" xfId="1" applyFont="1" applyFill="1" applyBorder="1" applyAlignment="1">
      <alignment horizontal="center"/>
    </xf>
    <xf numFmtId="0" fontId="4" fillId="0" borderId="54" xfId="1" applyFont="1" applyFill="1" applyBorder="1" applyAlignment="1" applyProtection="1">
      <alignment horizontal="left"/>
      <protection locked="0"/>
    </xf>
    <xf numFmtId="0" fontId="6" fillId="0" borderId="17" xfId="1" applyFont="1" applyFill="1" applyBorder="1" applyAlignment="1" applyProtection="1">
      <alignment horizontal="left"/>
      <protection locked="0"/>
    </xf>
    <xf numFmtId="0" fontId="6" fillId="0" borderId="17" xfId="1" applyFont="1" applyFill="1" applyBorder="1" applyAlignment="1" applyProtection="1">
      <alignment horizontal="center"/>
      <protection locked="0"/>
    </xf>
    <xf numFmtId="0" fontId="6" fillId="0" borderId="5" xfId="1" applyFont="1" applyFill="1" applyBorder="1" applyAlignment="1" applyProtection="1">
      <alignment horizontal="center"/>
      <protection locked="0"/>
    </xf>
    <xf numFmtId="0" fontId="6" fillId="0" borderId="10" xfId="1" applyFont="1" applyFill="1" applyBorder="1" applyAlignment="1" applyProtection="1">
      <alignment horizontal="left"/>
      <protection locked="0"/>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6" fillId="0" borderId="20" xfId="1" applyFont="1" applyFill="1" applyBorder="1"/>
    <xf numFmtId="0" fontId="4" fillId="0" borderId="19" xfId="1" applyFont="1" applyFill="1" applyBorder="1"/>
    <xf numFmtId="0" fontId="3" fillId="0" borderId="8" xfId="1" applyFont="1" applyFill="1" applyBorder="1" applyAlignment="1" applyProtection="1">
      <alignment horizontal="left"/>
    </xf>
    <xf numFmtId="0" fontId="3" fillId="10" borderId="0" xfId="1" applyFill="1"/>
    <xf numFmtId="0" fontId="3" fillId="0" borderId="58" xfId="1" applyFont="1" applyFill="1" applyBorder="1" applyProtection="1"/>
    <xf numFmtId="0" fontId="3" fillId="0" borderId="57" xfId="1" applyFont="1" applyFill="1" applyBorder="1" applyProtection="1"/>
    <xf numFmtId="0" fontId="3" fillId="0" borderId="6" xfId="1" applyFont="1" applyFill="1" applyBorder="1" applyProtection="1"/>
    <xf numFmtId="0" fontId="3" fillId="0" borderId="34" xfId="1" applyFont="1" applyFill="1" applyBorder="1" applyAlignment="1" applyProtection="1">
      <alignment horizontal="left"/>
    </xf>
    <xf numFmtId="0" fontId="3" fillId="0" borderId="31" xfId="1" applyFont="1" applyFill="1" applyBorder="1" applyAlignment="1" applyProtection="1"/>
    <xf numFmtId="0" fontId="3" fillId="0" borderId="32" xfId="1" applyFont="1" applyFill="1" applyBorder="1" applyAlignment="1" applyProtection="1">
      <alignment horizontal="left"/>
    </xf>
    <xf numFmtId="0" fontId="3" fillId="0" borderId="22" xfId="1" applyFont="1" applyFill="1" applyBorder="1" applyAlignment="1" applyProtection="1"/>
    <xf numFmtId="0" fontId="6" fillId="0" borderId="31" xfId="1" applyFont="1" applyFill="1" applyBorder="1" applyAlignment="1" applyProtection="1">
      <alignment horizontal="center"/>
      <protection locked="0"/>
    </xf>
    <xf numFmtId="2" fontId="3" fillId="5" borderId="31" xfId="1" applyNumberFormat="1" applyFill="1" applyBorder="1" applyAlignment="1" applyProtection="1">
      <alignment horizontal="center" vertical="center"/>
    </xf>
    <xf numFmtId="0" fontId="32" fillId="0" borderId="0" xfId="1" applyNumberFormat="1" applyFont="1" applyFill="1" applyBorder="1" applyAlignment="1">
      <alignment horizontal="left"/>
    </xf>
    <xf numFmtId="0" fontId="6" fillId="0" borderId="41" xfId="1" applyFont="1" applyFill="1" applyBorder="1" applyAlignment="1" applyProtection="1">
      <alignment horizontal="center"/>
      <protection locked="0"/>
    </xf>
    <xf numFmtId="0" fontId="3" fillId="0" borderId="27" xfId="1" applyFont="1" applyFill="1" applyBorder="1" applyProtection="1"/>
    <xf numFmtId="0" fontId="3" fillId="0" borderId="58" xfId="1" applyFont="1" applyFill="1" applyBorder="1" applyAlignment="1" applyProtection="1">
      <alignment horizontal="left"/>
    </xf>
    <xf numFmtId="0" fontId="7" fillId="0" borderId="19" xfId="1" applyFont="1" applyFill="1" applyBorder="1" applyAlignment="1" applyProtection="1"/>
    <xf numFmtId="0" fontId="7" fillId="0" borderId="50" xfId="1" applyFont="1" applyFill="1" applyBorder="1" applyProtection="1"/>
    <xf numFmtId="0" fontId="3" fillId="0" borderId="60" xfId="1" applyFont="1" applyFill="1" applyBorder="1" applyAlignment="1" applyProtection="1">
      <alignment vertical="center"/>
    </xf>
    <xf numFmtId="0" fontId="3" fillId="0" borderId="48" xfId="1" applyFont="1" applyFill="1" applyBorder="1" applyAlignment="1" applyProtection="1">
      <alignment vertical="center"/>
    </xf>
    <xf numFmtId="0" fontId="3" fillId="0" borderId="5" xfId="1" applyFont="1" applyFill="1" applyBorder="1" applyProtection="1"/>
    <xf numFmtId="0" fontId="5" fillId="0" borderId="58" xfId="1" applyFont="1" applyFill="1" applyBorder="1" applyAlignment="1" applyProtection="1">
      <alignment horizontal="right"/>
    </xf>
    <xf numFmtId="0" fontId="5" fillId="0" borderId="51" xfId="1" applyFont="1" applyFill="1" applyBorder="1" applyAlignment="1" applyProtection="1">
      <alignment horizontal="right"/>
    </xf>
    <xf numFmtId="0" fontId="3" fillId="0" borderId="51" xfId="1" applyFont="1" applyFill="1" applyBorder="1" applyProtection="1"/>
    <xf numFmtId="0" fontId="3" fillId="0" borderId="61" xfId="1" applyFont="1" applyFill="1" applyBorder="1" applyProtection="1"/>
    <xf numFmtId="164" fontId="3" fillId="0" borderId="50" xfId="1" applyNumberFormat="1" applyFont="1" applyFill="1" applyBorder="1" applyAlignment="1" applyProtection="1">
      <alignment horizontal="left"/>
    </xf>
    <xf numFmtId="0" fontId="6" fillId="0" borderId="45" xfId="1" applyFont="1" applyFill="1" applyBorder="1" applyAlignment="1" applyProtection="1">
      <alignment horizontal="center"/>
      <protection locked="0"/>
    </xf>
    <xf numFmtId="0" fontId="31" fillId="2" borderId="0" xfId="0" applyFont="1" applyFill="1" applyAlignment="1">
      <alignment horizontal="left"/>
    </xf>
    <xf numFmtId="0" fontId="33" fillId="0" borderId="0" xfId="0" applyFont="1" applyAlignment="1">
      <alignment vertical="center"/>
    </xf>
    <xf numFmtId="0" fontId="3" fillId="0" borderId="17" xfId="1" applyFont="1" applyFill="1" applyBorder="1" applyAlignment="1" applyProtection="1">
      <alignment vertical="center"/>
    </xf>
    <xf numFmtId="0" fontId="3" fillId="0" borderId="0" xfId="1" applyFont="1" applyFill="1" applyBorder="1" applyAlignment="1" applyProtection="1"/>
    <xf numFmtId="0" fontId="3" fillId="0" borderId="0" xfId="1" applyFont="1" applyFill="1" applyBorder="1" applyProtection="1"/>
    <xf numFmtId="0" fontId="3" fillId="0" borderId="0" xfId="1" applyFont="1" applyFill="1" applyBorder="1" applyAlignment="1" applyProtection="1">
      <alignment horizontal="center"/>
    </xf>
    <xf numFmtId="0" fontId="3" fillId="0" borderId="6" xfId="1" applyFont="1" applyFill="1" applyBorder="1" applyAlignment="1" applyProtection="1">
      <alignment horizontal="left"/>
    </xf>
    <xf numFmtId="0" fontId="3" fillId="0" borderId="0" xfId="1" applyFont="1" applyFill="1" applyBorder="1" applyAlignment="1" applyProtection="1">
      <alignment horizontal="left"/>
    </xf>
    <xf numFmtId="0" fontId="5" fillId="0" borderId="59" xfId="1" applyFont="1" applyFill="1" applyBorder="1" applyAlignment="1" applyProtection="1">
      <alignment horizontal="right"/>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4" fillId="0" borderId="0" xfId="1" applyFont="1" applyFill="1" applyBorder="1" applyAlignment="1">
      <alignment horizontal="center"/>
    </xf>
    <xf numFmtId="0" fontId="6" fillId="0" borderId="10" xfId="1" applyFont="1" applyFill="1" applyBorder="1" applyAlignment="1" applyProtection="1">
      <alignment horizontal="left"/>
      <protection locked="0"/>
    </xf>
    <xf numFmtId="0" fontId="3" fillId="0" borderId="15" xfId="1" applyFont="1" applyFill="1" applyBorder="1" applyAlignment="1" applyProtection="1"/>
    <xf numFmtId="0" fontId="4" fillId="0" borderId="19" xfId="1" applyFont="1" applyFill="1" applyBorder="1" applyAlignment="1">
      <alignment horizontal="left"/>
    </xf>
    <xf numFmtId="0" fontId="15" fillId="0" borderId="11" xfId="4" applyFont="1" applyBorder="1"/>
    <xf numFmtId="0" fontId="15" fillId="0" borderId="13" xfId="4" applyFont="1" applyBorder="1"/>
    <xf numFmtId="0" fontId="13" fillId="6" borderId="39" xfId="4" applyFont="1" applyFill="1" applyBorder="1" applyAlignment="1">
      <alignment vertical="top"/>
    </xf>
    <xf numFmtId="0" fontId="14" fillId="6" borderId="65" xfId="4" applyFont="1" applyFill="1" applyBorder="1" applyAlignment="1">
      <alignment horizontal="center" wrapText="1"/>
    </xf>
    <xf numFmtId="0" fontId="13" fillId="0" borderId="49" xfId="0" applyFont="1" applyBorder="1"/>
    <xf numFmtId="0" fontId="13" fillId="0" borderId="32" xfId="0" applyFont="1" applyBorder="1"/>
    <xf numFmtId="14" fontId="1" fillId="3" borderId="1" xfId="0" applyNumberFormat="1" applyFont="1" applyFill="1" applyBorder="1" applyAlignment="1">
      <alignment horizontal="center"/>
    </xf>
    <xf numFmtId="0" fontId="1" fillId="3" borderId="1" xfId="0" applyFont="1" applyFill="1" applyBorder="1" applyAlignment="1">
      <alignment horizontal="center"/>
    </xf>
    <xf numFmtId="0" fontId="3" fillId="0" borderId="0" xfId="1"/>
    <xf numFmtId="0" fontId="3" fillId="0" borderId="18" xfId="1" applyBorder="1" applyAlignment="1" applyProtection="1">
      <alignment vertical="center"/>
    </xf>
    <xf numFmtId="0" fontId="3" fillId="0" borderId="19" xfId="1" applyBorder="1" applyAlignment="1" applyProtection="1">
      <alignment vertical="center"/>
    </xf>
    <xf numFmtId="0" fontId="4" fillId="0" borderId="19" xfId="1" applyFont="1" applyBorder="1" applyAlignment="1" applyProtection="1">
      <alignment vertical="center"/>
    </xf>
    <xf numFmtId="0" fontId="3" fillId="0" borderId="19" xfId="1" applyBorder="1"/>
    <xf numFmtId="0" fontId="3" fillId="0" borderId="20" xfId="1" applyBorder="1"/>
    <xf numFmtId="0" fontId="34" fillId="0" borderId="31" xfId="1" applyFont="1" applyBorder="1" applyAlignment="1" applyProtection="1">
      <alignment horizontal="center" vertical="top"/>
      <protection locked="0"/>
    </xf>
    <xf numFmtId="0" fontId="34" fillId="0" borderId="8" xfId="1" applyFont="1" applyBorder="1" applyAlignment="1" applyProtection="1">
      <alignment horizontal="center" vertical="top"/>
      <protection locked="0"/>
    </xf>
    <xf numFmtId="0" fontId="34" fillId="0" borderId="32" xfId="1" applyFont="1" applyBorder="1" applyAlignment="1" applyProtection="1">
      <alignment horizontal="center" vertical="top"/>
      <protection locked="0"/>
    </xf>
    <xf numFmtId="0" fontId="35" fillId="0" borderId="40" xfId="1" applyFont="1" applyBorder="1" applyAlignment="1" applyProtection="1">
      <alignment horizontal="center" vertical="top"/>
      <protection locked="0"/>
    </xf>
    <xf numFmtId="0" fontId="3" fillId="0" borderId="0" xfId="1" applyFont="1"/>
    <xf numFmtId="0" fontId="36" fillId="0" borderId="8" xfId="1" applyFont="1" applyBorder="1" applyAlignment="1" applyProtection="1">
      <alignment horizontal="center" vertical="top"/>
      <protection locked="0"/>
    </xf>
    <xf numFmtId="0" fontId="37" fillId="0" borderId="40" xfId="1" applyFont="1" applyBorder="1" applyAlignment="1" applyProtection="1">
      <alignment horizontal="center" vertical="top"/>
      <protection locked="0"/>
    </xf>
    <xf numFmtId="49" fontId="34" fillId="0" borderId="32" xfId="1" applyNumberFormat="1" applyFont="1" applyBorder="1" applyAlignment="1" applyProtection="1">
      <alignment horizontal="center" vertical="top"/>
      <protection locked="0"/>
    </xf>
    <xf numFmtId="0" fontId="5" fillId="0" borderId="31" xfId="1" applyFont="1" applyBorder="1" applyAlignment="1" applyProtection="1">
      <alignment horizontal="center" vertical="center" wrapText="1"/>
    </xf>
    <xf numFmtId="0" fontId="5" fillId="0" borderId="8" xfId="1" applyFont="1" applyBorder="1" applyAlignment="1" applyProtection="1">
      <alignment horizontal="center" vertical="center"/>
    </xf>
    <xf numFmtId="0" fontId="5" fillId="0" borderId="32" xfId="1" applyFont="1" applyBorder="1" applyAlignment="1" applyProtection="1">
      <alignment horizontal="center" vertical="center" wrapText="1"/>
    </xf>
    <xf numFmtId="0" fontId="3" fillId="0" borderId="22" xfId="1" applyFont="1" applyBorder="1" applyProtection="1"/>
    <xf numFmtId="0" fontId="6" fillId="0" borderId="8" xfId="1" applyFont="1" applyBorder="1" applyProtection="1">
      <protection locked="0"/>
    </xf>
    <xf numFmtId="0" fontId="6" fillId="0" borderId="32" xfId="1" applyFont="1" applyBorder="1" applyAlignment="1" applyProtection="1">
      <alignment horizontal="left"/>
      <protection locked="0"/>
    </xf>
    <xf numFmtId="0" fontId="6" fillId="0" borderId="8" xfId="1" applyFont="1" applyBorder="1" applyAlignment="1" applyProtection="1">
      <alignment horizontal="left"/>
      <protection locked="0"/>
    </xf>
    <xf numFmtId="0" fontId="6" fillId="0" borderId="0" xfId="1" applyFont="1" applyBorder="1" applyAlignment="1" applyProtection="1">
      <alignment horizontal="left"/>
      <protection locked="0"/>
    </xf>
    <xf numFmtId="0" fontId="6" fillId="0" borderId="34" xfId="1" applyFont="1" applyBorder="1" applyAlignment="1" applyProtection="1">
      <alignment horizontal="left"/>
      <protection locked="0"/>
    </xf>
    <xf numFmtId="0" fontId="3" fillId="0" borderId="0" xfId="1" applyFont="1" applyBorder="1" applyAlignment="1" applyProtection="1">
      <alignment vertical="center"/>
    </xf>
    <xf numFmtId="0" fontId="3" fillId="0" borderId="9" xfId="1" applyFont="1" applyBorder="1" applyAlignment="1" applyProtection="1">
      <alignment vertical="center"/>
    </xf>
    <xf numFmtId="0" fontId="3" fillId="0" borderId="36" xfId="1" applyFont="1" applyBorder="1" applyAlignment="1" applyProtection="1">
      <alignment vertical="center"/>
    </xf>
    <xf numFmtId="0" fontId="6" fillId="0" borderId="22" xfId="1" applyFont="1" applyBorder="1" applyAlignment="1" applyProtection="1">
      <alignment horizontal="left"/>
      <protection locked="0"/>
    </xf>
    <xf numFmtId="0" fontId="3" fillId="0" borderId="0" xfId="1" applyFont="1" applyBorder="1" applyAlignment="1" applyProtection="1">
      <alignment horizontal="right"/>
    </xf>
    <xf numFmtId="0" fontId="3" fillId="0" borderId="12" xfId="1" applyFont="1" applyBorder="1" applyAlignment="1" applyProtection="1">
      <protection locked="0"/>
    </xf>
    <xf numFmtId="0" fontId="6" fillId="0" borderId="12" xfId="1" applyFont="1" applyBorder="1" applyAlignment="1" applyProtection="1">
      <alignment horizontal="left"/>
      <protection locked="0"/>
    </xf>
    <xf numFmtId="0" fontId="3" fillId="0" borderId="0" xfId="1" applyFont="1" applyBorder="1" applyAlignment="1" applyProtection="1"/>
    <xf numFmtId="0" fontId="3" fillId="0" borderId="6" xfId="1" applyFont="1" applyBorder="1" applyAlignment="1" applyProtection="1"/>
    <xf numFmtId="0" fontId="3" fillId="0" borderId="0" xfId="1" applyFont="1" applyBorder="1" applyAlignment="1" applyProtection="1">
      <protection locked="0"/>
    </xf>
    <xf numFmtId="14" fontId="6" fillId="0" borderId="35" xfId="1" applyNumberFormat="1" applyFont="1" applyBorder="1" applyAlignment="1" applyProtection="1">
      <alignment horizontal="left"/>
    </xf>
    <xf numFmtId="14" fontId="6" fillId="0" borderId="35" xfId="1" applyNumberFormat="1" applyFont="1" applyBorder="1" applyAlignment="1" applyProtection="1">
      <alignment horizontal="left"/>
      <protection locked="0"/>
    </xf>
    <xf numFmtId="0" fontId="3" fillId="0" borderId="7" xfId="1" applyFont="1" applyBorder="1" applyAlignment="1" applyProtection="1">
      <alignment horizontal="right"/>
    </xf>
    <xf numFmtId="0" fontId="3" fillId="0" borderId="56" xfId="1" applyFont="1" applyBorder="1" applyProtection="1"/>
    <xf numFmtId="164" fontId="3" fillId="0" borderId="35" xfId="1" applyNumberFormat="1" applyFont="1" applyBorder="1" applyAlignment="1" applyProtection="1">
      <alignment horizontal="left"/>
    </xf>
    <xf numFmtId="0" fontId="5" fillId="0" borderId="10" xfId="1" applyFont="1" applyBorder="1" applyAlignment="1" applyProtection="1">
      <alignment horizontal="right"/>
    </xf>
    <xf numFmtId="0" fontId="3" fillId="0" borderId="10" xfId="1" applyFont="1" applyBorder="1" applyProtection="1"/>
    <xf numFmtId="0" fontId="3" fillId="0" borderId="11" xfId="1" applyFont="1" applyBorder="1" applyProtection="1"/>
    <xf numFmtId="0" fontId="5" fillId="0" borderId="11" xfId="1" applyFont="1" applyBorder="1" applyAlignment="1" applyProtection="1">
      <alignment horizontal="right"/>
    </xf>
    <xf numFmtId="0" fontId="3" fillId="0" borderId="57" xfId="1" applyFont="1" applyBorder="1" applyProtection="1"/>
    <xf numFmtId="0" fontId="3" fillId="0" borderId="58" xfId="1" applyFont="1" applyBorder="1" applyProtection="1"/>
    <xf numFmtId="0" fontId="5" fillId="0" borderId="59" xfId="1" applyFont="1" applyBorder="1" applyAlignment="1" applyProtection="1">
      <alignment horizontal="right"/>
    </xf>
    <xf numFmtId="17" fontId="6" fillId="0" borderId="10" xfId="1" applyNumberFormat="1" applyFont="1" applyBorder="1" applyAlignment="1" applyProtection="1">
      <alignment horizontal="left"/>
    </xf>
    <xf numFmtId="0" fontId="3" fillId="0" borderId="22" xfId="1" applyFill="1" applyBorder="1" applyProtection="1"/>
    <xf numFmtId="0" fontId="5" fillId="0" borderId="61" xfId="1" applyFont="1" applyFill="1" applyBorder="1" applyAlignment="1" applyProtection="1">
      <alignment horizontal="right"/>
    </xf>
    <xf numFmtId="0" fontId="5" fillId="0" borderId="67" xfId="1" applyFont="1" applyFill="1" applyBorder="1" applyAlignment="1" applyProtection="1">
      <alignment horizontal="center" vertical="center" wrapText="1"/>
    </xf>
    <xf numFmtId="0" fontId="5" fillId="0" borderId="68" xfId="1" applyFont="1" applyFill="1" applyBorder="1" applyAlignment="1" applyProtection="1">
      <alignment horizontal="center" vertical="center"/>
    </xf>
    <xf numFmtId="0" fontId="5" fillId="0" borderId="69" xfId="1" applyFont="1" applyFill="1" applyBorder="1" applyAlignment="1" applyProtection="1">
      <alignment horizontal="center" vertical="center" wrapText="1"/>
    </xf>
    <xf numFmtId="0" fontId="6" fillId="0" borderId="49" xfId="1" applyFont="1" applyFill="1" applyBorder="1" applyAlignment="1" applyProtection="1">
      <alignment horizontal="left"/>
      <protection locked="0"/>
    </xf>
    <xf numFmtId="0" fontId="6" fillId="0" borderId="47" xfId="1" applyFont="1" applyFill="1" applyBorder="1" applyAlignment="1" applyProtection="1">
      <alignment horizontal="center"/>
      <protection locked="0"/>
    </xf>
    <xf numFmtId="0" fontId="6" fillId="0" borderId="62" xfId="1" applyFont="1" applyFill="1" applyBorder="1" applyAlignment="1" applyProtection="1">
      <alignment horizontal="center"/>
      <protection locked="0"/>
    </xf>
    <xf numFmtId="0" fontId="3" fillId="0" borderId="20" xfId="1" applyFill="1" applyBorder="1"/>
    <xf numFmtId="0" fontId="3" fillId="0" borderId="19" xfId="1" applyFill="1" applyBorder="1"/>
    <xf numFmtId="0" fontId="4" fillId="0" borderId="19" xfId="1" applyFont="1" applyFill="1" applyBorder="1" applyAlignment="1" applyProtection="1">
      <alignment vertical="center"/>
    </xf>
    <xf numFmtId="0" fontId="3" fillId="0" borderId="18" xfId="1" applyFill="1" applyBorder="1"/>
    <xf numFmtId="0" fontId="6" fillId="0" borderId="34" xfId="1" applyFont="1" applyFill="1" applyBorder="1" applyAlignment="1" applyProtection="1">
      <alignment horizontal="left"/>
      <protection locked="0"/>
    </xf>
    <xf numFmtId="0" fontId="6" fillId="0" borderId="33" xfId="1" applyFont="1" applyFill="1" applyBorder="1" applyAlignment="1" applyProtection="1">
      <alignment horizontal="center"/>
      <protection locked="0"/>
    </xf>
    <xf numFmtId="0" fontId="1" fillId="3" borderId="1" xfId="0" applyFont="1" applyFill="1" applyBorder="1" applyAlignment="1">
      <alignment horizontal="left"/>
    </xf>
    <xf numFmtId="0" fontId="3" fillId="0" borderId="0" xfId="1" applyFont="1" applyFill="1" applyBorder="1" applyAlignment="1" applyProtection="1"/>
    <xf numFmtId="0" fontId="3" fillId="0" borderId="17" xfId="1" applyFont="1" applyFill="1" applyBorder="1" applyAlignment="1" applyProtection="1">
      <alignment horizontal="right"/>
    </xf>
    <xf numFmtId="0" fontId="3" fillId="0" borderId="0" xfId="1" applyFont="1" applyFill="1" applyBorder="1" applyAlignment="1" applyProtection="1">
      <alignment horizontal="right"/>
    </xf>
    <xf numFmtId="0" fontId="3" fillId="0" borderId="12" xfId="1" applyFont="1" applyFill="1" applyBorder="1" applyAlignment="1" applyProtection="1">
      <alignment horizontal="left"/>
    </xf>
    <xf numFmtId="0" fontId="3" fillId="0" borderId="12" xfId="1" applyNumberFormat="1" applyFont="1" applyFill="1" applyBorder="1" applyAlignment="1" applyProtection="1">
      <alignment horizontal="left"/>
    </xf>
    <xf numFmtId="0" fontId="3" fillId="0" borderId="0" xfId="1" applyFont="1" applyFill="1" applyBorder="1" applyAlignment="1" applyProtection="1">
      <alignment horizontal="center"/>
    </xf>
    <xf numFmtId="0" fontId="3" fillId="0" borderId="20" xfId="1" applyFont="1" applyFill="1" applyBorder="1" applyAlignment="1" applyProtection="1"/>
    <xf numFmtId="0" fontId="3" fillId="0" borderId="19" xfId="1" applyFont="1" applyFill="1" applyBorder="1" applyAlignment="1" applyProtection="1"/>
    <xf numFmtId="14" fontId="3" fillId="0" borderId="22" xfId="1" applyNumberFormat="1" applyFill="1" applyBorder="1" applyAlignment="1" applyProtection="1">
      <alignment horizontal="left"/>
    </xf>
    <xf numFmtId="14" fontId="3" fillId="0" borderId="42" xfId="1" applyNumberFormat="1" applyFont="1" applyFill="1" applyBorder="1" applyAlignment="1" applyProtection="1">
      <alignment horizontal="left"/>
    </xf>
    <xf numFmtId="14" fontId="3" fillId="0" borderId="5" xfId="1" applyNumberFormat="1" applyFont="1" applyFill="1" applyBorder="1" applyAlignment="1" applyProtection="1">
      <alignment horizontal="left"/>
    </xf>
    <xf numFmtId="0" fontId="5" fillId="0" borderId="68" xfId="1" applyFont="1" applyFill="1" applyBorder="1" applyAlignment="1" applyProtection="1">
      <alignment horizontal="center" vertical="center"/>
    </xf>
    <xf numFmtId="0" fontId="6" fillId="0" borderId="8" xfId="0" applyFont="1" applyBorder="1" applyAlignment="1" applyProtection="1">
      <alignment horizontal="left"/>
    </xf>
    <xf numFmtId="0" fontId="3" fillId="11" borderId="0" xfId="0" applyFont="1" applyFill="1" applyBorder="1"/>
    <xf numFmtId="0" fontId="3" fillId="0" borderId="27" xfId="1" applyFont="1" applyFill="1" applyBorder="1"/>
    <xf numFmtId="0" fontId="3" fillId="11" borderId="20" xfId="0" applyFont="1" applyFill="1" applyBorder="1"/>
    <xf numFmtId="0" fontId="3" fillId="11" borderId="19" xfId="0" applyFont="1" applyFill="1" applyBorder="1"/>
    <xf numFmtId="0" fontId="3" fillId="0" borderId="19" xfId="0" applyFont="1" applyBorder="1"/>
    <xf numFmtId="0" fontId="5" fillId="11" borderId="19" xfId="0" applyFont="1" applyFill="1" applyBorder="1"/>
    <xf numFmtId="0" fontId="3" fillId="11" borderId="17" xfId="0" applyFont="1" applyFill="1" applyBorder="1"/>
    <xf numFmtId="0" fontId="6" fillId="0" borderId="0" xfId="0" applyFont="1" applyFill="1" applyBorder="1"/>
    <xf numFmtId="0" fontId="6" fillId="0" borderId="18" xfId="0" applyFont="1" applyBorder="1"/>
    <xf numFmtId="164" fontId="6" fillId="0" borderId="18" xfId="0" applyNumberFormat="1" applyFont="1" applyBorder="1" applyAlignment="1">
      <alignment horizontal="left"/>
    </xf>
    <xf numFmtId="0" fontId="3" fillId="11" borderId="6" xfId="0" quotePrefix="1" applyFont="1" applyFill="1" applyBorder="1" applyAlignment="1">
      <alignment horizontal="left"/>
    </xf>
    <xf numFmtId="0" fontId="3" fillId="11" borderId="59" xfId="0" applyFont="1" applyFill="1" applyBorder="1"/>
    <xf numFmtId="0" fontId="3" fillId="11" borderId="58" xfId="0" applyFont="1" applyFill="1" applyBorder="1"/>
    <xf numFmtId="0" fontId="3" fillId="11" borderId="48" xfId="0" applyFont="1" applyFill="1" applyBorder="1"/>
    <xf numFmtId="0" fontId="3" fillId="11" borderId="57" xfId="0" applyFont="1" applyFill="1" applyBorder="1"/>
    <xf numFmtId="0" fontId="3" fillId="11" borderId="61" xfId="0" applyFont="1" applyFill="1" applyBorder="1"/>
    <xf numFmtId="0" fontId="3" fillId="11" borderId="51" xfId="0" applyFont="1" applyFill="1" applyBorder="1"/>
    <xf numFmtId="0" fontId="3" fillId="11" borderId="71" xfId="0" applyFont="1" applyFill="1" applyBorder="1"/>
    <xf numFmtId="0" fontId="3" fillId="11" borderId="50" xfId="0" applyFont="1" applyFill="1" applyBorder="1"/>
    <xf numFmtId="0" fontId="3" fillId="11" borderId="27" xfId="0" applyFont="1" applyFill="1" applyBorder="1"/>
    <xf numFmtId="0" fontId="3" fillId="10" borderId="0" xfId="0" applyFont="1" applyFill="1"/>
    <xf numFmtId="0" fontId="6" fillId="0" borderId="16" xfId="1" applyFont="1" applyFill="1" applyBorder="1" applyAlignment="1" applyProtection="1">
      <alignment horizontal="center"/>
      <protection locked="0"/>
    </xf>
    <xf numFmtId="0" fontId="6" fillId="0" borderId="8" xfId="1" applyFont="1" applyFill="1" applyBorder="1" applyAlignment="1" applyProtection="1">
      <alignment horizontal="center"/>
      <protection locked="0"/>
    </xf>
    <xf numFmtId="0" fontId="6" fillId="0" borderId="44" xfId="1" applyFont="1" applyFill="1" applyBorder="1" applyAlignment="1" applyProtection="1">
      <alignment horizontal="left"/>
      <protection locked="0"/>
    </xf>
    <xf numFmtId="0" fontId="3" fillId="0" borderId="0" xfId="0" applyFont="1" applyFill="1"/>
    <xf numFmtId="0" fontId="5" fillId="0" borderId="22" xfId="0" applyFont="1" applyFill="1" applyBorder="1" applyAlignment="1">
      <alignment vertical="center" textRotation="90"/>
    </xf>
    <xf numFmtId="0" fontId="14" fillId="2" borderId="0" xfId="0" applyFont="1" applyFill="1" applyAlignment="1">
      <alignment horizontal="center" vertical="top"/>
    </xf>
    <xf numFmtId="0" fontId="1" fillId="3" borderId="2" xfId="0" applyFont="1" applyFill="1" applyBorder="1" applyAlignment="1">
      <alignment horizontal="center"/>
    </xf>
    <xf numFmtId="0" fontId="1" fillId="3" borderId="4" xfId="0" applyFont="1" applyFill="1" applyBorder="1" applyAlignment="1">
      <alignment horizontal="center"/>
    </xf>
    <xf numFmtId="49" fontId="1" fillId="3" borderId="2" xfId="0" applyNumberFormat="1" applyFont="1" applyFill="1" applyBorder="1" applyAlignment="1">
      <alignment horizontal="center"/>
    </xf>
    <xf numFmtId="49" fontId="1" fillId="3" borderId="4" xfId="0" applyNumberFormat="1" applyFont="1" applyFill="1" applyBorder="1" applyAlignment="1">
      <alignment horizontal="center"/>
    </xf>
    <xf numFmtId="14" fontId="1" fillId="3" borderId="2" xfId="0" applyNumberFormat="1" applyFont="1" applyFill="1" applyBorder="1" applyAlignment="1">
      <alignment horizontal="center"/>
    </xf>
    <xf numFmtId="17" fontId="1" fillId="3" borderId="2" xfId="0" applyNumberFormat="1" applyFont="1" applyFill="1" applyBorder="1" applyAlignment="1">
      <alignment horizontal="center"/>
    </xf>
    <xf numFmtId="0" fontId="6" fillId="0" borderId="10" xfId="1" applyFont="1" applyBorder="1" applyAlignment="1" applyProtection="1">
      <alignment horizontal="left"/>
    </xf>
    <xf numFmtId="0" fontId="3" fillId="0" borderId="10" xfId="1" applyFont="1" applyBorder="1" applyAlignment="1" applyProtection="1">
      <alignment horizontal="left"/>
    </xf>
    <xf numFmtId="0" fontId="6" fillId="0" borderId="55" xfId="1" applyFont="1" applyBorder="1" applyAlignment="1" applyProtection="1"/>
    <xf numFmtId="0" fontId="3" fillId="0" borderId="12" xfId="1" applyBorder="1" applyAlignment="1" applyProtection="1"/>
    <xf numFmtId="0" fontId="3" fillId="0" borderId="42" xfId="1" applyBorder="1" applyAlignment="1" applyProtection="1"/>
    <xf numFmtId="0" fontId="3" fillId="0" borderId="6" xfId="1" applyFont="1" applyBorder="1" applyAlignment="1" applyProtection="1"/>
    <xf numFmtId="0" fontId="3" fillId="0" borderId="0" xfId="1" applyFont="1" applyBorder="1" applyAlignment="1" applyProtection="1"/>
    <xf numFmtId="0" fontId="5" fillId="0" borderId="59" xfId="1" applyFont="1" applyBorder="1" applyAlignment="1" applyProtection="1">
      <alignment horizontal="right"/>
    </xf>
    <xf numFmtId="0" fontId="3" fillId="0" borderId="58" xfId="1" applyBorder="1" applyAlignment="1" applyProtection="1"/>
    <xf numFmtId="0" fontId="3" fillId="0" borderId="7" xfId="1" applyFont="1" applyBorder="1" applyAlignment="1" applyProtection="1">
      <alignment horizontal="right"/>
    </xf>
    <xf numFmtId="0" fontId="3" fillId="0" borderId="7" xfId="1" applyFont="1" applyBorder="1" applyAlignment="1" applyProtection="1"/>
    <xf numFmtId="0" fontId="3" fillId="0" borderId="0" xfId="1" applyFont="1" applyBorder="1" applyAlignment="1" applyProtection="1">
      <alignment horizontal="right"/>
    </xf>
    <xf numFmtId="0" fontId="6" fillId="0" borderId="12" xfId="1" applyFont="1" applyBorder="1" applyAlignment="1" applyProtection="1">
      <alignment horizontal="left"/>
    </xf>
    <xf numFmtId="0" fontId="3" fillId="0" borderId="12" xfId="1" applyFont="1" applyBorder="1" applyAlignment="1" applyProtection="1"/>
    <xf numFmtId="0" fontId="4" fillId="0" borderId="27" xfId="1" applyFont="1" applyBorder="1" applyAlignment="1" applyProtection="1">
      <alignment horizontal="center" vertical="center"/>
    </xf>
    <xf numFmtId="0" fontId="4" fillId="0" borderId="17" xfId="1" applyFont="1" applyBorder="1" applyAlignment="1" applyProtection="1">
      <alignment horizontal="center" vertical="center"/>
    </xf>
    <xf numFmtId="0" fontId="3" fillId="0" borderId="17" xfId="1" applyBorder="1" applyAlignment="1" applyProtection="1">
      <alignment horizontal="center" vertical="center"/>
    </xf>
    <xf numFmtId="0" fontId="3" fillId="0" borderId="55" xfId="1" applyBorder="1" applyAlignment="1" applyProtection="1">
      <alignment horizontal="center" vertical="center"/>
    </xf>
    <xf numFmtId="0" fontId="3" fillId="0" borderId="12" xfId="1" applyBorder="1" applyAlignment="1" applyProtection="1">
      <alignment horizontal="center" vertical="center"/>
    </xf>
    <xf numFmtId="0" fontId="4" fillId="0" borderId="56" xfId="1" applyFont="1" applyBorder="1" applyAlignment="1" applyProtection="1">
      <alignment horizontal="center" vertical="center"/>
    </xf>
    <xf numFmtId="0" fontId="4" fillId="0" borderId="7" xfId="1" applyFont="1" applyBorder="1" applyAlignment="1" applyProtection="1">
      <alignment horizontal="center" vertical="center"/>
    </xf>
    <xf numFmtId="0" fontId="3" fillId="0" borderId="7" xfId="1" applyBorder="1" applyAlignment="1" applyProtection="1">
      <alignment horizontal="center" vertical="center"/>
    </xf>
    <xf numFmtId="0" fontId="3" fillId="0" borderId="43" xfId="1" applyBorder="1" applyAlignment="1" applyProtection="1">
      <alignment horizontal="center" vertical="center"/>
    </xf>
    <xf numFmtId="0" fontId="34" fillId="0" borderId="11" xfId="1" applyFont="1" applyBorder="1" applyAlignment="1" applyProtection="1">
      <alignment horizontal="center" vertical="top"/>
    </xf>
    <xf numFmtId="0" fontId="34" fillId="0" borderId="9" xfId="1" applyFont="1" applyBorder="1" applyAlignment="1" applyProtection="1">
      <alignment horizontal="center" vertical="top"/>
    </xf>
    <xf numFmtId="0" fontId="34" fillId="0" borderId="11" xfId="1" applyFont="1" applyBorder="1" applyAlignment="1" applyProtection="1">
      <alignment horizontal="center" vertical="top" wrapText="1"/>
      <protection locked="0"/>
    </xf>
    <xf numFmtId="0" fontId="34" fillId="0" borderId="10" xfId="1" applyFont="1" applyBorder="1" applyAlignment="1" applyProtection="1">
      <alignment horizontal="center" vertical="top" wrapText="1"/>
      <protection locked="0"/>
    </xf>
    <xf numFmtId="0" fontId="34" fillId="0" borderId="9" xfId="1" applyFont="1" applyBorder="1" applyAlignment="1" applyProtection="1">
      <alignment horizontal="center" vertical="top" wrapText="1"/>
      <protection locked="0"/>
    </xf>
    <xf numFmtId="0" fontId="3" fillId="0" borderId="0" xfId="1" applyFont="1" applyBorder="1" applyAlignment="1" applyProtection="1">
      <alignment horizontal="left"/>
    </xf>
    <xf numFmtId="0" fontId="3" fillId="0" borderId="0" xfId="1" applyBorder="1" applyAlignment="1" applyProtection="1"/>
    <xf numFmtId="0" fontId="3" fillId="0" borderId="8" xfId="1" applyFont="1" applyBorder="1" applyAlignment="1" applyProtection="1">
      <alignment horizontal="center" vertical="center"/>
    </xf>
    <xf numFmtId="0" fontId="34" fillId="0" borderId="11" xfId="1" applyFont="1" applyBorder="1" applyAlignment="1" applyProtection="1">
      <alignment horizontal="center" vertical="top" wrapText="1"/>
    </xf>
    <xf numFmtId="0" fontId="34" fillId="0" borderId="9" xfId="1" applyFont="1" applyBorder="1" applyAlignment="1" applyProtection="1">
      <alignment horizontal="center" vertical="top" wrapText="1"/>
    </xf>
    <xf numFmtId="0" fontId="3" fillId="0" borderId="6" xfId="1" applyFont="1" applyFill="1" applyBorder="1" applyAlignment="1" applyProtection="1"/>
    <xf numFmtId="0" fontId="3" fillId="0" borderId="0" xfId="1" applyFont="1" applyFill="1" applyBorder="1" applyAlignment="1" applyProtection="1"/>
    <xf numFmtId="0" fontId="3" fillId="0" borderId="22" xfId="1" applyFont="1" applyFill="1" applyBorder="1" applyAlignment="1" applyProtection="1"/>
    <xf numFmtId="0" fontId="5" fillId="0" borderId="6" xfId="1" applyFont="1" applyFill="1" applyBorder="1" applyAlignment="1" applyProtection="1"/>
    <xf numFmtId="0" fontId="3" fillId="0" borderId="22" xfId="1" applyBorder="1" applyAlignment="1" applyProtection="1"/>
    <xf numFmtId="0" fontId="5" fillId="0" borderId="56" xfId="1" applyFont="1" applyFill="1" applyBorder="1" applyAlignment="1" applyProtection="1"/>
    <xf numFmtId="0" fontId="3" fillId="0" borderId="7" xfId="1" applyBorder="1" applyAlignment="1" applyProtection="1"/>
    <xf numFmtId="0" fontId="3" fillId="0" borderId="43" xfId="1" applyBorder="1" applyAlignment="1" applyProtection="1"/>
    <xf numFmtId="0" fontId="10" fillId="0" borderId="25" xfId="1" applyFont="1" applyFill="1" applyBorder="1" applyAlignment="1">
      <alignment horizontal="center" vertical="top" wrapText="1"/>
    </xf>
    <xf numFmtId="0" fontId="10" fillId="0" borderId="23" xfId="1" applyFont="1" applyFill="1" applyBorder="1" applyAlignment="1">
      <alignment horizontal="center" vertical="top" wrapText="1"/>
    </xf>
    <xf numFmtId="0" fontId="10" fillId="0" borderId="21" xfId="1" applyFont="1" applyFill="1" applyBorder="1" applyAlignment="1">
      <alignment horizontal="center" vertical="top" wrapText="1"/>
    </xf>
    <xf numFmtId="0" fontId="5" fillId="0" borderId="27" xfId="1" applyFont="1" applyFill="1" applyBorder="1" applyAlignment="1" applyProtection="1"/>
    <xf numFmtId="0" fontId="3" fillId="0" borderId="17" xfId="1" applyFill="1" applyBorder="1" applyAlignment="1" applyProtection="1"/>
    <xf numFmtId="0" fontId="3" fillId="0" borderId="5" xfId="1" applyFill="1" applyBorder="1" applyAlignment="1" applyProtection="1"/>
    <xf numFmtId="0" fontId="3" fillId="0" borderId="20" xfId="1" applyFont="1" applyFill="1" applyBorder="1" applyAlignment="1" applyProtection="1"/>
    <xf numFmtId="0" fontId="3" fillId="0" borderId="19" xfId="1" applyFont="1" applyFill="1" applyBorder="1" applyAlignment="1" applyProtection="1"/>
    <xf numFmtId="0" fontId="3" fillId="0" borderId="18" xfId="1" applyFont="1" applyFill="1" applyBorder="1" applyAlignment="1" applyProtection="1"/>
    <xf numFmtId="0" fontId="6" fillId="0" borderId="8" xfId="1" applyFont="1" applyFill="1" applyBorder="1" applyAlignment="1" applyProtection="1">
      <alignment horizontal="center"/>
      <protection locked="0"/>
    </xf>
    <xf numFmtId="0" fontId="6" fillId="0" borderId="8" xfId="1" applyFont="1" applyFill="1" applyBorder="1" applyAlignment="1" applyProtection="1">
      <alignment horizontal="left"/>
      <protection locked="0"/>
    </xf>
    <xf numFmtId="0" fontId="6" fillId="0" borderId="41" xfId="1" applyFont="1" applyFill="1" applyBorder="1" applyAlignment="1" applyProtection="1">
      <alignment horizontal="center"/>
      <protection locked="0"/>
    </xf>
    <xf numFmtId="0" fontId="6" fillId="0" borderId="41" xfId="1" applyFont="1" applyFill="1" applyBorder="1" applyAlignment="1" applyProtection="1">
      <alignment horizontal="left"/>
      <protection locked="0"/>
    </xf>
    <xf numFmtId="0" fontId="5" fillId="0" borderId="2" xfId="1" applyFont="1" applyFill="1" applyBorder="1" applyAlignment="1" applyProtection="1"/>
    <xf numFmtId="0" fontId="3" fillId="0" borderId="3" xfId="1" applyFill="1" applyBorder="1" applyAlignment="1" applyProtection="1"/>
    <xf numFmtId="0" fontId="3" fillId="0" borderId="4" xfId="1" applyFill="1" applyBorder="1" applyAlignment="1" applyProtection="1"/>
    <xf numFmtId="0" fontId="6" fillId="0" borderId="11" xfId="1" applyFont="1" applyFill="1" applyBorder="1" applyAlignment="1" applyProtection="1">
      <alignment horizontal="center"/>
      <protection locked="0"/>
    </xf>
    <xf numFmtId="0" fontId="6" fillId="0" borderId="9" xfId="1" applyFont="1" applyFill="1" applyBorder="1" applyAlignment="1" applyProtection="1">
      <alignment horizontal="center"/>
      <protection locked="0"/>
    </xf>
    <xf numFmtId="0" fontId="6" fillId="0" borderId="11" xfId="1" applyFont="1" applyFill="1" applyBorder="1" applyAlignment="1" applyProtection="1">
      <alignment horizontal="left"/>
      <protection locked="0"/>
    </xf>
    <xf numFmtId="0" fontId="6" fillId="0" borderId="10" xfId="1" applyFont="1" applyFill="1" applyBorder="1" applyAlignment="1" applyProtection="1">
      <alignment horizontal="left"/>
      <protection locked="0"/>
    </xf>
    <xf numFmtId="0" fontId="6" fillId="0" borderId="9" xfId="1" applyFont="1" applyFill="1" applyBorder="1" applyAlignment="1" applyProtection="1">
      <alignment horizontal="left"/>
      <protection locked="0"/>
    </xf>
    <xf numFmtId="0" fontId="6" fillId="0" borderId="11" xfId="2" applyFont="1" applyFill="1" applyBorder="1" applyAlignment="1" applyProtection="1">
      <alignment horizontal="center"/>
      <protection locked="0"/>
    </xf>
    <xf numFmtId="0" fontId="6" fillId="0" borderId="9" xfId="2" applyFont="1" applyFill="1" applyBorder="1" applyAlignment="1" applyProtection="1">
      <alignment horizontal="center"/>
      <protection locked="0"/>
    </xf>
    <xf numFmtId="0" fontId="6" fillId="0" borderId="11" xfId="2" applyFont="1" applyFill="1" applyBorder="1" applyAlignment="1" applyProtection="1">
      <alignment horizontal="left"/>
      <protection locked="0"/>
    </xf>
    <xf numFmtId="0" fontId="6" fillId="0" borderId="10" xfId="2" applyFont="1" applyFill="1" applyBorder="1" applyAlignment="1" applyProtection="1">
      <alignment horizontal="left"/>
      <protection locked="0"/>
    </xf>
    <xf numFmtId="0" fontId="6" fillId="0" borderId="9" xfId="2" applyFont="1" applyFill="1" applyBorder="1" applyAlignment="1" applyProtection="1">
      <alignment horizontal="left"/>
      <protection locked="0"/>
    </xf>
    <xf numFmtId="0" fontId="3" fillId="0" borderId="0" xfId="1" applyFont="1" applyFill="1" applyBorder="1" applyAlignment="1" applyProtection="1">
      <alignment horizontal="right"/>
    </xf>
    <xf numFmtId="0" fontId="3" fillId="0" borderId="6" xfId="1" applyFont="1" applyFill="1" applyBorder="1" applyAlignment="1" applyProtection="1">
      <alignment horizontal="left"/>
    </xf>
    <xf numFmtId="0" fontId="3" fillId="0" borderId="0" xfId="1" applyFont="1" applyFill="1" applyBorder="1" applyAlignment="1" applyProtection="1">
      <alignment horizontal="left"/>
    </xf>
    <xf numFmtId="0" fontId="3" fillId="0" borderId="12" xfId="1" applyFont="1" applyFill="1" applyBorder="1" applyAlignment="1" applyProtection="1">
      <alignment horizontal="left"/>
    </xf>
    <xf numFmtId="0" fontId="3" fillId="0" borderId="12" xfId="1" applyFont="1" applyFill="1" applyBorder="1" applyAlignment="1" applyProtection="1"/>
    <xf numFmtId="0" fontId="9" fillId="4" borderId="27" xfId="0" applyFont="1" applyFill="1" applyBorder="1" applyAlignment="1">
      <alignment horizontal="center" vertical="center" wrapText="1"/>
    </xf>
    <xf numFmtId="0" fontId="9" fillId="4" borderId="17"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9" fillId="4" borderId="0" xfId="0" applyFont="1" applyFill="1" applyBorder="1" applyAlignment="1">
      <alignment horizontal="center" vertical="center" wrapText="1"/>
    </xf>
    <xf numFmtId="0" fontId="9" fillId="4" borderId="22" xfId="0" applyFont="1" applyFill="1" applyBorder="1" applyAlignment="1">
      <alignment horizontal="center" vertical="center" wrapText="1"/>
    </xf>
    <xf numFmtId="0" fontId="9" fillId="4" borderId="20" xfId="0" applyFont="1" applyFill="1" applyBorder="1" applyAlignment="1">
      <alignment horizontal="center" vertical="center" wrapText="1"/>
    </xf>
    <xf numFmtId="0" fontId="9" fillId="4" borderId="19" xfId="0" applyFont="1" applyFill="1" applyBorder="1" applyAlignment="1">
      <alignment horizontal="center" vertical="center" wrapText="1"/>
    </xf>
    <xf numFmtId="0" fontId="9" fillId="4" borderId="18" xfId="0" applyFont="1" applyFill="1" applyBorder="1" applyAlignment="1">
      <alignment horizontal="center" vertical="center" wrapText="1"/>
    </xf>
    <xf numFmtId="0" fontId="8" fillId="10" borderId="17" xfId="3" applyFill="1" applyBorder="1" applyAlignment="1">
      <alignment horizontal="center"/>
    </xf>
    <xf numFmtId="0" fontId="3" fillId="0" borderId="12" xfId="1" applyFont="1" applyFill="1" applyBorder="1" applyAlignment="1" applyProtection="1">
      <alignment horizontal="center"/>
    </xf>
    <xf numFmtId="0" fontId="3" fillId="0" borderId="0" xfId="1" applyFont="1" applyFill="1" applyBorder="1" applyAlignment="1" applyProtection="1">
      <alignment horizontal="center"/>
    </xf>
    <xf numFmtId="0" fontId="4" fillId="0" borderId="27" xfId="1" applyFont="1" applyFill="1" applyBorder="1" applyAlignment="1" applyProtection="1">
      <alignment horizontal="center" vertical="center"/>
    </xf>
    <xf numFmtId="0" fontId="4" fillId="0" borderId="17" xfId="1" applyFont="1" applyFill="1" applyBorder="1" applyAlignment="1" applyProtection="1">
      <alignment horizontal="center" vertical="center"/>
    </xf>
    <xf numFmtId="0" fontId="3" fillId="0" borderId="5" xfId="1" applyFill="1" applyBorder="1" applyAlignment="1" applyProtection="1">
      <alignment horizontal="center" vertical="center"/>
    </xf>
    <xf numFmtId="0" fontId="3" fillId="0" borderId="20" xfId="1" applyFill="1" applyBorder="1" applyAlignment="1" applyProtection="1">
      <alignment horizontal="center" vertical="center"/>
    </xf>
    <xf numFmtId="0" fontId="3" fillId="0" borderId="19" xfId="1" applyFill="1" applyBorder="1" applyAlignment="1" applyProtection="1">
      <alignment horizontal="center" vertical="center"/>
    </xf>
    <xf numFmtId="0" fontId="3" fillId="0" borderId="18" xfId="1" applyFill="1" applyBorder="1" applyAlignment="1" applyProtection="1">
      <alignment horizontal="center" vertical="center"/>
    </xf>
    <xf numFmtId="0" fontId="5" fillId="0" borderId="59" xfId="1" applyFont="1" applyFill="1" applyBorder="1" applyAlignment="1" applyProtection="1">
      <alignment horizontal="right"/>
    </xf>
    <xf numFmtId="0" fontId="3" fillId="0" borderId="58" xfId="1" applyFill="1" applyBorder="1" applyAlignment="1" applyProtection="1"/>
    <xf numFmtId="0" fontId="4" fillId="0" borderId="2" xfId="1" applyFont="1" applyFill="1" applyBorder="1" applyAlignment="1" applyProtection="1">
      <alignment horizontal="center" vertical="center"/>
    </xf>
    <xf numFmtId="0" fontId="4" fillId="0" borderId="3" xfId="1" applyFont="1" applyFill="1" applyBorder="1" applyAlignment="1" applyProtection="1">
      <alignment horizontal="center" vertical="center"/>
    </xf>
    <xf numFmtId="0" fontId="3" fillId="0" borderId="3" xfId="1" applyFill="1" applyBorder="1" applyAlignment="1" applyProtection="1">
      <alignment horizontal="center" vertical="center"/>
    </xf>
    <xf numFmtId="0" fontId="3" fillId="0" borderId="4" xfId="1" applyFill="1" applyBorder="1" applyAlignment="1" applyProtection="1">
      <alignment horizontal="center" vertical="center"/>
    </xf>
    <xf numFmtId="0" fontId="3" fillId="0" borderId="58" xfId="1" applyNumberFormat="1" applyFont="1" applyFill="1" applyBorder="1" applyAlignment="1" applyProtection="1">
      <alignment horizontal="left"/>
    </xf>
    <xf numFmtId="0" fontId="3" fillId="0" borderId="17" xfId="1" applyFont="1" applyFill="1" applyBorder="1" applyAlignment="1" applyProtection="1">
      <alignment horizontal="right"/>
    </xf>
    <xf numFmtId="0" fontId="4" fillId="0" borderId="4" xfId="1" applyFont="1" applyFill="1" applyBorder="1" applyAlignment="1" applyProtection="1">
      <alignment horizontal="center" vertical="center"/>
    </xf>
    <xf numFmtId="0" fontId="5" fillId="0" borderId="68" xfId="1" applyFont="1" applyFill="1" applyBorder="1" applyAlignment="1" applyProtection="1">
      <alignment horizontal="center" vertical="center"/>
    </xf>
    <xf numFmtId="0" fontId="3" fillId="0" borderId="68" xfId="1" applyFont="1" applyFill="1" applyBorder="1" applyAlignment="1" applyProtection="1">
      <alignment horizontal="center" vertical="center"/>
    </xf>
    <xf numFmtId="0" fontId="3" fillId="0" borderId="17" xfId="1" applyFont="1" applyFill="1" applyBorder="1" applyAlignment="1" applyProtection="1">
      <alignment vertical="center"/>
    </xf>
    <xf numFmtId="0" fontId="3" fillId="0" borderId="14" xfId="1" applyFont="1" applyFill="1" applyBorder="1" applyAlignment="1" applyProtection="1">
      <alignment horizontal="right"/>
    </xf>
    <xf numFmtId="0" fontId="3" fillId="0" borderId="0" xfId="1" applyFont="1" applyFill="1" applyBorder="1" applyProtection="1"/>
    <xf numFmtId="0" fontId="3" fillId="0" borderId="0" xfId="1" applyFill="1" applyBorder="1" applyProtection="1"/>
    <xf numFmtId="0" fontId="6" fillId="0" borderId="20" xfId="1" applyFont="1" applyFill="1" applyBorder="1" applyAlignment="1" applyProtection="1"/>
    <xf numFmtId="0" fontId="3" fillId="0" borderId="19" xfId="1" applyFill="1" applyBorder="1" applyAlignment="1" applyProtection="1"/>
    <xf numFmtId="0" fontId="3" fillId="0" borderId="18" xfId="1" applyFill="1" applyBorder="1" applyAlignment="1" applyProtection="1"/>
    <xf numFmtId="14" fontId="3" fillId="0" borderId="8" xfId="1" applyNumberFormat="1" applyFont="1" applyFill="1" applyBorder="1" applyAlignment="1" applyProtection="1">
      <alignment horizontal="center"/>
    </xf>
    <xf numFmtId="14" fontId="3" fillId="0" borderId="11" xfId="1" applyNumberFormat="1" applyFont="1" applyFill="1" applyBorder="1" applyAlignment="1" applyProtection="1">
      <alignment horizontal="center"/>
    </xf>
    <xf numFmtId="14" fontId="3" fillId="0" borderId="10" xfId="1" applyNumberFormat="1" applyFont="1" applyFill="1" applyBorder="1" applyAlignment="1" applyProtection="1">
      <alignment horizontal="center"/>
    </xf>
    <xf numFmtId="14" fontId="3" fillId="0" borderId="9" xfId="1" applyNumberFormat="1" applyFont="1" applyFill="1" applyBorder="1" applyAlignment="1" applyProtection="1">
      <alignment horizontal="center"/>
    </xf>
    <xf numFmtId="0" fontId="6" fillId="0" borderId="16" xfId="1" applyFont="1" applyFill="1" applyBorder="1" applyAlignment="1" applyProtection="1">
      <alignment horizontal="center"/>
      <protection locked="0"/>
    </xf>
    <xf numFmtId="0" fontId="6" fillId="0" borderId="16" xfId="1" applyFont="1" applyFill="1" applyBorder="1" applyAlignment="1" applyProtection="1">
      <alignment horizontal="left"/>
      <protection locked="0"/>
    </xf>
    <xf numFmtId="0" fontId="6" fillId="0" borderId="10" xfId="1" applyFont="1" applyFill="1" applyBorder="1" applyAlignment="1" applyProtection="1">
      <alignment horizontal="center"/>
      <protection locked="0"/>
    </xf>
    <xf numFmtId="0" fontId="6" fillId="0" borderId="35" xfId="1" applyFont="1" applyFill="1" applyBorder="1" applyAlignment="1" applyProtection="1">
      <alignment horizontal="center"/>
      <protection locked="0"/>
    </xf>
    <xf numFmtId="0" fontId="4" fillId="0" borderId="25" xfId="1" applyFont="1" applyFill="1" applyBorder="1" applyAlignment="1">
      <alignment horizontal="center" vertical="center"/>
    </xf>
    <xf numFmtId="0" fontId="4" fillId="0" borderId="21" xfId="1" applyFont="1" applyFill="1" applyBorder="1" applyAlignment="1">
      <alignment horizontal="center" vertical="center"/>
    </xf>
    <xf numFmtId="0" fontId="4" fillId="0" borderId="0" xfId="1" applyFont="1" applyFill="1" applyBorder="1" applyAlignment="1">
      <alignment horizontal="center"/>
    </xf>
    <xf numFmtId="0" fontId="4" fillId="0" borderId="22" xfId="1" applyFont="1" applyFill="1" applyBorder="1" applyAlignment="1">
      <alignment horizontal="center"/>
    </xf>
    <xf numFmtId="0" fontId="4" fillId="0" borderId="2" xfId="1" applyFont="1" applyFill="1" applyBorder="1" applyAlignment="1" applyProtection="1">
      <alignment horizontal="center"/>
      <protection locked="0"/>
    </xf>
    <xf numFmtId="0" fontId="4" fillId="0" borderId="3" xfId="1" applyFont="1" applyFill="1" applyBorder="1" applyAlignment="1" applyProtection="1">
      <alignment horizontal="center"/>
      <protection locked="0"/>
    </xf>
    <xf numFmtId="0" fontId="4" fillId="0" borderId="4" xfId="1" applyFont="1" applyFill="1" applyBorder="1" applyAlignment="1" applyProtection="1">
      <alignment horizontal="center"/>
      <protection locked="0"/>
    </xf>
    <xf numFmtId="0" fontId="6" fillId="0" borderId="51" xfId="1" applyFont="1" applyFill="1" applyBorder="1" applyAlignment="1" applyProtection="1">
      <alignment horizontal="center"/>
      <protection locked="0"/>
    </xf>
    <xf numFmtId="0" fontId="6" fillId="0" borderId="50" xfId="1" applyFont="1" applyFill="1" applyBorder="1" applyAlignment="1" applyProtection="1">
      <alignment horizontal="center"/>
      <protection locked="0"/>
    </xf>
    <xf numFmtId="0" fontId="3" fillId="0" borderId="8" xfId="1" applyFont="1" applyFill="1" applyBorder="1" applyAlignment="1" applyProtection="1">
      <alignment horizontal="center"/>
      <protection locked="0"/>
    </xf>
    <xf numFmtId="0" fontId="3" fillId="0" borderId="8" xfId="1" applyFont="1" applyFill="1" applyBorder="1" applyAlignment="1" applyProtection="1">
      <alignment horizontal="left"/>
      <protection locked="0"/>
    </xf>
    <xf numFmtId="0" fontId="5" fillId="0" borderId="44" xfId="1" applyFont="1" applyFill="1" applyBorder="1" applyAlignment="1" applyProtection="1"/>
    <xf numFmtId="0" fontId="3" fillId="0" borderId="41" xfId="1" applyFill="1" applyBorder="1" applyAlignment="1" applyProtection="1"/>
    <xf numFmtId="0" fontId="3" fillId="0" borderId="45" xfId="1" applyFill="1" applyBorder="1" applyAlignment="1" applyProtection="1"/>
    <xf numFmtId="0" fontId="6" fillId="0" borderId="47" xfId="1" applyFont="1" applyFill="1" applyBorder="1" applyAlignment="1" applyProtection="1">
      <alignment horizontal="center"/>
      <protection locked="0"/>
    </xf>
    <xf numFmtId="0" fontId="3" fillId="0" borderId="47" xfId="1" applyFont="1" applyFill="1" applyBorder="1" applyAlignment="1" applyProtection="1">
      <alignment horizontal="center"/>
      <protection locked="0"/>
    </xf>
    <xf numFmtId="0" fontId="6" fillId="0" borderId="47" xfId="1" applyFont="1" applyFill="1" applyBorder="1" applyAlignment="1" applyProtection="1">
      <alignment horizontal="left"/>
      <protection locked="0"/>
    </xf>
    <xf numFmtId="0" fontId="3" fillId="0" borderId="47" xfId="1" applyFont="1" applyFill="1" applyBorder="1" applyAlignment="1" applyProtection="1">
      <alignment horizontal="left"/>
      <protection locked="0"/>
    </xf>
    <xf numFmtId="0" fontId="6" fillId="0" borderId="8" xfId="2" applyFont="1" applyFill="1" applyBorder="1" applyAlignment="1" applyProtection="1">
      <alignment horizontal="center"/>
      <protection locked="0"/>
    </xf>
    <xf numFmtId="0" fontId="6" fillId="0" borderId="8" xfId="2" applyFont="1" applyFill="1" applyBorder="1" applyAlignment="1" applyProtection="1">
      <alignment horizontal="left"/>
      <protection locked="0"/>
    </xf>
    <xf numFmtId="0" fontId="3" fillId="0" borderId="17" xfId="1" applyFill="1" applyBorder="1" applyAlignment="1" applyProtection="1">
      <alignment horizontal="center" vertical="center"/>
    </xf>
    <xf numFmtId="0" fontId="3" fillId="0" borderId="12" xfId="1" applyNumberFormat="1" applyFont="1" applyFill="1" applyBorder="1" applyAlignment="1" applyProtection="1">
      <alignment horizontal="left"/>
    </xf>
    <xf numFmtId="14" fontId="3" fillId="0" borderId="12" xfId="1" applyNumberFormat="1" applyFont="1" applyFill="1" applyBorder="1" applyAlignment="1" applyProtection="1">
      <alignment horizontal="left"/>
    </xf>
    <xf numFmtId="0" fontId="3" fillId="0" borderId="12" xfId="1" applyNumberFormat="1" applyFont="1" applyFill="1" applyBorder="1" applyAlignment="1" applyProtection="1"/>
    <xf numFmtId="0" fontId="38" fillId="5" borderId="25" xfId="1" applyFont="1" applyFill="1" applyBorder="1" applyAlignment="1">
      <alignment horizontal="center" vertical="top" wrapText="1"/>
    </xf>
    <xf numFmtId="0" fontId="38" fillId="5" borderId="23" xfId="1" applyFont="1" applyFill="1" applyBorder="1" applyAlignment="1">
      <alignment horizontal="center" vertical="top" wrapText="1"/>
    </xf>
    <xf numFmtId="0" fontId="38" fillId="5" borderId="21" xfId="1" applyFont="1" applyFill="1" applyBorder="1" applyAlignment="1">
      <alignment horizontal="center" vertical="top" wrapText="1"/>
    </xf>
    <xf numFmtId="0" fontId="3" fillId="0" borderId="16" xfId="1" applyFont="1" applyFill="1" applyBorder="1" applyAlignment="1" applyProtection="1">
      <alignment horizontal="center"/>
      <protection locked="0"/>
    </xf>
    <xf numFmtId="0" fontId="3" fillId="0" borderId="16" xfId="1" applyFont="1" applyFill="1" applyBorder="1" applyAlignment="1" applyProtection="1">
      <alignment horizontal="left"/>
      <protection locked="0"/>
    </xf>
    <xf numFmtId="0" fontId="3" fillId="0" borderId="14" xfId="1" applyFont="1" applyFill="1" applyBorder="1" applyAlignment="1" applyProtection="1"/>
    <xf numFmtId="0" fontId="22" fillId="0" borderId="6" xfId="1" applyFont="1" applyFill="1" applyBorder="1" applyAlignment="1">
      <alignment horizontal="center"/>
    </xf>
    <xf numFmtId="0" fontId="22" fillId="0" borderId="0" xfId="1" applyFont="1" applyFill="1" applyBorder="1" applyAlignment="1">
      <alignment horizontal="center"/>
    </xf>
    <xf numFmtId="0" fontId="22" fillId="0" borderId="22" xfId="1" applyFont="1" applyFill="1" applyBorder="1" applyAlignment="1">
      <alignment horizontal="center"/>
    </xf>
    <xf numFmtId="0" fontId="6" fillId="0" borderId="19" xfId="1" applyNumberFormat="1" applyFont="1" applyFill="1" applyBorder="1" applyAlignment="1" applyProtection="1">
      <alignment horizontal="left"/>
    </xf>
    <xf numFmtId="0" fontId="6" fillId="0" borderId="18" xfId="1" applyNumberFormat="1" applyFont="1" applyFill="1" applyBorder="1" applyAlignment="1" applyProtection="1">
      <alignment horizontal="left"/>
    </xf>
    <xf numFmtId="0" fontId="6" fillId="0" borderId="19" xfId="1" applyFont="1" applyFill="1" applyBorder="1" applyAlignment="1">
      <alignment horizontal="left"/>
    </xf>
    <xf numFmtId="0" fontId="6" fillId="0" borderId="18" xfId="1" applyFont="1" applyFill="1" applyBorder="1" applyAlignment="1">
      <alignment horizontal="left"/>
    </xf>
    <xf numFmtId="0" fontId="4" fillId="0" borderId="19" xfId="1" applyFont="1" applyFill="1" applyBorder="1" applyAlignment="1">
      <alignment horizontal="left"/>
    </xf>
    <xf numFmtId="0" fontId="4" fillId="0" borderId="27" xfId="1" applyFont="1" applyFill="1" applyBorder="1" applyAlignment="1">
      <alignment horizontal="center" vertical="center"/>
    </xf>
    <xf numFmtId="0" fontId="4" fillId="0" borderId="5" xfId="1" applyFont="1" applyFill="1" applyBorder="1" applyAlignment="1">
      <alignment horizontal="center" vertical="center"/>
    </xf>
    <xf numFmtId="0" fontId="4" fillId="0" borderId="20" xfId="1" applyFont="1" applyFill="1" applyBorder="1" applyAlignment="1">
      <alignment horizontal="center" vertical="center"/>
    </xf>
    <xf numFmtId="0" fontId="4" fillId="0" borderId="18" xfId="1" applyFont="1" applyFill="1" applyBorder="1" applyAlignment="1">
      <alignment horizontal="center" vertical="center"/>
    </xf>
    <xf numFmtId="0" fontId="5" fillId="0" borderId="27" xfId="1" applyFont="1" applyFill="1" applyBorder="1" applyAlignment="1">
      <alignment horizontal="center" vertical="center" wrapText="1"/>
    </xf>
    <xf numFmtId="0" fontId="5" fillId="0" borderId="17" xfId="1" applyFont="1" applyFill="1" applyBorder="1" applyAlignment="1">
      <alignment horizontal="center" vertical="center"/>
    </xf>
    <xf numFmtId="0" fontId="5" fillId="0" borderId="5" xfId="1" applyFont="1" applyFill="1" applyBorder="1" applyAlignment="1">
      <alignment horizontal="center" vertical="center"/>
    </xf>
    <xf numFmtId="0" fontId="5" fillId="0" borderId="20" xfId="1" applyFont="1" applyFill="1" applyBorder="1" applyAlignment="1">
      <alignment horizontal="center" vertical="center"/>
    </xf>
    <xf numFmtId="0" fontId="5" fillId="0" borderId="19" xfId="1" applyFont="1" applyFill="1" applyBorder="1" applyAlignment="1">
      <alignment horizontal="center" vertical="center"/>
    </xf>
    <xf numFmtId="0" fontId="5" fillId="0" borderId="18" xfId="1" applyFont="1" applyFill="1" applyBorder="1" applyAlignment="1">
      <alignment horizontal="center" vertical="center"/>
    </xf>
    <xf numFmtId="0" fontId="24" fillId="0" borderId="6" xfId="1" applyFont="1" applyFill="1" applyBorder="1" applyAlignment="1">
      <alignment horizontal="center"/>
    </xf>
    <xf numFmtId="0" fontId="24" fillId="0" borderId="0" xfId="1" applyFont="1" applyFill="1" applyBorder="1" applyAlignment="1">
      <alignment horizontal="center"/>
    </xf>
    <xf numFmtId="0" fontId="24" fillId="0" borderId="22" xfId="1" applyFont="1" applyFill="1" applyBorder="1" applyAlignment="1">
      <alignment horizontal="center"/>
    </xf>
    <xf numFmtId="0" fontId="6" fillId="0" borderId="19" xfId="1" applyFont="1" applyFill="1" applyBorder="1" applyAlignment="1" applyProtection="1">
      <alignment horizontal="left"/>
      <protection locked="0"/>
    </xf>
    <xf numFmtId="0" fontId="3" fillId="0" borderId="19" xfId="1" applyFont="1" applyFill="1" applyBorder="1" applyAlignment="1" applyProtection="1">
      <protection locked="0"/>
    </xf>
    <xf numFmtId="0" fontId="3" fillId="0" borderId="18" xfId="1" applyFont="1" applyFill="1" applyBorder="1" applyAlignment="1" applyProtection="1">
      <protection locked="0"/>
    </xf>
    <xf numFmtId="0" fontId="3" fillId="0" borderId="19" xfId="1" applyFont="1" applyFill="1" applyBorder="1" applyAlignment="1">
      <alignment horizontal="left"/>
    </xf>
    <xf numFmtId="0" fontId="3" fillId="0" borderId="18" xfId="1" applyFont="1" applyFill="1" applyBorder="1" applyAlignment="1">
      <alignment horizontal="left"/>
    </xf>
    <xf numFmtId="0" fontId="3" fillId="0" borderId="19" xfId="1" applyFont="1" applyFill="1" applyBorder="1" applyAlignment="1" applyProtection="1">
      <alignment horizontal="left"/>
      <protection locked="0"/>
    </xf>
    <xf numFmtId="17" fontId="6" fillId="0" borderId="19" xfId="1" applyNumberFormat="1" applyFont="1" applyFill="1" applyBorder="1" applyAlignment="1" applyProtection="1">
      <alignment horizontal="left"/>
    </xf>
    <xf numFmtId="0" fontId="3" fillId="0" borderId="19" xfId="1" applyNumberFormat="1" applyFill="1" applyBorder="1" applyAlignment="1" applyProtection="1">
      <alignment horizontal="left"/>
    </xf>
    <xf numFmtId="0" fontId="3" fillId="0" borderId="18" xfId="1" applyNumberFormat="1" applyFill="1" applyBorder="1" applyAlignment="1" applyProtection="1">
      <alignment horizontal="left"/>
    </xf>
    <xf numFmtId="0" fontId="4" fillId="0" borderId="27"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5" xfId="1" applyFont="1" applyFill="1" applyBorder="1" applyAlignment="1">
      <alignment horizontal="left" vertical="top" wrapText="1"/>
    </xf>
    <xf numFmtId="0" fontId="4" fillId="0" borderId="6" xfId="1" applyFont="1" applyFill="1" applyBorder="1" applyAlignment="1">
      <alignment horizontal="left" vertical="top" wrapText="1"/>
    </xf>
    <xf numFmtId="0" fontId="4" fillId="0" borderId="0" xfId="1" applyFont="1" applyFill="1" applyBorder="1" applyAlignment="1">
      <alignment horizontal="left" vertical="top" wrapText="1"/>
    </xf>
    <xf numFmtId="0" fontId="4" fillId="0" borderId="22" xfId="1" applyFont="1" applyFill="1" applyBorder="1" applyAlignment="1">
      <alignment horizontal="left" vertical="top" wrapText="1"/>
    </xf>
    <xf numFmtId="0" fontId="4" fillId="0" borderId="20" xfId="1" applyFont="1" applyFill="1" applyBorder="1" applyAlignment="1">
      <alignment horizontal="left" vertical="top" wrapText="1"/>
    </xf>
    <xf numFmtId="0" fontId="4" fillId="0" borderId="19"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27" xfId="1" applyFont="1" applyFill="1" applyBorder="1" applyAlignment="1">
      <alignment horizontal="left" vertical="top"/>
    </xf>
    <xf numFmtId="0" fontId="4" fillId="0" borderId="17" xfId="1" applyFont="1" applyFill="1" applyBorder="1" applyAlignment="1">
      <alignment horizontal="left" vertical="top"/>
    </xf>
    <xf numFmtId="0" fontId="4" fillId="0" borderId="5" xfId="1" applyFont="1" applyFill="1" applyBorder="1" applyAlignment="1">
      <alignment horizontal="left" vertical="top"/>
    </xf>
    <xf numFmtId="0" fontId="4" fillId="0" borderId="6" xfId="1" applyFont="1" applyFill="1" applyBorder="1" applyAlignment="1">
      <alignment horizontal="left" vertical="top"/>
    </xf>
    <xf numFmtId="0" fontId="4" fillId="0" borderId="0" xfId="1" applyFont="1" applyFill="1" applyBorder="1" applyAlignment="1">
      <alignment horizontal="left" vertical="top"/>
    </xf>
    <xf numFmtId="0" fontId="4" fillId="0" borderId="22" xfId="1" applyFont="1" applyFill="1" applyBorder="1" applyAlignment="1">
      <alignment horizontal="left" vertical="top"/>
    </xf>
    <xf numFmtId="0" fontId="4" fillId="0" borderId="20" xfId="1" applyFont="1" applyFill="1" applyBorder="1" applyAlignment="1">
      <alignment horizontal="left" vertical="top"/>
    </xf>
    <xf numFmtId="0" fontId="4" fillId="0" borderId="19" xfId="1" applyFont="1" applyFill="1" applyBorder="1" applyAlignment="1">
      <alignment horizontal="left" vertical="top"/>
    </xf>
    <xf numFmtId="0" fontId="4" fillId="0" borderId="18" xfId="1" applyFont="1" applyFill="1" applyBorder="1" applyAlignment="1">
      <alignment horizontal="left" vertical="top"/>
    </xf>
    <xf numFmtId="0" fontId="6" fillId="0" borderId="6" xfId="1" applyFont="1" applyFill="1" applyBorder="1" applyAlignment="1">
      <alignment horizontal="left"/>
    </xf>
    <xf numFmtId="0" fontId="6" fillId="0" borderId="22" xfId="1" applyFont="1" applyFill="1" applyBorder="1" applyAlignment="1">
      <alignment horizontal="left"/>
    </xf>
    <xf numFmtId="49" fontId="5" fillId="11" borderId="27" xfId="0" applyNumberFormat="1" applyFont="1" applyFill="1" applyBorder="1" applyAlignment="1">
      <alignment horizontal="center" vertical="center"/>
    </xf>
    <xf numFmtId="49" fontId="5" fillId="11" borderId="17" xfId="0" applyNumberFormat="1" applyFont="1" applyFill="1" applyBorder="1" applyAlignment="1">
      <alignment horizontal="center" vertical="center"/>
    </xf>
    <xf numFmtId="49" fontId="5" fillId="11" borderId="38" xfId="0" applyNumberFormat="1" applyFont="1" applyFill="1" applyBorder="1" applyAlignment="1">
      <alignment horizontal="center" vertical="center"/>
    </xf>
    <xf numFmtId="49" fontId="5" fillId="11" borderId="20" xfId="0" applyNumberFormat="1" applyFont="1" applyFill="1" applyBorder="1" applyAlignment="1">
      <alignment horizontal="center" vertical="center"/>
    </xf>
    <xf numFmtId="49" fontId="5" fillId="11" borderId="19" xfId="0" applyNumberFormat="1" applyFont="1" applyFill="1" applyBorder="1" applyAlignment="1">
      <alignment horizontal="center" vertical="center"/>
    </xf>
    <xf numFmtId="49" fontId="5" fillId="11" borderId="70" xfId="0" applyNumberFormat="1" applyFont="1" applyFill="1" applyBorder="1" applyAlignment="1">
      <alignment horizontal="center" vertical="center"/>
    </xf>
    <xf numFmtId="49" fontId="25" fillId="11" borderId="27" xfId="0" applyNumberFormat="1" applyFont="1" applyFill="1" applyBorder="1" applyAlignment="1">
      <alignment horizontal="center" vertical="center"/>
    </xf>
    <xf numFmtId="49" fontId="10" fillId="11" borderId="17" xfId="0" applyNumberFormat="1" applyFont="1" applyFill="1" applyBorder="1" applyAlignment="1">
      <alignment horizontal="center" vertical="center"/>
    </xf>
    <xf numFmtId="0" fontId="3" fillId="0" borderId="12" xfId="1" applyFont="1" applyFill="1" applyBorder="1" applyAlignment="1" applyProtection="1">
      <alignment horizontal="left"/>
      <protection locked="0"/>
    </xf>
    <xf numFmtId="0" fontId="3" fillId="11" borderId="27" xfId="0" applyFont="1" applyFill="1" applyBorder="1" applyAlignment="1">
      <alignment horizontal="left" vertical="center" wrapText="1"/>
    </xf>
    <xf numFmtId="0" fontId="3" fillId="11" borderId="17" xfId="0" applyFont="1" applyFill="1" applyBorder="1" applyAlignment="1">
      <alignment horizontal="left" vertical="center" wrapText="1"/>
    </xf>
    <xf numFmtId="0" fontId="3" fillId="11" borderId="5" xfId="0" applyFont="1" applyFill="1" applyBorder="1" applyAlignment="1">
      <alignment horizontal="left" vertical="center" wrapText="1"/>
    </xf>
    <xf numFmtId="0" fontId="3" fillId="0" borderId="6" xfId="1" applyFont="1" applyFill="1" applyBorder="1" applyAlignment="1" applyProtection="1">
      <alignment horizontal="left" vertical="top" wrapText="1"/>
    </xf>
    <xf numFmtId="0" fontId="3" fillId="0" borderId="0" xfId="1" applyFont="1" applyFill="1" applyBorder="1" applyAlignment="1" applyProtection="1">
      <alignment horizontal="left" vertical="top" wrapText="1"/>
    </xf>
    <xf numFmtId="0" fontId="3" fillId="0" borderId="22" xfId="1" applyFont="1" applyFill="1" applyBorder="1" applyAlignment="1" applyProtection="1">
      <alignment horizontal="left" vertical="top" wrapText="1"/>
    </xf>
    <xf numFmtId="0" fontId="3" fillId="0" borderId="20" xfId="1" applyFont="1" applyFill="1" applyBorder="1" applyAlignment="1" applyProtection="1">
      <alignment horizontal="left" vertical="top" wrapText="1"/>
    </xf>
    <xf numFmtId="0" fontId="3" fillId="0" borderId="19" xfId="1" applyFont="1" applyFill="1" applyBorder="1" applyAlignment="1" applyProtection="1">
      <alignment horizontal="left" vertical="top" wrapText="1"/>
    </xf>
    <xf numFmtId="0" fontId="3" fillId="0" borderId="18" xfId="1" applyFont="1" applyFill="1" applyBorder="1" applyAlignment="1" applyProtection="1">
      <alignment horizontal="left" vertical="top" wrapText="1"/>
    </xf>
    <xf numFmtId="0" fontId="5" fillId="0" borderId="27" xfId="1" applyFont="1" applyFill="1" applyBorder="1" applyAlignment="1">
      <alignment horizontal="left"/>
    </xf>
    <xf numFmtId="0" fontId="5" fillId="0" borderId="17" xfId="1" applyFont="1" applyFill="1" applyBorder="1" applyAlignment="1">
      <alignment horizontal="left"/>
    </xf>
    <xf numFmtId="0" fontId="5" fillId="0" borderId="5" xfId="1" applyFont="1" applyFill="1" applyBorder="1" applyAlignment="1">
      <alignment horizontal="left"/>
    </xf>
    <xf numFmtId="49" fontId="3" fillId="0" borderId="0" xfId="1" applyNumberFormat="1" applyFont="1" applyFill="1" applyBorder="1" applyAlignment="1">
      <alignment horizontal="right"/>
    </xf>
    <xf numFmtId="0" fontId="5" fillId="5" borderId="27" xfId="0" applyFont="1" applyFill="1" applyBorder="1" applyAlignment="1">
      <alignment horizontal="center" wrapText="1"/>
    </xf>
    <xf numFmtId="0" fontId="5" fillId="5" borderId="17" xfId="0" applyFont="1" applyFill="1" applyBorder="1" applyAlignment="1">
      <alignment horizontal="center" wrapText="1"/>
    </xf>
    <xf numFmtId="0" fontId="5" fillId="5" borderId="5" xfId="0" applyFont="1" applyFill="1" applyBorder="1" applyAlignment="1">
      <alignment horizontal="center" wrapText="1"/>
    </xf>
    <xf numFmtId="0" fontId="5" fillId="5" borderId="20" xfId="0" applyFont="1" applyFill="1" applyBorder="1" applyAlignment="1">
      <alignment horizontal="center" wrapText="1"/>
    </xf>
    <xf numFmtId="0" fontId="5" fillId="5" borderId="19" xfId="0" applyFont="1" applyFill="1" applyBorder="1" applyAlignment="1">
      <alignment horizontal="center" wrapText="1"/>
    </xf>
    <xf numFmtId="0" fontId="5" fillId="5" borderId="18" xfId="0" applyFont="1" applyFill="1" applyBorder="1" applyAlignment="1">
      <alignment horizontal="center" wrapText="1"/>
    </xf>
    <xf numFmtId="0" fontId="41" fillId="0" borderId="0" xfId="0" applyFont="1" applyAlignment="1">
      <alignment horizontal="center" vertical="center"/>
    </xf>
    <xf numFmtId="0" fontId="5" fillId="0" borderId="25" xfId="0" applyFont="1" applyBorder="1" applyAlignment="1">
      <alignment horizontal="center" vertical="center" textRotation="90"/>
    </xf>
    <xf numFmtId="0" fontId="5" fillId="0" borderId="23" xfId="0" applyFont="1" applyBorder="1" applyAlignment="1">
      <alignment horizontal="center" vertical="center" textRotation="90"/>
    </xf>
    <xf numFmtId="0" fontId="5" fillId="0" borderId="21" xfId="0" applyFont="1" applyBorder="1" applyAlignment="1">
      <alignment horizontal="center" vertical="center" textRotation="90"/>
    </xf>
    <xf numFmtId="0" fontId="42" fillId="11" borderId="19" xfId="0" applyFont="1" applyFill="1" applyBorder="1" applyAlignment="1">
      <alignment horizontal="center"/>
    </xf>
    <xf numFmtId="0" fontId="3" fillId="0" borderId="19" xfId="0" applyFont="1" applyBorder="1" applyAlignment="1">
      <alignment horizontal="center"/>
    </xf>
    <xf numFmtId="0" fontId="5" fillId="12" borderId="25" xfId="0" applyFont="1" applyFill="1" applyBorder="1" applyAlignment="1">
      <alignment horizontal="center" vertical="center" textRotation="90"/>
    </xf>
    <xf numFmtId="0" fontId="5" fillId="12" borderId="23" xfId="0" applyFont="1" applyFill="1" applyBorder="1" applyAlignment="1">
      <alignment horizontal="center" vertical="center" textRotation="90"/>
    </xf>
    <xf numFmtId="0" fontId="5" fillId="12" borderId="21" xfId="0" applyFont="1" applyFill="1" applyBorder="1" applyAlignment="1">
      <alignment horizontal="center" vertical="center" textRotation="90"/>
    </xf>
    <xf numFmtId="0" fontId="3" fillId="0" borderId="0" xfId="1" applyFont="1" applyFill="1" applyBorder="1" applyAlignment="1">
      <alignment horizontal="left" wrapText="1"/>
    </xf>
    <xf numFmtId="0" fontId="3" fillId="0" borderId="0" xfId="1" applyFont="1" applyFill="1" applyBorder="1" applyAlignment="1">
      <alignment horizontal="left"/>
    </xf>
    <xf numFmtId="0" fontId="3" fillId="11" borderId="7" xfId="0" applyFont="1" applyFill="1" applyBorder="1" applyAlignment="1">
      <alignment horizontal="center" vertical="center" wrapText="1"/>
    </xf>
    <xf numFmtId="0" fontId="3" fillId="11" borderId="19" xfId="0" applyFont="1" applyFill="1" applyBorder="1" applyAlignment="1">
      <alignment horizontal="center" vertical="center" wrapText="1"/>
    </xf>
    <xf numFmtId="0" fontId="4" fillId="0" borderId="20" xfId="1" applyFont="1" applyFill="1" applyBorder="1" applyAlignment="1">
      <alignment horizontal="center"/>
    </xf>
    <xf numFmtId="0" fontId="5" fillId="0" borderId="19" xfId="1" applyFont="1" applyFill="1" applyBorder="1" applyAlignment="1">
      <alignment horizontal="center"/>
    </xf>
    <xf numFmtId="0" fontId="5" fillId="0" borderId="18" xfId="1" applyFont="1" applyFill="1" applyBorder="1" applyAlignment="1">
      <alignment horizontal="center"/>
    </xf>
    <xf numFmtId="0" fontId="3" fillId="0" borderId="6" xfId="1" applyFont="1" applyFill="1" applyBorder="1" applyAlignment="1" applyProtection="1">
      <alignment horizontal="left" vertical="center" wrapText="1"/>
    </xf>
    <xf numFmtId="0" fontId="3" fillId="0" borderId="0" xfId="1" applyFont="1" applyFill="1" applyBorder="1" applyAlignment="1" applyProtection="1">
      <alignment horizontal="left" vertical="center" wrapText="1"/>
    </xf>
    <xf numFmtId="0" fontId="3" fillId="0" borderId="22" xfId="1" applyFont="1" applyFill="1" applyBorder="1" applyAlignment="1" applyProtection="1">
      <alignment horizontal="left" vertical="center" wrapText="1"/>
    </xf>
    <xf numFmtId="0" fontId="3" fillId="0" borderId="20" xfId="1" applyFont="1" applyFill="1" applyBorder="1" applyAlignment="1" applyProtection="1">
      <alignment horizontal="left" vertical="center" wrapText="1"/>
    </xf>
    <xf numFmtId="0" fontId="3" fillId="0" borderId="19" xfId="1" applyFont="1" applyFill="1" applyBorder="1" applyAlignment="1" applyProtection="1">
      <alignment horizontal="left" vertical="center" wrapText="1"/>
    </xf>
    <xf numFmtId="0" fontId="3" fillId="0" borderId="18" xfId="1" applyFont="1" applyFill="1" applyBorder="1" applyAlignment="1" applyProtection="1">
      <alignment horizontal="left" vertical="center" wrapText="1"/>
    </xf>
    <xf numFmtId="0" fontId="5" fillId="5" borderId="27" xfId="1" applyFont="1" applyFill="1" applyBorder="1" applyAlignment="1">
      <alignment horizontal="center" vertical="center" wrapText="1"/>
    </xf>
    <xf numFmtId="0" fontId="5" fillId="5" borderId="17" xfId="1" applyFont="1" applyFill="1" applyBorder="1" applyAlignment="1">
      <alignment horizontal="center" vertical="center" wrapText="1"/>
    </xf>
    <xf numFmtId="0" fontId="5" fillId="5" borderId="5" xfId="1" applyFont="1" applyFill="1" applyBorder="1" applyAlignment="1">
      <alignment horizontal="center" vertical="center" wrapText="1"/>
    </xf>
    <xf numFmtId="0" fontId="5" fillId="5" borderId="20" xfId="1" applyFont="1" applyFill="1" applyBorder="1" applyAlignment="1">
      <alignment horizontal="center" vertical="center" wrapText="1"/>
    </xf>
    <xf numFmtId="0" fontId="5" fillId="5" borderId="19" xfId="1" applyFont="1" applyFill="1" applyBorder="1" applyAlignment="1">
      <alignment horizontal="center" vertical="center" wrapText="1"/>
    </xf>
    <xf numFmtId="0" fontId="5" fillId="5" borderId="18" xfId="1" applyFont="1" applyFill="1" applyBorder="1" applyAlignment="1">
      <alignment horizontal="center" vertical="center" wrapText="1"/>
    </xf>
    <xf numFmtId="0" fontId="4" fillId="0" borderId="27" xfId="1" applyFont="1" applyFill="1" applyBorder="1" applyAlignment="1" applyProtection="1">
      <alignment horizontal="left" vertical="top"/>
      <protection locked="0"/>
    </xf>
    <xf numFmtId="0" fontId="4" fillId="0" borderId="17" xfId="1" applyFont="1" applyFill="1" applyBorder="1" applyAlignment="1" applyProtection="1">
      <alignment horizontal="left" vertical="top"/>
      <protection locked="0"/>
    </xf>
    <xf numFmtId="0" fontId="4" fillId="0" borderId="5" xfId="1" applyFont="1" applyFill="1" applyBorder="1" applyAlignment="1" applyProtection="1">
      <alignment horizontal="left" vertical="top"/>
      <protection locked="0"/>
    </xf>
    <xf numFmtId="0" fontId="4" fillId="0" borderId="6" xfId="1" applyFont="1" applyFill="1" applyBorder="1" applyAlignment="1" applyProtection="1">
      <alignment horizontal="left" vertical="top"/>
      <protection locked="0"/>
    </xf>
    <xf numFmtId="0" fontId="4" fillId="0" borderId="0" xfId="1" applyFont="1" applyFill="1" applyBorder="1" applyAlignment="1" applyProtection="1">
      <alignment horizontal="left" vertical="top"/>
      <protection locked="0"/>
    </xf>
    <xf numFmtId="0" fontId="4" fillId="0" borderId="22" xfId="1" applyFont="1" applyFill="1" applyBorder="1" applyAlignment="1" applyProtection="1">
      <alignment horizontal="left" vertical="top"/>
      <protection locked="0"/>
    </xf>
    <xf numFmtId="0" fontId="4" fillId="0" borderId="20" xfId="1" applyFont="1" applyFill="1" applyBorder="1" applyAlignment="1" applyProtection="1">
      <alignment horizontal="left" vertical="top"/>
      <protection locked="0"/>
    </xf>
    <xf numFmtId="0" fontId="4" fillId="0" borderId="19" xfId="1" applyFont="1" applyFill="1" applyBorder="1" applyAlignment="1" applyProtection="1">
      <alignment horizontal="left" vertical="top"/>
      <protection locked="0"/>
    </xf>
    <xf numFmtId="0" fontId="4" fillId="0" borderId="18" xfId="1" applyFont="1" applyFill="1" applyBorder="1" applyAlignment="1" applyProtection="1">
      <alignment horizontal="left" vertical="top"/>
      <protection locked="0"/>
    </xf>
    <xf numFmtId="0" fontId="4" fillId="0" borderId="20" xfId="1" applyFont="1" applyFill="1" applyBorder="1" applyAlignment="1" applyProtection="1">
      <alignment horizontal="center"/>
    </xf>
    <xf numFmtId="0" fontId="4" fillId="0" borderId="19" xfId="1" applyFont="1" applyFill="1" applyBorder="1" applyAlignment="1" applyProtection="1">
      <alignment horizontal="center"/>
    </xf>
    <xf numFmtId="0" fontId="15" fillId="0" borderId="8" xfId="4" applyFont="1" applyBorder="1" applyAlignment="1">
      <alignment horizontal="center"/>
    </xf>
    <xf numFmtId="0" fontId="15" fillId="0" borderId="31" xfId="4" applyFont="1" applyBorder="1" applyAlignment="1">
      <alignment horizontal="center"/>
    </xf>
    <xf numFmtId="0" fontId="15" fillId="0" borderId="8" xfId="4" applyFont="1" applyBorder="1" applyAlignment="1">
      <alignment horizontal="left"/>
    </xf>
    <xf numFmtId="0" fontId="15" fillId="0" borderId="31" xfId="4" applyFont="1" applyBorder="1" applyAlignment="1">
      <alignment horizontal="left"/>
    </xf>
    <xf numFmtId="0" fontId="13" fillId="0" borderId="27" xfId="4" applyFont="1" applyBorder="1" applyAlignment="1">
      <alignment horizontal="left" wrapText="1"/>
    </xf>
    <xf numFmtId="0" fontId="13" fillId="0" borderId="17" xfId="4" applyFont="1" applyBorder="1" applyAlignment="1">
      <alignment horizontal="left" wrapText="1"/>
    </xf>
    <xf numFmtId="0" fontId="13" fillId="0" borderId="5" xfId="4" applyFont="1" applyBorder="1" applyAlignment="1">
      <alignment horizontal="left" wrapText="1"/>
    </xf>
    <xf numFmtId="0" fontId="13" fillId="0" borderId="6" xfId="4" applyFont="1" applyBorder="1" applyAlignment="1">
      <alignment horizontal="left" wrapText="1"/>
    </xf>
    <xf numFmtId="0" fontId="13" fillId="0" borderId="0" xfId="4" applyFont="1" applyBorder="1" applyAlignment="1">
      <alignment horizontal="left" wrapText="1"/>
    </xf>
    <xf numFmtId="0" fontId="13" fillId="0" borderId="22" xfId="4" applyFont="1" applyBorder="1" applyAlignment="1">
      <alignment horizontal="left" wrapText="1"/>
    </xf>
    <xf numFmtId="0" fontId="14" fillId="6" borderId="58" xfId="4" applyFont="1" applyFill="1" applyBorder="1" applyAlignment="1">
      <alignment horizontal="center" wrapText="1"/>
    </xf>
    <xf numFmtId="0" fontId="14" fillId="6" borderId="57" xfId="4" applyFont="1" applyFill="1" applyBorder="1" applyAlignment="1">
      <alignment horizontal="center" wrapText="1"/>
    </xf>
    <xf numFmtId="0" fontId="13" fillId="0" borderId="39" xfId="4" applyFont="1" applyBorder="1" applyAlignment="1">
      <alignment horizontal="center"/>
    </xf>
    <xf numFmtId="0" fontId="13" fillId="0" borderId="38" xfId="4" applyFont="1" applyBorder="1" applyAlignment="1">
      <alignment horizontal="center"/>
    </xf>
    <xf numFmtId="0" fontId="13" fillId="0" borderId="40" xfId="4" applyFont="1" applyBorder="1" applyAlignment="1">
      <alignment horizontal="center"/>
    </xf>
    <xf numFmtId="0" fontId="13" fillId="0" borderId="63" xfId="4" applyFont="1" applyBorder="1" applyAlignment="1">
      <alignment horizontal="center"/>
    </xf>
    <xf numFmtId="49" fontId="39" fillId="0" borderId="56" xfId="4" applyNumberFormat="1" applyFont="1" applyFill="1" applyBorder="1" applyAlignment="1">
      <alignment horizontal="center" vertical="top"/>
    </xf>
    <xf numFmtId="0" fontId="39" fillId="0" borderId="7" xfId="4" applyFont="1" applyFill="1" applyBorder="1" applyAlignment="1">
      <alignment horizontal="center" vertical="top"/>
    </xf>
    <xf numFmtId="0" fontId="39" fillId="0" borderId="43" xfId="4" applyFont="1" applyFill="1" applyBorder="1" applyAlignment="1">
      <alignment horizontal="center" vertical="top"/>
    </xf>
    <xf numFmtId="0" fontId="39" fillId="0" borderId="6" xfId="4" applyFont="1" applyFill="1" applyBorder="1" applyAlignment="1">
      <alignment horizontal="center" vertical="top"/>
    </xf>
    <xf numFmtId="0" fontId="39" fillId="0" borderId="0" xfId="4" applyFont="1" applyFill="1" applyBorder="1" applyAlignment="1">
      <alignment horizontal="center" vertical="top"/>
    </xf>
    <xf numFmtId="0" fontId="39" fillId="0" borderId="22" xfId="4" applyFont="1" applyFill="1" applyBorder="1" applyAlignment="1">
      <alignment horizontal="center" vertical="top"/>
    </xf>
    <xf numFmtId="0" fontId="39" fillId="0" borderId="20" xfId="4" applyFont="1" applyFill="1" applyBorder="1" applyAlignment="1">
      <alignment horizontal="center" vertical="top"/>
    </xf>
    <xf numFmtId="0" fontId="39" fillId="0" borderId="19" xfId="4" applyFont="1" applyFill="1" applyBorder="1" applyAlignment="1">
      <alignment horizontal="center" vertical="top"/>
    </xf>
    <xf numFmtId="0" fontId="39" fillId="0" borderId="18" xfId="4" applyFont="1" applyFill="1" applyBorder="1" applyAlignment="1">
      <alignment horizontal="center" vertical="top"/>
    </xf>
    <xf numFmtId="0" fontId="13" fillId="0" borderId="46" xfId="4" applyFont="1" applyBorder="1" applyAlignment="1">
      <alignment horizontal="center"/>
    </xf>
    <xf numFmtId="0" fontId="13" fillId="0" borderId="17" xfId="4" applyFont="1" applyBorder="1" applyAlignment="1">
      <alignment horizontal="center"/>
    </xf>
    <xf numFmtId="0" fontId="13" fillId="0" borderId="5" xfId="4" applyFont="1" applyBorder="1" applyAlignment="1">
      <alignment horizontal="center"/>
    </xf>
    <xf numFmtId="0" fontId="14" fillId="0" borderId="49" xfId="4" applyFont="1" applyBorder="1" applyAlignment="1">
      <alignment horizontal="center" vertical="center"/>
    </xf>
    <xf numFmtId="0" fontId="14" fillId="0" borderId="48" xfId="4" applyFont="1" applyBorder="1" applyAlignment="1">
      <alignment horizontal="center" vertical="center"/>
    </xf>
    <xf numFmtId="0" fontId="14" fillId="0" borderId="47" xfId="4" applyFont="1" applyBorder="1" applyAlignment="1">
      <alignment horizontal="center" vertical="center"/>
    </xf>
    <xf numFmtId="0" fontId="14" fillId="0" borderId="44" xfId="4" applyFont="1" applyBorder="1" applyAlignment="1">
      <alignment horizontal="center" vertical="center"/>
    </xf>
    <xf numFmtId="0" fontId="14" fillId="0" borderId="26" xfId="4" applyFont="1" applyBorder="1" applyAlignment="1">
      <alignment horizontal="center" vertical="center"/>
    </xf>
    <xf numFmtId="0" fontId="14" fillId="0" borderId="41" xfId="4" applyFont="1" applyBorder="1" applyAlignment="1">
      <alignment horizontal="center" vertical="center"/>
    </xf>
    <xf numFmtId="0" fontId="15" fillId="0" borderId="10" xfId="4" applyNumberFormat="1" applyFont="1" applyFill="1" applyBorder="1" applyAlignment="1">
      <alignment horizontal="left"/>
    </xf>
    <xf numFmtId="0" fontId="15" fillId="0" borderId="35" xfId="4" applyNumberFormat="1" applyFont="1" applyFill="1" applyBorder="1" applyAlignment="1">
      <alignment horizontal="left"/>
    </xf>
    <xf numFmtId="0" fontId="15" fillId="0" borderId="12" xfId="4" applyNumberFormat="1" applyFont="1" applyFill="1" applyBorder="1" applyAlignment="1">
      <alignment horizontal="left"/>
    </xf>
    <xf numFmtId="0" fontId="15" fillId="0" borderId="42" xfId="4" applyNumberFormat="1" applyFont="1" applyFill="1" applyBorder="1" applyAlignment="1">
      <alignment horizontal="left"/>
    </xf>
    <xf numFmtId="17" fontId="15" fillId="0" borderId="10" xfId="4" applyNumberFormat="1" applyFont="1" applyFill="1" applyBorder="1" applyAlignment="1">
      <alignment horizontal="left"/>
    </xf>
    <xf numFmtId="0" fontId="12" fillId="0" borderId="64" xfId="4" applyFont="1" applyBorder="1" applyAlignment="1">
      <alignment horizontal="center"/>
    </xf>
    <xf numFmtId="0" fontId="12" fillId="0" borderId="14" xfId="4" applyFont="1" applyBorder="1" applyAlignment="1">
      <alignment horizontal="center"/>
    </xf>
    <xf numFmtId="0" fontId="12" fillId="0" borderId="40" xfId="4" applyFont="1" applyBorder="1" applyAlignment="1">
      <alignment horizontal="center"/>
    </xf>
    <xf numFmtId="0" fontId="12" fillId="0" borderId="63" xfId="4" applyFont="1" applyBorder="1" applyAlignment="1">
      <alignment horizontal="center"/>
    </xf>
    <xf numFmtId="14" fontId="15" fillId="0" borderId="10" xfId="4" applyNumberFormat="1" applyFont="1" applyFill="1" applyBorder="1" applyAlignment="1">
      <alignment horizontal="left"/>
    </xf>
    <xf numFmtId="0" fontId="16" fillId="6" borderId="10" xfId="4" applyFont="1" applyFill="1" applyBorder="1" applyAlignment="1">
      <alignment horizontal="center"/>
    </xf>
    <xf numFmtId="0" fontId="16" fillId="6" borderId="35" xfId="4" applyFont="1" applyFill="1" applyBorder="1" applyAlignment="1">
      <alignment horizontal="center"/>
    </xf>
    <xf numFmtId="0" fontId="14" fillId="6" borderId="37" xfId="4" applyFont="1" applyFill="1" applyBorder="1" applyAlignment="1">
      <alignment horizontal="center" wrapText="1"/>
    </xf>
    <xf numFmtId="0" fontId="14" fillId="6" borderId="66" xfId="4" applyFont="1" applyFill="1" applyBorder="1" applyAlignment="1">
      <alignment horizontal="center" wrapText="1"/>
    </xf>
    <xf numFmtId="0" fontId="14" fillId="6" borderId="46" xfId="4" applyFont="1" applyFill="1" applyBorder="1" applyAlignment="1">
      <alignment horizontal="center" wrapText="1"/>
    </xf>
    <xf numFmtId="0" fontId="14" fillId="6" borderId="17" xfId="4" applyFont="1" applyFill="1" applyBorder="1" applyAlignment="1">
      <alignment horizontal="center" wrapText="1"/>
    </xf>
    <xf numFmtId="0" fontId="14" fillId="6" borderId="5" xfId="4" applyFont="1" applyFill="1" applyBorder="1" applyAlignment="1">
      <alignment horizontal="center" wrapText="1"/>
    </xf>
    <xf numFmtId="0" fontId="14" fillId="6" borderId="15" xfId="4" applyFont="1" applyFill="1" applyBorder="1" applyAlignment="1">
      <alignment horizontal="center" wrapText="1"/>
    </xf>
    <xf numFmtId="0" fontId="14" fillId="6" borderId="0" xfId="4" applyFont="1" applyFill="1" applyBorder="1" applyAlignment="1">
      <alignment horizontal="center" wrapText="1"/>
    </xf>
    <xf numFmtId="0" fontId="14" fillId="6" borderId="22" xfId="4" applyFont="1" applyFill="1" applyBorder="1" applyAlignment="1">
      <alignment horizontal="center" wrapText="1"/>
    </xf>
    <xf numFmtId="0" fontId="4" fillId="0" borderId="8" xfId="0" applyFont="1" applyBorder="1" applyAlignment="1" applyProtection="1">
      <alignment horizontal="left"/>
      <protection locked="0"/>
    </xf>
    <xf numFmtId="0" fontId="0" fillId="0" borderId="8" xfId="0" applyBorder="1" applyAlignment="1" applyProtection="1">
      <alignment horizontal="left"/>
      <protection locked="0"/>
    </xf>
    <xf numFmtId="0" fontId="5" fillId="0" borderId="56" xfId="0" applyFont="1" applyFill="1" applyBorder="1" applyAlignment="1" applyProtection="1"/>
    <xf numFmtId="0" fontId="0" fillId="0" borderId="7" xfId="0" applyBorder="1" applyAlignment="1" applyProtection="1"/>
    <xf numFmtId="0" fontId="0" fillId="0" borderId="43" xfId="0" applyBorder="1" applyAlignment="1" applyProtection="1"/>
    <xf numFmtId="0" fontId="5" fillId="0" borderId="6" xfId="0" applyFont="1" applyFill="1" applyBorder="1" applyAlignment="1" applyProtection="1"/>
    <xf numFmtId="0" fontId="0" fillId="0" borderId="0" xfId="0" applyBorder="1" applyAlignment="1" applyProtection="1"/>
    <xf numFmtId="0" fontId="0" fillId="0" borderId="22" xfId="0" applyBorder="1" applyAlignment="1" applyProtection="1"/>
    <xf numFmtId="0" fontId="3" fillId="0" borderId="6" xfId="0" applyFont="1" applyFill="1" applyBorder="1" applyAlignment="1" applyProtection="1"/>
    <xf numFmtId="0" fontId="3" fillId="0" borderId="0" xfId="0" applyFont="1" applyFill="1" applyBorder="1" applyAlignment="1" applyProtection="1"/>
    <xf numFmtId="0" fontId="3" fillId="0" borderId="22" xfId="0" applyFont="1" applyFill="1" applyBorder="1" applyAlignment="1" applyProtection="1"/>
    <xf numFmtId="0" fontId="6" fillId="0" borderId="8" xfId="0" applyFont="1" applyBorder="1" applyAlignment="1" applyProtection="1">
      <alignment horizontal="left"/>
    </xf>
    <xf numFmtId="0" fontId="0" fillId="0" borderId="8" xfId="0" applyFont="1" applyBorder="1" applyAlignment="1" applyProtection="1">
      <alignment horizontal="left"/>
    </xf>
    <xf numFmtId="0" fontId="6" fillId="0" borderId="11" xfId="0" applyFont="1" applyBorder="1" applyAlignment="1" applyProtection="1">
      <alignment horizontal="left"/>
    </xf>
    <xf numFmtId="0" fontId="0" fillId="0" borderId="10" xfId="0" applyFont="1" applyBorder="1" applyAlignment="1" applyProtection="1">
      <alignment horizontal="left"/>
    </xf>
    <xf numFmtId="0" fontId="0" fillId="0" borderId="9" xfId="0" applyFont="1" applyBorder="1" applyAlignment="1" applyProtection="1">
      <alignment horizontal="left"/>
    </xf>
    <xf numFmtId="0" fontId="5" fillId="0" borderId="8" xfId="0" applyFont="1" applyBorder="1" applyAlignment="1" applyProtection="1">
      <alignment horizontal="center" vertical="center"/>
    </xf>
    <xf numFmtId="0" fontId="3" fillId="0" borderId="8" xfId="0" applyFont="1" applyBorder="1" applyAlignment="1" applyProtection="1">
      <alignment horizontal="center" vertical="center"/>
    </xf>
    <xf numFmtId="0" fontId="6" fillId="0" borderId="55" xfId="0" applyFont="1" applyBorder="1" applyAlignment="1" applyProtection="1"/>
    <xf numFmtId="0" fontId="0" fillId="0" borderId="12" xfId="0" applyBorder="1" applyAlignment="1" applyProtection="1"/>
    <xf numFmtId="0" fontId="0" fillId="0" borderId="42" xfId="0" applyBorder="1" applyAlignment="1" applyProtection="1"/>
    <xf numFmtId="0" fontId="4" fillId="0" borderId="27" xfId="0" applyFont="1" applyBorder="1" applyAlignment="1" applyProtection="1">
      <alignment horizontal="center" vertical="center"/>
    </xf>
    <xf numFmtId="0" fontId="4" fillId="0" borderId="17" xfId="0" applyFont="1" applyBorder="1" applyAlignment="1" applyProtection="1">
      <alignment horizontal="center" vertical="center"/>
    </xf>
    <xf numFmtId="0" fontId="0" fillId="0" borderId="17" xfId="0" applyBorder="1" applyAlignment="1" applyProtection="1">
      <alignment horizontal="center" vertical="center"/>
    </xf>
    <xf numFmtId="0" fontId="0" fillId="0" borderId="55" xfId="0" applyBorder="1" applyAlignment="1" applyProtection="1">
      <alignment horizontal="center" vertical="center"/>
    </xf>
    <xf numFmtId="0" fontId="0" fillId="0" borderId="12" xfId="0" applyBorder="1" applyAlignment="1" applyProtection="1">
      <alignment horizontal="center" vertical="center"/>
    </xf>
    <xf numFmtId="0" fontId="5" fillId="0" borderId="59" xfId="0" applyFont="1" applyBorder="1" applyAlignment="1" applyProtection="1">
      <alignment horizontal="right"/>
    </xf>
    <xf numFmtId="0" fontId="0" fillId="0" borderId="58" xfId="0" applyBorder="1" applyAlignment="1" applyProtection="1"/>
    <xf numFmtId="0" fontId="4" fillId="0" borderId="36" xfId="0" applyFont="1" applyBorder="1" applyAlignment="1" applyProtection="1">
      <alignment horizontal="center" vertical="center"/>
    </xf>
    <xf numFmtId="0" fontId="4" fillId="0" borderId="10" xfId="0" applyFont="1" applyBorder="1" applyAlignment="1" applyProtection="1">
      <alignment horizontal="center" vertical="center"/>
    </xf>
    <xf numFmtId="0" fontId="0" fillId="0" borderId="10" xfId="0" applyBorder="1" applyAlignment="1" applyProtection="1">
      <alignment horizontal="center" vertical="center"/>
    </xf>
    <xf numFmtId="0" fontId="0" fillId="0" borderId="35" xfId="0" applyBorder="1" applyAlignment="1" applyProtection="1">
      <alignment horizontal="center" vertical="center"/>
    </xf>
    <xf numFmtId="0" fontId="6" fillId="0" borderId="12" xfId="0" applyFont="1" applyBorder="1" applyAlignment="1" applyProtection="1">
      <alignment horizontal="left"/>
    </xf>
    <xf numFmtId="0" fontId="3" fillId="0" borderId="12" xfId="0" applyFont="1" applyBorder="1" applyAlignment="1" applyProtection="1">
      <alignment horizontal="left"/>
    </xf>
    <xf numFmtId="0" fontId="3" fillId="0" borderId="6" xfId="0" applyFont="1" applyBorder="1" applyAlignment="1" applyProtection="1"/>
    <xf numFmtId="0" fontId="3" fillId="0" borderId="12" xfId="0" applyFont="1" applyBorder="1" applyAlignment="1" applyProtection="1"/>
    <xf numFmtId="0" fontId="3" fillId="0" borderId="0" xfId="0" applyFont="1" applyBorder="1" applyAlignment="1" applyProtection="1">
      <alignment horizontal="right"/>
    </xf>
    <xf numFmtId="0" fontId="0" fillId="0" borderId="0" xfId="0" applyBorder="1" applyAlignment="1" applyProtection="1">
      <alignment horizontal="right"/>
    </xf>
    <xf numFmtId="0" fontId="3" fillId="0" borderId="0" xfId="0" applyFont="1" applyBorder="1" applyAlignment="1" applyProtection="1">
      <alignment horizontal="left"/>
    </xf>
  </cellXfs>
  <cellStyles count="7">
    <cellStyle name="Hyperlink" xfId="3" builtinId="8"/>
    <cellStyle name="Hyperlink 2" xfId="6"/>
    <cellStyle name="Normal" xfId="0" builtinId="0"/>
    <cellStyle name="Normal 2" xfId="1"/>
    <cellStyle name="Normal 4" xfId="2"/>
    <cellStyle name="Normal 7" xfId="4"/>
    <cellStyle name="Normal 8" xf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7.emf"/><Relationship Id="rId1" Type="http://schemas.openxmlformats.org/officeDocument/2006/relationships/image" Target="../media/image16.emf"/><Relationship Id="rId4"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332751</xdr:colOff>
      <xdr:row>2</xdr:row>
      <xdr:rowOff>123824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71026" cy="5048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236220</xdr:colOff>
          <xdr:row>3</xdr:row>
          <xdr:rowOff>0</xdr:rowOff>
        </xdr:from>
        <xdr:to>
          <xdr:col>10</xdr:col>
          <xdr:colOff>274320</xdr:colOff>
          <xdr:row>4</xdr:row>
          <xdr:rowOff>106680</xdr:rowOff>
        </xdr:to>
        <xdr:sp macro="" textlink="">
          <xdr:nvSpPr>
            <xdr:cNvPr id="1032" name="CommandButton10"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533400</xdr:colOff>
          <xdr:row>3</xdr:row>
          <xdr:rowOff>152400</xdr:rowOff>
        </xdr:from>
        <xdr:to>
          <xdr:col>12</xdr:col>
          <xdr:colOff>601980</xdr:colOff>
          <xdr:row>5</xdr:row>
          <xdr:rowOff>60960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297180</xdr:colOff>
          <xdr:row>3</xdr:row>
          <xdr:rowOff>30480</xdr:rowOff>
        </xdr:from>
        <xdr:to>
          <xdr:col>14</xdr:col>
          <xdr:colOff>1402080</xdr:colOff>
          <xdr:row>5</xdr:row>
          <xdr:rowOff>213360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579120</xdr:colOff>
          <xdr:row>8</xdr:row>
          <xdr:rowOff>38100</xdr:rowOff>
        </xdr:from>
        <xdr:to>
          <xdr:col>13</xdr:col>
          <xdr:colOff>7620</xdr:colOff>
          <xdr:row>12</xdr:row>
          <xdr:rowOff>38100</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251460</xdr:colOff>
          <xdr:row>3</xdr:row>
          <xdr:rowOff>30480</xdr:rowOff>
        </xdr:from>
        <xdr:to>
          <xdr:col>14</xdr:col>
          <xdr:colOff>1356360</xdr:colOff>
          <xdr:row>5</xdr:row>
          <xdr:rowOff>213360</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449580</xdr:colOff>
          <xdr:row>1</xdr:row>
          <xdr:rowOff>106680</xdr:rowOff>
        </xdr:from>
        <xdr:to>
          <xdr:col>9</xdr:col>
          <xdr:colOff>213360</xdr:colOff>
          <xdr:row>3</xdr:row>
          <xdr:rowOff>144780</xdr:rowOff>
        </xdr:to>
        <xdr:sp macro="" textlink="">
          <xdr:nvSpPr>
            <xdr:cNvPr id="24577" name="CommandButton13"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251460</xdr:colOff>
          <xdr:row>3</xdr:row>
          <xdr:rowOff>30480</xdr:rowOff>
        </xdr:from>
        <xdr:to>
          <xdr:col>14</xdr:col>
          <xdr:colOff>1356360</xdr:colOff>
          <xdr:row>5</xdr:row>
          <xdr:rowOff>213360</xdr:rowOff>
        </xdr:to>
        <xdr:sp macro="" textlink="">
          <xdr:nvSpPr>
            <xdr:cNvPr id="5130" name="Object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601980</xdr:colOff>
          <xdr:row>8</xdr:row>
          <xdr:rowOff>7620</xdr:rowOff>
        </xdr:from>
        <xdr:to>
          <xdr:col>13</xdr:col>
          <xdr:colOff>30480</xdr:colOff>
          <xdr:row>12</xdr:row>
          <xdr:rowOff>7620</xdr:rowOff>
        </xdr:to>
        <xdr:sp macro="" textlink="">
          <xdr:nvSpPr>
            <xdr:cNvPr id="5131" name="CommandButton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487680</xdr:colOff>
          <xdr:row>4</xdr:row>
          <xdr:rowOff>68580</xdr:rowOff>
        </xdr:from>
        <xdr:to>
          <xdr:col>16</xdr:col>
          <xdr:colOff>1744980</xdr:colOff>
          <xdr:row>5</xdr:row>
          <xdr:rowOff>68580</xdr:rowOff>
        </xdr:to>
        <xdr:sp macro="" textlink="">
          <xdr:nvSpPr>
            <xdr:cNvPr id="5134" name="CommandButton5"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449580</xdr:colOff>
          <xdr:row>1</xdr:row>
          <xdr:rowOff>106680</xdr:rowOff>
        </xdr:from>
        <xdr:to>
          <xdr:col>9</xdr:col>
          <xdr:colOff>213360</xdr:colOff>
          <xdr:row>3</xdr:row>
          <xdr:rowOff>144780</xdr:rowOff>
        </xdr:to>
        <xdr:sp macro="" textlink="">
          <xdr:nvSpPr>
            <xdr:cNvPr id="13313" name="CommandButton14"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251460</xdr:colOff>
          <xdr:row>3</xdr:row>
          <xdr:rowOff>30480</xdr:rowOff>
        </xdr:from>
        <xdr:to>
          <xdr:col>14</xdr:col>
          <xdr:colOff>1356360</xdr:colOff>
          <xdr:row>5</xdr:row>
          <xdr:rowOff>213360</xdr:rowOff>
        </xdr:to>
        <xdr:sp macro="" textlink="">
          <xdr:nvSpPr>
            <xdr:cNvPr id="25601" name="Object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601980</xdr:colOff>
          <xdr:row>8</xdr:row>
          <xdr:rowOff>7620</xdr:rowOff>
        </xdr:from>
        <xdr:to>
          <xdr:col>13</xdr:col>
          <xdr:colOff>30480</xdr:colOff>
          <xdr:row>12</xdr:row>
          <xdr:rowOff>7620</xdr:rowOff>
        </xdr:to>
        <xdr:sp macro="" textlink="">
          <xdr:nvSpPr>
            <xdr:cNvPr id="25602" name="CommandButton4" hidden="1">
              <a:extLst>
                <a:ext uri="{63B3BB69-23CF-44E3-9099-C40C66FF867C}">
                  <a14:compatExt spid="_x0000_s25602"/>
                </a:ext>
                <a:ext uri="{FF2B5EF4-FFF2-40B4-BE49-F238E27FC236}">
                  <a16:creationId xmlns:a16="http://schemas.microsoft.com/office/drawing/2014/main" id="{00000000-0008-0000-0600-0000026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449580</xdr:colOff>
          <xdr:row>1</xdr:row>
          <xdr:rowOff>106680</xdr:rowOff>
        </xdr:from>
        <xdr:to>
          <xdr:col>9</xdr:col>
          <xdr:colOff>213360</xdr:colOff>
          <xdr:row>3</xdr:row>
          <xdr:rowOff>144780</xdr:rowOff>
        </xdr:to>
        <xdr:sp macro="" textlink="">
          <xdr:nvSpPr>
            <xdr:cNvPr id="26625" name="CommandButton6"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28575</xdr:colOff>
      <xdr:row>13</xdr:row>
      <xdr:rowOff>114299</xdr:rowOff>
    </xdr:from>
    <xdr:to>
      <xdr:col>5</xdr:col>
      <xdr:colOff>1257300</xdr:colOff>
      <xdr:row>21</xdr:row>
      <xdr:rowOff>152400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8575" y="2590799"/>
          <a:ext cx="3629025" cy="156210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sng">
              <a:latin typeface="Times New Roman" pitchFamily="18" charset="0"/>
              <a:cs typeface="Times New Roman" pitchFamily="18" charset="0"/>
            </a:rPr>
            <a:t>“Engineering Review </a:t>
          </a:r>
          <a:r>
            <a:rPr lang="en-US" sz="1100" b="0" i="0" u="none">
              <a:latin typeface="Times New Roman" pitchFamily="18" charset="0"/>
              <a:cs typeface="Times New Roman" pitchFamily="18" charset="0"/>
            </a:rPr>
            <a:t>- This document is written in accordance with the Engineering documents identified in the special instructions.  If the identified Engineering documents and the document for review represent production design, then please check the verified block, sign form, and provide any comments to point-of-contact.  If an Engineering change has been made since this document was written, then please identify engineering documents that have changed in the response block, check change required block, sign form, and provide any comments to point-of-contact. This review is for verification of the source data used to author the document and reflection of source data incorporation into the document. Do not pass this document to other Engineers for review.  If other discipline reviews are required, then indicate below and return the document to the point-of-contact.”</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1</xdr:row>
          <xdr:rowOff>144780</xdr:rowOff>
        </xdr:from>
        <xdr:to>
          <xdr:col>10</xdr:col>
          <xdr:colOff>411480</xdr:colOff>
          <xdr:row>3</xdr:row>
          <xdr:rowOff>144780</xdr:rowOff>
        </xdr:to>
        <xdr:sp macro="" textlink="">
          <xdr:nvSpPr>
            <xdr:cNvPr id="6145" name="CommandButton15"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60960</xdr:colOff>
          <xdr:row>4</xdr:row>
          <xdr:rowOff>190500</xdr:rowOff>
        </xdr:from>
        <xdr:to>
          <xdr:col>10</xdr:col>
          <xdr:colOff>426720</xdr:colOff>
          <xdr:row>7</xdr:row>
          <xdr:rowOff>22860</xdr:rowOff>
        </xdr:to>
        <xdr:sp macro="" textlink="">
          <xdr:nvSpPr>
            <xdr:cNvPr id="6146" name="CommandButton14"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9525</xdr:colOff>
      <xdr:row>33</xdr:row>
      <xdr:rowOff>28575</xdr:rowOff>
    </xdr:from>
    <xdr:to>
      <xdr:col>14</xdr:col>
      <xdr:colOff>0</xdr:colOff>
      <xdr:row>33</xdr:row>
      <xdr:rowOff>28575</xdr:rowOff>
    </xdr:to>
    <xdr:sp macro="" textlink="">
      <xdr:nvSpPr>
        <xdr:cNvPr id="2" name="Line 20">
          <a:extLst>
            <a:ext uri="{FF2B5EF4-FFF2-40B4-BE49-F238E27FC236}">
              <a16:creationId xmlns:a16="http://schemas.microsoft.com/office/drawing/2014/main" id="{00000000-0008-0000-0900-000002000000}"/>
            </a:ext>
          </a:extLst>
        </xdr:cNvPr>
        <xdr:cNvSpPr>
          <a:spLocks noChangeShapeType="1"/>
        </xdr:cNvSpPr>
      </xdr:nvSpPr>
      <xdr:spPr bwMode="auto">
        <a:xfrm>
          <a:off x="9525" y="7077075"/>
          <a:ext cx="791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373380</xdr:colOff>
          <xdr:row>29</xdr:row>
          <xdr:rowOff>38100</xdr:rowOff>
        </xdr:from>
        <xdr:to>
          <xdr:col>6</xdr:col>
          <xdr:colOff>449580</xdr:colOff>
          <xdr:row>30</xdr:row>
          <xdr:rowOff>99060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Performance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518160</xdr:colOff>
          <xdr:row>29</xdr:row>
          <xdr:rowOff>30480</xdr:rowOff>
        </xdr:from>
        <xdr:to>
          <xdr:col>8</xdr:col>
          <xdr:colOff>449580</xdr:colOff>
          <xdr:row>30</xdr:row>
          <xdr:rowOff>83820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Simulation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29</xdr:row>
          <xdr:rowOff>30480</xdr:rowOff>
        </xdr:from>
        <xdr:to>
          <xdr:col>10</xdr:col>
          <xdr:colOff>525780</xdr:colOff>
          <xdr:row>30</xdr:row>
          <xdr:rowOff>83820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33</xdr:row>
          <xdr:rowOff>22860</xdr:rowOff>
        </xdr:from>
        <xdr:to>
          <xdr:col>6</xdr:col>
          <xdr:colOff>236220</xdr:colOff>
          <xdr:row>34</xdr:row>
          <xdr:rowOff>30480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33</xdr:row>
          <xdr:rowOff>22860</xdr:rowOff>
        </xdr:from>
        <xdr:to>
          <xdr:col>9</xdr:col>
          <xdr:colOff>30480</xdr:colOff>
          <xdr:row>34</xdr:row>
          <xdr:rowOff>30480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Yes (if yes, sign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29</xdr:row>
          <xdr:rowOff>30480</xdr:rowOff>
        </xdr:from>
        <xdr:to>
          <xdr:col>12</xdr:col>
          <xdr:colOff>411480</xdr:colOff>
          <xdr:row>30</xdr:row>
          <xdr:rowOff>83820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Training Course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373380</xdr:colOff>
          <xdr:row>15</xdr:row>
          <xdr:rowOff>144780</xdr:rowOff>
        </xdr:from>
        <xdr:to>
          <xdr:col>6</xdr:col>
          <xdr:colOff>274320</xdr:colOff>
          <xdr:row>17</xdr:row>
          <xdr:rowOff>60960</xdr:rowOff>
        </xdr:to>
        <xdr:sp macro="" textlink="">
          <xdr:nvSpPr>
            <xdr:cNvPr id="7177" name="CheckBox1"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20</xdr:row>
          <xdr:rowOff>7620</xdr:rowOff>
        </xdr:from>
        <xdr:to>
          <xdr:col>5</xdr:col>
          <xdr:colOff>220980</xdr:colOff>
          <xdr:row>21</xdr:row>
          <xdr:rowOff>99060</xdr:rowOff>
        </xdr:to>
        <xdr:sp macro="" textlink="">
          <xdr:nvSpPr>
            <xdr:cNvPr id="7178" name="CheckBox2"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411480</xdr:colOff>
          <xdr:row>1</xdr:row>
          <xdr:rowOff>114300</xdr:rowOff>
        </xdr:from>
        <xdr:to>
          <xdr:col>18</xdr:col>
          <xdr:colOff>175260</xdr:colOff>
          <xdr:row>3</xdr:row>
          <xdr:rowOff>99060</xdr:rowOff>
        </xdr:to>
        <xdr:sp macro="" textlink="">
          <xdr:nvSpPr>
            <xdr:cNvPr id="7180" name="CommandButton16"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419100</xdr:colOff>
          <xdr:row>5</xdr:row>
          <xdr:rowOff>38100</xdr:rowOff>
        </xdr:from>
        <xdr:to>
          <xdr:col>18</xdr:col>
          <xdr:colOff>182880</xdr:colOff>
          <xdr:row>7</xdr:row>
          <xdr:rowOff>144780</xdr:rowOff>
        </xdr:to>
        <xdr:sp macro="" textlink="">
          <xdr:nvSpPr>
            <xdr:cNvPr id="7184" name="CommandButton17" hidden="1">
              <a:extLst>
                <a:ext uri="{63B3BB69-23CF-44E3-9099-C40C66FF867C}">
                  <a14:compatExt spid="_x0000_s7184"/>
                </a:ext>
                <a:ext uri="{FF2B5EF4-FFF2-40B4-BE49-F238E27FC236}">
                  <a16:creationId xmlns:a16="http://schemas.microsoft.com/office/drawing/2014/main" id="{00000000-0008-0000-09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388620</xdr:colOff>
          <xdr:row>1</xdr:row>
          <xdr:rowOff>106680</xdr:rowOff>
        </xdr:from>
        <xdr:to>
          <xdr:col>9</xdr:col>
          <xdr:colOff>152400</xdr:colOff>
          <xdr:row>3</xdr:row>
          <xdr:rowOff>144780</xdr:rowOff>
        </xdr:to>
        <xdr:sp macro="" textlink="">
          <xdr:nvSpPr>
            <xdr:cNvPr id="10243" name="CommandButton18"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487680</xdr:colOff>
          <xdr:row>5</xdr:row>
          <xdr:rowOff>106680</xdr:rowOff>
        </xdr:from>
        <xdr:to>
          <xdr:col>9</xdr:col>
          <xdr:colOff>251460</xdr:colOff>
          <xdr:row>7</xdr:row>
          <xdr:rowOff>152400</xdr:rowOff>
        </xdr:to>
        <xdr:sp macro="" textlink="">
          <xdr:nvSpPr>
            <xdr:cNvPr id="10244" name="CommandButton19"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Dailey%20S\FORMS\CRH\-CRH-Boilerplate_RE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ilerPlate"/>
      <sheetName val="Traveler"/>
      <sheetName val="SA20038_LSA_"/>
      <sheetName val="SA20038_QA_"/>
      <sheetName val="SA20039 QA"/>
      <sheetName val="SA20038_IATR_"/>
      <sheetName val="SA20039 IATR"/>
      <sheetName val="SA20038_IATR-2_"/>
      <sheetName val="SA20039 IATR 2"/>
      <sheetName val="SA20045_"/>
      <sheetName val="SA20072_"/>
    </sheetNames>
    <sheetDataSet>
      <sheetData sheetId="0">
        <row r="1">
          <cell r="P1" t="str">
            <v>MIM</v>
          </cell>
        </row>
        <row r="2">
          <cell r="P2" t="str">
            <v>IPD</v>
          </cell>
        </row>
        <row r="3">
          <cell r="P3" t="str">
            <v>Avionics/Electrical</v>
          </cell>
        </row>
        <row r="4">
          <cell r="P4" t="str">
            <v>POM/TTS</v>
          </cell>
        </row>
        <row r="5">
          <cell r="P5" t="str">
            <v>Front Matter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3.vml"/><Relationship Id="rId7" Type="http://schemas.openxmlformats.org/officeDocument/2006/relationships/control" Target="../activeX/activeX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4.emf"/><Relationship Id="rId4" Type="http://schemas.openxmlformats.org/officeDocument/2006/relationships/oleObject" Target="../embeddings/oleObject1.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comments" Target="../comments2.xml"/><Relationship Id="rId4" Type="http://schemas.openxmlformats.org/officeDocument/2006/relationships/oleObject" Target="../embeddings/oleObject3.bin"/><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9.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8.xml"/><Relationship Id="rId5" Type="http://schemas.openxmlformats.org/officeDocument/2006/relationships/image" Target="../media/image4.emf"/><Relationship Id="rId4" Type="http://schemas.openxmlformats.org/officeDocument/2006/relationships/oleObject" Target="../embeddings/oleObject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1.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1.xml"/><Relationship Id="rId5" Type="http://schemas.openxmlformats.org/officeDocument/2006/relationships/image" Target="../media/image12.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ctrlProp" Target="../ctrlProps/ctrlProp2.xml"/><Relationship Id="rId3" Type="http://schemas.openxmlformats.org/officeDocument/2006/relationships/vmlDrawing" Target="../drawings/vmlDrawing10.vml"/><Relationship Id="rId7" Type="http://schemas.openxmlformats.org/officeDocument/2006/relationships/image" Target="../media/image15.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0.xml"/><Relationship Id="rId16" Type="http://schemas.openxmlformats.org/officeDocument/2006/relationships/ctrlProp" Target="../ctrlProps/ctrlProp5.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ctrlProp" Target="../ctrlProps/ctrlProp4.xml"/><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17.xml"/><Relationship Id="rId5" Type="http://schemas.openxmlformats.org/officeDocument/2006/relationships/image" Target="../media/image18.emf"/><Relationship Id="rId4" Type="http://schemas.openxmlformats.org/officeDocument/2006/relationships/control" Target="../activeX/activeX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39"/>
  <sheetViews>
    <sheetView showGridLines="0" showZeros="0" workbookViewId="0">
      <selection activeCell="F8" sqref="F8:G8"/>
    </sheetView>
  </sheetViews>
  <sheetFormatPr defaultColWidth="9.109375" defaultRowHeight="14.4" x14ac:dyDescent="0.3"/>
  <cols>
    <col min="1" max="1" width="21.5546875" style="1" bestFit="1" customWidth="1"/>
    <col min="2" max="2" width="30.6640625" style="1" customWidth="1"/>
    <col min="3" max="3" width="1.5546875" style="1" customWidth="1"/>
    <col min="4" max="4" width="2.5546875" style="1" customWidth="1"/>
    <col min="5" max="5" width="15.44140625" style="1" bestFit="1" customWidth="1"/>
    <col min="6" max="6" width="10.109375" style="1" customWidth="1"/>
    <col min="7" max="7" width="13.6640625" style="1" bestFit="1" customWidth="1"/>
    <col min="8" max="8" width="2" style="1" bestFit="1" customWidth="1"/>
    <col min="9" max="12" width="9.109375" style="1"/>
    <col min="13" max="13" width="17.44140625" style="1" bestFit="1" customWidth="1"/>
    <col min="14" max="14" width="26.6640625" style="1" bestFit="1" customWidth="1"/>
    <col min="15" max="16384" width="9.109375" style="1"/>
  </cols>
  <sheetData>
    <row r="1" spans="1:8" ht="15" customHeight="1" x14ac:dyDescent="0.3">
      <c r="B1" s="392" t="s">
        <v>350</v>
      </c>
      <c r="C1" s="392"/>
      <c r="D1" s="392"/>
      <c r="E1" s="392"/>
      <c r="F1" s="392"/>
      <c r="G1" s="3"/>
    </row>
    <row r="2" spans="1:8" ht="15" customHeight="1" x14ac:dyDescent="0.3">
      <c r="B2" s="392"/>
      <c r="C2" s="392"/>
      <c r="D2" s="392"/>
      <c r="E2" s="392"/>
      <c r="F2" s="392"/>
    </row>
    <row r="3" spans="1:8" ht="15" thickBot="1" x14ac:dyDescent="0.35"/>
    <row r="4" spans="1:8" ht="15" thickBot="1" x14ac:dyDescent="0.35">
      <c r="A4" s="4" t="s">
        <v>0</v>
      </c>
      <c r="B4" s="393" t="s">
        <v>336</v>
      </c>
      <c r="C4" s="394"/>
      <c r="D4" s="269"/>
      <c r="E4" s="4" t="s">
        <v>4</v>
      </c>
      <c r="F4" s="393"/>
      <c r="G4" s="394"/>
      <c r="H4" s="269" t="s">
        <v>241</v>
      </c>
    </row>
    <row r="5" spans="1:8" ht="15" thickBot="1" x14ac:dyDescent="0.35">
      <c r="A5" s="4"/>
      <c r="B5" s="2"/>
      <c r="C5" s="2"/>
      <c r="F5" s="4" t="s">
        <v>3</v>
      </c>
      <c r="G5" s="290"/>
      <c r="H5" s="269" t="s">
        <v>241</v>
      </c>
    </row>
    <row r="6" spans="1:8" ht="15" thickBot="1" x14ac:dyDescent="0.35">
      <c r="A6" s="4" t="s">
        <v>1</v>
      </c>
      <c r="B6" s="393"/>
      <c r="C6" s="394"/>
      <c r="D6" s="269" t="s">
        <v>241</v>
      </c>
      <c r="F6" s="4" t="s">
        <v>6</v>
      </c>
      <c r="G6" s="291">
        <f>IFERROR(+VLOOKUP(F4,'Data Sheet'!J2:K52,2,FALSE),0)</f>
        <v>0</v>
      </c>
    </row>
    <row r="7" spans="1:8" ht="15" thickBot="1" x14ac:dyDescent="0.35">
      <c r="A7" s="4"/>
      <c r="B7" s="2"/>
      <c r="C7" s="2"/>
      <c r="D7" s="4"/>
      <c r="E7" s="2"/>
      <c r="F7" s="2"/>
      <c r="G7" s="2"/>
    </row>
    <row r="8" spans="1:8" ht="15" thickBot="1" x14ac:dyDescent="0.35">
      <c r="A8" s="4" t="s">
        <v>2</v>
      </c>
      <c r="B8" s="398"/>
      <c r="C8" s="394"/>
      <c r="D8" s="269" t="s">
        <v>241</v>
      </c>
      <c r="E8" s="4" t="s">
        <v>5</v>
      </c>
      <c r="F8" s="393"/>
      <c r="G8" s="394"/>
    </row>
    <row r="9" spans="1:8" ht="15" thickBot="1" x14ac:dyDescent="0.35">
      <c r="A9" s="4"/>
      <c r="B9" s="2"/>
      <c r="C9" s="2"/>
      <c r="F9" s="4" t="s">
        <v>55</v>
      </c>
      <c r="G9" s="290"/>
    </row>
    <row r="10" spans="1:8" ht="15" thickBot="1" x14ac:dyDescent="0.35">
      <c r="A10" s="4" t="s">
        <v>332</v>
      </c>
      <c r="B10" s="397">
        <v>43098</v>
      </c>
      <c r="C10" s="394"/>
      <c r="F10" s="4" t="s">
        <v>6</v>
      </c>
      <c r="G10" s="291">
        <f>IFERROR(+VLOOKUP(F8,'Data Sheet'!J2:K52,2,FALSE),0)</f>
        <v>0</v>
      </c>
    </row>
    <row r="11" spans="1:8" ht="15" thickBot="1" x14ac:dyDescent="0.35">
      <c r="A11" s="4"/>
      <c r="B11" s="2"/>
      <c r="C11" s="2"/>
      <c r="F11" s="2"/>
      <c r="G11" s="2"/>
    </row>
    <row r="12" spans="1:8" ht="15" thickBot="1" x14ac:dyDescent="0.35">
      <c r="A12" s="4" t="s">
        <v>331</v>
      </c>
      <c r="B12" s="397"/>
      <c r="C12" s="394"/>
      <c r="D12" s="269"/>
      <c r="E12" s="4" t="s">
        <v>322</v>
      </c>
      <c r="F12" s="393"/>
      <c r="G12" s="394"/>
    </row>
    <row r="13" spans="1:8" ht="15" thickBot="1" x14ac:dyDescent="0.35">
      <c r="A13" s="4"/>
      <c r="B13" s="2"/>
      <c r="C13" s="2"/>
      <c r="D13" s="2"/>
      <c r="F13" s="4" t="s">
        <v>55</v>
      </c>
      <c r="G13" s="290"/>
    </row>
    <row r="14" spans="1:8" ht="15" thickBot="1" x14ac:dyDescent="0.35">
      <c r="A14" s="4" t="s">
        <v>324</v>
      </c>
      <c r="B14" s="395"/>
      <c r="C14" s="396"/>
      <c r="D14" s="269" t="s">
        <v>241</v>
      </c>
      <c r="F14" s="4" t="s">
        <v>6</v>
      </c>
      <c r="G14" s="291">
        <f>IFERROR(+VLOOKUP(F12,'Data Sheet'!J2:K52,2,FALSE),0)</f>
        <v>0</v>
      </c>
    </row>
    <row r="15" spans="1:8" ht="15" thickBot="1" x14ac:dyDescent="0.35">
      <c r="A15" s="4"/>
      <c r="B15" s="2"/>
      <c r="C15" s="2"/>
      <c r="D15" s="2"/>
      <c r="F15" s="2"/>
      <c r="G15" s="2"/>
    </row>
    <row r="16" spans="1:8" ht="15" thickBot="1" x14ac:dyDescent="0.35">
      <c r="A16" s="4" t="s">
        <v>7</v>
      </c>
      <c r="B16" s="393"/>
      <c r="C16" s="394"/>
      <c r="D16" s="269" t="s">
        <v>241</v>
      </c>
      <c r="E16" s="1" t="s">
        <v>323</v>
      </c>
      <c r="F16" s="2"/>
      <c r="G16" s="2"/>
    </row>
    <row r="17" spans="1:8" ht="15" thickBot="1" x14ac:dyDescent="0.35">
      <c r="A17" s="4"/>
      <c r="B17" s="2"/>
      <c r="C17" s="2"/>
      <c r="D17" s="2"/>
      <c r="E17" s="4" t="s">
        <v>325</v>
      </c>
      <c r="F17" s="393"/>
      <c r="G17" s="394"/>
    </row>
    <row r="18" spans="1:8" ht="15" thickBot="1" x14ac:dyDescent="0.35">
      <c r="A18" s="4" t="s">
        <v>8</v>
      </c>
      <c r="B18" s="291"/>
      <c r="C18" s="4"/>
      <c r="D18" s="269"/>
      <c r="F18" s="4" t="s">
        <v>55</v>
      </c>
      <c r="G18" s="290"/>
    </row>
    <row r="19" spans="1:8" ht="15" thickBot="1" x14ac:dyDescent="0.35">
      <c r="A19" s="4"/>
      <c r="B19" s="2"/>
      <c r="C19" s="4"/>
      <c r="D19" s="269"/>
      <c r="F19" s="4" t="s">
        <v>6</v>
      </c>
      <c r="G19" s="291">
        <f>IFERROR(+VLOOKUP(F17,'Data Sheet'!J2:K52,2,FALSE),0)</f>
        <v>0</v>
      </c>
    </row>
    <row r="20" spans="1:8" ht="15" thickBot="1" x14ac:dyDescent="0.35">
      <c r="A20" s="4" t="s">
        <v>9</v>
      </c>
      <c r="B20" s="352"/>
      <c r="C20" s="4"/>
      <c r="D20" s="269"/>
      <c r="F20" s="4"/>
      <c r="G20" s="2"/>
    </row>
    <row r="21" spans="1:8" ht="15" thickBot="1" x14ac:dyDescent="0.35">
      <c r="B21" s="352"/>
      <c r="C21" s="2"/>
      <c r="D21" s="2"/>
      <c r="E21" s="49"/>
      <c r="F21" s="2"/>
      <c r="G21" s="2"/>
    </row>
    <row r="22" spans="1:8" ht="15" thickBot="1" x14ac:dyDescent="0.35">
      <c r="B22" s="352"/>
      <c r="C22" s="50" t="str">
        <f>IF(B21&lt;&gt;"",", "," ")</f>
        <v xml:space="preserve"> </v>
      </c>
      <c r="D22" s="2"/>
      <c r="E22" s="49"/>
      <c r="F22" s="2"/>
      <c r="G22" s="2"/>
      <c r="H22" s="2"/>
    </row>
    <row r="23" spans="1:8" ht="15" thickBot="1" x14ac:dyDescent="0.35">
      <c r="B23" s="352"/>
      <c r="C23" s="50" t="str">
        <f t="shared" ref="C23:C30" si="0">IF(B22&lt;&gt;"",", "," ")</f>
        <v xml:space="preserve"> </v>
      </c>
      <c r="D23" s="2"/>
      <c r="E23" s="49"/>
      <c r="F23" s="2"/>
      <c r="G23" s="2"/>
      <c r="H23" s="2"/>
    </row>
    <row r="24" spans="1:8" ht="15" thickBot="1" x14ac:dyDescent="0.35">
      <c r="B24" s="352"/>
      <c r="C24" s="50" t="str">
        <f t="shared" si="0"/>
        <v xml:space="preserve"> </v>
      </c>
      <c r="D24" s="2"/>
      <c r="E24" s="50"/>
      <c r="F24" s="2"/>
      <c r="G24" s="2"/>
    </row>
    <row r="25" spans="1:8" ht="15" thickBot="1" x14ac:dyDescent="0.35">
      <c r="B25" s="352"/>
      <c r="C25" s="50" t="str">
        <f t="shared" si="0"/>
        <v xml:space="preserve"> </v>
      </c>
      <c r="D25" s="2"/>
      <c r="E25" s="49"/>
      <c r="F25" s="2"/>
      <c r="G25" s="2"/>
    </row>
    <row r="26" spans="1:8" ht="15" thickBot="1" x14ac:dyDescent="0.35">
      <c r="B26" s="352"/>
      <c r="C26" s="50" t="str">
        <f t="shared" si="0"/>
        <v xml:space="preserve"> </v>
      </c>
      <c r="D26" s="2"/>
      <c r="E26" s="49"/>
      <c r="F26" s="2"/>
      <c r="G26" s="2"/>
    </row>
    <row r="27" spans="1:8" ht="15" thickBot="1" x14ac:dyDescent="0.35">
      <c r="B27" s="352"/>
      <c r="C27" s="50" t="str">
        <f t="shared" si="0"/>
        <v xml:space="preserve"> </v>
      </c>
      <c r="D27" s="2"/>
      <c r="E27" s="49"/>
      <c r="F27" s="2"/>
      <c r="G27" s="2"/>
    </row>
    <row r="28" spans="1:8" ht="15" thickBot="1" x14ac:dyDescent="0.35">
      <c r="B28" s="352"/>
      <c r="C28" s="50" t="str">
        <f t="shared" si="0"/>
        <v xml:space="preserve"> </v>
      </c>
      <c r="D28" s="2"/>
      <c r="E28" s="50"/>
      <c r="F28" s="2"/>
      <c r="G28" s="2"/>
    </row>
    <row r="29" spans="1:8" x14ac:dyDescent="0.3">
      <c r="C29" s="50" t="str">
        <f t="shared" si="0"/>
        <v xml:space="preserve"> </v>
      </c>
      <c r="D29" s="2"/>
      <c r="E29" s="49"/>
      <c r="F29" s="2"/>
      <c r="G29" s="2"/>
    </row>
    <row r="30" spans="1:8" x14ac:dyDescent="0.3">
      <c r="C30" s="50" t="str">
        <f t="shared" si="0"/>
        <v xml:space="preserve"> </v>
      </c>
      <c r="D30" s="2"/>
      <c r="E30" s="49" t="str">
        <f>IF(F31&lt;&gt;"",",","")</f>
        <v/>
      </c>
      <c r="F30" s="2"/>
      <c r="G30" s="2"/>
    </row>
    <row r="31" spans="1:8" x14ac:dyDescent="0.3">
      <c r="D31" s="2"/>
      <c r="E31" s="2"/>
    </row>
    <row r="32" spans="1:8" x14ac:dyDescent="0.3">
      <c r="E32" s="2"/>
      <c r="F32" s="2"/>
    </row>
    <row r="33" spans="4:8" x14ac:dyDescent="0.3">
      <c r="D33" s="2"/>
      <c r="E33" s="2"/>
    </row>
    <row r="34" spans="4:8" x14ac:dyDescent="0.3">
      <c r="E34" s="2"/>
      <c r="F34" s="2"/>
      <c r="H34" s="2"/>
    </row>
    <row r="35" spans="4:8" x14ac:dyDescent="0.3">
      <c r="D35" s="2"/>
      <c r="E35" s="2"/>
      <c r="H35" s="2"/>
    </row>
    <row r="36" spans="4:8" x14ac:dyDescent="0.3">
      <c r="D36" s="2"/>
      <c r="E36" s="2"/>
    </row>
    <row r="37" spans="4:8" x14ac:dyDescent="0.3">
      <c r="D37" s="2"/>
      <c r="E37" s="2"/>
    </row>
    <row r="38" spans="4:8" x14ac:dyDescent="0.3">
      <c r="D38" s="2"/>
      <c r="E38" s="2"/>
      <c r="F38" s="2"/>
      <c r="G38" s="2"/>
    </row>
    <row r="39" spans="4:8" x14ac:dyDescent="0.3">
      <c r="D39" s="2"/>
      <c r="E39" s="2"/>
    </row>
  </sheetData>
  <mergeCells count="12">
    <mergeCell ref="B1:F2"/>
    <mergeCell ref="B4:C4"/>
    <mergeCell ref="B6:C6"/>
    <mergeCell ref="F17:G17"/>
    <mergeCell ref="B16:C16"/>
    <mergeCell ref="B14:C14"/>
    <mergeCell ref="B12:C12"/>
    <mergeCell ref="F4:G4"/>
    <mergeCell ref="F8:G8"/>
    <mergeCell ref="F12:G12"/>
    <mergeCell ref="B8:C8"/>
    <mergeCell ref="B10:C10"/>
  </mergeCell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ommandButton10">
          <controlPr defaultSize="0" autoLine="0" r:id="rId5">
            <anchor moveWithCells="1">
              <from>
                <xdr:col>8</xdr:col>
                <xdr:colOff>236220</xdr:colOff>
                <xdr:row>3</xdr:row>
                <xdr:rowOff>0</xdr:rowOff>
              </from>
              <to>
                <xdr:col>10</xdr:col>
                <xdr:colOff>274320</xdr:colOff>
                <xdr:row>4</xdr:row>
                <xdr:rowOff>106680</xdr:rowOff>
              </to>
            </anchor>
          </controlPr>
        </control>
      </mc:Choice>
      <mc:Fallback>
        <control shapeId="1032" r:id="rId4" name="CommandButton10"/>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IF(#REF!="S76",'Data Sheet'!$F$2:$F$5,IF(#REF!="S92",'Data Sheet'!$E$2:$E$6,IF(#REF!="TD",'Data Sheet'!$H$2:$H$3,IF(#REF!="VH92",'Data Sheet'!$D$2:$D$5,IF(#REF!="CH148",'Data Sheet'!$G$2:$G$3)))))</xm:f>
          </x14:formula1>
          <xm:sqref>F11:G11 F15:G15</xm:sqref>
        </x14:dataValidation>
        <x14:dataValidation type="list" allowBlank="1" showInputMessage="1" showErrorMessage="1">
          <x14:formula1>
            <xm:f>'Data Sheet'!$B$26:$B$28</xm:f>
          </x14:formula1>
          <xm:sqref>B16:C16</xm:sqref>
        </x14:dataValidation>
        <x14:dataValidation type="list" allowBlank="1" showInputMessage="1" showErrorMessage="1">
          <x14:formula1>
            <xm:f>'Data Sheet'!$I$2:$I$8</xm:f>
          </x14:formula1>
          <xm:sqref>F17:G17 F12:G12 F8:G8</xm:sqref>
        </x14:dataValidation>
        <x14:dataValidation type="list" allowBlank="1" showInputMessage="1" showErrorMessage="1">
          <x14:formula1>
            <xm:f>'Data Sheet'!$I$10:$I$26</xm:f>
          </x14:formula1>
          <xm:sqref>F4:G4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42"/>
  <sheetViews>
    <sheetView showGridLines="0" showZeros="0" workbookViewId="0">
      <selection activeCell="A15" sqref="A15"/>
    </sheetView>
  </sheetViews>
  <sheetFormatPr defaultColWidth="9.109375" defaultRowHeight="13.2" x14ac:dyDescent="0.25"/>
  <cols>
    <col min="1" max="1" width="7.88671875" style="292" customWidth="1"/>
    <col min="2" max="2" width="5.6640625" style="292" customWidth="1"/>
    <col min="3" max="3" width="9.44140625" style="292" customWidth="1"/>
    <col min="4" max="4" width="13.6640625" style="292" customWidth="1"/>
    <col min="5" max="5" width="32.6640625" style="292" customWidth="1"/>
    <col min="6" max="7" width="3.33203125" style="292" customWidth="1"/>
    <col min="8" max="8" width="7.88671875" style="292" customWidth="1"/>
    <col min="9" max="9" width="12.109375" style="292" customWidth="1"/>
    <col min="10" max="16384" width="9.109375" style="292"/>
  </cols>
  <sheetData>
    <row r="1" spans="1:9" x14ac:dyDescent="0.25">
      <c r="A1" s="413" t="s">
        <v>105</v>
      </c>
      <c r="B1" s="414"/>
      <c r="C1" s="415"/>
      <c r="D1" s="336" t="s">
        <v>71</v>
      </c>
      <c r="E1" s="335" t="s">
        <v>221</v>
      </c>
      <c r="F1" s="406" t="s">
        <v>69</v>
      </c>
      <c r="G1" s="407"/>
      <c r="H1" s="407"/>
      <c r="I1" s="334" t="s">
        <v>68</v>
      </c>
    </row>
    <row r="2" spans="1:9" x14ac:dyDescent="0.25">
      <c r="A2" s="416"/>
      <c r="B2" s="417"/>
      <c r="C2" s="417"/>
      <c r="D2" s="333" t="s">
        <v>67</v>
      </c>
      <c r="E2" s="331" t="s">
        <v>330</v>
      </c>
      <c r="F2" s="332"/>
      <c r="G2" s="331"/>
      <c r="H2" s="330" t="s">
        <v>65</v>
      </c>
      <c r="I2" s="329">
        <v>41366</v>
      </c>
    </row>
    <row r="3" spans="1:9" ht="13.8" x14ac:dyDescent="0.25">
      <c r="A3" s="418" t="s">
        <v>62</v>
      </c>
      <c r="B3" s="419"/>
      <c r="C3" s="420"/>
      <c r="D3" s="420"/>
      <c r="E3" s="420"/>
      <c r="F3" s="420"/>
      <c r="G3" s="420"/>
      <c r="H3" s="420"/>
      <c r="I3" s="421"/>
    </row>
    <row r="4" spans="1:9" ht="26.25" customHeight="1" x14ac:dyDescent="0.25">
      <c r="A4" s="328" t="s">
        <v>0</v>
      </c>
      <c r="B4" s="399" t="str">
        <f>BoilerPlate!B4</f>
        <v>HH60W-A</v>
      </c>
      <c r="C4" s="400"/>
      <c r="D4" s="327" t="s">
        <v>59</v>
      </c>
      <c r="E4" s="337">
        <f>BoilerPlate!B8</f>
        <v>0</v>
      </c>
      <c r="F4" s="408" t="s">
        <v>223</v>
      </c>
      <c r="G4" s="409"/>
      <c r="H4" s="409"/>
      <c r="I4" s="326" t="s">
        <v>329</v>
      </c>
    </row>
    <row r="5" spans="1:9" ht="24" customHeight="1" x14ac:dyDescent="0.25">
      <c r="A5" s="404" t="s">
        <v>56</v>
      </c>
      <c r="B5" s="405"/>
      <c r="C5" s="411">
        <f>BoilerPlate!F4</f>
        <v>0</v>
      </c>
      <c r="D5" s="412"/>
      <c r="E5" s="412"/>
      <c r="F5" s="410" t="s">
        <v>113</v>
      </c>
      <c r="G5" s="410"/>
      <c r="H5" s="410"/>
      <c r="I5" s="325">
        <f>BoilerPlate!G5</f>
        <v>0</v>
      </c>
    </row>
    <row r="6" spans="1:9" ht="11.25" customHeight="1" x14ac:dyDescent="0.25">
      <c r="A6" s="323"/>
      <c r="B6" s="322"/>
      <c r="C6" s="313"/>
      <c r="D6" s="324"/>
      <c r="E6" s="324"/>
      <c r="F6" s="319"/>
      <c r="G6" s="319"/>
      <c r="H6" s="319"/>
      <c r="I6" s="318"/>
    </row>
    <row r="7" spans="1:9" ht="20.100000000000001" customHeight="1" x14ac:dyDescent="0.25">
      <c r="A7" s="323" t="s">
        <v>54</v>
      </c>
      <c r="B7" s="322"/>
      <c r="C7" s="321" t="s">
        <v>136</v>
      </c>
      <c r="D7" s="320"/>
      <c r="E7" s="320"/>
      <c r="F7" s="319"/>
      <c r="G7" s="319"/>
      <c r="H7" s="319"/>
      <c r="I7" s="318"/>
    </row>
    <row r="8" spans="1:9" ht="13.8" x14ac:dyDescent="0.25">
      <c r="A8" s="401"/>
      <c r="B8" s="402"/>
      <c r="C8" s="402"/>
      <c r="D8" s="402"/>
      <c r="E8" s="402"/>
      <c r="F8" s="402"/>
      <c r="G8" s="402"/>
      <c r="H8" s="402"/>
      <c r="I8" s="403"/>
    </row>
    <row r="9" spans="1:9" ht="14.25" customHeight="1" x14ac:dyDescent="0.25">
      <c r="A9" s="317" t="s">
        <v>51</v>
      </c>
      <c r="B9" s="316"/>
      <c r="C9" s="315"/>
      <c r="D9" s="315"/>
      <c r="E9" s="315"/>
      <c r="F9" s="315"/>
      <c r="G9" s="315"/>
      <c r="H9" s="315"/>
      <c r="I9" s="309"/>
    </row>
    <row r="10" spans="1:9" ht="13.8" x14ac:dyDescent="0.25">
      <c r="A10" s="314"/>
      <c r="B10" s="427" t="s">
        <v>225</v>
      </c>
      <c r="C10" s="428"/>
      <c r="D10" s="428"/>
      <c r="E10" s="428"/>
      <c r="F10" s="428"/>
      <c r="G10" s="428"/>
      <c r="H10" s="313"/>
      <c r="I10" s="309"/>
    </row>
    <row r="11" spans="1:9" ht="13.8" x14ac:dyDescent="0.25">
      <c r="A11" s="311"/>
      <c r="B11" s="427" t="s">
        <v>48</v>
      </c>
      <c r="C11" s="428"/>
      <c r="D11" s="428"/>
      <c r="E11" s="428"/>
      <c r="F11" s="428"/>
      <c r="G11" s="428"/>
      <c r="H11" s="312">
        <f>BoilerPlate!B18</f>
        <v>0</v>
      </c>
      <c r="I11" s="309" t="s">
        <v>226</v>
      </c>
    </row>
    <row r="12" spans="1:9" ht="13.8" x14ac:dyDescent="0.25">
      <c r="A12" s="311"/>
      <c r="B12" s="427" t="s">
        <v>227</v>
      </c>
      <c r="C12" s="428"/>
      <c r="D12" s="428"/>
      <c r="E12" s="428"/>
      <c r="F12" s="428"/>
      <c r="G12" s="428"/>
      <c r="H12" s="310"/>
      <c r="I12" s="309" t="s">
        <v>228</v>
      </c>
    </row>
    <row r="13" spans="1:9" ht="13.8" x14ac:dyDescent="0.25">
      <c r="A13" s="401"/>
      <c r="B13" s="402"/>
      <c r="C13" s="402"/>
      <c r="D13" s="402"/>
      <c r="E13" s="402"/>
      <c r="F13" s="402"/>
      <c r="G13" s="402"/>
      <c r="H13" s="402"/>
      <c r="I13" s="403"/>
    </row>
    <row r="14" spans="1:9" ht="26.4" x14ac:dyDescent="0.25">
      <c r="A14" s="308" t="s">
        <v>42</v>
      </c>
      <c r="B14" s="429" t="s">
        <v>41</v>
      </c>
      <c r="C14" s="429"/>
      <c r="D14" s="429" t="s">
        <v>40</v>
      </c>
      <c r="E14" s="429"/>
      <c r="F14" s="429"/>
      <c r="G14" s="429"/>
      <c r="H14" s="307" t="s">
        <v>39</v>
      </c>
      <c r="I14" s="306" t="s">
        <v>38</v>
      </c>
    </row>
    <row r="15" spans="1:9" ht="15.6" x14ac:dyDescent="0.25">
      <c r="A15" s="300"/>
      <c r="B15" s="430">
        <f>BoilerPlate!B14</f>
        <v>0</v>
      </c>
      <c r="C15" s="431"/>
      <c r="D15" s="424"/>
      <c r="E15" s="425"/>
      <c r="F15" s="425"/>
      <c r="G15" s="426"/>
      <c r="H15" s="299"/>
      <c r="I15" s="298"/>
    </row>
    <row r="16" spans="1:9" ht="15.75" customHeight="1" x14ac:dyDescent="0.25">
      <c r="A16" s="305"/>
      <c r="B16" s="422" t="str">
        <f t="shared" ref="B16:B36" si="0">IF(ISBLANK(A16),"",B15)</f>
        <v/>
      </c>
      <c r="C16" s="423"/>
      <c r="D16" s="424"/>
      <c r="E16" s="425"/>
      <c r="F16" s="425"/>
      <c r="G16" s="426"/>
      <c r="H16" s="299"/>
      <c r="I16" s="298"/>
    </row>
    <row r="17" spans="1:9" ht="15.75" customHeight="1" x14ac:dyDescent="0.25">
      <c r="A17" s="300"/>
      <c r="B17" s="422" t="str">
        <f t="shared" si="0"/>
        <v/>
      </c>
      <c r="C17" s="423"/>
      <c r="D17" s="424"/>
      <c r="E17" s="425"/>
      <c r="F17" s="425"/>
      <c r="G17" s="426"/>
      <c r="H17" s="299"/>
      <c r="I17" s="298"/>
    </row>
    <row r="18" spans="1:9" ht="15.6" x14ac:dyDescent="0.25">
      <c r="A18" s="300"/>
      <c r="B18" s="422" t="str">
        <f t="shared" si="0"/>
        <v/>
      </c>
      <c r="C18" s="423"/>
      <c r="D18" s="424"/>
      <c r="E18" s="425"/>
      <c r="F18" s="425"/>
      <c r="G18" s="426"/>
      <c r="H18" s="304"/>
      <c r="I18" s="298"/>
    </row>
    <row r="19" spans="1:9" ht="15.75" customHeight="1" x14ac:dyDescent="0.25">
      <c r="A19" s="300"/>
      <c r="B19" s="422" t="str">
        <f t="shared" si="0"/>
        <v/>
      </c>
      <c r="C19" s="423"/>
      <c r="D19" s="424"/>
      <c r="E19" s="425"/>
      <c r="F19" s="425"/>
      <c r="G19" s="426"/>
      <c r="H19" s="303"/>
      <c r="I19" s="298"/>
    </row>
    <row r="20" spans="1:9" ht="15.75" customHeight="1" x14ac:dyDescent="0.25">
      <c r="A20" s="300"/>
      <c r="B20" s="422" t="str">
        <f t="shared" si="0"/>
        <v/>
      </c>
      <c r="C20" s="423"/>
      <c r="D20" s="424"/>
      <c r="E20" s="425"/>
      <c r="F20" s="425"/>
      <c r="G20" s="426"/>
      <c r="H20" s="303"/>
      <c r="I20" s="298"/>
    </row>
    <row r="21" spans="1:9" ht="15.6" x14ac:dyDescent="0.25">
      <c r="A21" s="300"/>
      <c r="B21" s="422" t="str">
        <f t="shared" si="0"/>
        <v/>
      </c>
      <c r="C21" s="423"/>
      <c r="D21" s="424"/>
      <c r="E21" s="425"/>
      <c r="F21" s="425"/>
      <c r="G21" s="426"/>
      <c r="H21" s="299"/>
      <c r="I21" s="298"/>
    </row>
    <row r="22" spans="1:9" ht="15.6" x14ac:dyDescent="0.25">
      <c r="A22" s="300"/>
      <c r="B22" s="422" t="str">
        <f t="shared" si="0"/>
        <v/>
      </c>
      <c r="C22" s="423"/>
      <c r="D22" s="424"/>
      <c r="E22" s="425"/>
      <c r="F22" s="425"/>
      <c r="G22" s="426"/>
      <c r="H22" s="301"/>
      <c r="I22" s="298"/>
    </row>
    <row r="23" spans="1:9" s="302" customFormat="1" ht="15.6" x14ac:dyDescent="0.25">
      <c r="A23" s="300"/>
      <c r="B23" s="422" t="str">
        <f t="shared" si="0"/>
        <v/>
      </c>
      <c r="C23" s="423"/>
      <c r="D23" s="424"/>
      <c r="E23" s="425"/>
      <c r="F23" s="425"/>
      <c r="G23" s="426"/>
      <c r="H23" s="299"/>
      <c r="I23" s="298"/>
    </row>
    <row r="24" spans="1:9" ht="15.6" x14ac:dyDescent="0.25">
      <c r="A24" s="300"/>
      <c r="B24" s="422" t="str">
        <f t="shared" si="0"/>
        <v/>
      </c>
      <c r="C24" s="423"/>
      <c r="D24" s="424"/>
      <c r="E24" s="425"/>
      <c r="F24" s="425"/>
      <c r="G24" s="426"/>
      <c r="H24" s="301"/>
      <c r="I24" s="298"/>
    </row>
    <row r="25" spans="1:9" ht="15.6" x14ac:dyDescent="0.25">
      <c r="A25" s="300"/>
      <c r="B25" s="422" t="str">
        <f t="shared" si="0"/>
        <v/>
      </c>
      <c r="C25" s="423"/>
      <c r="D25" s="424"/>
      <c r="E25" s="425"/>
      <c r="F25" s="425"/>
      <c r="G25" s="426"/>
      <c r="H25" s="299"/>
      <c r="I25" s="298"/>
    </row>
    <row r="26" spans="1:9" ht="15.6" x14ac:dyDescent="0.25">
      <c r="A26" s="300"/>
      <c r="B26" s="422" t="str">
        <f t="shared" si="0"/>
        <v/>
      </c>
      <c r="C26" s="423"/>
      <c r="D26" s="424"/>
      <c r="E26" s="425"/>
      <c r="F26" s="425"/>
      <c r="G26" s="426"/>
      <c r="H26" s="301"/>
      <c r="I26" s="298"/>
    </row>
    <row r="27" spans="1:9" ht="15.6" x14ac:dyDescent="0.25">
      <c r="A27" s="300"/>
      <c r="B27" s="422" t="str">
        <f t="shared" si="0"/>
        <v/>
      </c>
      <c r="C27" s="423"/>
      <c r="D27" s="424"/>
      <c r="E27" s="425"/>
      <c r="F27" s="425"/>
      <c r="G27" s="426"/>
      <c r="H27" s="299"/>
      <c r="I27" s="298"/>
    </row>
    <row r="28" spans="1:9" ht="15.6" x14ac:dyDescent="0.25">
      <c r="A28" s="300"/>
      <c r="B28" s="422" t="str">
        <f t="shared" si="0"/>
        <v/>
      </c>
      <c r="C28" s="423"/>
      <c r="D28" s="424"/>
      <c r="E28" s="425"/>
      <c r="F28" s="425"/>
      <c r="G28" s="426"/>
      <c r="H28" s="301"/>
      <c r="I28" s="298"/>
    </row>
    <row r="29" spans="1:9" ht="15.6" x14ac:dyDescent="0.25">
      <c r="A29" s="300"/>
      <c r="B29" s="422" t="str">
        <f t="shared" si="0"/>
        <v/>
      </c>
      <c r="C29" s="423"/>
      <c r="D29" s="424"/>
      <c r="E29" s="425"/>
      <c r="F29" s="425"/>
      <c r="G29" s="426"/>
      <c r="H29" s="299"/>
      <c r="I29" s="298"/>
    </row>
    <row r="30" spans="1:9" ht="15.6" x14ac:dyDescent="0.25">
      <c r="A30" s="300"/>
      <c r="B30" s="422" t="str">
        <f t="shared" si="0"/>
        <v/>
      </c>
      <c r="C30" s="423"/>
      <c r="D30" s="424"/>
      <c r="E30" s="425"/>
      <c r="F30" s="425"/>
      <c r="G30" s="426"/>
      <c r="H30" s="299"/>
      <c r="I30" s="298"/>
    </row>
    <row r="31" spans="1:9" ht="15.6" x14ac:dyDescent="0.25">
      <c r="A31" s="300"/>
      <c r="B31" s="422" t="str">
        <f t="shared" si="0"/>
        <v/>
      </c>
      <c r="C31" s="423"/>
      <c r="D31" s="424"/>
      <c r="E31" s="425"/>
      <c r="F31" s="425"/>
      <c r="G31" s="426"/>
      <c r="H31" s="299"/>
      <c r="I31" s="298"/>
    </row>
    <row r="32" spans="1:9" ht="15.6" x14ac:dyDescent="0.25">
      <c r="A32" s="300"/>
      <c r="B32" s="422" t="str">
        <f t="shared" si="0"/>
        <v/>
      </c>
      <c r="C32" s="423"/>
      <c r="D32" s="424"/>
      <c r="E32" s="425"/>
      <c r="F32" s="425"/>
      <c r="G32" s="426"/>
      <c r="H32" s="299"/>
      <c r="I32" s="298"/>
    </row>
    <row r="33" spans="1:9" ht="15.6" x14ac:dyDescent="0.25">
      <c r="A33" s="300"/>
      <c r="B33" s="422" t="str">
        <f t="shared" si="0"/>
        <v/>
      </c>
      <c r="C33" s="423"/>
      <c r="D33" s="424"/>
      <c r="E33" s="425"/>
      <c r="F33" s="425"/>
      <c r="G33" s="426"/>
      <c r="H33" s="301"/>
      <c r="I33" s="298"/>
    </row>
    <row r="34" spans="1:9" ht="15.6" x14ac:dyDescent="0.25">
      <c r="A34" s="300"/>
      <c r="B34" s="422" t="str">
        <f t="shared" si="0"/>
        <v/>
      </c>
      <c r="C34" s="423"/>
      <c r="D34" s="424"/>
      <c r="E34" s="425"/>
      <c r="F34" s="425"/>
      <c r="G34" s="426"/>
      <c r="H34" s="299"/>
      <c r="I34" s="298"/>
    </row>
    <row r="35" spans="1:9" ht="15.6" x14ac:dyDescent="0.25">
      <c r="A35" s="300"/>
      <c r="B35" s="422" t="str">
        <f t="shared" si="0"/>
        <v/>
      </c>
      <c r="C35" s="423"/>
      <c r="D35" s="424"/>
      <c r="E35" s="425"/>
      <c r="F35" s="425"/>
      <c r="G35" s="426"/>
      <c r="H35" s="301"/>
      <c r="I35" s="298"/>
    </row>
    <row r="36" spans="1:9" ht="14.25" customHeight="1" x14ac:dyDescent="0.25">
      <c r="A36" s="300"/>
      <c r="B36" s="422" t="str">
        <f t="shared" si="0"/>
        <v/>
      </c>
      <c r="C36" s="423"/>
      <c r="D36" s="424"/>
      <c r="E36" s="425"/>
      <c r="F36" s="425"/>
      <c r="G36" s="426"/>
      <c r="H36" s="299"/>
      <c r="I36" s="298"/>
    </row>
    <row r="37" spans="1:9" x14ac:dyDescent="0.25">
      <c r="A37" s="437"/>
      <c r="B37" s="438"/>
      <c r="C37" s="438"/>
      <c r="D37" s="438"/>
      <c r="E37" s="438"/>
      <c r="F37" s="438"/>
      <c r="G37" s="438"/>
      <c r="H37" s="438"/>
      <c r="I37" s="439"/>
    </row>
    <row r="38" spans="1:9" x14ac:dyDescent="0.25">
      <c r="A38" s="435" t="s">
        <v>328</v>
      </c>
      <c r="B38" s="428"/>
      <c r="C38" s="428"/>
      <c r="D38" s="428"/>
      <c r="E38" s="428"/>
      <c r="F38" s="428"/>
      <c r="G38" s="428"/>
      <c r="H38" s="428"/>
      <c r="I38" s="436"/>
    </row>
    <row r="39" spans="1:9" x14ac:dyDescent="0.25">
      <c r="A39" s="432" t="s">
        <v>36</v>
      </c>
      <c r="B39" s="433"/>
      <c r="C39" s="433"/>
      <c r="D39" s="433"/>
      <c r="E39" s="433"/>
      <c r="F39" s="433"/>
      <c r="G39" s="433"/>
      <c r="H39" s="433"/>
      <c r="I39" s="434"/>
    </row>
    <row r="40" spans="1:9" ht="14.4" thickBot="1" x14ac:dyDescent="0.3">
      <c r="A40" s="297" t="s">
        <v>327</v>
      </c>
      <c r="B40" s="295"/>
      <c r="C40" s="294"/>
      <c r="D40" s="296"/>
      <c r="E40" s="295" t="s">
        <v>35</v>
      </c>
      <c r="F40" s="294"/>
      <c r="G40" s="294"/>
      <c r="H40" s="294"/>
      <c r="I40" s="293"/>
    </row>
    <row r="42" spans="1:9" x14ac:dyDescent="0.25">
      <c r="A42" s="292">
        <v>35</v>
      </c>
    </row>
  </sheetData>
  <mergeCells count="62">
    <mergeCell ref="D36:G36"/>
    <mergeCell ref="A39:I39"/>
    <mergeCell ref="A38:I38"/>
    <mergeCell ref="B31:C31"/>
    <mergeCell ref="D31:G31"/>
    <mergeCell ref="B33:C33"/>
    <mergeCell ref="D33:G33"/>
    <mergeCell ref="B35:C35"/>
    <mergeCell ref="D35:G35"/>
    <mergeCell ref="A37:I37"/>
    <mergeCell ref="B32:C32"/>
    <mergeCell ref="D32:G32"/>
    <mergeCell ref="B34:C34"/>
    <mergeCell ref="B36:C36"/>
    <mergeCell ref="D34:G34"/>
    <mergeCell ref="D27:G27"/>
    <mergeCell ref="B26:C26"/>
    <mergeCell ref="D26:G26"/>
    <mergeCell ref="B23:C23"/>
    <mergeCell ref="B27:C27"/>
    <mergeCell ref="D30:G30"/>
    <mergeCell ref="B28:C28"/>
    <mergeCell ref="B29:C29"/>
    <mergeCell ref="D29:G29"/>
    <mergeCell ref="B30:C30"/>
    <mergeCell ref="D28:G28"/>
    <mergeCell ref="B10:G10"/>
    <mergeCell ref="B14:C14"/>
    <mergeCell ref="B11:G11"/>
    <mergeCell ref="B25:C25"/>
    <mergeCell ref="D19:G19"/>
    <mergeCell ref="B17:C17"/>
    <mergeCell ref="D23:G23"/>
    <mergeCell ref="B24:C24"/>
    <mergeCell ref="D24:G24"/>
    <mergeCell ref="D20:G20"/>
    <mergeCell ref="D18:G18"/>
    <mergeCell ref="B21:C21"/>
    <mergeCell ref="D21:G21"/>
    <mergeCell ref="B18:C18"/>
    <mergeCell ref="D25:G25"/>
    <mergeCell ref="D16:G16"/>
    <mergeCell ref="B16:C16"/>
    <mergeCell ref="B22:C22"/>
    <mergeCell ref="D22:G22"/>
    <mergeCell ref="B12:G12"/>
    <mergeCell ref="A13:I13"/>
    <mergeCell ref="D14:G14"/>
    <mergeCell ref="D15:G15"/>
    <mergeCell ref="B15:C15"/>
    <mergeCell ref="B19:C19"/>
    <mergeCell ref="D17:G17"/>
    <mergeCell ref="B20:C20"/>
    <mergeCell ref="B4:C4"/>
    <mergeCell ref="A8:I8"/>
    <mergeCell ref="A5:B5"/>
    <mergeCell ref="F1:H1"/>
    <mergeCell ref="F4:H4"/>
    <mergeCell ref="F5:H5"/>
    <mergeCell ref="C5:E5"/>
    <mergeCell ref="A1:C2"/>
    <mergeCell ref="A3:I3"/>
  </mergeCells>
  <dataValidations count="1">
    <dataValidation type="list" allowBlank="1" showInputMessage="1" showErrorMessage="1" sqref="I15:I36">
      <formula1>$A$42</formula1>
    </dataValidation>
  </dataValidations>
  <printOptions horizontalCentered="1"/>
  <pageMargins left="0.25" right="0.25" top="0.75" bottom="0.75" header="0.3" footer="0.3"/>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3553" r:id="rId4" name="CommandButton1">
          <controlPr autoLine="0" r:id="rId5">
            <anchor moveWithCells="1">
              <from>
                <xdr:col>10</xdr:col>
                <xdr:colOff>533400</xdr:colOff>
                <xdr:row>3</xdr:row>
                <xdr:rowOff>152400</xdr:rowOff>
              </from>
              <to>
                <xdr:col>12</xdr:col>
                <xdr:colOff>601980</xdr:colOff>
                <xdr:row>5</xdr:row>
                <xdr:rowOff>60960</xdr:rowOff>
              </to>
            </anchor>
          </controlPr>
        </control>
      </mc:Choice>
      <mc:Fallback>
        <control shapeId="23553"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O48"/>
  <sheetViews>
    <sheetView showGridLines="0" showZeros="0" workbookViewId="0">
      <selection activeCell="D18" sqref="D18:G18"/>
    </sheetView>
  </sheetViews>
  <sheetFormatPr defaultColWidth="9.109375" defaultRowHeight="13.2" x14ac:dyDescent="0.25"/>
  <cols>
    <col min="1" max="1" width="9" style="244" customWidth="1"/>
    <col min="2" max="2" width="5.6640625" style="244" customWidth="1"/>
    <col min="3" max="3" width="6.44140625" style="244" customWidth="1"/>
    <col min="4" max="4" width="13.5546875" style="244" customWidth="1"/>
    <col min="5" max="5" width="29.88671875" style="244" customWidth="1"/>
    <col min="6" max="7" width="3.33203125" style="244" customWidth="1"/>
    <col min="8" max="8" width="10" style="244" customWidth="1"/>
    <col min="9" max="9" width="14.33203125" style="244" customWidth="1"/>
    <col min="10" max="12" width="9.109375" style="244"/>
    <col min="13" max="13" width="13.33203125" style="244" customWidth="1"/>
    <col min="14" max="14" width="14.33203125" style="244" customWidth="1"/>
    <col min="15" max="15" width="25.109375" style="244" customWidth="1"/>
    <col min="16" max="16384" width="9.109375" style="244"/>
  </cols>
  <sheetData>
    <row r="1" spans="1:15" ht="13.8" thickBot="1" x14ac:dyDescent="0.3">
      <c r="A1" s="483" t="s">
        <v>72</v>
      </c>
      <c r="B1" s="484"/>
      <c r="C1" s="485"/>
      <c r="D1" s="263" t="s">
        <v>71</v>
      </c>
      <c r="E1" s="245" t="s">
        <v>339</v>
      </c>
      <c r="F1" s="489" t="s">
        <v>69</v>
      </c>
      <c r="G1" s="490"/>
      <c r="H1" s="490"/>
      <c r="I1" s="246" t="s">
        <v>68</v>
      </c>
    </row>
    <row r="2" spans="1:15" ht="12.75" customHeight="1" thickBot="1" x14ac:dyDescent="0.3">
      <c r="A2" s="486"/>
      <c r="B2" s="487"/>
      <c r="C2" s="488"/>
      <c r="D2" s="264" t="s">
        <v>67</v>
      </c>
      <c r="E2" s="265" t="s">
        <v>66</v>
      </c>
      <c r="F2" s="266"/>
      <c r="G2" s="265"/>
      <c r="H2" s="264" t="s">
        <v>65</v>
      </c>
      <c r="I2" s="267" t="s">
        <v>64</v>
      </c>
      <c r="K2" s="471" t="s">
        <v>240</v>
      </c>
      <c r="L2" s="472"/>
      <c r="M2" s="473"/>
    </row>
    <row r="3" spans="1:15" ht="15" customHeight="1" thickBot="1" x14ac:dyDescent="0.3">
      <c r="A3" s="491" t="s">
        <v>62</v>
      </c>
      <c r="B3" s="492"/>
      <c r="C3" s="493"/>
      <c r="D3" s="493"/>
      <c r="E3" s="493"/>
      <c r="F3" s="493"/>
      <c r="G3" s="493"/>
      <c r="H3" s="493"/>
      <c r="I3" s="494"/>
      <c r="K3" s="474"/>
      <c r="L3" s="475"/>
      <c r="M3" s="476"/>
      <c r="O3" s="440" t="s">
        <v>60</v>
      </c>
    </row>
    <row r="4" spans="1:15" ht="24" customHeight="1" x14ac:dyDescent="0.25">
      <c r="A4" s="256" t="s">
        <v>0</v>
      </c>
      <c r="B4" s="495" t="str">
        <f>BoilerPlate!B4</f>
        <v>HH60W-A</v>
      </c>
      <c r="C4" s="495"/>
      <c r="D4" s="354" t="s">
        <v>59</v>
      </c>
      <c r="E4" s="257">
        <f>E5</f>
        <v>0</v>
      </c>
      <c r="F4" s="496" t="s">
        <v>58</v>
      </c>
      <c r="G4" s="496"/>
      <c r="H4" s="496"/>
      <c r="I4" s="363">
        <f>BoilerPlate!G5</f>
        <v>0</v>
      </c>
      <c r="K4" s="474"/>
      <c r="L4" s="475"/>
      <c r="M4" s="476"/>
      <c r="O4" s="441"/>
    </row>
    <row r="5" spans="1:15" ht="24" customHeight="1" x14ac:dyDescent="0.25">
      <c r="A5" s="247" t="s">
        <v>7</v>
      </c>
      <c r="B5" s="481">
        <f>BoilerPlate!B16</f>
        <v>0</v>
      </c>
      <c r="C5" s="481"/>
      <c r="D5" s="358" t="s">
        <v>57</v>
      </c>
      <c r="E5" s="357">
        <f>BoilerPlate!B8</f>
        <v>0</v>
      </c>
      <c r="F5" s="482"/>
      <c r="G5" s="482"/>
      <c r="H5" s="482"/>
      <c r="I5" s="338"/>
      <c r="K5" s="474"/>
      <c r="L5" s="475"/>
      <c r="M5" s="476"/>
      <c r="O5" s="441"/>
    </row>
    <row r="6" spans="1:15" ht="24" customHeight="1" thickBot="1" x14ac:dyDescent="0.3">
      <c r="A6" s="432" t="s">
        <v>56</v>
      </c>
      <c r="B6" s="433"/>
      <c r="C6" s="469">
        <f>BoilerPlate!F8</f>
        <v>0</v>
      </c>
      <c r="D6" s="470"/>
      <c r="E6" s="470"/>
      <c r="F6" s="466" t="s">
        <v>55</v>
      </c>
      <c r="G6" s="466"/>
      <c r="H6" s="466"/>
      <c r="I6" s="362">
        <f>BoilerPlate!G9</f>
        <v>0</v>
      </c>
      <c r="K6" s="474"/>
      <c r="L6" s="475"/>
      <c r="M6" s="476"/>
      <c r="O6" s="442"/>
    </row>
    <row r="7" spans="1:15" ht="24" customHeight="1" thickBot="1" x14ac:dyDescent="0.3">
      <c r="A7" s="467" t="s">
        <v>54</v>
      </c>
      <c r="B7" s="468"/>
      <c r="C7" s="469">
        <f>BoilerPlate!F4</f>
        <v>0</v>
      </c>
      <c r="D7" s="470"/>
      <c r="E7" s="470"/>
      <c r="F7" s="353"/>
      <c r="G7" s="353"/>
      <c r="H7" s="45" t="s">
        <v>53</v>
      </c>
      <c r="I7" s="253" t="str">
        <f>IF(SUM(I10)=0,"",SUM(I8/(300*I10)*1000000))</f>
        <v/>
      </c>
      <c r="K7" s="477"/>
      <c r="L7" s="478"/>
      <c r="M7" s="479"/>
    </row>
    <row r="8" spans="1:15" ht="15" thickBot="1" x14ac:dyDescent="0.35">
      <c r="A8" s="359"/>
      <c r="B8" s="360"/>
      <c r="C8" s="360"/>
      <c r="D8" s="360"/>
      <c r="E8" s="360"/>
      <c r="F8" s="258" t="s">
        <v>52</v>
      </c>
      <c r="G8" s="360"/>
      <c r="H8" s="360"/>
      <c r="I8" s="259">
        <f>COUNTIF(H18:H44,F8)</f>
        <v>0</v>
      </c>
      <c r="K8" s="480" t="str">
        <f>HYPERLINK("T:\ACE_2017\","ACE FOLDER")</f>
        <v>ACE FOLDER</v>
      </c>
      <c r="L8" s="480"/>
      <c r="M8" s="480"/>
    </row>
    <row r="9" spans="1:15" ht="14.25" customHeight="1" x14ac:dyDescent="0.25">
      <c r="A9" s="260" t="s">
        <v>51</v>
      </c>
      <c r="B9" s="261"/>
      <c r="C9" s="271"/>
      <c r="D9" s="271"/>
      <c r="E9" s="271"/>
      <c r="F9" s="500"/>
      <c r="G9" s="500"/>
      <c r="H9" s="500"/>
      <c r="I9" s="262"/>
    </row>
    <row r="10" spans="1:15" ht="14.25" customHeight="1" x14ac:dyDescent="0.25">
      <c r="A10" s="248" t="s">
        <v>50</v>
      </c>
      <c r="B10" s="282" t="s">
        <v>49</v>
      </c>
      <c r="C10" s="272"/>
      <c r="D10" s="243"/>
      <c r="E10" s="282" t="s">
        <v>48</v>
      </c>
      <c r="F10" s="466" t="s">
        <v>8</v>
      </c>
      <c r="G10" s="466"/>
      <c r="H10" s="501"/>
      <c r="I10" s="249">
        <f>BoilerPlate!B18</f>
        <v>0</v>
      </c>
    </row>
    <row r="11" spans="1:15" ht="14.25" customHeight="1" x14ac:dyDescent="0.25">
      <c r="A11" s="250"/>
      <c r="B11" s="282" t="s">
        <v>334</v>
      </c>
      <c r="C11" s="272"/>
      <c r="D11" s="243"/>
      <c r="E11" s="282" t="s">
        <v>47</v>
      </c>
      <c r="F11" s="433"/>
      <c r="G11" s="433"/>
      <c r="H11" s="433"/>
      <c r="I11" s="251"/>
    </row>
    <row r="12" spans="1:15" ht="14.25" customHeight="1" x14ac:dyDescent="0.25">
      <c r="A12" s="250"/>
      <c r="B12" s="282" t="s">
        <v>333</v>
      </c>
      <c r="C12" s="272"/>
      <c r="D12" s="276"/>
      <c r="E12" s="272"/>
      <c r="F12" s="502"/>
      <c r="G12" s="503"/>
      <c r="H12" s="503"/>
      <c r="I12" s="338"/>
    </row>
    <row r="13" spans="1:15" ht="7.5" customHeight="1" x14ac:dyDescent="0.25">
      <c r="A13" s="275"/>
      <c r="B13" s="272"/>
      <c r="C13" s="272"/>
      <c r="D13" s="276"/>
      <c r="E13" s="274"/>
      <c r="F13" s="481"/>
      <c r="G13" s="481"/>
      <c r="H13" s="481"/>
      <c r="I13" s="251"/>
    </row>
    <row r="14" spans="1:15" ht="14.25" customHeight="1" x14ac:dyDescent="0.25">
      <c r="A14" s="247" t="s">
        <v>46</v>
      </c>
      <c r="B14" s="273"/>
      <c r="C14" s="507">
        <f>BoilerPlate!B10</f>
        <v>43098</v>
      </c>
      <c r="D14" s="507"/>
      <c r="E14" s="273" t="s">
        <v>45</v>
      </c>
      <c r="F14" s="508">
        <f>BoilerPlate!B12</f>
        <v>0</v>
      </c>
      <c r="G14" s="509"/>
      <c r="H14" s="510"/>
      <c r="I14" s="251"/>
    </row>
    <row r="15" spans="1:15" ht="14.25" customHeight="1" x14ac:dyDescent="0.25">
      <c r="A15" s="247" t="s">
        <v>44</v>
      </c>
      <c r="B15" s="273"/>
      <c r="C15" s="507" t="s">
        <v>329</v>
      </c>
      <c r="D15" s="507"/>
      <c r="E15" s="273" t="s">
        <v>43</v>
      </c>
      <c r="F15" s="508" t="s">
        <v>329</v>
      </c>
      <c r="G15" s="509"/>
      <c r="H15" s="510"/>
      <c r="I15" s="251"/>
    </row>
    <row r="16" spans="1:15" ht="14.4" thickBot="1" x14ac:dyDescent="0.3">
      <c r="A16" s="504"/>
      <c r="B16" s="505"/>
      <c r="C16" s="505"/>
      <c r="D16" s="505"/>
      <c r="E16" s="505"/>
      <c r="F16" s="505"/>
      <c r="G16" s="505"/>
      <c r="H16" s="505"/>
      <c r="I16" s="506"/>
    </row>
    <row r="17" spans="1:9" ht="27" thickBot="1" x14ac:dyDescent="0.3">
      <c r="A17" s="340" t="s">
        <v>42</v>
      </c>
      <c r="B17" s="498" t="s">
        <v>41</v>
      </c>
      <c r="C17" s="499"/>
      <c r="D17" s="498" t="s">
        <v>40</v>
      </c>
      <c r="E17" s="499"/>
      <c r="F17" s="499"/>
      <c r="G17" s="499"/>
      <c r="H17" s="364" t="s">
        <v>39</v>
      </c>
      <c r="I17" s="342" t="s">
        <v>38</v>
      </c>
    </row>
    <row r="18" spans="1:9" ht="13.8" x14ac:dyDescent="0.25">
      <c r="A18" s="350"/>
      <c r="B18" s="511"/>
      <c r="C18" s="511"/>
      <c r="D18" s="512"/>
      <c r="E18" s="512"/>
      <c r="F18" s="512"/>
      <c r="G18" s="512"/>
      <c r="H18" s="387"/>
      <c r="I18" s="351"/>
    </row>
    <row r="19" spans="1:9" ht="13.8" x14ac:dyDescent="0.25">
      <c r="A19" s="44"/>
      <c r="B19" s="449"/>
      <c r="C19" s="449"/>
      <c r="D19" s="450"/>
      <c r="E19" s="450"/>
      <c r="F19" s="450"/>
      <c r="G19" s="450"/>
      <c r="H19" s="388"/>
      <c r="I19" s="252"/>
    </row>
    <row r="20" spans="1:9" ht="13.8" x14ac:dyDescent="0.25">
      <c r="A20" s="44"/>
      <c r="B20" s="461"/>
      <c r="C20" s="462"/>
      <c r="D20" s="463"/>
      <c r="E20" s="464"/>
      <c r="F20" s="464"/>
      <c r="G20" s="465"/>
      <c r="H20" s="388"/>
      <c r="I20" s="252"/>
    </row>
    <row r="21" spans="1:9" ht="13.8" x14ac:dyDescent="0.25">
      <c r="A21" s="44"/>
      <c r="B21" s="456"/>
      <c r="C21" s="457"/>
      <c r="D21" s="458"/>
      <c r="E21" s="459"/>
      <c r="F21" s="459"/>
      <c r="G21" s="460"/>
      <c r="H21" s="388"/>
      <c r="I21" s="252"/>
    </row>
    <row r="22" spans="1:9" ht="13.8" x14ac:dyDescent="0.25">
      <c r="A22" s="44"/>
      <c r="B22" s="449"/>
      <c r="C22" s="449"/>
      <c r="D22" s="450"/>
      <c r="E22" s="450"/>
      <c r="F22" s="450"/>
      <c r="G22" s="450"/>
      <c r="H22" s="388"/>
      <c r="I22" s="252"/>
    </row>
    <row r="23" spans="1:9" ht="13.8" x14ac:dyDescent="0.25">
      <c r="A23" s="44"/>
      <c r="B23" s="449"/>
      <c r="C23" s="449"/>
      <c r="D23" s="450"/>
      <c r="E23" s="450"/>
      <c r="F23" s="450"/>
      <c r="G23" s="450"/>
      <c r="H23" s="388"/>
      <c r="I23" s="252"/>
    </row>
    <row r="24" spans="1:9" ht="13.8" x14ac:dyDescent="0.25">
      <c r="A24" s="44"/>
      <c r="B24" s="449"/>
      <c r="C24" s="449"/>
      <c r="D24" s="450"/>
      <c r="E24" s="450"/>
      <c r="F24" s="450"/>
      <c r="G24" s="450"/>
      <c r="H24" s="388"/>
      <c r="I24" s="252"/>
    </row>
    <row r="25" spans="1:9" ht="13.8" x14ac:dyDescent="0.25">
      <c r="A25" s="44"/>
      <c r="B25" s="449"/>
      <c r="C25" s="449"/>
      <c r="D25" s="450"/>
      <c r="E25" s="450"/>
      <c r="F25" s="450"/>
      <c r="G25" s="450"/>
      <c r="H25" s="388"/>
      <c r="I25" s="252"/>
    </row>
    <row r="26" spans="1:9" ht="13.8" x14ac:dyDescent="0.25">
      <c r="A26" s="44"/>
      <c r="B26" s="449"/>
      <c r="C26" s="449"/>
      <c r="D26" s="450"/>
      <c r="E26" s="450"/>
      <c r="F26" s="450"/>
      <c r="G26" s="450"/>
      <c r="H26" s="388"/>
      <c r="I26" s="252"/>
    </row>
    <row r="27" spans="1:9" ht="13.8" x14ac:dyDescent="0.25">
      <c r="A27" s="44"/>
      <c r="B27" s="449"/>
      <c r="C27" s="449"/>
      <c r="D27" s="450"/>
      <c r="E27" s="450"/>
      <c r="F27" s="450"/>
      <c r="G27" s="450"/>
      <c r="H27" s="388"/>
      <c r="I27" s="252"/>
    </row>
    <row r="28" spans="1:9" ht="13.8" x14ac:dyDescent="0.25">
      <c r="A28" s="44"/>
      <c r="B28" s="449"/>
      <c r="C28" s="449"/>
      <c r="D28" s="450"/>
      <c r="E28" s="450"/>
      <c r="F28" s="450"/>
      <c r="G28" s="450"/>
      <c r="H28" s="388"/>
      <c r="I28" s="252"/>
    </row>
    <row r="29" spans="1:9" ht="13.8" x14ac:dyDescent="0.25">
      <c r="A29" s="44"/>
      <c r="B29" s="456"/>
      <c r="C29" s="457"/>
      <c r="D29" s="458"/>
      <c r="E29" s="459"/>
      <c r="F29" s="459"/>
      <c r="G29" s="460"/>
      <c r="H29" s="388"/>
      <c r="I29" s="252"/>
    </row>
    <row r="30" spans="1:9" ht="13.8" x14ac:dyDescent="0.25">
      <c r="A30" s="44"/>
      <c r="B30" s="456"/>
      <c r="C30" s="457"/>
      <c r="D30" s="458"/>
      <c r="E30" s="459"/>
      <c r="F30" s="459"/>
      <c r="G30" s="460"/>
      <c r="H30" s="388"/>
      <c r="I30" s="252"/>
    </row>
    <row r="31" spans="1:9" ht="13.8" x14ac:dyDescent="0.25">
      <c r="A31" s="44"/>
      <c r="B31" s="456"/>
      <c r="C31" s="457"/>
      <c r="D31" s="458"/>
      <c r="E31" s="459"/>
      <c r="F31" s="459"/>
      <c r="G31" s="460"/>
      <c r="H31" s="388"/>
      <c r="I31" s="252"/>
    </row>
    <row r="32" spans="1:9" ht="13.8" x14ac:dyDescent="0.25">
      <c r="A32" s="44"/>
      <c r="B32" s="456"/>
      <c r="C32" s="457"/>
      <c r="D32" s="458"/>
      <c r="E32" s="459"/>
      <c r="F32" s="459"/>
      <c r="G32" s="460"/>
      <c r="H32" s="388"/>
      <c r="I32" s="252"/>
    </row>
    <row r="33" spans="1:9" ht="13.8" x14ac:dyDescent="0.25">
      <c r="A33" s="44"/>
      <c r="B33" s="449"/>
      <c r="C33" s="449"/>
      <c r="D33" s="450"/>
      <c r="E33" s="450"/>
      <c r="F33" s="450"/>
      <c r="G33" s="450"/>
      <c r="H33" s="388"/>
      <c r="I33" s="252"/>
    </row>
    <row r="34" spans="1:9" ht="13.8" x14ac:dyDescent="0.25">
      <c r="A34" s="44"/>
      <c r="B34" s="449"/>
      <c r="C34" s="449"/>
      <c r="D34" s="450"/>
      <c r="E34" s="450"/>
      <c r="F34" s="450"/>
      <c r="G34" s="450"/>
      <c r="H34" s="388"/>
      <c r="I34" s="252"/>
    </row>
    <row r="35" spans="1:9" ht="13.8" x14ac:dyDescent="0.25">
      <c r="A35" s="44"/>
      <c r="B35" s="449"/>
      <c r="C35" s="449"/>
      <c r="D35" s="450"/>
      <c r="E35" s="450"/>
      <c r="F35" s="450"/>
      <c r="G35" s="450"/>
      <c r="H35" s="388"/>
      <c r="I35" s="252"/>
    </row>
    <row r="36" spans="1:9" ht="13.8" x14ac:dyDescent="0.25">
      <c r="A36" s="44"/>
      <c r="B36" s="449"/>
      <c r="C36" s="449"/>
      <c r="D36" s="450"/>
      <c r="E36" s="450"/>
      <c r="F36" s="450"/>
      <c r="G36" s="450"/>
      <c r="H36" s="388"/>
      <c r="I36" s="252"/>
    </row>
    <row r="37" spans="1:9" ht="13.8" x14ac:dyDescent="0.25">
      <c r="A37" s="44"/>
      <c r="B37" s="449"/>
      <c r="C37" s="449"/>
      <c r="D37" s="450"/>
      <c r="E37" s="450"/>
      <c r="F37" s="450"/>
      <c r="G37" s="450"/>
      <c r="H37" s="388"/>
      <c r="I37" s="252"/>
    </row>
    <row r="38" spans="1:9" ht="13.8" x14ac:dyDescent="0.25">
      <c r="A38" s="44"/>
      <c r="B38" s="449"/>
      <c r="C38" s="449"/>
      <c r="D38" s="450"/>
      <c r="E38" s="450"/>
      <c r="F38" s="450"/>
      <c r="G38" s="450"/>
      <c r="H38" s="388"/>
      <c r="I38" s="252"/>
    </row>
    <row r="39" spans="1:9" ht="13.8" x14ac:dyDescent="0.25">
      <c r="A39" s="44"/>
      <c r="B39" s="449"/>
      <c r="C39" s="449"/>
      <c r="D39" s="450"/>
      <c r="E39" s="450"/>
      <c r="F39" s="450"/>
      <c r="G39" s="450"/>
      <c r="H39" s="388"/>
      <c r="I39" s="252"/>
    </row>
    <row r="40" spans="1:9" ht="13.8" x14ac:dyDescent="0.25">
      <c r="A40" s="44"/>
      <c r="B40" s="449"/>
      <c r="C40" s="449"/>
      <c r="D40" s="450"/>
      <c r="E40" s="450"/>
      <c r="F40" s="450"/>
      <c r="G40" s="450"/>
      <c r="H40" s="388"/>
      <c r="I40" s="252"/>
    </row>
    <row r="41" spans="1:9" ht="13.8" x14ac:dyDescent="0.25">
      <c r="A41" s="44"/>
      <c r="B41" s="449"/>
      <c r="C41" s="449"/>
      <c r="D41" s="450"/>
      <c r="E41" s="450"/>
      <c r="F41" s="450"/>
      <c r="G41" s="450"/>
      <c r="H41" s="388"/>
      <c r="I41" s="252"/>
    </row>
    <row r="42" spans="1:9" ht="13.8" x14ac:dyDescent="0.25">
      <c r="A42" s="44"/>
      <c r="B42" s="449"/>
      <c r="C42" s="449"/>
      <c r="D42" s="450"/>
      <c r="E42" s="450"/>
      <c r="F42" s="450"/>
      <c r="G42" s="450"/>
      <c r="H42" s="388"/>
      <c r="I42" s="252"/>
    </row>
    <row r="43" spans="1:9" ht="13.8" x14ac:dyDescent="0.25">
      <c r="A43" s="44"/>
      <c r="B43" s="449"/>
      <c r="C43" s="449"/>
      <c r="D43" s="450"/>
      <c r="E43" s="450"/>
      <c r="F43" s="450"/>
      <c r="G43" s="450"/>
      <c r="H43" s="388"/>
      <c r="I43" s="252"/>
    </row>
    <row r="44" spans="1:9" ht="14.4" thickBot="1" x14ac:dyDescent="0.3">
      <c r="A44" s="389"/>
      <c r="B44" s="451"/>
      <c r="C44" s="451"/>
      <c r="D44" s="452"/>
      <c r="E44" s="452"/>
      <c r="F44" s="452"/>
      <c r="G44" s="452"/>
      <c r="H44" s="255"/>
      <c r="I44" s="268"/>
    </row>
    <row r="45" spans="1:9" ht="13.8" thickBot="1" x14ac:dyDescent="0.3">
      <c r="A45" s="453"/>
      <c r="B45" s="454"/>
      <c r="C45" s="454"/>
      <c r="D45" s="454"/>
      <c r="E45" s="454"/>
      <c r="F45" s="454"/>
      <c r="G45" s="454"/>
      <c r="H45" s="454"/>
      <c r="I45" s="455"/>
    </row>
    <row r="46" spans="1:9" ht="14.4" x14ac:dyDescent="0.3">
      <c r="A46" s="443" t="s">
        <v>37</v>
      </c>
      <c r="B46" s="444"/>
      <c r="C46" s="444"/>
      <c r="D46" s="444"/>
      <c r="E46" s="444"/>
      <c r="F46" s="444"/>
      <c r="G46" s="444"/>
      <c r="H46" s="444"/>
      <c r="I46" s="445"/>
    </row>
    <row r="47" spans="1:9" ht="13.8" thickBot="1" x14ac:dyDescent="0.3">
      <c r="A47" s="446" t="s">
        <v>36</v>
      </c>
      <c r="B47" s="447"/>
      <c r="C47" s="447"/>
      <c r="D47" s="447"/>
      <c r="E47" s="447"/>
      <c r="F47" s="447"/>
      <c r="G47" s="447"/>
      <c r="H47" s="447"/>
      <c r="I47" s="448"/>
    </row>
    <row r="48" spans="1:9" ht="14.4" thickBot="1" x14ac:dyDescent="0.3">
      <c r="A48" s="491" t="s">
        <v>35</v>
      </c>
      <c r="B48" s="492"/>
      <c r="C48" s="492"/>
      <c r="D48" s="492"/>
      <c r="E48" s="492"/>
      <c r="F48" s="492"/>
      <c r="G48" s="492"/>
      <c r="H48" s="492"/>
      <c r="I48" s="497"/>
    </row>
  </sheetData>
  <mergeCells count="85">
    <mergeCell ref="A48:I48"/>
    <mergeCell ref="B17:C17"/>
    <mergeCell ref="D17:G17"/>
    <mergeCell ref="F9:H9"/>
    <mergeCell ref="F10:H10"/>
    <mergeCell ref="F11:H11"/>
    <mergeCell ref="F12:H12"/>
    <mergeCell ref="A16:I16"/>
    <mergeCell ref="F13:H13"/>
    <mergeCell ref="C14:D14"/>
    <mergeCell ref="F14:H14"/>
    <mergeCell ref="C15:D15"/>
    <mergeCell ref="F15:H15"/>
    <mergeCell ref="B18:C18"/>
    <mergeCell ref="D18:G18"/>
    <mergeCell ref="B19:C19"/>
    <mergeCell ref="F6:H6"/>
    <mergeCell ref="A7:B7"/>
    <mergeCell ref="C7:E7"/>
    <mergeCell ref="K2:M7"/>
    <mergeCell ref="K8:M8"/>
    <mergeCell ref="B5:C5"/>
    <mergeCell ref="F5:H5"/>
    <mergeCell ref="A1:C2"/>
    <mergeCell ref="F1:H1"/>
    <mergeCell ref="A3:I3"/>
    <mergeCell ref="B4:C4"/>
    <mergeCell ref="F4:H4"/>
    <mergeCell ref="A6:B6"/>
    <mergeCell ref="C6:E6"/>
    <mergeCell ref="D19:G19"/>
    <mergeCell ref="B20:C20"/>
    <mergeCell ref="D20:G20"/>
    <mergeCell ref="B21:C21"/>
    <mergeCell ref="D21:G21"/>
    <mergeCell ref="B22:C22"/>
    <mergeCell ref="D22:G22"/>
    <mergeCell ref="B23:C23"/>
    <mergeCell ref="D23:G23"/>
    <mergeCell ref="B24:C24"/>
    <mergeCell ref="D24:G24"/>
    <mergeCell ref="B25:C25"/>
    <mergeCell ref="D25:G25"/>
    <mergeCell ref="B26:C26"/>
    <mergeCell ref="D26:G26"/>
    <mergeCell ref="B27:C27"/>
    <mergeCell ref="D27:G27"/>
    <mergeCell ref="B28:C28"/>
    <mergeCell ref="D28:G28"/>
    <mergeCell ref="B29:C29"/>
    <mergeCell ref="D29:G29"/>
    <mergeCell ref="B30:C30"/>
    <mergeCell ref="D30:G30"/>
    <mergeCell ref="B31:C31"/>
    <mergeCell ref="D31:G31"/>
    <mergeCell ref="B32:C32"/>
    <mergeCell ref="D32:G32"/>
    <mergeCell ref="B33:C33"/>
    <mergeCell ref="D33:G33"/>
    <mergeCell ref="B40:C40"/>
    <mergeCell ref="D40:G40"/>
    <mergeCell ref="B41:C41"/>
    <mergeCell ref="D41:G41"/>
    <mergeCell ref="B34:C34"/>
    <mergeCell ref="D34:G34"/>
    <mergeCell ref="B35:C35"/>
    <mergeCell ref="D35:G35"/>
    <mergeCell ref="B36:C36"/>
    <mergeCell ref="D36:G36"/>
    <mergeCell ref="O3:O6"/>
    <mergeCell ref="A46:I46"/>
    <mergeCell ref="A47:I47"/>
    <mergeCell ref="B42:C42"/>
    <mergeCell ref="D42:G42"/>
    <mergeCell ref="B43:C43"/>
    <mergeCell ref="D43:G43"/>
    <mergeCell ref="B44:C44"/>
    <mergeCell ref="D44:G44"/>
    <mergeCell ref="B37:C37"/>
    <mergeCell ref="D37:G37"/>
    <mergeCell ref="B38:C38"/>
    <mergeCell ref="D38:G38"/>
    <mergeCell ref="A45:I45"/>
    <mergeCell ref="B39:C39"/>
    <mergeCell ref="D39:G39"/>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4097" r:id="rId4">
          <objectPr defaultSize="0" autoPict="0" r:id="rId5">
            <anchor moveWithCells="1">
              <from>
                <xdr:col>14</xdr:col>
                <xdr:colOff>297180</xdr:colOff>
                <xdr:row>3</xdr:row>
                <xdr:rowOff>30480</xdr:rowOff>
              </from>
              <to>
                <xdr:col>14</xdr:col>
                <xdr:colOff>1402080</xdr:colOff>
                <xdr:row>5</xdr:row>
                <xdr:rowOff>213360</xdr:rowOff>
              </to>
            </anchor>
          </objectPr>
        </oleObject>
      </mc:Choice>
      <mc:Fallback>
        <oleObject progId="AcroExch.Document.11" dvAspect="DVASPECT_ICON" shapeId="4097" r:id="rId4"/>
      </mc:Fallback>
    </mc:AlternateContent>
    <mc:AlternateContent xmlns:mc="http://schemas.openxmlformats.org/markup-compatibility/2006">
      <mc:Choice Requires="x14">
        <oleObject progId="AcroExch.Document.11" dvAspect="DVASPECT_ICON" shapeId="4101" r:id="rId6">
          <objectPr defaultSize="0" autoPict="0" r:id="rId5">
            <anchor moveWithCells="1">
              <from>
                <xdr:col>14</xdr:col>
                <xdr:colOff>251460</xdr:colOff>
                <xdr:row>3</xdr:row>
                <xdr:rowOff>30480</xdr:rowOff>
              </from>
              <to>
                <xdr:col>14</xdr:col>
                <xdr:colOff>1356360</xdr:colOff>
                <xdr:row>5</xdr:row>
                <xdr:rowOff>213360</xdr:rowOff>
              </to>
            </anchor>
          </objectPr>
        </oleObject>
      </mc:Choice>
      <mc:Fallback>
        <oleObject progId="AcroExch.Document.11" dvAspect="DVASPECT_ICON" shapeId="4101" r:id="rId6"/>
      </mc:Fallback>
    </mc:AlternateContent>
  </oleObjects>
  <controls>
    <mc:AlternateContent xmlns:mc="http://schemas.openxmlformats.org/markup-compatibility/2006">
      <mc:Choice Requires="x14">
        <control shapeId="4098" r:id="rId7" name="CommandButton2">
          <controlPr defaultSize="0" autoFill="0" autoLine="0" r:id="rId8">
            <anchor moveWithCells="1">
              <from>
                <xdr:col>9</xdr:col>
                <xdr:colOff>579120</xdr:colOff>
                <xdr:row>8</xdr:row>
                <xdr:rowOff>38100</xdr:rowOff>
              </from>
              <to>
                <xdr:col>13</xdr:col>
                <xdr:colOff>7620</xdr:colOff>
                <xdr:row>12</xdr:row>
                <xdr:rowOff>38100</xdr:rowOff>
              </to>
            </anchor>
          </controlPr>
        </control>
      </mc:Choice>
      <mc:Fallback>
        <control shapeId="4098" r:id="rId7"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Sheet'!$A$1:$A$3</xm:f>
          </x14:formula1>
          <xm:sqref>H18:H44</xm:sqref>
        </x14:dataValidation>
        <x14:dataValidation type="list" allowBlank="1" showInputMessage="1" showErrorMessage="1">
          <x14:formula1>
            <xm:f>'Data Sheet'!$A$4:$A$41</xm:f>
          </x14:formula1>
          <xm:sqref>I18:I44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F46"/>
  <sheetViews>
    <sheetView showGridLines="0" showZeros="0" workbookViewId="0">
      <selection activeCell="B14" sqref="B14:E14"/>
    </sheetView>
  </sheetViews>
  <sheetFormatPr defaultColWidth="9.109375" defaultRowHeight="13.8" x14ac:dyDescent="0.25"/>
  <cols>
    <col min="1" max="1" width="15.44140625" style="110" bestFit="1" customWidth="1"/>
    <col min="2" max="2" width="27.6640625" style="110" customWidth="1"/>
    <col min="3" max="3" width="12" style="110" bestFit="1" customWidth="1"/>
    <col min="4" max="4" width="15.44140625" style="110" customWidth="1"/>
    <col min="5" max="5" width="19.5546875" style="110" customWidth="1"/>
    <col min="6" max="16384" width="9.109375" style="110"/>
  </cols>
  <sheetData>
    <row r="1" spans="1:6" ht="14.4" thickBot="1" x14ac:dyDescent="0.3">
      <c r="A1" s="515" t="s">
        <v>105</v>
      </c>
      <c r="B1" s="117" t="s">
        <v>71</v>
      </c>
      <c r="C1" s="118" t="s">
        <v>104</v>
      </c>
      <c r="D1" s="119" t="s">
        <v>69</v>
      </c>
      <c r="E1" s="118" t="s">
        <v>68</v>
      </c>
    </row>
    <row r="2" spans="1:6" ht="14.4" thickBot="1" x14ac:dyDescent="0.3">
      <c r="A2" s="516"/>
      <c r="B2" s="151" t="s">
        <v>67</v>
      </c>
      <c r="C2" s="374" t="s">
        <v>352</v>
      </c>
      <c r="D2" s="283" t="s">
        <v>65</v>
      </c>
      <c r="E2" s="375">
        <v>42821</v>
      </c>
    </row>
    <row r="3" spans="1:6" x14ac:dyDescent="0.25">
      <c r="A3" s="254" t="str">
        <f>("QA"&amp;","&amp;BoilerPlate!B4&amp;"_"&amp;BoilerPlate!B8)</f>
        <v>QA,HH60W-A_</v>
      </c>
      <c r="B3" s="231"/>
      <c r="C3" s="25"/>
      <c r="D3" s="31"/>
      <c r="E3" s="232"/>
    </row>
    <row r="4" spans="1:6" x14ac:dyDescent="0.25">
      <c r="A4" s="27"/>
      <c r="B4" s="31"/>
      <c r="C4" s="280" t="s">
        <v>102</v>
      </c>
      <c r="D4" s="131"/>
      <c r="E4" s="41"/>
    </row>
    <row r="5" spans="1:6" x14ac:dyDescent="0.25">
      <c r="A5" s="27"/>
      <c r="B5" s="517" t="s">
        <v>101</v>
      </c>
      <c r="C5" s="517"/>
      <c r="D5" s="517"/>
      <c r="E5" s="518"/>
    </row>
    <row r="6" spans="1:6" ht="14.4" thickBot="1" x14ac:dyDescent="0.3">
      <c r="A6" s="27"/>
      <c r="B6" s="517"/>
      <c r="C6" s="517"/>
      <c r="D6" s="517"/>
      <c r="E6" s="518"/>
      <c r="F6" s="113"/>
    </row>
    <row r="7" spans="1:6" ht="14.4" thickBot="1" x14ac:dyDescent="0.3">
      <c r="A7" s="233" t="s">
        <v>42</v>
      </c>
      <c r="B7" s="519" t="s">
        <v>100</v>
      </c>
      <c r="C7" s="520"/>
      <c r="D7" s="520"/>
      <c r="E7" s="521"/>
      <c r="F7" s="113"/>
    </row>
    <row r="8" spans="1:6" x14ac:dyDescent="0.25">
      <c r="A8" s="234"/>
      <c r="B8" s="235"/>
      <c r="C8" s="236"/>
      <c r="D8" s="236"/>
      <c r="E8" s="237"/>
      <c r="F8" s="113"/>
    </row>
    <row r="9" spans="1:6" x14ac:dyDescent="0.25">
      <c r="A9" s="29"/>
      <c r="B9" s="281"/>
      <c r="C9" s="278"/>
      <c r="D9" s="278"/>
      <c r="E9" s="279"/>
      <c r="F9" s="113"/>
    </row>
    <row r="10" spans="1:6" x14ac:dyDescent="0.25">
      <c r="A10" s="29"/>
      <c r="B10" s="281"/>
      <c r="C10" s="278"/>
      <c r="D10" s="278"/>
      <c r="E10" s="279"/>
      <c r="F10" s="113"/>
    </row>
    <row r="11" spans="1:6" x14ac:dyDescent="0.25">
      <c r="A11" s="29"/>
      <c r="B11" s="281"/>
      <c r="C11" s="278"/>
      <c r="D11" s="278"/>
      <c r="E11" s="279"/>
      <c r="F11" s="113"/>
    </row>
    <row r="12" spans="1:6" x14ac:dyDescent="0.25">
      <c r="A12" s="29"/>
      <c r="B12" s="513"/>
      <c r="C12" s="513"/>
      <c r="D12" s="513"/>
      <c r="E12" s="514"/>
      <c r="F12" s="113"/>
    </row>
    <row r="13" spans="1:6" x14ac:dyDescent="0.25">
      <c r="A13" s="29"/>
      <c r="B13" s="513"/>
      <c r="C13" s="513"/>
      <c r="D13" s="513"/>
      <c r="E13" s="514"/>
      <c r="F13" s="113"/>
    </row>
    <row r="14" spans="1:6" x14ac:dyDescent="0.25">
      <c r="A14" s="29"/>
      <c r="B14" s="513"/>
      <c r="C14" s="513"/>
      <c r="D14" s="513"/>
      <c r="E14" s="514"/>
      <c r="F14" s="113"/>
    </row>
    <row r="15" spans="1:6" x14ac:dyDescent="0.25">
      <c r="A15" s="30"/>
      <c r="B15" s="513"/>
      <c r="C15" s="513"/>
      <c r="D15" s="513"/>
      <c r="E15" s="514"/>
      <c r="F15" s="113"/>
    </row>
    <row r="16" spans="1:6" x14ac:dyDescent="0.25">
      <c r="A16" s="30"/>
      <c r="B16" s="513"/>
      <c r="C16" s="513"/>
      <c r="D16" s="513"/>
      <c r="E16" s="514"/>
      <c r="F16" s="113"/>
    </row>
    <row r="17" spans="1:6" x14ac:dyDescent="0.25">
      <c r="A17" s="30"/>
      <c r="B17" s="513"/>
      <c r="C17" s="513"/>
      <c r="D17" s="513"/>
      <c r="E17" s="514"/>
      <c r="F17" s="113"/>
    </row>
    <row r="18" spans="1:6" x14ac:dyDescent="0.25">
      <c r="A18" s="30"/>
      <c r="B18" s="513"/>
      <c r="C18" s="513"/>
      <c r="D18" s="513"/>
      <c r="E18" s="514"/>
      <c r="F18" s="113"/>
    </row>
    <row r="19" spans="1:6" x14ac:dyDescent="0.25">
      <c r="A19" s="29"/>
      <c r="B19" s="513"/>
      <c r="C19" s="513"/>
      <c r="D19" s="513"/>
      <c r="E19" s="514"/>
      <c r="F19" s="113"/>
    </row>
    <row r="20" spans="1:6" x14ac:dyDescent="0.25">
      <c r="A20" s="29"/>
      <c r="B20" s="513"/>
      <c r="C20" s="513"/>
      <c r="D20" s="513"/>
      <c r="E20" s="514"/>
      <c r="F20" s="113"/>
    </row>
    <row r="21" spans="1:6" x14ac:dyDescent="0.25">
      <c r="A21" s="29"/>
      <c r="B21" s="513"/>
      <c r="C21" s="513"/>
      <c r="D21" s="513"/>
      <c r="E21" s="514"/>
      <c r="F21" s="113"/>
    </row>
    <row r="22" spans="1:6" x14ac:dyDescent="0.25">
      <c r="A22" s="29"/>
      <c r="B22" s="513"/>
      <c r="C22" s="513"/>
      <c r="D22" s="513"/>
      <c r="E22" s="514"/>
      <c r="F22" s="113"/>
    </row>
    <row r="23" spans="1:6" x14ac:dyDescent="0.25">
      <c r="A23" s="29"/>
      <c r="B23" s="513"/>
      <c r="C23" s="513"/>
      <c r="D23" s="513"/>
      <c r="E23" s="514"/>
      <c r="F23" s="113"/>
    </row>
    <row r="24" spans="1:6" x14ac:dyDescent="0.25">
      <c r="A24" s="29"/>
      <c r="B24" s="513"/>
      <c r="C24" s="513"/>
      <c r="D24" s="513"/>
      <c r="E24" s="514"/>
      <c r="F24" s="113"/>
    </row>
    <row r="25" spans="1:6" x14ac:dyDescent="0.25">
      <c r="A25" s="29"/>
      <c r="B25" s="513"/>
      <c r="C25" s="513"/>
      <c r="D25" s="513"/>
      <c r="E25" s="514"/>
      <c r="F25" s="113"/>
    </row>
    <row r="26" spans="1:6" x14ac:dyDescent="0.25">
      <c r="A26" s="29"/>
      <c r="B26" s="513"/>
      <c r="C26" s="513"/>
      <c r="D26" s="513"/>
      <c r="E26" s="514"/>
      <c r="F26" s="113"/>
    </row>
    <row r="27" spans="1:6" x14ac:dyDescent="0.25">
      <c r="A27" s="30"/>
      <c r="B27" s="513"/>
      <c r="C27" s="513"/>
      <c r="D27" s="513"/>
      <c r="E27" s="514"/>
      <c r="F27" s="113"/>
    </row>
    <row r="28" spans="1:6" x14ac:dyDescent="0.25">
      <c r="A28" s="30"/>
      <c r="B28" s="513"/>
      <c r="C28" s="513"/>
      <c r="D28" s="513"/>
      <c r="E28" s="514"/>
      <c r="F28" s="113"/>
    </row>
    <row r="29" spans="1:6" x14ac:dyDescent="0.25">
      <c r="A29" s="29"/>
      <c r="B29" s="513"/>
      <c r="C29" s="513"/>
      <c r="D29" s="513"/>
      <c r="E29" s="514"/>
      <c r="F29" s="113"/>
    </row>
    <row r="30" spans="1:6" x14ac:dyDescent="0.25">
      <c r="A30" s="30"/>
      <c r="B30" s="513"/>
      <c r="C30" s="513"/>
      <c r="D30" s="513"/>
      <c r="E30" s="514"/>
      <c r="F30" s="113"/>
    </row>
    <row r="31" spans="1:6" x14ac:dyDescent="0.25">
      <c r="A31" s="30"/>
      <c r="B31" s="513"/>
      <c r="C31" s="513"/>
      <c r="D31" s="513"/>
      <c r="E31" s="514"/>
      <c r="F31" s="113"/>
    </row>
    <row r="32" spans="1:6" x14ac:dyDescent="0.25">
      <c r="A32" s="29"/>
      <c r="B32" s="513"/>
      <c r="C32" s="513"/>
      <c r="D32" s="513"/>
      <c r="E32" s="514"/>
      <c r="F32" s="113"/>
    </row>
    <row r="33" spans="1:6" x14ac:dyDescent="0.25">
      <c r="A33" s="29"/>
      <c r="B33" s="513"/>
      <c r="C33" s="513"/>
      <c r="D33" s="513"/>
      <c r="E33" s="514"/>
      <c r="F33" s="113"/>
    </row>
    <row r="34" spans="1:6" x14ac:dyDescent="0.25">
      <c r="A34" s="29"/>
      <c r="B34" s="513"/>
      <c r="C34" s="513"/>
      <c r="D34" s="513"/>
      <c r="E34" s="514"/>
      <c r="F34" s="113"/>
    </row>
    <row r="35" spans="1:6" x14ac:dyDescent="0.25">
      <c r="A35" s="29"/>
      <c r="B35" s="513"/>
      <c r="C35" s="513"/>
      <c r="D35" s="513"/>
      <c r="E35" s="514"/>
      <c r="F35" s="113"/>
    </row>
    <row r="36" spans="1:6" ht="16.5" customHeight="1" x14ac:dyDescent="0.25">
      <c r="A36" s="29"/>
      <c r="B36" s="513"/>
      <c r="C36" s="513"/>
      <c r="D36" s="513"/>
      <c r="E36" s="514"/>
      <c r="F36" s="113"/>
    </row>
    <row r="37" spans="1:6" ht="16.5" customHeight="1" x14ac:dyDescent="0.25">
      <c r="A37" s="29"/>
      <c r="B37" s="513"/>
      <c r="C37" s="513"/>
      <c r="D37" s="513"/>
      <c r="E37" s="514"/>
      <c r="F37" s="113"/>
    </row>
    <row r="38" spans="1:6" x14ac:dyDescent="0.25">
      <c r="A38" s="29"/>
      <c r="B38" s="513"/>
      <c r="C38" s="513"/>
      <c r="D38" s="513"/>
      <c r="E38" s="514"/>
      <c r="F38" s="113"/>
    </row>
    <row r="39" spans="1:6" x14ac:dyDescent="0.25">
      <c r="A39" s="29"/>
      <c r="B39" s="513"/>
      <c r="C39" s="513"/>
      <c r="D39" s="513"/>
      <c r="E39" s="514"/>
      <c r="F39" s="113"/>
    </row>
    <row r="40" spans="1:6" x14ac:dyDescent="0.25">
      <c r="A40" s="30"/>
      <c r="B40" s="513"/>
      <c r="C40" s="513"/>
      <c r="D40" s="513"/>
      <c r="E40" s="514"/>
      <c r="F40" s="113"/>
    </row>
    <row r="41" spans="1:6" x14ac:dyDescent="0.25">
      <c r="A41" s="30"/>
      <c r="B41" s="513"/>
      <c r="C41" s="513"/>
      <c r="D41" s="513"/>
      <c r="E41" s="514"/>
      <c r="F41" s="113"/>
    </row>
    <row r="42" spans="1:6" x14ac:dyDescent="0.25">
      <c r="A42" s="29"/>
      <c r="B42" s="513"/>
      <c r="C42" s="513"/>
      <c r="D42" s="513"/>
      <c r="E42" s="514"/>
      <c r="F42" s="113"/>
    </row>
    <row r="43" spans="1:6" ht="15.75" customHeight="1" x14ac:dyDescent="0.25">
      <c r="A43" s="29"/>
      <c r="B43" s="513"/>
      <c r="C43" s="513"/>
      <c r="D43" s="513"/>
      <c r="E43" s="514"/>
      <c r="F43" s="113"/>
    </row>
    <row r="44" spans="1:6" ht="14.4" thickBot="1" x14ac:dyDescent="0.3">
      <c r="A44" s="28"/>
      <c r="B44" s="522"/>
      <c r="C44" s="522"/>
      <c r="D44" s="522"/>
      <c r="E44" s="523"/>
      <c r="F44" s="113"/>
    </row>
    <row r="45" spans="1:6" x14ac:dyDescent="0.25">
      <c r="A45" s="373" t="s">
        <v>351</v>
      </c>
      <c r="B45" s="140"/>
      <c r="C45" s="140"/>
      <c r="D45" s="26"/>
      <c r="E45" s="126"/>
      <c r="F45" s="113"/>
    </row>
    <row r="46" spans="1:6" ht="14.4" thickBot="1" x14ac:dyDescent="0.3">
      <c r="A46" s="241"/>
      <c r="B46" s="242" t="s">
        <v>35</v>
      </c>
      <c r="C46" s="147"/>
      <c r="D46" s="147"/>
      <c r="E46" s="149"/>
    </row>
  </sheetData>
  <mergeCells count="37">
    <mergeCell ref="B44:E44"/>
    <mergeCell ref="B38:E38"/>
    <mergeCell ref="B39:E39"/>
    <mergeCell ref="B40:E40"/>
    <mergeCell ref="B41:E41"/>
    <mergeCell ref="B42:E42"/>
    <mergeCell ref="B43:E43"/>
    <mergeCell ref="B37:E37"/>
    <mergeCell ref="B26:E26"/>
    <mergeCell ref="B27:E27"/>
    <mergeCell ref="B28:E28"/>
    <mergeCell ref="B29:E29"/>
    <mergeCell ref="B30:E30"/>
    <mergeCell ref="B31:E31"/>
    <mergeCell ref="B32:E32"/>
    <mergeCell ref="B33:E33"/>
    <mergeCell ref="B34:E34"/>
    <mergeCell ref="B35:E35"/>
    <mergeCell ref="B36:E36"/>
    <mergeCell ref="B25:E25"/>
    <mergeCell ref="B14:E14"/>
    <mergeCell ref="B15:E15"/>
    <mergeCell ref="B16:E16"/>
    <mergeCell ref="B17:E17"/>
    <mergeCell ref="B18:E18"/>
    <mergeCell ref="B19:E19"/>
    <mergeCell ref="B20:E20"/>
    <mergeCell ref="B21:E21"/>
    <mergeCell ref="B22:E22"/>
    <mergeCell ref="B23:E23"/>
    <mergeCell ref="B24:E24"/>
    <mergeCell ref="B13:E13"/>
    <mergeCell ref="A1:A2"/>
    <mergeCell ref="B5:E5"/>
    <mergeCell ref="B6:E6"/>
    <mergeCell ref="B7:E7"/>
    <mergeCell ref="B12:E12"/>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4577" r:id="rId4" name="CommandButton13">
          <controlPr defaultSize="0" autoLine="0" r:id="rId5">
            <anchor moveWithCells="1">
              <from>
                <xdr:col>5</xdr:col>
                <xdr:colOff>449580</xdr:colOff>
                <xdr:row>1</xdr:row>
                <xdr:rowOff>106680</xdr:rowOff>
              </from>
              <to>
                <xdr:col>9</xdr:col>
                <xdr:colOff>213360</xdr:colOff>
                <xdr:row>3</xdr:row>
                <xdr:rowOff>144780</xdr:rowOff>
              </to>
            </anchor>
          </controlPr>
        </control>
      </mc:Choice>
      <mc:Fallback>
        <control shapeId="24577" r:id="rId4" name="CommandButton1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48"/>
  <sheetViews>
    <sheetView showGridLines="0" showZeros="0" zoomScaleNormal="100" workbookViewId="0">
      <selection activeCell="D18" sqref="D18:G18"/>
    </sheetView>
  </sheetViews>
  <sheetFormatPr defaultColWidth="9.109375" defaultRowHeight="13.2" x14ac:dyDescent="0.25"/>
  <cols>
    <col min="1" max="1" width="9" style="244" customWidth="1"/>
    <col min="2" max="2" width="5.6640625" style="244" customWidth="1"/>
    <col min="3" max="3" width="6.44140625" style="244" customWidth="1"/>
    <col min="4" max="4" width="13.5546875" style="244" customWidth="1"/>
    <col min="5" max="5" width="30" style="244" customWidth="1"/>
    <col min="6" max="7" width="3.33203125" style="244" customWidth="1"/>
    <col min="8" max="8" width="10" style="244" customWidth="1"/>
    <col min="9" max="9" width="14.33203125" style="244" customWidth="1"/>
    <col min="10" max="12" width="9.109375" style="244"/>
    <col min="13" max="13" width="13.33203125" style="244" customWidth="1"/>
    <col min="14" max="14" width="14.33203125" style="244" customWidth="1"/>
    <col min="15" max="15" width="25.109375" style="244" customWidth="1"/>
    <col min="16" max="16" width="9.109375" style="244"/>
    <col min="17" max="17" width="32.6640625" style="244" customWidth="1"/>
    <col min="18" max="16384" width="9.109375" style="244"/>
  </cols>
  <sheetData>
    <row r="1" spans="1:17" ht="13.8" thickBot="1" x14ac:dyDescent="0.3">
      <c r="A1" s="483" t="s">
        <v>72</v>
      </c>
      <c r="B1" s="484"/>
      <c r="C1" s="535"/>
      <c r="D1" s="277" t="s">
        <v>71</v>
      </c>
      <c r="E1" s="245" t="s">
        <v>339</v>
      </c>
      <c r="F1" s="489" t="s">
        <v>69</v>
      </c>
      <c r="G1" s="490"/>
      <c r="H1" s="490"/>
      <c r="I1" s="246" t="s">
        <v>68</v>
      </c>
    </row>
    <row r="2" spans="1:17" ht="12.75" customHeight="1" thickBot="1" x14ac:dyDescent="0.3">
      <c r="A2" s="486"/>
      <c r="B2" s="487"/>
      <c r="C2" s="487"/>
      <c r="D2" s="339" t="s">
        <v>67</v>
      </c>
      <c r="E2" s="265" t="s">
        <v>66</v>
      </c>
      <c r="F2" s="266"/>
      <c r="G2" s="265"/>
      <c r="H2" s="264" t="s">
        <v>65</v>
      </c>
      <c r="I2" s="267" t="s">
        <v>64</v>
      </c>
      <c r="K2" s="471" t="s">
        <v>240</v>
      </c>
      <c r="L2" s="472"/>
      <c r="M2" s="473"/>
    </row>
    <row r="3" spans="1:17" ht="15" customHeight="1" thickBot="1" x14ac:dyDescent="0.3">
      <c r="A3" s="491" t="s">
        <v>62</v>
      </c>
      <c r="B3" s="492"/>
      <c r="C3" s="493"/>
      <c r="D3" s="493"/>
      <c r="E3" s="493"/>
      <c r="F3" s="493"/>
      <c r="G3" s="493"/>
      <c r="H3" s="493"/>
      <c r="I3" s="494"/>
      <c r="K3" s="474"/>
      <c r="L3" s="475"/>
      <c r="M3" s="476"/>
      <c r="O3" s="440" t="s">
        <v>60</v>
      </c>
      <c r="Q3" s="539" t="s">
        <v>335</v>
      </c>
    </row>
    <row r="4" spans="1:17" ht="24" customHeight="1" x14ac:dyDescent="0.25">
      <c r="A4" s="247" t="s">
        <v>0</v>
      </c>
      <c r="B4" s="536" t="str">
        <f>BoilerPlate!B4</f>
        <v>HH60W-A</v>
      </c>
      <c r="C4" s="536"/>
      <c r="D4" s="355" t="s">
        <v>59</v>
      </c>
      <c r="E4" s="356">
        <f>E5</f>
        <v>0</v>
      </c>
      <c r="F4" s="466" t="s">
        <v>58</v>
      </c>
      <c r="G4" s="466"/>
      <c r="H4" s="466"/>
      <c r="I4" s="361">
        <f>BoilerPlate!G5</f>
        <v>0</v>
      </c>
      <c r="K4" s="474"/>
      <c r="L4" s="475"/>
      <c r="M4" s="476"/>
      <c r="O4" s="441"/>
      <c r="Q4" s="540"/>
    </row>
    <row r="5" spans="1:17" ht="24" customHeight="1" x14ac:dyDescent="0.25">
      <c r="A5" s="247" t="s">
        <v>7</v>
      </c>
      <c r="B5" s="481">
        <f>BoilerPlate!B16</f>
        <v>0</v>
      </c>
      <c r="C5" s="481"/>
      <c r="D5" s="358" t="s">
        <v>57</v>
      </c>
      <c r="E5" s="356">
        <f>BoilerPlate!B8</f>
        <v>0</v>
      </c>
      <c r="F5" s="482"/>
      <c r="G5" s="482"/>
      <c r="H5" s="482"/>
      <c r="I5" s="338"/>
      <c r="K5" s="474"/>
      <c r="L5" s="475"/>
      <c r="M5" s="476"/>
      <c r="O5" s="441"/>
      <c r="Q5" s="540"/>
    </row>
    <row r="6" spans="1:17" ht="24" customHeight="1" thickBot="1" x14ac:dyDescent="0.3">
      <c r="A6" s="432" t="s">
        <v>56</v>
      </c>
      <c r="B6" s="433"/>
      <c r="C6" s="537">
        <f>BoilerPlate!F12</f>
        <v>0</v>
      </c>
      <c r="D6" s="538"/>
      <c r="E6" s="538"/>
      <c r="F6" s="466" t="s">
        <v>55</v>
      </c>
      <c r="G6" s="466"/>
      <c r="H6" s="466"/>
      <c r="I6" s="362">
        <f>BoilerPlate!G13</f>
        <v>0</v>
      </c>
      <c r="K6" s="474"/>
      <c r="L6" s="475"/>
      <c r="M6" s="476"/>
      <c r="O6" s="442"/>
      <c r="Q6" s="541"/>
    </row>
    <row r="7" spans="1:17" ht="24" customHeight="1" thickBot="1" x14ac:dyDescent="0.3">
      <c r="A7" s="467" t="s">
        <v>54</v>
      </c>
      <c r="B7" s="468"/>
      <c r="C7" s="469">
        <f>BoilerPlate!F4</f>
        <v>0</v>
      </c>
      <c r="D7" s="470"/>
      <c r="E7" s="470"/>
      <c r="F7" s="353"/>
      <c r="G7" s="353"/>
      <c r="H7" s="45" t="s">
        <v>53</v>
      </c>
      <c r="I7" s="253" t="str">
        <f>IF(SUM(I10)=0,"",SUM(I8/(300*I10)*1000000))</f>
        <v/>
      </c>
      <c r="K7" s="477"/>
      <c r="L7" s="478"/>
      <c r="M7" s="479"/>
    </row>
    <row r="8" spans="1:17" ht="15" thickBot="1" x14ac:dyDescent="0.35">
      <c r="A8" s="359"/>
      <c r="B8" s="360"/>
      <c r="C8" s="360"/>
      <c r="D8" s="360"/>
      <c r="E8" s="360"/>
      <c r="F8" s="258" t="s">
        <v>52</v>
      </c>
      <c r="G8" s="360"/>
      <c r="H8" s="360"/>
      <c r="I8" s="259">
        <f>COUNTIF(H18:H44,F8)</f>
        <v>0</v>
      </c>
      <c r="K8" s="480" t="str">
        <f>HYPERLINK("T:\ACE_2017\","ACE FOLDER")</f>
        <v>ACE FOLDER</v>
      </c>
      <c r="L8" s="480"/>
      <c r="M8" s="480"/>
    </row>
    <row r="9" spans="1:17" ht="14.25" customHeight="1" x14ac:dyDescent="0.25">
      <c r="A9" s="260" t="s">
        <v>51</v>
      </c>
      <c r="B9" s="261"/>
      <c r="C9" s="271"/>
      <c r="D9" s="271"/>
      <c r="E9" s="271"/>
      <c r="F9" s="500"/>
      <c r="G9" s="500"/>
      <c r="H9" s="500"/>
      <c r="I9" s="262"/>
    </row>
    <row r="10" spans="1:17" ht="14.25" customHeight="1" x14ac:dyDescent="0.25">
      <c r="A10" s="248"/>
      <c r="B10" s="282" t="s">
        <v>49</v>
      </c>
      <c r="C10" s="272"/>
      <c r="D10" s="243"/>
      <c r="E10" s="282" t="s">
        <v>48</v>
      </c>
      <c r="F10" s="466" t="s">
        <v>8</v>
      </c>
      <c r="G10" s="466"/>
      <c r="H10" s="501"/>
      <c r="I10" s="249">
        <f>BoilerPlate!B18</f>
        <v>0</v>
      </c>
    </row>
    <row r="11" spans="1:17" ht="14.25" customHeight="1" x14ac:dyDescent="0.25">
      <c r="A11" s="250" t="s">
        <v>50</v>
      </c>
      <c r="B11" s="282" t="s">
        <v>334</v>
      </c>
      <c r="C11" s="272"/>
      <c r="D11" s="243"/>
      <c r="E11" s="282" t="s">
        <v>47</v>
      </c>
      <c r="F11" s="433"/>
      <c r="G11" s="433"/>
      <c r="H11" s="433"/>
      <c r="I11" s="251"/>
    </row>
    <row r="12" spans="1:17" ht="14.25" customHeight="1" x14ac:dyDescent="0.25">
      <c r="A12" s="250"/>
      <c r="B12" s="282" t="s">
        <v>333</v>
      </c>
      <c r="C12" s="272"/>
      <c r="D12" s="276"/>
      <c r="E12" s="272"/>
      <c r="F12" s="502"/>
      <c r="G12" s="503"/>
      <c r="H12" s="503"/>
      <c r="I12" s="338"/>
    </row>
    <row r="13" spans="1:17" ht="7.5" customHeight="1" x14ac:dyDescent="0.25">
      <c r="A13" s="275"/>
      <c r="B13" s="272"/>
      <c r="C13" s="272"/>
      <c r="D13" s="276"/>
      <c r="E13" s="274"/>
      <c r="F13" s="481"/>
      <c r="G13" s="481"/>
      <c r="H13" s="481"/>
      <c r="I13" s="251"/>
    </row>
    <row r="14" spans="1:17" ht="14.25" customHeight="1" x14ac:dyDescent="0.25">
      <c r="A14" s="247" t="s">
        <v>46</v>
      </c>
      <c r="B14" s="273"/>
      <c r="C14" s="507">
        <f>BoilerPlate!B10</f>
        <v>43098</v>
      </c>
      <c r="D14" s="507"/>
      <c r="E14" s="273" t="s">
        <v>45</v>
      </c>
      <c r="F14" s="508">
        <f>BoilerPlate!B12</f>
        <v>0</v>
      </c>
      <c r="G14" s="509"/>
      <c r="H14" s="510"/>
      <c r="I14" s="251"/>
    </row>
    <row r="15" spans="1:17" ht="14.25" customHeight="1" x14ac:dyDescent="0.25">
      <c r="A15" s="247" t="s">
        <v>44</v>
      </c>
      <c r="B15" s="273"/>
      <c r="C15" s="507" t="s">
        <v>329</v>
      </c>
      <c r="D15" s="507"/>
      <c r="E15" s="273" t="s">
        <v>43</v>
      </c>
      <c r="F15" s="508" t="s">
        <v>329</v>
      </c>
      <c r="G15" s="509"/>
      <c r="H15" s="510"/>
      <c r="I15" s="251"/>
    </row>
    <row r="16" spans="1:17" ht="14.4" thickBot="1" x14ac:dyDescent="0.3">
      <c r="A16" s="504"/>
      <c r="B16" s="505"/>
      <c r="C16" s="505"/>
      <c r="D16" s="505"/>
      <c r="E16" s="505"/>
      <c r="F16" s="505"/>
      <c r="G16" s="505"/>
      <c r="H16" s="505"/>
      <c r="I16" s="506"/>
    </row>
    <row r="17" spans="1:9" ht="27" thickBot="1" x14ac:dyDescent="0.3">
      <c r="A17" s="340" t="s">
        <v>42</v>
      </c>
      <c r="B17" s="498" t="s">
        <v>41</v>
      </c>
      <c r="C17" s="499"/>
      <c r="D17" s="498" t="s">
        <v>40</v>
      </c>
      <c r="E17" s="499"/>
      <c r="F17" s="499"/>
      <c r="G17" s="499"/>
      <c r="H17" s="341" t="s">
        <v>39</v>
      </c>
      <c r="I17" s="342" t="s">
        <v>38</v>
      </c>
    </row>
    <row r="18" spans="1:9" ht="15" customHeight="1" x14ac:dyDescent="0.25">
      <c r="A18" s="343"/>
      <c r="B18" s="529"/>
      <c r="C18" s="530"/>
      <c r="D18" s="531"/>
      <c r="E18" s="532"/>
      <c r="F18" s="532"/>
      <c r="G18" s="532"/>
      <c r="H18" s="344"/>
      <c r="I18" s="345"/>
    </row>
    <row r="19" spans="1:9" ht="13.8" x14ac:dyDescent="0.25">
      <c r="A19" s="44"/>
      <c r="B19" s="449"/>
      <c r="C19" s="524"/>
      <c r="D19" s="450"/>
      <c r="E19" s="525"/>
      <c r="F19" s="525"/>
      <c r="G19" s="525"/>
      <c r="H19" s="388"/>
      <c r="I19" s="252"/>
    </row>
    <row r="20" spans="1:9" ht="13.8" x14ac:dyDescent="0.25">
      <c r="A20" s="44"/>
      <c r="B20" s="533"/>
      <c r="C20" s="533"/>
      <c r="D20" s="534"/>
      <c r="E20" s="534"/>
      <c r="F20" s="534"/>
      <c r="G20" s="534"/>
      <c r="H20" s="388"/>
      <c r="I20" s="252"/>
    </row>
    <row r="21" spans="1:9" ht="13.8" x14ac:dyDescent="0.25">
      <c r="A21" s="44"/>
      <c r="B21" s="449"/>
      <c r="C21" s="449"/>
      <c r="D21" s="450"/>
      <c r="E21" s="450"/>
      <c r="F21" s="450"/>
      <c r="G21" s="450"/>
      <c r="H21" s="388"/>
      <c r="I21" s="252"/>
    </row>
    <row r="22" spans="1:9" ht="13.8" x14ac:dyDescent="0.25">
      <c r="A22" s="44"/>
      <c r="B22" s="449"/>
      <c r="C22" s="524"/>
      <c r="D22" s="450"/>
      <c r="E22" s="525"/>
      <c r="F22" s="525"/>
      <c r="G22" s="525"/>
      <c r="H22" s="388"/>
      <c r="I22" s="252"/>
    </row>
    <row r="23" spans="1:9" ht="13.8" x14ac:dyDescent="0.25">
      <c r="A23" s="44"/>
      <c r="B23" s="449"/>
      <c r="C23" s="524"/>
      <c r="D23" s="450"/>
      <c r="E23" s="525"/>
      <c r="F23" s="525"/>
      <c r="G23" s="525"/>
      <c r="H23" s="388"/>
      <c r="I23" s="252"/>
    </row>
    <row r="24" spans="1:9" ht="13.8" x14ac:dyDescent="0.25">
      <c r="A24" s="44"/>
      <c r="B24" s="449"/>
      <c r="C24" s="524"/>
      <c r="D24" s="450"/>
      <c r="E24" s="525"/>
      <c r="F24" s="525"/>
      <c r="G24" s="525"/>
      <c r="H24" s="388"/>
      <c r="I24" s="252"/>
    </row>
    <row r="25" spans="1:9" ht="13.8" x14ac:dyDescent="0.25">
      <c r="A25" s="44"/>
      <c r="B25" s="449"/>
      <c r="C25" s="524"/>
      <c r="D25" s="450"/>
      <c r="E25" s="525"/>
      <c r="F25" s="525"/>
      <c r="G25" s="525"/>
      <c r="H25" s="388"/>
      <c r="I25" s="252"/>
    </row>
    <row r="26" spans="1:9" ht="13.8" x14ac:dyDescent="0.25">
      <c r="A26" s="44"/>
      <c r="B26" s="449"/>
      <c r="C26" s="524"/>
      <c r="D26" s="450"/>
      <c r="E26" s="525"/>
      <c r="F26" s="525"/>
      <c r="G26" s="525"/>
      <c r="H26" s="388"/>
      <c r="I26" s="252"/>
    </row>
    <row r="27" spans="1:9" ht="13.8" x14ac:dyDescent="0.25">
      <c r="A27" s="44"/>
      <c r="B27" s="449"/>
      <c r="C27" s="524"/>
      <c r="D27" s="450"/>
      <c r="E27" s="525"/>
      <c r="F27" s="525"/>
      <c r="G27" s="525"/>
      <c r="H27" s="388"/>
      <c r="I27" s="252"/>
    </row>
    <row r="28" spans="1:9" ht="13.8" x14ac:dyDescent="0.25">
      <c r="A28" s="44"/>
      <c r="B28" s="449"/>
      <c r="C28" s="524"/>
      <c r="D28" s="450"/>
      <c r="E28" s="525"/>
      <c r="F28" s="525"/>
      <c r="G28" s="525"/>
      <c r="H28" s="388"/>
      <c r="I28" s="252"/>
    </row>
    <row r="29" spans="1:9" ht="13.8" x14ac:dyDescent="0.25">
      <c r="A29" s="44"/>
      <c r="B29" s="449"/>
      <c r="C29" s="524"/>
      <c r="D29" s="450"/>
      <c r="E29" s="525"/>
      <c r="F29" s="525"/>
      <c r="G29" s="525"/>
      <c r="H29" s="388"/>
      <c r="I29" s="252"/>
    </row>
    <row r="30" spans="1:9" ht="13.8" x14ac:dyDescent="0.25">
      <c r="A30" s="44"/>
      <c r="B30" s="449"/>
      <c r="C30" s="524"/>
      <c r="D30" s="450"/>
      <c r="E30" s="525"/>
      <c r="F30" s="525"/>
      <c r="G30" s="525"/>
      <c r="H30" s="388"/>
      <c r="I30" s="252"/>
    </row>
    <row r="31" spans="1:9" ht="13.8" x14ac:dyDescent="0.25">
      <c r="A31" s="44"/>
      <c r="B31" s="449"/>
      <c r="C31" s="524"/>
      <c r="D31" s="450"/>
      <c r="E31" s="525"/>
      <c r="F31" s="525"/>
      <c r="G31" s="525"/>
      <c r="H31" s="388"/>
      <c r="I31" s="252"/>
    </row>
    <row r="32" spans="1:9" ht="13.8" x14ac:dyDescent="0.25">
      <c r="A32" s="44"/>
      <c r="B32" s="449"/>
      <c r="C32" s="524"/>
      <c r="D32" s="450"/>
      <c r="E32" s="525"/>
      <c r="F32" s="525"/>
      <c r="G32" s="525"/>
      <c r="H32" s="388"/>
      <c r="I32" s="252"/>
    </row>
    <row r="33" spans="1:9" ht="13.8" x14ac:dyDescent="0.25">
      <c r="A33" s="44"/>
      <c r="B33" s="449"/>
      <c r="C33" s="524"/>
      <c r="D33" s="450"/>
      <c r="E33" s="525"/>
      <c r="F33" s="525"/>
      <c r="G33" s="525"/>
      <c r="H33" s="388"/>
      <c r="I33" s="252"/>
    </row>
    <row r="34" spans="1:9" ht="13.8" x14ac:dyDescent="0.25">
      <c r="A34" s="44"/>
      <c r="B34" s="449"/>
      <c r="C34" s="524"/>
      <c r="D34" s="450"/>
      <c r="E34" s="525"/>
      <c r="F34" s="525"/>
      <c r="G34" s="525"/>
      <c r="H34" s="388"/>
      <c r="I34" s="252"/>
    </row>
    <row r="35" spans="1:9" ht="13.8" x14ac:dyDescent="0.25">
      <c r="A35" s="44"/>
      <c r="B35" s="449"/>
      <c r="C35" s="524"/>
      <c r="D35" s="450"/>
      <c r="E35" s="525"/>
      <c r="F35" s="525"/>
      <c r="G35" s="525"/>
      <c r="H35" s="388"/>
      <c r="I35" s="252"/>
    </row>
    <row r="36" spans="1:9" ht="13.8" x14ac:dyDescent="0.25">
      <c r="A36" s="44"/>
      <c r="B36" s="449"/>
      <c r="C36" s="524"/>
      <c r="D36" s="450"/>
      <c r="E36" s="525"/>
      <c r="F36" s="525"/>
      <c r="G36" s="525"/>
      <c r="H36" s="388"/>
      <c r="I36" s="252"/>
    </row>
    <row r="37" spans="1:9" ht="13.8" x14ac:dyDescent="0.25">
      <c r="A37" s="44"/>
      <c r="B37" s="449"/>
      <c r="C37" s="524"/>
      <c r="D37" s="450"/>
      <c r="E37" s="525"/>
      <c r="F37" s="525"/>
      <c r="G37" s="525"/>
      <c r="H37" s="388"/>
      <c r="I37" s="252"/>
    </row>
    <row r="38" spans="1:9" ht="13.8" x14ac:dyDescent="0.25">
      <c r="A38" s="44"/>
      <c r="B38" s="449"/>
      <c r="C38" s="524"/>
      <c r="D38" s="450"/>
      <c r="E38" s="525"/>
      <c r="F38" s="525"/>
      <c r="G38" s="525"/>
      <c r="H38" s="388"/>
      <c r="I38" s="252"/>
    </row>
    <row r="39" spans="1:9" ht="13.8" x14ac:dyDescent="0.25">
      <c r="A39" s="44"/>
      <c r="B39" s="449"/>
      <c r="C39" s="524"/>
      <c r="D39" s="450"/>
      <c r="E39" s="525"/>
      <c r="F39" s="525"/>
      <c r="G39" s="525"/>
      <c r="H39" s="388"/>
      <c r="I39" s="252"/>
    </row>
    <row r="40" spans="1:9" ht="13.8" x14ac:dyDescent="0.25">
      <c r="A40" s="44"/>
      <c r="B40" s="449"/>
      <c r="C40" s="524"/>
      <c r="D40" s="450"/>
      <c r="E40" s="525"/>
      <c r="F40" s="525"/>
      <c r="G40" s="525"/>
      <c r="H40" s="388"/>
      <c r="I40" s="252"/>
    </row>
    <row r="41" spans="1:9" ht="13.8" x14ac:dyDescent="0.25">
      <c r="A41" s="44"/>
      <c r="B41" s="449"/>
      <c r="C41" s="524"/>
      <c r="D41" s="450"/>
      <c r="E41" s="525"/>
      <c r="F41" s="525"/>
      <c r="G41" s="525"/>
      <c r="H41" s="388"/>
      <c r="I41" s="252"/>
    </row>
    <row r="42" spans="1:9" ht="13.8" x14ac:dyDescent="0.25">
      <c r="A42" s="44"/>
      <c r="B42" s="449"/>
      <c r="C42" s="524"/>
      <c r="D42" s="450"/>
      <c r="E42" s="525"/>
      <c r="F42" s="525"/>
      <c r="G42" s="525"/>
      <c r="H42" s="388"/>
      <c r="I42" s="252"/>
    </row>
    <row r="43" spans="1:9" ht="13.8" x14ac:dyDescent="0.25">
      <c r="A43" s="44"/>
      <c r="B43" s="449"/>
      <c r="C43" s="524"/>
      <c r="D43" s="450"/>
      <c r="E43" s="525"/>
      <c r="F43" s="525"/>
      <c r="G43" s="525"/>
      <c r="H43" s="388"/>
      <c r="I43" s="252"/>
    </row>
    <row r="44" spans="1:9" ht="13.8" x14ac:dyDescent="0.25">
      <c r="A44" s="44"/>
      <c r="B44" s="449"/>
      <c r="C44" s="524"/>
      <c r="D44" s="450"/>
      <c r="E44" s="525"/>
      <c r="F44" s="525"/>
      <c r="G44" s="525"/>
      <c r="H44" s="388"/>
      <c r="I44" s="252"/>
    </row>
    <row r="45" spans="1:9" ht="13.8" thickBot="1" x14ac:dyDescent="0.3">
      <c r="A45" s="526"/>
      <c r="B45" s="527"/>
      <c r="C45" s="527"/>
      <c r="D45" s="527"/>
      <c r="E45" s="527"/>
      <c r="F45" s="527"/>
      <c r="G45" s="527"/>
      <c r="H45" s="527"/>
      <c r="I45" s="528"/>
    </row>
    <row r="46" spans="1:9" ht="14.4" x14ac:dyDescent="0.3">
      <c r="A46" s="443" t="s">
        <v>37</v>
      </c>
      <c r="B46" s="444"/>
      <c r="C46" s="444"/>
      <c r="D46" s="444"/>
      <c r="E46" s="444"/>
      <c r="F46" s="444"/>
      <c r="G46" s="444"/>
      <c r="H46" s="444"/>
      <c r="I46" s="445"/>
    </row>
    <row r="47" spans="1:9" ht="13.8" thickBot="1" x14ac:dyDescent="0.3">
      <c r="A47" s="446" t="s">
        <v>36</v>
      </c>
      <c r="B47" s="447"/>
      <c r="C47" s="447"/>
      <c r="D47" s="447"/>
      <c r="E47" s="447"/>
      <c r="F47" s="447"/>
      <c r="G47" s="447"/>
      <c r="H47" s="447"/>
      <c r="I47" s="448"/>
    </row>
    <row r="48" spans="1:9" ht="14.4" thickBot="1" x14ac:dyDescent="0.3">
      <c r="A48" s="346"/>
      <c r="B48" s="347"/>
      <c r="C48" s="347"/>
      <c r="D48" s="348" t="s">
        <v>35</v>
      </c>
      <c r="E48" s="347"/>
      <c r="F48" s="347"/>
      <c r="G48" s="347"/>
      <c r="H48" s="347"/>
      <c r="I48" s="349"/>
    </row>
  </sheetData>
  <mergeCells count="85">
    <mergeCell ref="Q3:Q6"/>
    <mergeCell ref="B17:C17"/>
    <mergeCell ref="D17:G17"/>
    <mergeCell ref="F9:H9"/>
    <mergeCell ref="F10:H10"/>
    <mergeCell ref="F11:H11"/>
    <mergeCell ref="F12:H12"/>
    <mergeCell ref="A16:I16"/>
    <mergeCell ref="F13:H13"/>
    <mergeCell ref="C14:D14"/>
    <mergeCell ref="F14:H14"/>
    <mergeCell ref="C15:D15"/>
    <mergeCell ref="F15:H15"/>
    <mergeCell ref="F6:H6"/>
    <mergeCell ref="A7:B7"/>
    <mergeCell ref="C7:E7"/>
    <mergeCell ref="K2:M7"/>
    <mergeCell ref="K8:M8"/>
    <mergeCell ref="B5:C5"/>
    <mergeCell ref="F5:H5"/>
    <mergeCell ref="A1:C2"/>
    <mergeCell ref="F1:H1"/>
    <mergeCell ref="A3:I3"/>
    <mergeCell ref="B4:C4"/>
    <mergeCell ref="F4:H4"/>
    <mergeCell ref="A6:B6"/>
    <mergeCell ref="C6:E6"/>
    <mergeCell ref="B18:C18"/>
    <mergeCell ref="D18:G18"/>
    <mergeCell ref="B19:C19"/>
    <mergeCell ref="D19:G19"/>
    <mergeCell ref="B20:C20"/>
    <mergeCell ref="D20:G20"/>
    <mergeCell ref="B21:C21"/>
    <mergeCell ref="D21:G21"/>
    <mergeCell ref="B22:C22"/>
    <mergeCell ref="D22:G22"/>
    <mergeCell ref="B23:C23"/>
    <mergeCell ref="D23:G23"/>
    <mergeCell ref="B24:C24"/>
    <mergeCell ref="D24:G24"/>
    <mergeCell ref="B25:C25"/>
    <mergeCell ref="D25:G25"/>
    <mergeCell ref="B26:C26"/>
    <mergeCell ref="D26:G26"/>
    <mergeCell ref="B27:C27"/>
    <mergeCell ref="D27:G27"/>
    <mergeCell ref="B28:C28"/>
    <mergeCell ref="D28:G28"/>
    <mergeCell ref="B29:C29"/>
    <mergeCell ref="D29:G29"/>
    <mergeCell ref="D35:G35"/>
    <mergeCell ref="B30:C30"/>
    <mergeCell ref="D30:G30"/>
    <mergeCell ref="B31:C31"/>
    <mergeCell ref="D31:G31"/>
    <mergeCell ref="B32:C32"/>
    <mergeCell ref="D32:G32"/>
    <mergeCell ref="B41:C41"/>
    <mergeCell ref="D41:G41"/>
    <mergeCell ref="A45:I45"/>
    <mergeCell ref="A46:I46"/>
    <mergeCell ref="A47:I47"/>
    <mergeCell ref="B42:C42"/>
    <mergeCell ref="D42:G42"/>
    <mergeCell ref="B43:C43"/>
    <mergeCell ref="D43:G43"/>
    <mergeCell ref="B44:C44"/>
    <mergeCell ref="D44:G44"/>
    <mergeCell ref="O3:O6"/>
    <mergeCell ref="B39:C39"/>
    <mergeCell ref="D39:G39"/>
    <mergeCell ref="B40:C40"/>
    <mergeCell ref="D40:G40"/>
    <mergeCell ref="B36:C36"/>
    <mergeCell ref="D36:G36"/>
    <mergeCell ref="B37:C37"/>
    <mergeCell ref="D37:G37"/>
    <mergeCell ref="B38:C38"/>
    <mergeCell ref="D38:G38"/>
    <mergeCell ref="B33:C33"/>
    <mergeCell ref="D33:G33"/>
    <mergeCell ref="B34:C34"/>
    <mergeCell ref="D34:G34"/>
    <mergeCell ref="B35:C35"/>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5130" r:id="rId4">
          <objectPr defaultSize="0" autoPict="0" r:id="rId5">
            <anchor moveWithCells="1">
              <from>
                <xdr:col>14</xdr:col>
                <xdr:colOff>251460</xdr:colOff>
                <xdr:row>3</xdr:row>
                <xdr:rowOff>30480</xdr:rowOff>
              </from>
              <to>
                <xdr:col>14</xdr:col>
                <xdr:colOff>1356360</xdr:colOff>
                <xdr:row>5</xdr:row>
                <xdr:rowOff>213360</xdr:rowOff>
              </to>
            </anchor>
          </objectPr>
        </oleObject>
      </mc:Choice>
      <mc:Fallback>
        <oleObject progId="AcroExch.Document.11" dvAspect="DVASPECT_ICON" shapeId="5130" r:id="rId4"/>
      </mc:Fallback>
    </mc:AlternateContent>
  </oleObjects>
  <controls>
    <mc:AlternateContent xmlns:mc="http://schemas.openxmlformats.org/markup-compatibility/2006">
      <mc:Choice Requires="x14">
        <control shapeId="5134" r:id="rId6" name="CommandButton5">
          <controlPr defaultSize="0" autoLine="0" r:id="rId7">
            <anchor moveWithCells="1">
              <from>
                <xdr:col>16</xdr:col>
                <xdr:colOff>487680</xdr:colOff>
                <xdr:row>4</xdr:row>
                <xdr:rowOff>68580</xdr:rowOff>
              </from>
              <to>
                <xdr:col>16</xdr:col>
                <xdr:colOff>1744980</xdr:colOff>
                <xdr:row>5</xdr:row>
                <xdr:rowOff>68580</xdr:rowOff>
              </to>
            </anchor>
          </controlPr>
        </control>
      </mc:Choice>
      <mc:Fallback>
        <control shapeId="5134" r:id="rId6" name="CommandButton5"/>
      </mc:Fallback>
    </mc:AlternateContent>
    <mc:AlternateContent xmlns:mc="http://schemas.openxmlformats.org/markup-compatibility/2006">
      <mc:Choice Requires="x14">
        <control shapeId="5131" r:id="rId8" name="CommandButton3">
          <controlPr defaultSize="0" autoFill="0" autoLine="0" r:id="rId9">
            <anchor moveWithCells="1">
              <from>
                <xdr:col>9</xdr:col>
                <xdr:colOff>601980</xdr:colOff>
                <xdr:row>8</xdr:row>
                <xdr:rowOff>7620</xdr:rowOff>
              </from>
              <to>
                <xdr:col>13</xdr:col>
                <xdr:colOff>30480</xdr:colOff>
                <xdr:row>12</xdr:row>
                <xdr:rowOff>7620</xdr:rowOff>
              </to>
            </anchor>
          </controlPr>
        </control>
      </mc:Choice>
      <mc:Fallback>
        <control shapeId="5131" r:id="rId8" name="CommandButton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Sheet'!$A$4:$A$41</xm:f>
          </x14:formula1>
          <xm:sqref>I18:I44</xm:sqref>
        </x14:dataValidation>
        <x14:dataValidation type="list" allowBlank="1" showInputMessage="1" showErrorMessage="1">
          <x14:formula1>
            <xm:f>'Data Sheet'!$A$1:$A$3</xm:f>
          </x14:formula1>
          <xm:sqref>H18:H44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46"/>
  <sheetViews>
    <sheetView showGridLines="0" showZeros="0" workbookViewId="0">
      <selection activeCell="B39" sqref="B39:E39"/>
    </sheetView>
  </sheetViews>
  <sheetFormatPr defaultColWidth="9.109375" defaultRowHeight="13.8" x14ac:dyDescent="0.25"/>
  <cols>
    <col min="1" max="1" width="15.44140625" style="110" bestFit="1" customWidth="1"/>
    <col min="2" max="2" width="27.6640625" style="110" customWidth="1"/>
    <col min="3" max="3" width="12" style="110" bestFit="1" customWidth="1"/>
    <col min="4" max="4" width="15.44140625" style="110" customWidth="1"/>
    <col min="5" max="5" width="19.5546875" style="110" customWidth="1"/>
    <col min="6" max="16384" width="9.109375" style="110"/>
  </cols>
  <sheetData>
    <row r="1" spans="1:6" ht="14.4" thickBot="1" x14ac:dyDescent="0.3">
      <c r="A1" s="515" t="s">
        <v>105</v>
      </c>
      <c r="B1" s="117" t="s">
        <v>71</v>
      </c>
      <c r="C1" s="118" t="s">
        <v>104</v>
      </c>
      <c r="D1" s="119" t="s">
        <v>69</v>
      </c>
      <c r="E1" s="118" t="s">
        <v>68</v>
      </c>
    </row>
    <row r="2" spans="1:6" ht="14.4" thickBot="1" x14ac:dyDescent="0.3">
      <c r="A2" s="516"/>
      <c r="B2" s="151" t="s">
        <v>67</v>
      </c>
      <c r="C2" s="149" t="s">
        <v>103</v>
      </c>
      <c r="D2" s="148" t="s">
        <v>65</v>
      </c>
      <c r="E2" s="121">
        <v>41366</v>
      </c>
    </row>
    <row r="3" spans="1:6" x14ac:dyDescent="0.25">
      <c r="A3" s="254" t="str">
        <f>("ATR"&amp;","&amp;BoilerPlate!B4&amp;"_"&amp;BoilerPlate!B8)</f>
        <v>ATR,HH60W-A_</v>
      </c>
      <c r="B3" s="231"/>
      <c r="C3" s="25"/>
      <c r="D3" s="31"/>
      <c r="E3" s="232"/>
    </row>
    <row r="4" spans="1:6" x14ac:dyDescent="0.25">
      <c r="A4" s="27"/>
      <c r="B4" s="31"/>
      <c r="C4" s="125" t="s">
        <v>102</v>
      </c>
      <c r="D4" s="131"/>
      <c r="E4" s="41"/>
    </row>
    <row r="5" spans="1:6" x14ac:dyDescent="0.25">
      <c r="A5" s="27"/>
      <c r="B5" s="517" t="s">
        <v>101</v>
      </c>
      <c r="C5" s="517"/>
      <c r="D5" s="517"/>
      <c r="E5" s="518"/>
    </row>
    <row r="6" spans="1:6" ht="14.4" thickBot="1" x14ac:dyDescent="0.3">
      <c r="A6" s="27"/>
      <c r="B6" s="517"/>
      <c r="C6" s="517"/>
      <c r="D6" s="517"/>
      <c r="E6" s="518"/>
      <c r="F6" s="113"/>
    </row>
    <row r="7" spans="1:6" ht="14.4" thickBot="1" x14ac:dyDescent="0.3">
      <c r="A7" s="233" t="s">
        <v>42</v>
      </c>
      <c r="B7" s="519" t="s">
        <v>100</v>
      </c>
      <c r="C7" s="520"/>
      <c r="D7" s="520"/>
      <c r="E7" s="521"/>
      <c r="F7" s="113"/>
    </row>
    <row r="8" spans="1:6" x14ac:dyDescent="0.25">
      <c r="A8" s="234"/>
      <c r="B8" s="235"/>
      <c r="C8" s="236"/>
      <c r="D8" s="236"/>
      <c r="E8" s="237"/>
      <c r="F8" s="113"/>
    </row>
    <row r="9" spans="1:6" x14ac:dyDescent="0.25">
      <c r="A9" s="29"/>
      <c r="B9" s="238"/>
      <c r="C9" s="239"/>
      <c r="D9" s="239"/>
      <c r="E9" s="240"/>
      <c r="F9" s="113"/>
    </row>
    <row r="10" spans="1:6" x14ac:dyDescent="0.25">
      <c r="A10" s="29"/>
      <c r="B10" s="238"/>
      <c r="C10" s="239"/>
      <c r="D10" s="239"/>
      <c r="E10" s="240"/>
      <c r="F10" s="113"/>
    </row>
    <row r="11" spans="1:6" x14ac:dyDescent="0.25">
      <c r="A11" s="29"/>
      <c r="B11" s="238"/>
      <c r="C11" s="239"/>
      <c r="D11" s="239"/>
      <c r="E11" s="240"/>
      <c r="F11" s="113"/>
    </row>
    <row r="12" spans="1:6" x14ac:dyDescent="0.25">
      <c r="A12" s="29"/>
      <c r="B12" s="513"/>
      <c r="C12" s="513"/>
      <c r="D12" s="513"/>
      <c r="E12" s="514"/>
      <c r="F12" s="113"/>
    </row>
    <row r="13" spans="1:6" x14ac:dyDescent="0.25">
      <c r="A13" s="29"/>
      <c r="B13" s="513"/>
      <c r="C13" s="513"/>
      <c r="D13" s="513"/>
      <c r="E13" s="514"/>
      <c r="F13" s="113"/>
    </row>
    <row r="14" spans="1:6" x14ac:dyDescent="0.25">
      <c r="A14" s="29"/>
      <c r="B14" s="513"/>
      <c r="C14" s="513"/>
      <c r="D14" s="513"/>
      <c r="E14" s="514"/>
      <c r="F14" s="113"/>
    </row>
    <row r="15" spans="1:6" x14ac:dyDescent="0.25">
      <c r="A15" s="30"/>
      <c r="B15" s="513"/>
      <c r="C15" s="513"/>
      <c r="D15" s="513"/>
      <c r="E15" s="514"/>
      <c r="F15" s="113"/>
    </row>
    <row r="16" spans="1:6" x14ac:dyDescent="0.25">
      <c r="A16" s="30"/>
      <c r="B16" s="513"/>
      <c r="C16" s="513"/>
      <c r="D16" s="513"/>
      <c r="E16" s="514"/>
      <c r="F16" s="113"/>
    </row>
    <row r="17" spans="1:6" x14ac:dyDescent="0.25">
      <c r="A17" s="30"/>
      <c r="B17" s="513"/>
      <c r="C17" s="513"/>
      <c r="D17" s="513"/>
      <c r="E17" s="514"/>
      <c r="F17" s="113"/>
    </row>
    <row r="18" spans="1:6" x14ac:dyDescent="0.25">
      <c r="A18" s="30"/>
      <c r="B18" s="513"/>
      <c r="C18" s="513"/>
      <c r="D18" s="513"/>
      <c r="E18" s="514"/>
      <c r="F18" s="113"/>
    </row>
    <row r="19" spans="1:6" x14ac:dyDescent="0.25">
      <c r="A19" s="29"/>
      <c r="B19" s="513"/>
      <c r="C19" s="513"/>
      <c r="D19" s="513"/>
      <c r="E19" s="514"/>
      <c r="F19" s="113"/>
    </row>
    <row r="20" spans="1:6" x14ac:dyDescent="0.25">
      <c r="A20" s="29"/>
      <c r="B20" s="513"/>
      <c r="C20" s="513"/>
      <c r="D20" s="513"/>
      <c r="E20" s="514"/>
      <c r="F20" s="113"/>
    </row>
    <row r="21" spans="1:6" x14ac:dyDescent="0.25">
      <c r="A21" s="29"/>
      <c r="B21" s="513"/>
      <c r="C21" s="513"/>
      <c r="D21" s="513"/>
      <c r="E21" s="514"/>
      <c r="F21" s="113"/>
    </row>
    <row r="22" spans="1:6" x14ac:dyDescent="0.25">
      <c r="A22" s="29"/>
      <c r="B22" s="513"/>
      <c r="C22" s="513"/>
      <c r="D22" s="513"/>
      <c r="E22" s="514"/>
      <c r="F22" s="113"/>
    </row>
    <row r="23" spans="1:6" x14ac:dyDescent="0.25">
      <c r="A23" s="29"/>
      <c r="B23" s="513"/>
      <c r="C23" s="513"/>
      <c r="D23" s="513"/>
      <c r="E23" s="514"/>
      <c r="F23" s="113"/>
    </row>
    <row r="24" spans="1:6" x14ac:dyDescent="0.25">
      <c r="A24" s="29"/>
      <c r="B24" s="513"/>
      <c r="C24" s="513"/>
      <c r="D24" s="513"/>
      <c r="E24" s="514"/>
      <c r="F24" s="113"/>
    </row>
    <row r="25" spans="1:6" x14ac:dyDescent="0.25">
      <c r="A25" s="29"/>
      <c r="B25" s="513"/>
      <c r="C25" s="513"/>
      <c r="D25" s="513"/>
      <c r="E25" s="514"/>
      <c r="F25" s="113"/>
    </row>
    <row r="26" spans="1:6" x14ac:dyDescent="0.25">
      <c r="A26" s="29"/>
      <c r="B26" s="513"/>
      <c r="C26" s="513"/>
      <c r="D26" s="513"/>
      <c r="E26" s="514"/>
      <c r="F26" s="113"/>
    </row>
    <row r="27" spans="1:6" x14ac:dyDescent="0.25">
      <c r="A27" s="30"/>
      <c r="B27" s="513"/>
      <c r="C27" s="513"/>
      <c r="D27" s="513"/>
      <c r="E27" s="514"/>
      <c r="F27" s="113"/>
    </row>
    <row r="28" spans="1:6" x14ac:dyDescent="0.25">
      <c r="A28" s="30"/>
      <c r="B28" s="513"/>
      <c r="C28" s="513"/>
      <c r="D28" s="513"/>
      <c r="E28" s="514"/>
      <c r="F28" s="113"/>
    </row>
    <row r="29" spans="1:6" x14ac:dyDescent="0.25">
      <c r="A29" s="29"/>
      <c r="B29" s="513"/>
      <c r="C29" s="513"/>
      <c r="D29" s="513"/>
      <c r="E29" s="514"/>
      <c r="F29" s="113"/>
    </row>
    <row r="30" spans="1:6" x14ac:dyDescent="0.25">
      <c r="A30" s="30"/>
      <c r="B30" s="513"/>
      <c r="C30" s="513"/>
      <c r="D30" s="513"/>
      <c r="E30" s="514"/>
      <c r="F30" s="113"/>
    </row>
    <row r="31" spans="1:6" x14ac:dyDescent="0.25">
      <c r="A31" s="30"/>
      <c r="B31" s="513"/>
      <c r="C31" s="513"/>
      <c r="D31" s="513"/>
      <c r="E31" s="514"/>
      <c r="F31" s="113"/>
    </row>
    <row r="32" spans="1:6" x14ac:dyDescent="0.25">
      <c r="A32" s="29"/>
      <c r="B32" s="513"/>
      <c r="C32" s="513"/>
      <c r="D32" s="513"/>
      <c r="E32" s="514"/>
      <c r="F32" s="113"/>
    </row>
    <row r="33" spans="1:6" x14ac:dyDescent="0.25">
      <c r="A33" s="29"/>
      <c r="B33" s="513"/>
      <c r="C33" s="513"/>
      <c r="D33" s="513"/>
      <c r="E33" s="514"/>
      <c r="F33" s="113"/>
    </row>
    <row r="34" spans="1:6" x14ac:dyDescent="0.25">
      <c r="A34" s="29"/>
      <c r="B34" s="513"/>
      <c r="C34" s="513"/>
      <c r="D34" s="513"/>
      <c r="E34" s="514"/>
      <c r="F34" s="113"/>
    </row>
    <row r="35" spans="1:6" x14ac:dyDescent="0.25">
      <c r="A35" s="29"/>
      <c r="B35" s="513"/>
      <c r="C35" s="513"/>
      <c r="D35" s="513"/>
      <c r="E35" s="514"/>
      <c r="F35" s="113"/>
    </row>
    <row r="36" spans="1:6" ht="16.5" customHeight="1" x14ac:dyDescent="0.25">
      <c r="A36" s="29"/>
      <c r="B36" s="513"/>
      <c r="C36" s="513"/>
      <c r="D36" s="513"/>
      <c r="E36" s="514"/>
      <c r="F36" s="113"/>
    </row>
    <row r="37" spans="1:6" ht="16.5" customHeight="1" x14ac:dyDescent="0.25">
      <c r="A37" s="29"/>
      <c r="B37" s="513"/>
      <c r="C37" s="513"/>
      <c r="D37" s="513"/>
      <c r="E37" s="514"/>
      <c r="F37" s="113"/>
    </row>
    <row r="38" spans="1:6" x14ac:dyDescent="0.25">
      <c r="A38" s="29"/>
      <c r="B38" s="513"/>
      <c r="C38" s="513"/>
      <c r="D38" s="513"/>
      <c r="E38" s="514"/>
      <c r="F38" s="113"/>
    </row>
    <row r="39" spans="1:6" x14ac:dyDescent="0.25">
      <c r="A39" s="29"/>
      <c r="B39" s="513"/>
      <c r="C39" s="513"/>
      <c r="D39" s="513"/>
      <c r="E39" s="514"/>
      <c r="F39" s="113"/>
    </row>
    <row r="40" spans="1:6" x14ac:dyDescent="0.25">
      <c r="A40" s="30"/>
      <c r="B40" s="513"/>
      <c r="C40" s="513"/>
      <c r="D40" s="513"/>
      <c r="E40" s="514"/>
      <c r="F40" s="113"/>
    </row>
    <row r="41" spans="1:6" x14ac:dyDescent="0.25">
      <c r="A41" s="30"/>
      <c r="B41" s="513"/>
      <c r="C41" s="513"/>
      <c r="D41" s="513"/>
      <c r="E41" s="514"/>
      <c r="F41" s="113"/>
    </row>
    <row r="42" spans="1:6" x14ac:dyDescent="0.25">
      <c r="A42" s="29"/>
      <c r="B42" s="513"/>
      <c r="C42" s="513"/>
      <c r="D42" s="513"/>
      <c r="E42" s="514"/>
      <c r="F42" s="113"/>
    </row>
    <row r="43" spans="1:6" ht="15.75" customHeight="1" x14ac:dyDescent="0.25">
      <c r="A43" s="29"/>
      <c r="B43" s="513"/>
      <c r="C43" s="513"/>
      <c r="D43" s="513"/>
      <c r="E43" s="514"/>
      <c r="F43" s="113"/>
    </row>
    <row r="44" spans="1:6" ht="14.4" thickBot="1" x14ac:dyDescent="0.3">
      <c r="A44" s="28"/>
      <c r="B44" s="522"/>
      <c r="C44" s="522"/>
      <c r="D44" s="522"/>
      <c r="E44" s="523"/>
      <c r="F44" s="113"/>
    </row>
    <row r="45" spans="1:6" x14ac:dyDescent="0.25">
      <c r="A45" s="27" t="s">
        <v>99</v>
      </c>
      <c r="B45" s="140"/>
      <c r="C45" s="140"/>
      <c r="D45" s="26"/>
      <c r="E45" s="126"/>
      <c r="F45" s="113"/>
    </row>
    <row r="46" spans="1:6" ht="14.4" thickBot="1" x14ac:dyDescent="0.3">
      <c r="A46" s="241"/>
      <c r="B46" s="242" t="s">
        <v>35</v>
      </c>
      <c r="C46" s="147"/>
      <c r="D46" s="147"/>
      <c r="E46" s="149"/>
    </row>
  </sheetData>
  <mergeCells count="37">
    <mergeCell ref="B13:E13"/>
    <mergeCell ref="A1:A2"/>
    <mergeCell ref="B6:E6"/>
    <mergeCell ref="B5:E5"/>
    <mergeCell ref="B7:E7"/>
    <mergeCell ref="B12:E12"/>
    <mergeCell ref="B25:E25"/>
    <mergeCell ref="B14:E14"/>
    <mergeCell ref="B15:E15"/>
    <mergeCell ref="B16:E16"/>
    <mergeCell ref="B17:E17"/>
    <mergeCell ref="B18:E18"/>
    <mergeCell ref="B19:E19"/>
    <mergeCell ref="B20:E20"/>
    <mergeCell ref="B21:E21"/>
    <mergeCell ref="B22:E22"/>
    <mergeCell ref="B23:E23"/>
    <mergeCell ref="B24:E24"/>
    <mergeCell ref="B37:E37"/>
    <mergeCell ref="B26:E26"/>
    <mergeCell ref="B27:E27"/>
    <mergeCell ref="B28:E28"/>
    <mergeCell ref="B29:E29"/>
    <mergeCell ref="B30:E30"/>
    <mergeCell ref="B31:E31"/>
    <mergeCell ref="B32:E32"/>
    <mergeCell ref="B33:E33"/>
    <mergeCell ref="B34:E34"/>
    <mergeCell ref="B35:E35"/>
    <mergeCell ref="B36:E36"/>
    <mergeCell ref="B38:E38"/>
    <mergeCell ref="B44:E44"/>
    <mergeCell ref="B39:E39"/>
    <mergeCell ref="B40:E40"/>
    <mergeCell ref="B41:E41"/>
    <mergeCell ref="B42:E42"/>
    <mergeCell ref="B43:E43"/>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13313" r:id="rId4" name="CommandButton14">
          <controlPr defaultSize="0" autoLine="0" r:id="rId5">
            <anchor moveWithCells="1">
              <from>
                <xdr:col>5</xdr:col>
                <xdr:colOff>449580</xdr:colOff>
                <xdr:row>1</xdr:row>
                <xdr:rowOff>106680</xdr:rowOff>
              </from>
              <to>
                <xdr:col>9</xdr:col>
                <xdr:colOff>213360</xdr:colOff>
                <xdr:row>3</xdr:row>
                <xdr:rowOff>144780</xdr:rowOff>
              </to>
            </anchor>
          </controlPr>
        </control>
      </mc:Choice>
      <mc:Fallback>
        <control shapeId="13313" r:id="rId4" name="CommandButton1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O48"/>
  <sheetViews>
    <sheetView showGridLines="0" showZeros="0" zoomScaleNormal="100" workbookViewId="0">
      <selection activeCell="A18" sqref="A18"/>
    </sheetView>
  </sheetViews>
  <sheetFormatPr defaultColWidth="9.109375" defaultRowHeight="13.2" x14ac:dyDescent="0.25"/>
  <cols>
    <col min="1" max="1" width="9" style="244" customWidth="1"/>
    <col min="2" max="2" width="5.6640625" style="244" customWidth="1"/>
    <col min="3" max="3" width="6.44140625" style="244" customWidth="1"/>
    <col min="4" max="4" width="13.5546875" style="244" customWidth="1"/>
    <col min="5" max="5" width="30" style="244" customWidth="1"/>
    <col min="6" max="7" width="3.33203125" style="244" customWidth="1"/>
    <col min="8" max="8" width="10" style="244" customWidth="1"/>
    <col min="9" max="9" width="14.33203125" style="244" customWidth="1"/>
    <col min="10" max="12" width="9.109375" style="244"/>
    <col min="13" max="13" width="13.33203125" style="244" customWidth="1"/>
    <col min="14" max="14" width="14.33203125" style="244" customWidth="1"/>
    <col min="15" max="15" width="25.109375" style="244" customWidth="1"/>
    <col min="16" max="16384" width="9.109375" style="244"/>
  </cols>
  <sheetData>
    <row r="1" spans="1:15" ht="13.8" thickBot="1" x14ac:dyDescent="0.3">
      <c r="A1" s="483" t="s">
        <v>72</v>
      </c>
      <c r="B1" s="484"/>
      <c r="C1" s="535"/>
      <c r="D1" s="277" t="s">
        <v>71</v>
      </c>
      <c r="E1" s="245" t="s">
        <v>70</v>
      </c>
      <c r="F1" s="489" t="s">
        <v>69</v>
      </c>
      <c r="G1" s="490"/>
      <c r="H1" s="490"/>
      <c r="I1" s="246" t="s">
        <v>68</v>
      </c>
    </row>
    <row r="2" spans="1:15" ht="12.75" customHeight="1" thickBot="1" x14ac:dyDescent="0.3">
      <c r="A2" s="486"/>
      <c r="B2" s="487"/>
      <c r="C2" s="487"/>
      <c r="D2" s="339" t="s">
        <v>67</v>
      </c>
      <c r="E2" s="265" t="s">
        <v>66</v>
      </c>
      <c r="F2" s="266"/>
      <c r="G2" s="265"/>
      <c r="H2" s="264" t="s">
        <v>65</v>
      </c>
      <c r="I2" s="267" t="s">
        <v>64</v>
      </c>
      <c r="K2" s="471" t="s">
        <v>240</v>
      </c>
      <c r="L2" s="472"/>
      <c r="M2" s="473"/>
    </row>
    <row r="3" spans="1:15" ht="15" customHeight="1" thickBot="1" x14ac:dyDescent="0.3">
      <c r="A3" s="491" t="s">
        <v>62</v>
      </c>
      <c r="B3" s="492"/>
      <c r="C3" s="493"/>
      <c r="D3" s="493"/>
      <c r="E3" s="493"/>
      <c r="F3" s="493"/>
      <c r="G3" s="493"/>
      <c r="H3" s="493"/>
      <c r="I3" s="494"/>
      <c r="K3" s="474"/>
      <c r="L3" s="475"/>
      <c r="M3" s="476"/>
      <c r="O3" s="440" t="s">
        <v>60</v>
      </c>
    </row>
    <row r="4" spans="1:15" ht="24" customHeight="1" x14ac:dyDescent="0.25">
      <c r="A4" s="247" t="s">
        <v>0</v>
      </c>
      <c r="B4" s="536" t="str">
        <f>BoilerPlate!B4</f>
        <v>HH60W-A</v>
      </c>
      <c r="C4" s="536"/>
      <c r="D4" s="355" t="s">
        <v>59</v>
      </c>
      <c r="E4" s="356">
        <f>E5</f>
        <v>0</v>
      </c>
      <c r="F4" s="466" t="s">
        <v>58</v>
      </c>
      <c r="G4" s="466"/>
      <c r="H4" s="466"/>
      <c r="I4" s="361">
        <f>BoilerPlate!G5</f>
        <v>0</v>
      </c>
      <c r="K4" s="474"/>
      <c r="L4" s="475"/>
      <c r="M4" s="476"/>
      <c r="O4" s="441"/>
    </row>
    <row r="5" spans="1:15" ht="24" customHeight="1" x14ac:dyDescent="0.25">
      <c r="A5" s="247" t="s">
        <v>7</v>
      </c>
      <c r="B5" s="481">
        <f>BoilerPlate!B16</f>
        <v>0</v>
      </c>
      <c r="C5" s="481"/>
      <c r="D5" s="358" t="s">
        <v>57</v>
      </c>
      <c r="E5" s="356">
        <f>BoilerPlate!B8</f>
        <v>0</v>
      </c>
      <c r="F5" s="482"/>
      <c r="G5" s="482"/>
      <c r="H5" s="482"/>
      <c r="I5" s="338"/>
      <c r="K5" s="474"/>
      <c r="L5" s="475"/>
      <c r="M5" s="476"/>
      <c r="O5" s="441"/>
    </row>
    <row r="6" spans="1:15" ht="24" customHeight="1" thickBot="1" x14ac:dyDescent="0.3">
      <c r="A6" s="432" t="s">
        <v>56</v>
      </c>
      <c r="B6" s="433"/>
      <c r="C6" s="537">
        <f>BoilerPlate!F17</f>
        <v>0</v>
      </c>
      <c r="D6" s="538"/>
      <c r="E6" s="538"/>
      <c r="F6" s="466" t="s">
        <v>55</v>
      </c>
      <c r="G6" s="466"/>
      <c r="H6" s="466"/>
      <c r="I6" s="362">
        <f>BoilerPlate!G18</f>
        <v>0</v>
      </c>
      <c r="K6" s="474"/>
      <c r="L6" s="475"/>
      <c r="M6" s="476"/>
      <c r="O6" s="442"/>
    </row>
    <row r="7" spans="1:15" ht="24" customHeight="1" thickBot="1" x14ac:dyDescent="0.3">
      <c r="A7" s="467" t="s">
        <v>54</v>
      </c>
      <c r="B7" s="468"/>
      <c r="C7" s="469">
        <f>BoilerPlate!F4</f>
        <v>0</v>
      </c>
      <c r="D7" s="470"/>
      <c r="E7" s="470"/>
      <c r="F7" s="353"/>
      <c r="G7" s="353"/>
      <c r="H7" s="45" t="s">
        <v>53</v>
      </c>
      <c r="I7" s="253" t="str">
        <f>IF(SUM(I10)=0,"",SUM(I8/(300*I10)*1000000))</f>
        <v/>
      </c>
      <c r="K7" s="477"/>
      <c r="L7" s="478"/>
      <c r="M7" s="479"/>
    </row>
    <row r="8" spans="1:15" ht="15" thickBot="1" x14ac:dyDescent="0.35">
      <c r="A8" s="359"/>
      <c r="B8" s="360"/>
      <c r="C8" s="360"/>
      <c r="D8" s="360"/>
      <c r="E8" s="360"/>
      <c r="F8" s="258" t="s">
        <v>52</v>
      </c>
      <c r="G8" s="360"/>
      <c r="H8" s="360"/>
      <c r="I8" s="259">
        <f>COUNTIF(H18:H44,F8)</f>
        <v>0</v>
      </c>
      <c r="K8" s="480" t="str">
        <f>HYPERLINK("T:\ACE_2017\","ACE FOLDER")</f>
        <v>ACE FOLDER</v>
      </c>
      <c r="L8" s="480"/>
      <c r="M8" s="480"/>
    </row>
    <row r="9" spans="1:15" ht="14.25" customHeight="1" x14ac:dyDescent="0.25">
      <c r="A9" s="260" t="s">
        <v>51</v>
      </c>
      <c r="B9" s="261"/>
      <c r="C9" s="271"/>
      <c r="D9" s="271"/>
      <c r="E9" s="271"/>
      <c r="F9" s="500"/>
      <c r="G9" s="500"/>
      <c r="H9" s="500"/>
      <c r="I9" s="262"/>
    </row>
    <row r="10" spans="1:15" ht="14.25" customHeight="1" x14ac:dyDescent="0.25">
      <c r="A10" s="248"/>
      <c r="B10" s="282" t="s">
        <v>49</v>
      </c>
      <c r="C10" s="272"/>
      <c r="D10" s="243"/>
      <c r="E10" s="282" t="s">
        <v>48</v>
      </c>
      <c r="F10" s="433" t="s">
        <v>8</v>
      </c>
      <c r="G10" s="433"/>
      <c r="H10" s="544"/>
      <c r="I10" s="249">
        <f>BoilerPlate!B18</f>
        <v>0</v>
      </c>
    </row>
    <row r="11" spans="1:15" ht="14.25" customHeight="1" x14ac:dyDescent="0.25">
      <c r="A11" s="250"/>
      <c r="B11" s="282" t="s">
        <v>334</v>
      </c>
      <c r="C11" s="272"/>
      <c r="D11" s="243"/>
      <c r="E11" s="282" t="s">
        <v>47</v>
      </c>
      <c r="F11" s="433"/>
      <c r="G11" s="433"/>
      <c r="H11" s="433"/>
      <c r="I11" s="251"/>
    </row>
    <row r="12" spans="1:15" ht="14.25" customHeight="1" x14ac:dyDescent="0.25">
      <c r="A12" s="250" t="s">
        <v>50</v>
      </c>
      <c r="B12" s="282" t="s">
        <v>333</v>
      </c>
      <c r="C12" s="272"/>
      <c r="D12" s="276"/>
      <c r="E12" s="272"/>
      <c r="F12" s="502"/>
      <c r="G12" s="503"/>
      <c r="H12" s="503"/>
      <c r="I12" s="338"/>
    </row>
    <row r="13" spans="1:15" ht="7.5" customHeight="1" x14ac:dyDescent="0.25">
      <c r="A13" s="275"/>
      <c r="B13" s="272"/>
      <c r="C13" s="272"/>
      <c r="D13" s="276"/>
      <c r="E13" s="274"/>
      <c r="F13" s="481"/>
      <c r="G13" s="481"/>
      <c r="H13" s="481"/>
      <c r="I13" s="251"/>
    </row>
    <row r="14" spans="1:15" ht="14.25" customHeight="1" x14ac:dyDescent="0.25">
      <c r="A14" s="247" t="s">
        <v>46</v>
      </c>
      <c r="B14" s="273"/>
      <c r="C14" s="507">
        <f>BoilerPlate!B10</f>
        <v>43098</v>
      </c>
      <c r="D14" s="507"/>
      <c r="E14" s="273" t="s">
        <v>45</v>
      </c>
      <c r="F14" s="508">
        <f>BoilerPlate!B12</f>
        <v>0</v>
      </c>
      <c r="G14" s="509"/>
      <c r="H14" s="510"/>
      <c r="I14" s="251"/>
    </row>
    <row r="15" spans="1:15" ht="14.25" customHeight="1" x14ac:dyDescent="0.25">
      <c r="A15" s="247" t="s">
        <v>44</v>
      </c>
      <c r="B15" s="273"/>
      <c r="C15" s="507" t="s">
        <v>329</v>
      </c>
      <c r="D15" s="507"/>
      <c r="E15" s="273" t="s">
        <v>43</v>
      </c>
      <c r="F15" s="508" t="s">
        <v>329</v>
      </c>
      <c r="G15" s="509"/>
      <c r="H15" s="510"/>
      <c r="I15" s="251"/>
    </row>
    <row r="16" spans="1:15" ht="14.4" thickBot="1" x14ac:dyDescent="0.3">
      <c r="A16" s="504"/>
      <c r="B16" s="505"/>
      <c r="C16" s="505"/>
      <c r="D16" s="505"/>
      <c r="E16" s="505"/>
      <c r="F16" s="505"/>
      <c r="G16" s="505"/>
      <c r="H16" s="505"/>
      <c r="I16" s="506"/>
    </row>
    <row r="17" spans="1:9" ht="27" thickBot="1" x14ac:dyDescent="0.3">
      <c r="A17" s="340" t="s">
        <v>42</v>
      </c>
      <c r="B17" s="498" t="s">
        <v>41</v>
      </c>
      <c r="C17" s="499"/>
      <c r="D17" s="498" t="s">
        <v>40</v>
      </c>
      <c r="E17" s="499"/>
      <c r="F17" s="499"/>
      <c r="G17" s="499"/>
      <c r="H17" s="341" t="s">
        <v>39</v>
      </c>
      <c r="I17" s="342" t="s">
        <v>38</v>
      </c>
    </row>
    <row r="18" spans="1:9" ht="13.8" x14ac:dyDescent="0.25">
      <c r="A18" s="350"/>
      <c r="B18" s="511"/>
      <c r="C18" s="542"/>
      <c r="D18" s="512"/>
      <c r="E18" s="543"/>
      <c r="F18" s="543"/>
      <c r="G18" s="543"/>
      <c r="H18" s="387"/>
      <c r="I18" s="351"/>
    </row>
    <row r="19" spans="1:9" ht="13.8" x14ac:dyDescent="0.25">
      <c r="A19" s="44"/>
      <c r="B19" s="449"/>
      <c r="C19" s="524"/>
      <c r="D19" s="450"/>
      <c r="E19" s="525"/>
      <c r="F19" s="525"/>
      <c r="G19" s="525"/>
      <c r="H19" s="388"/>
      <c r="I19" s="252"/>
    </row>
    <row r="20" spans="1:9" ht="13.8" x14ac:dyDescent="0.25">
      <c r="A20" s="44"/>
      <c r="B20" s="533"/>
      <c r="C20" s="533"/>
      <c r="D20" s="534"/>
      <c r="E20" s="534"/>
      <c r="F20" s="534"/>
      <c r="G20" s="534"/>
      <c r="H20" s="388"/>
      <c r="I20" s="252"/>
    </row>
    <row r="21" spans="1:9" ht="13.8" x14ac:dyDescent="0.25">
      <c r="A21" s="44"/>
      <c r="B21" s="449"/>
      <c r="C21" s="449"/>
      <c r="D21" s="450"/>
      <c r="E21" s="450"/>
      <c r="F21" s="450"/>
      <c r="G21" s="450"/>
      <c r="H21" s="388"/>
      <c r="I21" s="252"/>
    </row>
    <row r="22" spans="1:9" ht="13.8" x14ac:dyDescent="0.25">
      <c r="A22" s="44"/>
      <c r="B22" s="449"/>
      <c r="C22" s="524"/>
      <c r="D22" s="450"/>
      <c r="E22" s="525"/>
      <c r="F22" s="525"/>
      <c r="G22" s="525"/>
      <c r="H22" s="388"/>
      <c r="I22" s="252"/>
    </row>
    <row r="23" spans="1:9" ht="13.8" x14ac:dyDescent="0.25">
      <c r="A23" s="44"/>
      <c r="B23" s="449"/>
      <c r="C23" s="524"/>
      <c r="D23" s="450"/>
      <c r="E23" s="525"/>
      <c r="F23" s="525"/>
      <c r="G23" s="525"/>
      <c r="H23" s="388"/>
      <c r="I23" s="252"/>
    </row>
    <row r="24" spans="1:9" ht="13.8" x14ac:dyDescent="0.25">
      <c r="A24" s="44"/>
      <c r="B24" s="449"/>
      <c r="C24" s="524"/>
      <c r="D24" s="450"/>
      <c r="E24" s="525"/>
      <c r="F24" s="525"/>
      <c r="G24" s="525"/>
      <c r="H24" s="388"/>
      <c r="I24" s="252"/>
    </row>
    <row r="25" spans="1:9" ht="13.8" x14ac:dyDescent="0.25">
      <c r="A25" s="44"/>
      <c r="B25" s="449"/>
      <c r="C25" s="524"/>
      <c r="D25" s="450"/>
      <c r="E25" s="525"/>
      <c r="F25" s="525"/>
      <c r="G25" s="525"/>
      <c r="H25" s="388"/>
      <c r="I25" s="252"/>
    </row>
    <row r="26" spans="1:9" ht="13.8" x14ac:dyDescent="0.25">
      <c r="A26" s="44"/>
      <c r="B26" s="449"/>
      <c r="C26" s="524"/>
      <c r="D26" s="450"/>
      <c r="E26" s="525"/>
      <c r="F26" s="525"/>
      <c r="G26" s="525"/>
      <c r="H26" s="388"/>
      <c r="I26" s="252"/>
    </row>
    <row r="27" spans="1:9" ht="13.8" x14ac:dyDescent="0.25">
      <c r="A27" s="44"/>
      <c r="B27" s="449"/>
      <c r="C27" s="524"/>
      <c r="D27" s="450"/>
      <c r="E27" s="525"/>
      <c r="F27" s="525"/>
      <c r="G27" s="525"/>
      <c r="H27" s="388"/>
      <c r="I27" s="252"/>
    </row>
    <row r="28" spans="1:9" ht="13.8" x14ac:dyDescent="0.25">
      <c r="A28" s="44"/>
      <c r="B28" s="449"/>
      <c r="C28" s="524"/>
      <c r="D28" s="450"/>
      <c r="E28" s="525"/>
      <c r="F28" s="525"/>
      <c r="G28" s="525"/>
      <c r="H28" s="388"/>
      <c r="I28" s="252"/>
    </row>
    <row r="29" spans="1:9" ht="13.8" x14ac:dyDescent="0.25">
      <c r="A29" s="44"/>
      <c r="B29" s="449"/>
      <c r="C29" s="524"/>
      <c r="D29" s="450"/>
      <c r="E29" s="525"/>
      <c r="F29" s="525"/>
      <c r="G29" s="525"/>
      <c r="H29" s="388"/>
      <c r="I29" s="252"/>
    </row>
    <row r="30" spans="1:9" ht="13.8" x14ac:dyDescent="0.25">
      <c r="A30" s="44"/>
      <c r="B30" s="449"/>
      <c r="C30" s="524"/>
      <c r="D30" s="450"/>
      <c r="E30" s="525"/>
      <c r="F30" s="525"/>
      <c r="G30" s="525"/>
      <c r="H30" s="388"/>
      <c r="I30" s="252"/>
    </row>
    <row r="31" spans="1:9" ht="13.8" x14ac:dyDescent="0.25">
      <c r="A31" s="44"/>
      <c r="B31" s="449"/>
      <c r="C31" s="524"/>
      <c r="D31" s="450"/>
      <c r="E31" s="525"/>
      <c r="F31" s="525"/>
      <c r="G31" s="525"/>
      <c r="H31" s="388"/>
      <c r="I31" s="252"/>
    </row>
    <row r="32" spans="1:9" ht="13.8" x14ac:dyDescent="0.25">
      <c r="A32" s="44"/>
      <c r="B32" s="449"/>
      <c r="C32" s="524"/>
      <c r="D32" s="450"/>
      <c r="E32" s="525"/>
      <c r="F32" s="525"/>
      <c r="G32" s="525"/>
      <c r="H32" s="388"/>
      <c r="I32" s="252"/>
    </row>
    <row r="33" spans="1:9" ht="13.8" x14ac:dyDescent="0.25">
      <c r="A33" s="44"/>
      <c r="B33" s="449"/>
      <c r="C33" s="524"/>
      <c r="D33" s="450"/>
      <c r="E33" s="525"/>
      <c r="F33" s="525"/>
      <c r="G33" s="525"/>
      <c r="H33" s="388"/>
      <c r="I33" s="252"/>
    </row>
    <row r="34" spans="1:9" ht="13.8" x14ac:dyDescent="0.25">
      <c r="A34" s="44"/>
      <c r="B34" s="449"/>
      <c r="C34" s="524"/>
      <c r="D34" s="450"/>
      <c r="E34" s="525"/>
      <c r="F34" s="525"/>
      <c r="G34" s="525"/>
      <c r="H34" s="388"/>
      <c r="I34" s="252"/>
    </row>
    <row r="35" spans="1:9" ht="13.8" x14ac:dyDescent="0.25">
      <c r="A35" s="44"/>
      <c r="B35" s="449"/>
      <c r="C35" s="524"/>
      <c r="D35" s="450"/>
      <c r="E35" s="525"/>
      <c r="F35" s="525"/>
      <c r="G35" s="525"/>
      <c r="H35" s="388"/>
      <c r="I35" s="252"/>
    </row>
    <row r="36" spans="1:9" ht="13.8" x14ac:dyDescent="0.25">
      <c r="A36" s="44"/>
      <c r="B36" s="449"/>
      <c r="C36" s="524"/>
      <c r="D36" s="450"/>
      <c r="E36" s="525"/>
      <c r="F36" s="525"/>
      <c r="G36" s="525"/>
      <c r="H36" s="388"/>
      <c r="I36" s="252"/>
    </row>
    <row r="37" spans="1:9" ht="13.8" x14ac:dyDescent="0.25">
      <c r="A37" s="44"/>
      <c r="B37" s="449"/>
      <c r="C37" s="524"/>
      <c r="D37" s="450"/>
      <c r="E37" s="525"/>
      <c r="F37" s="525"/>
      <c r="G37" s="525"/>
      <c r="H37" s="388"/>
      <c r="I37" s="252"/>
    </row>
    <row r="38" spans="1:9" ht="13.8" x14ac:dyDescent="0.25">
      <c r="A38" s="44"/>
      <c r="B38" s="449"/>
      <c r="C38" s="524"/>
      <c r="D38" s="450"/>
      <c r="E38" s="525"/>
      <c r="F38" s="525"/>
      <c r="G38" s="525"/>
      <c r="H38" s="388"/>
      <c r="I38" s="252"/>
    </row>
    <row r="39" spans="1:9" ht="13.8" x14ac:dyDescent="0.25">
      <c r="A39" s="44"/>
      <c r="B39" s="449"/>
      <c r="C39" s="524"/>
      <c r="D39" s="450"/>
      <c r="E39" s="525"/>
      <c r="F39" s="525"/>
      <c r="G39" s="525"/>
      <c r="H39" s="388"/>
      <c r="I39" s="252"/>
    </row>
    <row r="40" spans="1:9" ht="13.8" x14ac:dyDescent="0.25">
      <c r="A40" s="44"/>
      <c r="B40" s="449"/>
      <c r="C40" s="524"/>
      <c r="D40" s="450"/>
      <c r="E40" s="525"/>
      <c r="F40" s="525"/>
      <c r="G40" s="525"/>
      <c r="H40" s="388"/>
      <c r="I40" s="252"/>
    </row>
    <row r="41" spans="1:9" ht="13.8" x14ac:dyDescent="0.25">
      <c r="A41" s="44"/>
      <c r="B41" s="449"/>
      <c r="C41" s="524"/>
      <c r="D41" s="450"/>
      <c r="E41" s="525"/>
      <c r="F41" s="525"/>
      <c r="G41" s="525"/>
      <c r="H41" s="388"/>
      <c r="I41" s="252"/>
    </row>
    <row r="42" spans="1:9" ht="13.8" x14ac:dyDescent="0.25">
      <c r="A42" s="44"/>
      <c r="B42" s="449"/>
      <c r="C42" s="524"/>
      <c r="D42" s="450"/>
      <c r="E42" s="525"/>
      <c r="F42" s="525"/>
      <c r="G42" s="525"/>
      <c r="H42" s="388"/>
      <c r="I42" s="252"/>
    </row>
    <row r="43" spans="1:9" ht="13.8" x14ac:dyDescent="0.25">
      <c r="A43" s="44"/>
      <c r="B43" s="449"/>
      <c r="C43" s="524"/>
      <c r="D43" s="450"/>
      <c r="E43" s="525"/>
      <c r="F43" s="525"/>
      <c r="G43" s="525"/>
      <c r="H43" s="388"/>
      <c r="I43" s="252"/>
    </row>
    <row r="44" spans="1:9" ht="13.8" x14ac:dyDescent="0.25">
      <c r="A44" s="44"/>
      <c r="B44" s="449"/>
      <c r="C44" s="524"/>
      <c r="D44" s="450"/>
      <c r="E44" s="525"/>
      <c r="F44" s="525"/>
      <c r="G44" s="525"/>
      <c r="H44" s="388"/>
      <c r="I44" s="252"/>
    </row>
    <row r="45" spans="1:9" ht="13.8" thickBot="1" x14ac:dyDescent="0.3">
      <c r="A45" s="526"/>
      <c r="B45" s="527"/>
      <c r="C45" s="527"/>
      <c r="D45" s="527"/>
      <c r="E45" s="527"/>
      <c r="F45" s="527"/>
      <c r="G45" s="527"/>
      <c r="H45" s="527"/>
      <c r="I45" s="528"/>
    </row>
    <row r="46" spans="1:9" ht="14.4" x14ac:dyDescent="0.3">
      <c r="A46" s="443" t="s">
        <v>37</v>
      </c>
      <c r="B46" s="444"/>
      <c r="C46" s="444"/>
      <c r="D46" s="444"/>
      <c r="E46" s="444"/>
      <c r="F46" s="444"/>
      <c r="G46" s="444"/>
      <c r="H46" s="444"/>
      <c r="I46" s="445"/>
    </row>
    <row r="47" spans="1:9" ht="13.8" thickBot="1" x14ac:dyDescent="0.3">
      <c r="A47" s="446" t="s">
        <v>36</v>
      </c>
      <c r="B47" s="447"/>
      <c r="C47" s="447"/>
      <c r="D47" s="447"/>
      <c r="E47" s="447"/>
      <c r="F47" s="447"/>
      <c r="G47" s="447"/>
      <c r="H47" s="447"/>
      <c r="I47" s="448"/>
    </row>
    <row r="48" spans="1:9" ht="14.4" thickBot="1" x14ac:dyDescent="0.3">
      <c r="A48" s="346"/>
      <c r="B48" s="347"/>
      <c r="C48" s="347"/>
      <c r="D48" s="348" t="s">
        <v>35</v>
      </c>
      <c r="E48" s="347"/>
      <c r="F48" s="347"/>
      <c r="G48" s="347"/>
      <c r="H48" s="347"/>
      <c r="I48" s="349"/>
    </row>
  </sheetData>
  <mergeCells count="84">
    <mergeCell ref="A47:I47"/>
    <mergeCell ref="B43:C43"/>
    <mergeCell ref="D43:G43"/>
    <mergeCell ref="B44:C44"/>
    <mergeCell ref="D44:G44"/>
    <mergeCell ref="A45:I45"/>
    <mergeCell ref="A46:I46"/>
    <mergeCell ref="B40:C40"/>
    <mergeCell ref="D40:G40"/>
    <mergeCell ref="B41:C41"/>
    <mergeCell ref="D41:G41"/>
    <mergeCell ref="B42:C42"/>
    <mergeCell ref="D42:G42"/>
    <mergeCell ref="B37:C37"/>
    <mergeCell ref="D37:G37"/>
    <mergeCell ref="B38:C38"/>
    <mergeCell ref="D38:G38"/>
    <mergeCell ref="B39:C39"/>
    <mergeCell ref="D39:G39"/>
    <mergeCell ref="B34:C34"/>
    <mergeCell ref="D34:G34"/>
    <mergeCell ref="B35:C35"/>
    <mergeCell ref="D35:G35"/>
    <mergeCell ref="B36:C36"/>
    <mergeCell ref="D36:G36"/>
    <mergeCell ref="B31:C31"/>
    <mergeCell ref="D31:G31"/>
    <mergeCell ref="B32:C32"/>
    <mergeCell ref="D32:G32"/>
    <mergeCell ref="B33:C33"/>
    <mergeCell ref="D33:G33"/>
    <mergeCell ref="B28:C28"/>
    <mergeCell ref="D28:G28"/>
    <mergeCell ref="B29:C29"/>
    <mergeCell ref="D29:G29"/>
    <mergeCell ref="B30:C30"/>
    <mergeCell ref="D30:G30"/>
    <mergeCell ref="B25:C25"/>
    <mergeCell ref="D25:G25"/>
    <mergeCell ref="B26:C26"/>
    <mergeCell ref="D26:G26"/>
    <mergeCell ref="B27:C27"/>
    <mergeCell ref="D27:G27"/>
    <mergeCell ref="B22:C22"/>
    <mergeCell ref="D22:G22"/>
    <mergeCell ref="B23:C23"/>
    <mergeCell ref="D23:G23"/>
    <mergeCell ref="B24:C24"/>
    <mergeCell ref="D24:G24"/>
    <mergeCell ref="B19:C19"/>
    <mergeCell ref="D19:G19"/>
    <mergeCell ref="B20:C20"/>
    <mergeCell ref="D20:G20"/>
    <mergeCell ref="B21:C21"/>
    <mergeCell ref="D21:G21"/>
    <mergeCell ref="B18:C18"/>
    <mergeCell ref="D18:G18"/>
    <mergeCell ref="F10:H10"/>
    <mergeCell ref="F11:H11"/>
    <mergeCell ref="F12:H12"/>
    <mergeCell ref="F13:H13"/>
    <mergeCell ref="C14:D14"/>
    <mergeCell ref="F14:H14"/>
    <mergeCell ref="C15:D15"/>
    <mergeCell ref="F15:H15"/>
    <mergeCell ref="A16:I16"/>
    <mergeCell ref="B17:C17"/>
    <mergeCell ref="D17:G17"/>
    <mergeCell ref="F9:H9"/>
    <mergeCell ref="A1:C2"/>
    <mergeCell ref="F1:H1"/>
    <mergeCell ref="K2:M7"/>
    <mergeCell ref="A3:I3"/>
    <mergeCell ref="C6:E6"/>
    <mergeCell ref="F6:H6"/>
    <mergeCell ref="A7:B7"/>
    <mergeCell ref="C7:E7"/>
    <mergeCell ref="K8:M8"/>
    <mergeCell ref="O3:O6"/>
    <mergeCell ref="B4:C4"/>
    <mergeCell ref="F4:H4"/>
    <mergeCell ref="B5:C5"/>
    <mergeCell ref="F5:H5"/>
    <mergeCell ref="A6:B6"/>
  </mergeCells>
  <printOptions horizontalCentered="1"/>
  <pageMargins left="0.5" right="0.5" top="0.5" bottom="0.5" header="0" footer="0"/>
  <pageSetup orientation="portrait" r:id="rId1"/>
  <headerFooter alignWithMargins="0">
    <oddFooter>&amp;LForm initiated on __________&amp;RForm printed on &amp;D</oddFooter>
  </headerFooter>
  <drawing r:id="rId2"/>
  <legacyDrawing r:id="rId3"/>
  <oleObjects>
    <mc:AlternateContent xmlns:mc="http://schemas.openxmlformats.org/markup-compatibility/2006">
      <mc:Choice Requires="x14">
        <oleObject progId="AcroExch.Document.11" dvAspect="DVASPECT_ICON" shapeId="25601" r:id="rId4">
          <objectPr defaultSize="0" autoPict="0" r:id="rId5">
            <anchor moveWithCells="1">
              <from>
                <xdr:col>14</xdr:col>
                <xdr:colOff>251460</xdr:colOff>
                <xdr:row>3</xdr:row>
                <xdr:rowOff>30480</xdr:rowOff>
              </from>
              <to>
                <xdr:col>14</xdr:col>
                <xdr:colOff>1356360</xdr:colOff>
                <xdr:row>5</xdr:row>
                <xdr:rowOff>213360</xdr:rowOff>
              </to>
            </anchor>
          </objectPr>
        </oleObject>
      </mc:Choice>
      <mc:Fallback>
        <oleObject progId="AcroExch.Document.11" dvAspect="DVASPECT_ICON" shapeId="25601" r:id="rId4"/>
      </mc:Fallback>
    </mc:AlternateContent>
  </oleObjects>
  <controls>
    <mc:AlternateContent xmlns:mc="http://schemas.openxmlformats.org/markup-compatibility/2006">
      <mc:Choice Requires="x14">
        <control shapeId="25602" r:id="rId6" name="CommandButton4">
          <controlPr defaultSize="0" autoFill="0" autoLine="0" r:id="rId7">
            <anchor moveWithCells="1">
              <from>
                <xdr:col>9</xdr:col>
                <xdr:colOff>601980</xdr:colOff>
                <xdr:row>8</xdr:row>
                <xdr:rowOff>7620</xdr:rowOff>
              </from>
              <to>
                <xdr:col>13</xdr:col>
                <xdr:colOff>30480</xdr:colOff>
                <xdr:row>12</xdr:row>
                <xdr:rowOff>7620</xdr:rowOff>
              </to>
            </anchor>
          </controlPr>
        </control>
      </mc:Choice>
      <mc:Fallback>
        <control shapeId="25602" r:id="rId6" name="CommandButton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 Sheet'!$A$1:$A$3</xm:f>
          </x14:formula1>
          <xm:sqref>H18:H44</xm:sqref>
        </x14:dataValidation>
        <x14:dataValidation type="list" allowBlank="1" showInputMessage="1" showErrorMessage="1">
          <x14:formula1>
            <xm:f>'Data Sheet'!$A$4:$A$41</xm:f>
          </x14:formula1>
          <xm:sqref>I18:I44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F46"/>
  <sheetViews>
    <sheetView showGridLines="0" showZeros="0" workbookViewId="0">
      <selection activeCell="B20" sqref="B20:E20"/>
    </sheetView>
  </sheetViews>
  <sheetFormatPr defaultColWidth="9.109375" defaultRowHeight="13.8" x14ac:dyDescent="0.25"/>
  <cols>
    <col min="1" max="1" width="15.44140625" style="110" bestFit="1" customWidth="1"/>
    <col min="2" max="2" width="27.6640625" style="110" customWidth="1"/>
    <col min="3" max="3" width="12" style="110" bestFit="1" customWidth="1"/>
    <col min="4" max="4" width="15.44140625" style="110" customWidth="1"/>
    <col min="5" max="5" width="19.5546875" style="110" customWidth="1"/>
    <col min="6" max="16384" width="9.109375" style="110"/>
  </cols>
  <sheetData>
    <row r="1" spans="1:6" ht="14.4" thickBot="1" x14ac:dyDescent="0.3">
      <c r="A1" s="515" t="s">
        <v>105</v>
      </c>
      <c r="B1" s="117" t="s">
        <v>71</v>
      </c>
      <c r="C1" s="118" t="s">
        <v>104</v>
      </c>
      <c r="D1" s="119" t="s">
        <v>69</v>
      </c>
      <c r="E1" s="118" t="s">
        <v>68</v>
      </c>
    </row>
    <row r="2" spans="1:6" ht="14.4" thickBot="1" x14ac:dyDescent="0.3">
      <c r="A2" s="516"/>
      <c r="B2" s="151" t="s">
        <v>67</v>
      </c>
      <c r="C2" s="149" t="s">
        <v>103</v>
      </c>
      <c r="D2" s="283" t="s">
        <v>65</v>
      </c>
      <c r="E2" s="121">
        <v>41366</v>
      </c>
    </row>
    <row r="3" spans="1:6" x14ac:dyDescent="0.25">
      <c r="A3" s="254" t="str">
        <f>("IATR"&amp;","&amp;BoilerPlate!B4&amp;"_"&amp;BoilerPlate!B8)</f>
        <v>IATR,HH60W-A_</v>
      </c>
      <c r="B3" s="231"/>
      <c r="C3" s="25"/>
      <c r="D3" s="31"/>
      <c r="E3" s="232"/>
    </row>
    <row r="4" spans="1:6" x14ac:dyDescent="0.25">
      <c r="A4" s="27"/>
      <c r="B4" s="31"/>
      <c r="C4" s="280" t="s">
        <v>102</v>
      </c>
      <c r="D4" s="131"/>
      <c r="E4" s="41"/>
    </row>
    <row r="5" spans="1:6" x14ac:dyDescent="0.25">
      <c r="A5" s="27"/>
      <c r="B5" s="517" t="s">
        <v>101</v>
      </c>
      <c r="C5" s="517"/>
      <c r="D5" s="517"/>
      <c r="E5" s="518"/>
    </row>
    <row r="6" spans="1:6" ht="14.4" thickBot="1" x14ac:dyDescent="0.3">
      <c r="A6" s="27"/>
      <c r="B6" s="517"/>
      <c r="C6" s="517"/>
      <c r="D6" s="517"/>
      <c r="E6" s="518"/>
      <c r="F6" s="113"/>
    </row>
    <row r="7" spans="1:6" ht="14.4" thickBot="1" x14ac:dyDescent="0.3">
      <c r="A7" s="233" t="s">
        <v>42</v>
      </c>
      <c r="B7" s="519" t="s">
        <v>100</v>
      </c>
      <c r="C7" s="520"/>
      <c r="D7" s="520"/>
      <c r="E7" s="521"/>
      <c r="F7" s="113"/>
    </row>
    <row r="8" spans="1:6" x14ac:dyDescent="0.25">
      <c r="A8" s="234"/>
      <c r="B8" s="235"/>
      <c r="C8" s="236"/>
      <c r="D8" s="236"/>
      <c r="E8" s="237"/>
      <c r="F8" s="113"/>
    </row>
    <row r="9" spans="1:6" x14ac:dyDescent="0.25">
      <c r="A9" s="29"/>
      <c r="B9" s="281"/>
      <c r="C9" s="278"/>
      <c r="D9" s="278"/>
      <c r="E9" s="279"/>
      <c r="F9" s="113"/>
    </row>
    <row r="10" spans="1:6" x14ac:dyDescent="0.25">
      <c r="A10" s="29"/>
      <c r="B10" s="281"/>
      <c r="C10" s="278"/>
      <c r="D10" s="278"/>
      <c r="E10" s="279"/>
      <c r="F10" s="113"/>
    </row>
    <row r="11" spans="1:6" x14ac:dyDescent="0.25">
      <c r="A11" s="29"/>
      <c r="B11" s="281"/>
      <c r="C11" s="278"/>
      <c r="D11" s="278"/>
      <c r="E11" s="279"/>
      <c r="F11" s="113"/>
    </row>
    <row r="12" spans="1:6" x14ac:dyDescent="0.25">
      <c r="A12" s="29"/>
      <c r="B12" s="513"/>
      <c r="C12" s="513"/>
      <c r="D12" s="513"/>
      <c r="E12" s="514"/>
      <c r="F12" s="113"/>
    </row>
    <row r="13" spans="1:6" x14ac:dyDescent="0.25">
      <c r="A13" s="29"/>
      <c r="B13" s="513"/>
      <c r="C13" s="513"/>
      <c r="D13" s="513"/>
      <c r="E13" s="514"/>
      <c r="F13" s="113"/>
    </row>
    <row r="14" spans="1:6" x14ac:dyDescent="0.25">
      <c r="A14" s="29"/>
      <c r="B14" s="513"/>
      <c r="C14" s="513"/>
      <c r="D14" s="513"/>
      <c r="E14" s="514"/>
      <c r="F14" s="113"/>
    </row>
    <row r="15" spans="1:6" x14ac:dyDescent="0.25">
      <c r="A15" s="30"/>
      <c r="B15" s="513"/>
      <c r="C15" s="513"/>
      <c r="D15" s="513"/>
      <c r="E15" s="514"/>
      <c r="F15" s="113"/>
    </row>
    <row r="16" spans="1:6" x14ac:dyDescent="0.25">
      <c r="A16" s="30"/>
      <c r="B16" s="513"/>
      <c r="C16" s="513"/>
      <c r="D16" s="513"/>
      <c r="E16" s="514"/>
      <c r="F16" s="113"/>
    </row>
    <row r="17" spans="1:6" x14ac:dyDescent="0.25">
      <c r="A17" s="30"/>
      <c r="B17" s="513"/>
      <c r="C17" s="513"/>
      <c r="D17" s="513"/>
      <c r="E17" s="514"/>
      <c r="F17" s="113"/>
    </row>
    <row r="18" spans="1:6" x14ac:dyDescent="0.25">
      <c r="A18" s="30"/>
      <c r="B18" s="513"/>
      <c r="C18" s="513"/>
      <c r="D18" s="513"/>
      <c r="E18" s="514"/>
      <c r="F18" s="113"/>
    </row>
    <row r="19" spans="1:6" x14ac:dyDescent="0.25">
      <c r="A19" s="29"/>
      <c r="B19" s="513"/>
      <c r="C19" s="513"/>
      <c r="D19" s="513"/>
      <c r="E19" s="514"/>
      <c r="F19" s="113"/>
    </row>
    <row r="20" spans="1:6" x14ac:dyDescent="0.25">
      <c r="A20" s="29"/>
      <c r="B20" s="513"/>
      <c r="C20" s="513"/>
      <c r="D20" s="513"/>
      <c r="E20" s="514"/>
      <c r="F20" s="113"/>
    </row>
    <row r="21" spans="1:6" x14ac:dyDescent="0.25">
      <c r="A21" s="29"/>
      <c r="B21" s="513"/>
      <c r="C21" s="513"/>
      <c r="D21" s="513"/>
      <c r="E21" s="514"/>
      <c r="F21" s="113"/>
    </row>
    <row r="22" spans="1:6" x14ac:dyDescent="0.25">
      <c r="A22" s="29"/>
      <c r="B22" s="513"/>
      <c r="C22" s="513"/>
      <c r="D22" s="513"/>
      <c r="E22" s="514"/>
      <c r="F22" s="113"/>
    </row>
    <row r="23" spans="1:6" x14ac:dyDescent="0.25">
      <c r="A23" s="29"/>
      <c r="B23" s="513"/>
      <c r="C23" s="513"/>
      <c r="D23" s="513"/>
      <c r="E23" s="514"/>
      <c r="F23" s="113"/>
    </row>
    <row r="24" spans="1:6" x14ac:dyDescent="0.25">
      <c r="A24" s="29"/>
      <c r="B24" s="513"/>
      <c r="C24" s="513"/>
      <c r="D24" s="513"/>
      <c r="E24" s="514"/>
      <c r="F24" s="113"/>
    </row>
    <row r="25" spans="1:6" x14ac:dyDescent="0.25">
      <c r="A25" s="29"/>
      <c r="B25" s="513"/>
      <c r="C25" s="513"/>
      <c r="D25" s="513"/>
      <c r="E25" s="514"/>
      <c r="F25" s="113"/>
    </row>
    <row r="26" spans="1:6" x14ac:dyDescent="0.25">
      <c r="A26" s="29"/>
      <c r="B26" s="513"/>
      <c r="C26" s="513"/>
      <c r="D26" s="513"/>
      <c r="E26" s="514"/>
      <c r="F26" s="113"/>
    </row>
    <row r="27" spans="1:6" x14ac:dyDescent="0.25">
      <c r="A27" s="30"/>
      <c r="B27" s="513"/>
      <c r="C27" s="513"/>
      <c r="D27" s="513"/>
      <c r="E27" s="514"/>
      <c r="F27" s="113"/>
    </row>
    <row r="28" spans="1:6" x14ac:dyDescent="0.25">
      <c r="A28" s="30"/>
      <c r="B28" s="513"/>
      <c r="C28" s="513"/>
      <c r="D28" s="513"/>
      <c r="E28" s="514"/>
      <c r="F28" s="113"/>
    </row>
    <row r="29" spans="1:6" x14ac:dyDescent="0.25">
      <c r="A29" s="29"/>
      <c r="B29" s="513"/>
      <c r="C29" s="513"/>
      <c r="D29" s="513"/>
      <c r="E29" s="514"/>
      <c r="F29" s="113"/>
    </row>
    <row r="30" spans="1:6" x14ac:dyDescent="0.25">
      <c r="A30" s="30"/>
      <c r="B30" s="513"/>
      <c r="C30" s="513"/>
      <c r="D30" s="513"/>
      <c r="E30" s="514"/>
      <c r="F30" s="113"/>
    </row>
    <row r="31" spans="1:6" x14ac:dyDescent="0.25">
      <c r="A31" s="30"/>
      <c r="B31" s="513"/>
      <c r="C31" s="513"/>
      <c r="D31" s="513"/>
      <c r="E31" s="514"/>
      <c r="F31" s="113"/>
    </row>
    <row r="32" spans="1:6" x14ac:dyDescent="0.25">
      <c r="A32" s="29"/>
      <c r="B32" s="513"/>
      <c r="C32" s="513"/>
      <c r="D32" s="513"/>
      <c r="E32" s="514"/>
      <c r="F32" s="113"/>
    </row>
    <row r="33" spans="1:6" x14ac:dyDescent="0.25">
      <c r="A33" s="29"/>
      <c r="B33" s="513"/>
      <c r="C33" s="513"/>
      <c r="D33" s="513"/>
      <c r="E33" s="514"/>
      <c r="F33" s="113"/>
    </row>
    <row r="34" spans="1:6" x14ac:dyDescent="0.25">
      <c r="A34" s="29"/>
      <c r="B34" s="513"/>
      <c r="C34" s="513"/>
      <c r="D34" s="513"/>
      <c r="E34" s="514"/>
      <c r="F34" s="113"/>
    </row>
    <row r="35" spans="1:6" x14ac:dyDescent="0.25">
      <c r="A35" s="29"/>
      <c r="B35" s="513"/>
      <c r="C35" s="513"/>
      <c r="D35" s="513"/>
      <c r="E35" s="514"/>
      <c r="F35" s="113"/>
    </row>
    <row r="36" spans="1:6" ht="16.5" customHeight="1" x14ac:dyDescent="0.25">
      <c r="A36" s="29"/>
      <c r="B36" s="513"/>
      <c r="C36" s="513"/>
      <c r="D36" s="513"/>
      <c r="E36" s="514"/>
      <c r="F36" s="113"/>
    </row>
    <row r="37" spans="1:6" ht="16.5" customHeight="1" x14ac:dyDescent="0.25">
      <c r="A37" s="29"/>
      <c r="B37" s="513"/>
      <c r="C37" s="513"/>
      <c r="D37" s="513"/>
      <c r="E37" s="514"/>
      <c r="F37" s="113"/>
    </row>
    <row r="38" spans="1:6" x14ac:dyDescent="0.25">
      <c r="A38" s="29"/>
      <c r="B38" s="513"/>
      <c r="C38" s="513"/>
      <c r="D38" s="513"/>
      <c r="E38" s="514"/>
      <c r="F38" s="113"/>
    </row>
    <row r="39" spans="1:6" x14ac:dyDescent="0.25">
      <c r="A39" s="29"/>
      <c r="B39" s="513"/>
      <c r="C39" s="513"/>
      <c r="D39" s="513"/>
      <c r="E39" s="514"/>
      <c r="F39" s="113"/>
    </row>
    <row r="40" spans="1:6" x14ac:dyDescent="0.25">
      <c r="A40" s="30"/>
      <c r="B40" s="513"/>
      <c r="C40" s="513"/>
      <c r="D40" s="513"/>
      <c r="E40" s="514"/>
      <c r="F40" s="113"/>
    </row>
    <row r="41" spans="1:6" x14ac:dyDescent="0.25">
      <c r="A41" s="30"/>
      <c r="B41" s="513"/>
      <c r="C41" s="513"/>
      <c r="D41" s="513"/>
      <c r="E41" s="514"/>
      <c r="F41" s="113"/>
    </row>
    <row r="42" spans="1:6" x14ac:dyDescent="0.25">
      <c r="A42" s="29"/>
      <c r="B42" s="513"/>
      <c r="C42" s="513"/>
      <c r="D42" s="513"/>
      <c r="E42" s="514"/>
      <c r="F42" s="113"/>
    </row>
    <row r="43" spans="1:6" ht="15.75" customHeight="1" x14ac:dyDescent="0.25">
      <c r="A43" s="29"/>
      <c r="B43" s="513"/>
      <c r="C43" s="513"/>
      <c r="D43" s="513"/>
      <c r="E43" s="514"/>
      <c r="F43" s="113"/>
    </row>
    <row r="44" spans="1:6" ht="14.4" thickBot="1" x14ac:dyDescent="0.3">
      <c r="A44" s="28"/>
      <c r="B44" s="522"/>
      <c r="C44" s="522"/>
      <c r="D44" s="522"/>
      <c r="E44" s="523"/>
      <c r="F44" s="113"/>
    </row>
    <row r="45" spans="1:6" x14ac:dyDescent="0.25">
      <c r="A45" s="27" t="s">
        <v>99</v>
      </c>
      <c r="B45" s="140"/>
      <c r="C45" s="140"/>
      <c r="D45" s="26"/>
      <c r="E45" s="126"/>
      <c r="F45" s="113"/>
    </row>
    <row r="46" spans="1:6" ht="14.4" thickBot="1" x14ac:dyDescent="0.3">
      <c r="A46" s="241"/>
      <c r="B46" s="242" t="s">
        <v>35</v>
      </c>
      <c r="C46" s="147"/>
      <c r="D46" s="147"/>
      <c r="E46" s="149"/>
    </row>
  </sheetData>
  <mergeCells count="37">
    <mergeCell ref="B44:E44"/>
    <mergeCell ref="B38:E38"/>
    <mergeCell ref="B39:E39"/>
    <mergeCell ref="B40:E40"/>
    <mergeCell ref="B41:E41"/>
    <mergeCell ref="B42:E42"/>
    <mergeCell ref="B43:E43"/>
    <mergeCell ref="B37:E37"/>
    <mergeCell ref="B26:E26"/>
    <mergeCell ref="B27:E27"/>
    <mergeCell ref="B28:E28"/>
    <mergeCell ref="B29:E29"/>
    <mergeCell ref="B30:E30"/>
    <mergeCell ref="B31:E31"/>
    <mergeCell ref="B32:E32"/>
    <mergeCell ref="B33:E33"/>
    <mergeCell ref="B34:E34"/>
    <mergeCell ref="B35:E35"/>
    <mergeCell ref="B36:E36"/>
    <mergeCell ref="B25:E25"/>
    <mergeCell ref="B14:E14"/>
    <mergeCell ref="B15:E15"/>
    <mergeCell ref="B16:E16"/>
    <mergeCell ref="B17:E17"/>
    <mergeCell ref="B18:E18"/>
    <mergeCell ref="B19:E19"/>
    <mergeCell ref="B20:E20"/>
    <mergeCell ref="B21:E21"/>
    <mergeCell ref="B22:E22"/>
    <mergeCell ref="B23:E23"/>
    <mergeCell ref="B24:E24"/>
    <mergeCell ref="B13:E13"/>
    <mergeCell ref="A1:A2"/>
    <mergeCell ref="B5:E5"/>
    <mergeCell ref="B6:E6"/>
    <mergeCell ref="B7:E7"/>
    <mergeCell ref="B12:E12"/>
  </mergeCells>
  <pageMargins left="0.57999999999999996" right="0.45" top="0.73" bottom="0.68" header="0.5" footer="0.5"/>
  <pageSetup orientation="portrait" r:id="rId1"/>
  <headerFooter alignWithMargins="0">
    <oddFooter>&amp;LForm initiated on __________&amp;RForm printed on &amp;D</oddFooter>
  </headerFooter>
  <drawing r:id="rId2"/>
  <legacyDrawing r:id="rId3"/>
  <controls>
    <mc:AlternateContent xmlns:mc="http://schemas.openxmlformats.org/markup-compatibility/2006">
      <mc:Choice Requires="x14">
        <control shapeId="26625" r:id="rId4" name="CommandButton6">
          <controlPr defaultSize="0" autoLine="0" r:id="rId5">
            <anchor moveWithCells="1">
              <from>
                <xdr:col>5</xdr:col>
                <xdr:colOff>449580</xdr:colOff>
                <xdr:row>1</xdr:row>
                <xdr:rowOff>106680</xdr:rowOff>
              </from>
              <to>
                <xdr:col>9</xdr:col>
                <xdr:colOff>213360</xdr:colOff>
                <xdr:row>3</xdr:row>
                <xdr:rowOff>144780</xdr:rowOff>
              </to>
            </anchor>
          </controlPr>
        </control>
      </mc:Choice>
      <mc:Fallback>
        <control shapeId="26625" r:id="rId4" name="CommandButton6"/>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62"/>
  <sheetViews>
    <sheetView showGridLines="0" showZeros="0" workbookViewId="0">
      <selection activeCell="D35" sqref="D35:F35"/>
    </sheetView>
  </sheetViews>
  <sheetFormatPr defaultColWidth="9.109375" defaultRowHeight="13.8" x14ac:dyDescent="0.25"/>
  <cols>
    <col min="1" max="1" width="14.5546875" style="110" customWidth="1"/>
    <col min="2" max="2" width="13.5546875" style="110" customWidth="1"/>
    <col min="3" max="3" width="20.5546875" style="110" customWidth="1"/>
    <col min="4" max="4" width="13.33203125" style="110" customWidth="1"/>
    <col min="5" max="5" width="15.5546875" style="110" customWidth="1"/>
    <col min="6" max="6" width="19.6640625" style="110" bestFit="1" customWidth="1"/>
    <col min="7" max="7" width="7.6640625" style="110" bestFit="1" customWidth="1"/>
    <col min="8" max="16384" width="9.109375" style="110"/>
  </cols>
  <sheetData>
    <row r="1" spans="1:8" ht="14.4" thickBot="1" x14ac:dyDescent="0.3">
      <c r="A1" s="553" t="s">
        <v>146</v>
      </c>
      <c r="B1" s="554"/>
      <c r="C1" s="117" t="s">
        <v>71</v>
      </c>
      <c r="D1" s="118" t="s">
        <v>145</v>
      </c>
      <c r="E1" s="119" t="s">
        <v>69</v>
      </c>
      <c r="F1" s="118" t="s">
        <v>68</v>
      </c>
    </row>
    <row r="2" spans="1:8" ht="14.4" thickBot="1" x14ac:dyDescent="0.3">
      <c r="A2" s="555"/>
      <c r="B2" s="556"/>
      <c r="C2" s="117" t="s">
        <v>67</v>
      </c>
      <c r="D2" s="118" t="s">
        <v>144</v>
      </c>
      <c r="E2" s="120" t="s">
        <v>65</v>
      </c>
      <c r="F2" s="121">
        <v>42762</v>
      </c>
    </row>
    <row r="3" spans="1:8" s="112" customFormat="1" ht="17.399999999999999" x14ac:dyDescent="0.3">
      <c r="A3" s="563" t="s">
        <v>143</v>
      </c>
      <c r="B3" s="564"/>
      <c r="C3" s="564"/>
      <c r="D3" s="564"/>
      <c r="E3" s="564"/>
      <c r="F3" s="565"/>
      <c r="G3" s="111"/>
    </row>
    <row r="4" spans="1:8" x14ac:dyDescent="0.25">
      <c r="A4" s="27"/>
      <c r="B4" s="25"/>
      <c r="C4" s="25"/>
      <c r="D4" s="25"/>
      <c r="E4" s="25"/>
      <c r="F4" s="41"/>
    </row>
    <row r="5" spans="1:8" ht="14.4" thickBot="1" x14ac:dyDescent="0.3">
      <c r="A5" s="34" t="s">
        <v>142</v>
      </c>
      <c r="B5" s="566"/>
      <c r="C5" s="567"/>
      <c r="D5" s="567"/>
      <c r="E5" s="567"/>
      <c r="F5" s="568"/>
      <c r="G5" s="114"/>
    </row>
    <row r="6" spans="1:8" ht="14.4" thickBot="1" x14ac:dyDescent="0.3">
      <c r="A6" s="34"/>
      <c r="B6" s="31"/>
      <c r="C6" s="122"/>
      <c r="D6" s="31"/>
      <c r="E6" s="26"/>
      <c r="F6" s="123"/>
      <c r="G6" s="113"/>
    </row>
    <row r="7" spans="1:8" ht="14.4" thickBot="1" x14ac:dyDescent="0.3">
      <c r="A7" s="34" t="s">
        <v>141</v>
      </c>
      <c r="B7" s="31" t="s">
        <v>140</v>
      </c>
      <c r="C7" s="122"/>
      <c r="D7" s="122"/>
      <c r="E7" s="37"/>
      <c r="F7" s="124" t="s">
        <v>139</v>
      </c>
      <c r="G7" s="114"/>
    </row>
    <row r="8" spans="1:8" ht="14.4" thickBot="1" x14ac:dyDescent="0.3">
      <c r="A8" s="32"/>
      <c r="B8" s="31"/>
      <c r="C8" s="25"/>
      <c r="D8" s="125"/>
      <c r="E8" s="26"/>
      <c r="F8" s="123"/>
      <c r="G8" s="113"/>
    </row>
    <row r="9" spans="1:8" ht="14.4" thickBot="1" x14ac:dyDescent="0.3">
      <c r="A9" s="32" t="s">
        <v>138</v>
      </c>
      <c r="B9" s="31" t="s">
        <v>137</v>
      </c>
      <c r="C9" s="122"/>
      <c r="D9" s="122"/>
      <c r="E9" s="37"/>
      <c r="F9" s="126" t="s">
        <v>136</v>
      </c>
      <c r="G9" s="114"/>
      <c r="H9" s="113"/>
    </row>
    <row r="10" spans="1:8" x14ac:dyDescent="0.25">
      <c r="A10" s="32"/>
      <c r="B10" s="31"/>
      <c r="C10" s="25"/>
      <c r="D10" s="31"/>
      <c r="E10" s="26"/>
      <c r="F10" s="41"/>
      <c r="G10" s="113"/>
    </row>
    <row r="11" spans="1:8" ht="14.4" thickBot="1" x14ac:dyDescent="0.3">
      <c r="A11" s="32" t="s">
        <v>135</v>
      </c>
      <c r="B11" s="566"/>
      <c r="C11" s="571"/>
      <c r="D11" s="122"/>
      <c r="E11" s="127"/>
      <c r="F11" s="128"/>
      <c r="G11" s="114"/>
      <c r="H11" s="113"/>
    </row>
    <row r="12" spans="1:8" ht="15" customHeight="1" x14ac:dyDescent="0.25">
      <c r="A12" s="545" t="s">
        <v>134</v>
      </c>
      <c r="B12" s="546"/>
      <c r="C12" s="546"/>
      <c r="D12" s="546"/>
      <c r="E12" s="546"/>
      <c r="F12" s="547"/>
    </row>
    <row r="13" spans="1:8" x14ac:dyDescent="0.25">
      <c r="A13" s="39"/>
      <c r="B13" s="129"/>
      <c r="C13" s="122"/>
      <c r="D13" s="25"/>
      <c r="E13" s="25"/>
      <c r="F13" s="41"/>
      <c r="G13" s="113"/>
      <c r="H13" s="113"/>
    </row>
    <row r="14" spans="1:8" x14ac:dyDescent="0.25">
      <c r="A14" s="38"/>
      <c r="B14" s="130"/>
      <c r="C14" s="131"/>
      <c r="D14" s="25"/>
      <c r="E14" s="25"/>
      <c r="F14" s="41"/>
      <c r="G14" s="113"/>
      <c r="H14" s="113"/>
    </row>
    <row r="15" spans="1:8" x14ac:dyDescent="0.25">
      <c r="A15" s="132"/>
      <c r="B15" s="129"/>
      <c r="C15" s="25"/>
      <c r="D15" s="25"/>
      <c r="E15" s="25"/>
      <c r="F15" s="41"/>
      <c r="G15" s="113"/>
      <c r="H15" s="113"/>
    </row>
    <row r="16" spans="1:8" x14ac:dyDescent="0.25">
      <c r="A16" s="38"/>
      <c r="B16" s="26"/>
      <c r="C16" s="26"/>
      <c r="D16" s="131"/>
      <c r="E16" s="25"/>
      <c r="F16" s="41"/>
      <c r="G16" s="113"/>
      <c r="H16" s="113"/>
    </row>
    <row r="17" spans="1:8" x14ac:dyDescent="0.25">
      <c r="A17" s="38"/>
      <c r="B17" s="26"/>
      <c r="C17" s="25"/>
      <c r="D17" s="31"/>
      <c r="E17" s="25"/>
      <c r="F17" s="41"/>
      <c r="G17" s="113"/>
      <c r="H17" s="113"/>
    </row>
    <row r="18" spans="1:8" x14ac:dyDescent="0.25">
      <c r="A18" s="38"/>
      <c r="B18" s="26"/>
      <c r="C18" s="25"/>
      <c r="D18" s="31"/>
      <c r="E18" s="25"/>
      <c r="F18" s="41"/>
      <c r="G18" s="113"/>
      <c r="H18" s="113"/>
    </row>
    <row r="19" spans="1:8" x14ac:dyDescent="0.25">
      <c r="A19" s="38"/>
      <c r="B19" s="26"/>
      <c r="C19" s="25"/>
      <c r="D19" s="31"/>
      <c r="E19" s="25"/>
      <c r="F19" s="41"/>
      <c r="G19" s="113"/>
      <c r="H19" s="113"/>
    </row>
    <row r="20" spans="1:8" ht="15" customHeight="1" x14ac:dyDescent="0.25">
      <c r="A20" s="38"/>
      <c r="B20" s="26"/>
      <c r="C20" s="25"/>
      <c r="D20" s="31"/>
      <c r="E20" s="25"/>
      <c r="F20" s="41"/>
      <c r="G20" s="113"/>
      <c r="H20" s="113"/>
    </row>
    <row r="21" spans="1:8" ht="15" customHeight="1" x14ac:dyDescent="0.25">
      <c r="A21" s="38"/>
      <c r="B21" s="26"/>
      <c r="C21" s="25"/>
      <c r="D21" s="31"/>
      <c r="E21" s="25"/>
      <c r="F21" s="41"/>
      <c r="G21" s="113"/>
      <c r="H21" s="113"/>
    </row>
    <row r="22" spans="1:8" ht="15" customHeight="1" x14ac:dyDescent="0.25">
      <c r="A22" s="34"/>
      <c r="B22" s="40"/>
      <c r="C22" s="40"/>
      <c r="D22" s="133"/>
      <c r="E22" s="40"/>
      <c r="F22" s="134"/>
      <c r="G22" s="115"/>
      <c r="H22" s="113"/>
    </row>
    <row r="23" spans="1:8" ht="15" customHeight="1" x14ac:dyDescent="0.25">
      <c r="A23" s="39" t="s">
        <v>133</v>
      </c>
      <c r="B23" s="25"/>
      <c r="C23" s="26"/>
      <c r="D23" s="131"/>
      <c r="E23" s="25"/>
      <c r="F23" s="41"/>
      <c r="G23" s="113"/>
      <c r="H23" s="113"/>
    </row>
    <row r="24" spans="1:8" x14ac:dyDescent="0.25">
      <c r="A24" s="38" t="s">
        <v>132</v>
      </c>
      <c r="B24" s="25"/>
      <c r="C24" s="31"/>
      <c r="D24" s="131"/>
      <c r="E24" s="25"/>
      <c r="F24" s="41"/>
      <c r="G24" s="113"/>
      <c r="H24" s="113"/>
    </row>
    <row r="25" spans="1:8" x14ac:dyDescent="0.25">
      <c r="A25" s="38" t="s">
        <v>131</v>
      </c>
      <c r="B25" s="26"/>
      <c r="C25" s="26"/>
      <c r="D25" s="131"/>
      <c r="E25" s="25"/>
      <c r="F25" s="41"/>
      <c r="G25" s="113"/>
      <c r="H25" s="113"/>
    </row>
    <row r="26" spans="1:8" x14ac:dyDescent="0.25">
      <c r="A26" s="38" t="s">
        <v>130</v>
      </c>
      <c r="B26" s="26"/>
      <c r="C26" s="26"/>
      <c r="D26" s="131"/>
      <c r="E26" s="25"/>
      <c r="F26" s="41"/>
      <c r="G26" s="113"/>
      <c r="H26" s="113"/>
    </row>
    <row r="27" spans="1:8" x14ac:dyDescent="0.25">
      <c r="A27" s="38" t="s">
        <v>129</v>
      </c>
      <c r="B27" s="26"/>
      <c r="C27" s="26"/>
      <c r="D27" s="131"/>
      <c r="E27" s="25"/>
      <c r="F27" s="41"/>
      <c r="G27" s="113"/>
      <c r="H27" s="113"/>
    </row>
    <row r="28" spans="1:8" ht="14.4" thickBot="1" x14ac:dyDescent="0.3">
      <c r="A28" s="109"/>
      <c r="B28" s="26"/>
      <c r="C28" s="26"/>
      <c r="D28" s="25"/>
      <c r="E28" s="135"/>
      <c r="F28" s="126"/>
      <c r="G28" s="113"/>
      <c r="H28" s="113"/>
    </row>
    <row r="29" spans="1:8" ht="14.4" thickBot="1" x14ac:dyDescent="0.3">
      <c r="A29" s="34" t="s">
        <v>128</v>
      </c>
      <c r="B29" s="37"/>
      <c r="C29" s="131" t="s">
        <v>127</v>
      </c>
      <c r="D29" s="37"/>
      <c r="E29" s="593" t="s">
        <v>126</v>
      </c>
      <c r="F29" s="594"/>
      <c r="G29" s="113"/>
      <c r="H29" s="113"/>
    </row>
    <row r="30" spans="1:8" x14ac:dyDescent="0.25">
      <c r="A30" s="36"/>
      <c r="B30" s="122"/>
      <c r="C30" s="136"/>
      <c r="D30" s="137"/>
      <c r="E30" s="35"/>
      <c r="F30" s="41"/>
      <c r="G30" s="113"/>
      <c r="H30" s="113"/>
    </row>
    <row r="31" spans="1:8" ht="16.5" customHeight="1" thickBot="1" x14ac:dyDescent="0.3">
      <c r="A31" s="34" t="s">
        <v>125</v>
      </c>
      <c r="B31" s="35"/>
      <c r="C31" s="548" t="str">
        <f>BoilerPlate!B4</f>
        <v>HH60W-A</v>
      </c>
      <c r="D31" s="548"/>
      <c r="E31" s="548"/>
      <c r="F31" s="549"/>
      <c r="G31" s="113"/>
      <c r="H31" s="113"/>
    </row>
    <row r="32" spans="1:8" x14ac:dyDescent="0.25">
      <c r="A32" s="27"/>
      <c r="B32" s="35"/>
      <c r="C32" s="26"/>
      <c r="D32" s="131"/>
      <c r="E32" s="138"/>
      <c r="F32" s="41"/>
      <c r="G32" s="113"/>
      <c r="H32" s="113"/>
    </row>
    <row r="33" spans="1:8" ht="14.4" thickBot="1" x14ac:dyDescent="0.3">
      <c r="A33" s="34" t="s">
        <v>124</v>
      </c>
      <c r="B33" s="550">
        <f>BoilerPlate!B6</f>
        <v>0</v>
      </c>
      <c r="C33" s="550"/>
      <c r="D33" s="550"/>
      <c r="E33" s="550"/>
      <c r="F33" s="551"/>
      <c r="G33" s="113"/>
      <c r="H33" s="113"/>
    </row>
    <row r="34" spans="1:8" x14ac:dyDescent="0.25">
      <c r="A34" s="109"/>
      <c r="B34" s="25"/>
      <c r="C34" s="26"/>
      <c r="D34" s="131"/>
      <c r="E34" s="25"/>
      <c r="F34" s="41"/>
      <c r="G34" s="113"/>
      <c r="H34" s="113"/>
    </row>
    <row r="35" spans="1:8" ht="14.4" thickBot="1" x14ac:dyDescent="0.3">
      <c r="A35" s="32" t="s">
        <v>123</v>
      </c>
      <c r="B35" s="25"/>
      <c r="C35" s="26"/>
      <c r="D35" s="572">
        <f>BoilerPlate!B8</f>
        <v>0</v>
      </c>
      <c r="E35" s="573"/>
      <c r="F35" s="574"/>
      <c r="G35" s="113"/>
      <c r="H35" s="113"/>
    </row>
    <row r="36" spans="1:8" x14ac:dyDescent="0.25">
      <c r="A36" s="139"/>
      <c r="B36" s="140"/>
      <c r="C36" s="25"/>
      <c r="D36" s="131"/>
      <c r="E36" s="140"/>
      <c r="F36" s="126"/>
      <c r="G36" s="113"/>
      <c r="H36" s="113"/>
    </row>
    <row r="37" spans="1:8" ht="14.4" thickBot="1" x14ac:dyDescent="0.3">
      <c r="A37" s="32" t="s">
        <v>122</v>
      </c>
      <c r="B37" s="140"/>
      <c r="C37" s="566"/>
      <c r="D37" s="569"/>
      <c r="E37" s="569"/>
      <c r="F37" s="570"/>
      <c r="G37" s="113"/>
      <c r="H37" s="113"/>
    </row>
    <row r="38" spans="1:8" x14ac:dyDescent="0.25">
      <c r="A38" s="33"/>
      <c r="B38" s="140"/>
      <c r="C38" s="140"/>
      <c r="D38" s="26"/>
      <c r="E38" s="140"/>
      <c r="F38" s="126"/>
      <c r="G38" s="113"/>
      <c r="H38" s="113"/>
    </row>
    <row r="39" spans="1:8" ht="14.4" thickBot="1" x14ac:dyDescent="0.3">
      <c r="A39" s="32" t="s">
        <v>121</v>
      </c>
      <c r="B39" s="548"/>
      <c r="C39" s="548"/>
      <c r="D39" s="548"/>
      <c r="E39" s="26" t="s">
        <v>113</v>
      </c>
      <c r="F39" s="141">
        <f>BoilerPlate!B12</f>
        <v>0</v>
      </c>
      <c r="G39" s="113"/>
      <c r="H39" s="113"/>
    </row>
    <row r="40" spans="1:8" x14ac:dyDescent="0.25">
      <c r="A40" s="33"/>
      <c r="B40" s="140"/>
      <c r="C40" s="140"/>
      <c r="D40" s="26"/>
      <c r="E40" s="26"/>
      <c r="F40" s="126"/>
      <c r="G40" s="113"/>
      <c r="H40" s="113"/>
    </row>
    <row r="41" spans="1:8" ht="14.4" thickBot="1" x14ac:dyDescent="0.3">
      <c r="A41" s="32" t="s">
        <v>120</v>
      </c>
      <c r="B41" s="552"/>
      <c r="C41" s="552"/>
      <c r="D41" s="552"/>
      <c r="E41" s="26" t="s">
        <v>119</v>
      </c>
      <c r="F41" s="142">
        <f>BoilerPlate!B14</f>
        <v>0</v>
      </c>
      <c r="G41" s="113"/>
      <c r="H41" s="113"/>
    </row>
    <row r="42" spans="1:8" x14ac:dyDescent="0.25">
      <c r="A42" s="33"/>
      <c r="B42" s="140"/>
      <c r="C42" s="140"/>
      <c r="D42" s="31"/>
      <c r="E42" s="140"/>
      <c r="F42" s="126"/>
      <c r="G42" s="113"/>
      <c r="H42" s="113"/>
    </row>
    <row r="43" spans="1:8" ht="14.4" thickBot="1" x14ac:dyDescent="0.3">
      <c r="A43" s="32" t="s">
        <v>118</v>
      </c>
      <c r="B43" s="140"/>
      <c r="C43" s="143"/>
      <c r="D43" s="31"/>
      <c r="E43" s="140"/>
      <c r="F43" s="126"/>
      <c r="G43" s="113"/>
    </row>
    <row r="44" spans="1:8" x14ac:dyDescent="0.25">
      <c r="A44" s="27"/>
      <c r="B44" s="25"/>
      <c r="C44" s="25"/>
      <c r="D44" s="25"/>
      <c r="E44" s="25"/>
      <c r="F44" s="41"/>
    </row>
    <row r="45" spans="1:8" ht="14.4" thickBot="1" x14ac:dyDescent="0.3">
      <c r="A45" s="32" t="s">
        <v>117</v>
      </c>
      <c r="B45" s="25"/>
      <c r="C45" s="548">
        <f>BoilerPlate!F4</f>
        <v>0</v>
      </c>
      <c r="D45" s="548"/>
      <c r="E45" s="26" t="s">
        <v>116</v>
      </c>
      <c r="F45" s="144">
        <f>BoilerPlate!G6</f>
        <v>0</v>
      </c>
    </row>
    <row r="46" spans="1:8" ht="14.4" thickBot="1" x14ac:dyDescent="0.3">
      <c r="A46" s="27"/>
      <c r="B46" s="25"/>
      <c r="C46" s="25"/>
      <c r="D46" s="25"/>
      <c r="E46" s="25"/>
      <c r="F46" s="41"/>
    </row>
    <row r="47" spans="1:8" x14ac:dyDescent="0.25">
      <c r="A47" s="575" t="str">
        <f>"SPECIAL INSTRUCTIONS: Please review"&amp;" "&amp;(D35)&amp;" "&amp;"using"&amp;" "&amp;SA20045_!B10&amp;" "&amp;"for technical accuracy."</f>
        <v>SPECIAL INSTRUCTIONS: Please review 0 using           for technical accuracy.</v>
      </c>
      <c r="B47" s="576"/>
      <c r="C47" s="576"/>
      <c r="D47" s="576"/>
      <c r="E47" s="576"/>
      <c r="F47" s="577"/>
    </row>
    <row r="48" spans="1:8" ht="14.25" customHeight="1" x14ac:dyDescent="0.25">
      <c r="A48" s="578"/>
      <c r="B48" s="579"/>
      <c r="C48" s="579"/>
      <c r="D48" s="579"/>
      <c r="E48" s="579"/>
      <c r="F48" s="580"/>
    </row>
    <row r="49" spans="1:7" ht="15" customHeight="1" thickBot="1" x14ac:dyDescent="0.3">
      <c r="A49" s="581"/>
      <c r="B49" s="582"/>
      <c r="C49" s="582"/>
      <c r="D49" s="582"/>
      <c r="E49" s="582"/>
      <c r="F49" s="583"/>
      <c r="G49" s="113"/>
    </row>
    <row r="50" spans="1:7" x14ac:dyDescent="0.25">
      <c r="A50" s="584" t="s">
        <v>115</v>
      </c>
      <c r="B50" s="585"/>
      <c r="C50" s="585"/>
      <c r="D50" s="585"/>
      <c r="E50" s="585"/>
      <c r="F50" s="586"/>
      <c r="G50" s="113"/>
    </row>
    <row r="51" spans="1:7" x14ac:dyDescent="0.25">
      <c r="A51" s="587"/>
      <c r="B51" s="588"/>
      <c r="C51" s="588"/>
      <c r="D51" s="588"/>
      <c r="E51" s="588"/>
      <c r="F51" s="589"/>
      <c r="G51" s="113"/>
    </row>
    <row r="52" spans="1:7" ht="14.4" thickBot="1" x14ac:dyDescent="0.3">
      <c r="A52" s="590"/>
      <c r="B52" s="591"/>
      <c r="C52" s="591"/>
      <c r="D52" s="591"/>
      <c r="E52" s="591"/>
      <c r="F52" s="592"/>
      <c r="G52" s="113"/>
    </row>
    <row r="53" spans="1:7" x14ac:dyDescent="0.25">
      <c r="A53" s="27"/>
      <c r="B53" s="25"/>
      <c r="C53" s="25"/>
      <c r="D53" s="25"/>
      <c r="E53" s="25"/>
      <c r="F53" s="41"/>
      <c r="G53" s="113"/>
    </row>
    <row r="54" spans="1:7" ht="14.4" thickBot="1" x14ac:dyDescent="0.3">
      <c r="A54" s="32" t="s">
        <v>56</v>
      </c>
      <c r="B54" s="25" t="s">
        <v>114</v>
      </c>
      <c r="C54" s="566"/>
      <c r="D54" s="566"/>
      <c r="E54" s="26" t="s">
        <v>113</v>
      </c>
      <c r="F54" s="144"/>
      <c r="G54" s="113"/>
    </row>
    <row r="55" spans="1:7" x14ac:dyDescent="0.25">
      <c r="A55" s="27"/>
      <c r="B55" s="25"/>
      <c r="C55" s="25"/>
      <c r="D55" s="25"/>
      <c r="E55" s="25"/>
      <c r="F55" s="41"/>
      <c r="G55" s="113"/>
    </row>
    <row r="56" spans="1:7" ht="14.4" thickBot="1" x14ac:dyDescent="0.3">
      <c r="A56" s="27"/>
      <c r="B56" s="25" t="s">
        <v>112</v>
      </c>
      <c r="C56" s="566"/>
      <c r="D56" s="566"/>
      <c r="E56" s="26" t="s">
        <v>111</v>
      </c>
      <c r="F56" s="144"/>
    </row>
    <row r="57" spans="1:7" ht="14.4" thickBot="1" x14ac:dyDescent="0.3">
      <c r="A57" s="27"/>
      <c r="B57" s="25"/>
      <c r="C57" s="25"/>
      <c r="D57" s="25"/>
      <c r="E57" s="25"/>
      <c r="F57" s="41"/>
    </row>
    <row r="58" spans="1:7" ht="14.4" thickBot="1" x14ac:dyDescent="0.3">
      <c r="A58" s="32" t="s">
        <v>110</v>
      </c>
      <c r="B58" s="25"/>
      <c r="C58" s="145" t="s">
        <v>109</v>
      </c>
      <c r="D58" s="37"/>
      <c r="E58" s="145" t="s">
        <v>108</v>
      </c>
      <c r="F58" s="37"/>
    </row>
    <row r="59" spans="1:7" ht="14.4" thickBot="1" x14ac:dyDescent="0.3">
      <c r="A59" s="27"/>
      <c r="B59" s="25"/>
      <c r="C59" s="25"/>
      <c r="D59" s="25"/>
      <c r="E59" s="25"/>
      <c r="F59" s="41"/>
    </row>
    <row r="60" spans="1:7" x14ac:dyDescent="0.25">
      <c r="A60" s="557" t="s">
        <v>107</v>
      </c>
      <c r="B60" s="558"/>
      <c r="C60" s="558"/>
      <c r="D60" s="558"/>
      <c r="E60" s="558"/>
      <c r="F60" s="559"/>
    </row>
    <row r="61" spans="1:7" ht="14.4" thickBot="1" x14ac:dyDescent="0.3">
      <c r="A61" s="560"/>
      <c r="B61" s="561"/>
      <c r="C61" s="561"/>
      <c r="D61" s="561"/>
      <c r="E61" s="561"/>
      <c r="F61" s="562"/>
    </row>
    <row r="62" spans="1:7" ht="14.4" thickBot="1" x14ac:dyDescent="0.3">
      <c r="A62" s="146" t="s">
        <v>106</v>
      </c>
      <c r="B62" s="147"/>
      <c r="C62" s="148" t="s">
        <v>35</v>
      </c>
      <c r="D62" s="147"/>
      <c r="E62" s="147"/>
      <c r="F62" s="149"/>
    </row>
  </sheetData>
  <mergeCells count="18">
    <mergeCell ref="A1:B2"/>
    <mergeCell ref="A60:F61"/>
    <mergeCell ref="A3:F3"/>
    <mergeCell ref="B5:F5"/>
    <mergeCell ref="C37:F37"/>
    <mergeCell ref="C45:D45"/>
    <mergeCell ref="C54:D54"/>
    <mergeCell ref="B11:C11"/>
    <mergeCell ref="D35:F35"/>
    <mergeCell ref="C56:D56"/>
    <mergeCell ref="A47:F49"/>
    <mergeCell ref="A50:F52"/>
    <mergeCell ref="E29:F29"/>
    <mergeCell ref="A12:F12"/>
    <mergeCell ref="C31:F31"/>
    <mergeCell ref="B33:F33"/>
    <mergeCell ref="B41:D41"/>
    <mergeCell ref="B39:D39"/>
  </mergeCells>
  <printOptions horizontalCentered="1"/>
  <pageMargins left="0.57999999999999996" right="0.45" top="0.73" bottom="0.68" header="0.5" footer="0.5"/>
  <pageSetup scale="74" orientation="portrait" r:id="rId1"/>
  <headerFooter alignWithMargins="0">
    <oddFooter>&amp;LForm initiated on __________&amp;RForm printed on &amp;D&amp;C&amp;"Arial,Bold"VERIFY CURRENT REVISION OF FORM PRIOR TO USE</oddFooter>
  </headerFooter>
  <drawing r:id="rId2"/>
  <legacyDrawing r:id="rId3"/>
  <controls>
    <mc:AlternateContent xmlns:mc="http://schemas.openxmlformats.org/markup-compatibility/2006">
      <mc:Choice Requires="x14">
        <control shapeId="6146" r:id="rId4" name="CommandButton14">
          <controlPr defaultSize="0" autoLine="0" r:id="rId5">
            <anchor moveWithCells="1">
              <from>
                <xdr:col>7</xdr:col>
                <xdr:colOff>60960</xdr:colOff>
                <xdr:row>4</xdr:row>
                <xdr:rowOff>190500</xdr:rowOff>
              </from>
              <to>
                <xdr:col>10</xdr:col>
                <xdr:colOff>426720</xdr:colOff>
                <xdr:row>7</xdr:row>
                <xdr:rowOff>22860</xdr:rowOff>
              </to>
            </anchor>
          </controlPr>
        </control>
      </mc:Choice>
      <mc:Fallback>
        <control shapeId="6146" r:id="rId4" name="CommandButton14"/>
      </mc:Fallback>
    </mc:AlternateContent>
    <mc:AlternateContent xmlns:mc="http://schemas.openxmlformats.org/markup-compatibility/2006">
      <mc:Choice Requires="x14">
        <control shapeId="6145" r:id="rId6" name="CommandButton15">
          <controlPr defaultSize="0" autoLine="0" r:id="rId7">
            <anchor moveWithCells="1">
              <from>
                <xdr:col>7</xdr:col>
                <xdr:colOff>38100</xdr:colOff>
                <xdr:row>1</xdr:row>
                <xdr:rowOff>144780</xdr:rowOff>
              </from>
              <to>
                <xdr:col>10</xdr:col>
                <xdr:colOff>411480</xdr:colOff>
                <xdr:row>3</xdr:row>
                <xdr:rowOff>144780</xdr:rowOff>
              </to>
            </anchor>
          </controlPr>
        </control>
      </mc:Choice>
      <mc:Fallback>
        <control shapeId="6145" r:id="rId6" name="CommandButton15"/>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O50"/>
  <sheetViews>
    <sheetView showGridLines="0" showZeros="0" tabSelected="1" workbookViewId="0">
      <selection activeCell="P42" sqref="P42"/>
    </sheetView>
  </sheetViews>
  <sheetFormatPr defaultColWidth="9.109375" defaultRowHeight="13.2" x14ac:dyDescent="0.25"/>
  <cols>
    <col min="1" max="1" width="3.33203125" style="386" bestFit="1" customWidth="1"/>
    <col min="2" max="2" width="5.109375" style="229" customWidth="1"/>
    <col min="3" max="3" width="13.109375" style="229" customWidth="1"/>
    <col min="4" max="5" width="8.6640625" style="229" customWidth="1"/>
    <col min="6" max="6" width="8.44140625" style="229" customWidth="1"/>
    <col min="7" max="7" width="8.5546875" style="229" customWidth="1"/>
    <col min="8" max="8" width="8.44140625" style="229" customWidth="1"/>
    <col min="9" max="10" width="9" style="229" customWidth="1"/>
    <col min="11" max="11" width="8.33203125" style="229" customWidth="1"/>
    <col min="12" max="12" width="8.44140625" style="229" customWidth="1"/>
    <col min="13" max="13" width="7" style="229" customWidth="1"/>
    <col min="14" max="14" width="1.109375" style="116" customWidth="1"/>
    <col min="15" max="16384" width="9.109375" style="229"/>
  </cols>
  <sheetData>
    <row r="1" spans="1:14" x14ac:dyDescent="0.25">
      <c r="A1" s="390"/>
      <c r="B1" s="595" t="s">
        <v>169</v>
      </c>
      <c r="C1" s="596"/>
      <c r="D1" s="597"/>
      <c r="E1" s="377" t="s">
        <v>168</v>
      </c>
      <c r="F1" s="378"/>
      <c r="G1" s="378"/>
      <c r="H1" s="379"/>
      <c r="I1" s="377" t="s">
        <v>167</v>
      </c>
      <c r="J1" s="378"/>
      <c r="K1" s="378"/>
      <c r="L1" s="378"/>
      <c r="M1" s="378"/>
      <c r="N1" s="380"/>
    </row>
    <row r="2" spans="1:14" ht="13.8" thickBot="1" x14ac:dyDescent="0.3">
      <c r="A2" s="390"/>
      <c r="B2" s="598"/>
      <c r="C2" s="599"/>
      <c r="D2" s="600"/>
      <c r="E2" s="381" t="s">
        <v>360</v>
      </c>
      <c r="F2" s="382"/>
      <c r="G2" s="382"/>
      <c r="H2" s="383"/>
      <c r="I2" s="381" t="s">
        <v>361</v>
      </c>
      <c r="J2" s="382"/>
      <c r="K2" s="382"/>
      <c r="L2" s="382"/>
      <c r="M2" s="382"/>
      <c r="N2" s="384"/>
    </row>
    <row r="3" spans="1:14" ht="21.75" customHeight="1" x14ac:dyDescent="0.25">
      <c r="A3" s="629" t="s">
        <v>353</v>
      </c>
      <c r="B3" s="601" t="s">
        <v>366</v>
      </c>
      <c r="C3" s="602"/>
      <c r="D3" s="602"/>
      <c r="E3" s="602"/>
      <c r="F3" s="602"/>
      <c r="G3" s="602"/>
      <c r="H3" s="602"/>
      <c r="I3" s="602"/>
      <c r="J3" s="602"/>
      <c r="K3" s="602"/>
      <c r="L3" s="602"/>
      <c r="M3" s="602"/>
      <c r="N3" s="203"/>
    </row>
    <row r="4" spans="1:14" x14ac:dyDescent="0.25">
      <c r="A4" s="630"/>
      <c r="B4" s="33"/>
      <c r="C4" s="204"/>
      <c r="D4" s="138"/>
      <c r="E4" s="138"/>
      <c r="F4" s="138"/>
      <c r="G4" s="138"/>
      <c r="H4" s="138"/>
      <c r="I4" s="138"/>
      <c r="J4" s="138"/>
      <c r="K4" s="138"/>
      <c r="L4" s="138"/>
      <c r="M4" s="138"/>
      <c r="N4" s="205"/>
    </row>
    <row r="5" spans="1:14" x14ac:dyDescent="0.25">
      <c r="A5" s="630"/>
      <c r="B5" s="376" t="s">
        <v>166</v>
      </c>
      <c r="C5" s="206"/>
      <c r="D5" s="43"/>
      <c r="E5" s="43"/>
      <c r="F5" s="469" t="str">
        <f>BoilerPlate!B4</f>
        <v>HH60W-A</v>
      </c>
      <c r="G5" s="470"/>
      <c r="H5" s="470"/>
      <c r="I5" s="206"/>
      <c r="J5" s="42"/>
      <c r="K5" s="42"/>
      <c r="L5" s="468"/>
      <c r="M5" s="468"/>
      <c r="N5" s="205"/>
    </row>
    <row r="6" spans="1:14" x14ac:dyDescent="0.25">
      <c r="A6" s="630"/>
      <c r="B6" s="207" t="s">
        <v>165</v>
      </c>
      <c r="C6" s="138"/>
      <c r="D6" s="138"/>
      <c r="E6" s="138"/>
      <c r="F6" s="138"/>
      <c r="G6" s="536">
        <f>BoilerPlate!B8</f>
        <v>0</v>
      </c>
      <c r="H6" s="536"/>
      <c r="I6" s="536"/>
      <c r="J6" s="536"/>
      <c r="K6" s="536"/>
      <c r="L6" s="138"/>
      <c r="M6" s="138"/>
      <c r="N6" s="205"/>
    </row>
    <row r="7" spans="1:14" x14ac:dyDescent="0.25">
      <c r="A7" s="630"/>
      <c r="B7" s="207" t="s">
        <v>164</v>
      </c>
      <c r="C7" s="138"/>
      <c r="D7" s="138"/>
      <c r="E7" s="469" t="s">
        <v>195</v>
      </c>
      <c r="F7" s="469"/>
      <c r="G7" s="138" t="s">
        <v>163</v>
      </c>
      <c r="H7" s="138"/>
      <c r="I7" s="138"/>
      <c r="J7" s="537" t="s">
        <v>329</v>
      </c>
      <c r="K7" s="469"/>
      <c r="L7" s="469"/>
      <c r="M7" s="138"/>
      <c r="N7" s="205"/>
    </row>
    <row r="8" spans="1:14" ht="13.8" thickBot="1" x14ac:dyDescent="0.3">
      <c r="A8" s="631"/>
      <c r="B8" s="207"/>
      <c r="C8" s="138"/>
      <c r="D8" s="138"/>
      <c r="E8" s="138"/>
      <c r="F8" s="138"/>
      <c r="G8" s="627" t="s">
        <v>359</v>
      </c>
      <c r="H8" s="628"/>
      <c r="I8" s="628"/>
      <c r="J8" s="628"/>
      <c r="K8" s="628"/>
      <c r="L8" s="628"/>
      <c r="M8" s="138"/>
      <c r="N8" s="205"/>
    </row>
    <row r="9" spans="1:14" s="230" customFormat="1" ht="39" customHeight="1" x14ac:dyDescent="0.3">
      <c r="A9" s="624" t="s">
        <v>354</v>
      </c>
      <c r="B9" s="604" t="s">
        <v>362</v>
      </c>
      <c r="C9" s="605"/>
      <c r="D9" s="605"/>
      <c r="E9" s="605"/>
      <c r="F9" s="605"/>
      <c r="G9" s="605"/>
      <c r="H9" s="605"/>
      <c r="I9" s="605"/>
      <c r="J9" s="605"/>
      <c r="K9" s="605"/>
      <c r="L9" s="605"/>
      <c r="M9" s="605"/>
      <c r="N9" s="606"/>
    </row>
    <row r="10" spans="1:14" x14ac:dyDescent="0.25">
      <c r="A10" s="625"/>
      <c r="B10" s="607" t="str">
        <f>BoilerPlate!B20&amp;BoilerPlate!C22&amp;BoilerPlate!B21&amp;BoilerPlate!C23&amp;BoilerPlate!B22&amp;BoilerPlate!C24&amp;BoilerPlate!B23&amp;BoilerPlate!C25&amp;BoilerPlate!B24&amp;BoilerPlate!C26&amp;BoilerPlate!B25&amp;BoilerPlate!C27&amp;BoilerPlate!B26&amp;BoilerPlate!C28&amp;BoilerPlate!B27&amp;BoilerPlate!C29&amp;BoilerPlate!B28&amp;BoilerPlate!C30&amp;BoilerPlate!B29&amp;BoilerPlate!C31</f>
        <v xml:space="preserve">         </v>
      </c>
      <c r="C10" s="608"/>
      <c r="D10" s="608"/>
      <c r="E10" s="608"/>
      <c r="F10" s="608"/>
      <c r="G10" s="608"/>
      <c r="H10" s="608"/>
      <c r="I10" s="608"/>
      <c r="J10" s="608"/>
      <c r="K10" s="608"/>
      <c r="L10" s="608"/>
      <c r="M10" s="608"/>
      <c r="N10" s="609"/>
    </row>
    <row r="11" spans="1:14" x14ac:dyDescent="0.25">
      <c r="A11" s="625"/>
      <c r="B11" s="607"/>
      <c r="C11" s="608"/>
      <c r="D11" s="608"/>
      <c r="E11" s="608"/>
      <c r="F11" s="608"/>
      <c r="G11" s="608"/>
      <c r="H11" s="608"/>
      <c r="I11" s="608"/>
      <c r="J11" s="608"/>
      <c r="K11" s="608"/>
      <c r="L11" s="608"/>
      <c r="M11" s="608"/>
      <c r="N11" s="609"/>
    </row>
    <row r="12" spans="1:14" x14ac:dyDescent="0.25">
      <c r="A12" s="625"/>
      <c r="B12" s="607"/>
      <c r="C12" s="608"/>
      <c r="D12" s="608"/>
      <c r="E12" s="608"/>
      <c r="F12" s="608"/>
      <c r="G12" s="608"/>
      <c r="H12" s="608"/>
      <c r="I12" s="608"/>
      <c r="J12" s="608"/>
      <c r="K12" s="608"/>
      <c r="L12" s="608"/>
      <c r="M12" s="608"/>
      <c r="N12" s="609"/>
    </row>
    <row r="13" spans="1:14" x14ac:dyDescent="0.25">
      <c r="A13" s="625"/>
      <c r="B13" s="607"/>
      <c r="C13" s="608"/>
      <c r="D13" s="608"/>
      <c r="E13" s="608"/>
      <c r="F13" s="608"/>
      <c r="G13" s="608"/>
      <c r="H13" s="608"/>
      <c r="I13" s="608"/>
      <c r="J13" s="608"/>
      <c r="K13" s="608"/>
      <c r="L13" s="608"/>
      <c r="M13" s="608"/>
      <c r="N13" s="609"/>
    </row>
    <row r="14" spans="1:14" x14ac:dyDescent="0.25">
      <c r="A14" s="625"/>
      <c r="B14" s="607"/>
      <c r="C14" s="608"/>
      <c r="D14" s="608"/>
      <c r="E14" s="608"/>
      <c r="F14" s="608"/>
      <c r="G14" s="608"/>
      <c r="H14" s="608"/>
      <c r="I14" s="608"/>
      <c r="J14" s="608"/>
      <c r="K14" s="608"/>
      <c r="L14" s="608"/>
      <c r="M14" s="608"/>
      <c r="N14" s="609"/>
    </row>
    <row r="15" spans="1:14" ht="13.8" thickBot="1" x14ac:dyDescent="0.3">
      <c r="A15" s="626"/>
      <c r="B15" s="610"/>
      <c r="C15" s="611"/>
      <c r="D15" s="611"/>
      <c r="E15" s="611"/>
      <c r="F15" s="611"/>
      <c r="G15" s="611"/>
      <c r="H15" s="611"/>
      <c r="I15" s="611"/>
      <c r="J15" s="611"/>
      <c r="K15" s="611"/>
      <c r="L15" s="611"/>
      <c r="M15" s="611"/>
      <c r="N15" s="612"/>
    </row>
    <row r="16" spans="1:14" ht="12.75" customHeight="1" x14ac:dyDescent="0.25">
      <c r="A16" s="629" t="s">
        <v>355</v>
      </c>
      <c r="B16" s="613"/>
      <c r="C16" s="614"/>
      <c r="D16" s="614"/>
      <c r="E16" s="614"/>
      <c r="F16" s="614"/>
      <c r="G16" s="614"/>
      <c r="H16" s="614"/>
      <c r="I16" s="614"/>
      <c r="J16" s="614"/>
      <c r="K16" s="614"/>
      <c r="L16" s="614"/>
      <c r="M16" s="614"/>
      <c r="N16" s="615"/>
    </row>
    <row r="17" spans="1:15" ht="13.5" customHeight="1" x14ac:dyDescent="0.25">
      <c r="A17" s="630"/>
      <c r="B17" s="208">
        <v>1</v>
      </c>
      <c r="C17" s="138" t="s">
        <v>162</v>
      </c>
      <c r="D17" s="138"/>
      <c r="E17" s="138"/>
      <c r="F17" s="138"/>
      <c r="G17" s="138"/>
      <c r="H17" s="138"/>
      <c r="I17" s="138"/>
      <c r="J17" s="138"/>
      <c r="K17" s="138"/>
      <c r="L17" s="138"/>
      <c r="M17" s="138"/>
      <c r="N17" s="205"/>
      <c r="O17" s="116"/>
    </row>
    <row r="18" spans="1:15" ht="13.5" customHeight="1" x14ac:dyDescent="0.25">
      <c r="A18" s="630"/>
      <c r="B18" s="207"/>
      <c r="C18" s="138"/>
      <c r="D18" s="138"/>
      <c r="E18" s="138"/>
      <c r="F18" s="138"/>
      <c r="G18" s="138"/>
      <c r="H18" s="138"/>
      <c r="I18" s="138"/>
      <c r="J18" s="138"/>
      <c r="K18" s="138"/>
      <c r="L18" s="138"/>
      <c r="M18" s="138"/>
      <c r="N18" s="205"/>
      <c r="O18" s="116"/>
    </row>
    <row r="19" spans="1:15" ht="15" customHeight="1" x14ac:dyDescent="0.25">
      <c r="A19" s="630"/>
      <c r="B19" s="209"/>
      <c r="C19" s="603"/>
      <c r="D19" s="603"/>
      <c r="E19" s="603"/>
      <c r="F19" s="138"/>
      <c r="G19" s="469">
        <f>BoilerPlate!F4</f>
        <v>0</v>
      </c>
      <c r="H19" s="469"/>
      <c r="I19" s="469"/>
      <c r="J19" s="138"/>
      <c r="K19" s="537">
        <f>BoilerPlate!G5</f>
        <v>0</v>
      </c>
      <c r="L19" s="469"/>
      <c r="M19" s="469"/>
      <c r="N19" s="210"/>
      <c r="O19" s="116"/>
    </row>
    <row r="20" spans="1:15" ht="13.8" thickBot="1" x14ac:dyDescent="0.3">
      <c r="A20" s="630"/>
      <c r="B20" s="211"/>
      <c r="C20" s="212" t="s">
        <v>160</v>
      </c>
      <c r="D20" s="212"/>
      <c r="E20" s="212"/>
      <c r="F20" s="212"/>
      <c r="G20" s="212"/>
      <c r="H20" s="212" t="s">
        <v>149</v>
      </c>
      <c r="I20" s="212"/>
      <c r="J20" s="212"/>
      <c r="K20" s="212"/>
      <c r="L20" s="212" t="s">
        <v>148</v>
      </c>
      <c r="M20" s="212"/>
      <c r="N20" s="213"/>
      <c r="O20" s="116"/>
    </row>
    <row r="21" spans="1:15" x14ac:dyDescent="0.25">
      <c r="A21" s="630"/>
      <c r="B21" s="214">
        <v>2</v>
      </c>
      <c r="C21" s="215" t="s">
        <v>161</v>
      </c>
      <c r="D21" s="215"/>
      <c r="E21" s="215"/>
      <c r="F21" s="215"/>
      <c r="G21" s="215"/>
      <c r="H21" s="215"/>
      <c r="I21" s="215"/>
      <c r="J21" s="215"/>
      <c r="K21" s="215"/>
      <c r="L21" s="215"/>
      <c r="M21" s="215"/>
      <c r="N21" s="216"/>
      <c r="O21" s="116"/>
    </row>
    <row r="22" spans="1:15" ht="12.75" customHeight="1" x14ac:dyDescent="0.25">
      <c r="A22" s="630"/>
      <c r="B22" s="207"/>
      <c r="C22" s="138"/>
      <c r="D22" s="138"/>
      <c r="E22" s="138"/>
      <c r="F22" s="138"/>
      <c r="G22" s="138"/>
      <c r="H22" s="138"/>
      <c r="I22" s="138"/>
      <c r="J22" s="138"/>
      <c r="K22" s="138"/>
      <c r="L22" s="138"/>
      <c r="M22" s="138"/>
      <c r="N22" s="205"/>
    </row>
    <row r="23" spans="1:15" ht="15" customHeight="1" x14ac:dyDescent="0.25">
      <c r="A23" s="630"/>
      <c r="B23" s="209"/>
      <c r="C23" s="603"/>
      <c r="D23" s="603"/>
      <c r="E23" s="603"/>
      <c r="F23" s="138"/>
      <c r="G23" s="469">
        <f>BoilerPlate!F4</f>
        <v>0</v>
      </c>
      <c r="H23" s="469"/>
      <c r="I23" s="469"/>
      <c r="J23" s="138"/>
      <c r="K23" s="537">
        <f>BoilerPlate!G5</f>
        <v>0</v>
      </c>
      <c r="L23" s="469"/>
      <c r="M23" s="469"/>
      <c r="N23" s="210"/>
    </row>
    <row r="24" spans="1:15" ht="13.8" thickBot="1" x14ac:dyDescent="0.3">
      <c r="A24" s="631"/>
      <c r="B24" s="211"/>
      <c r="C24" s="212" t="s">
        <v>160</v>
      </c>
      <c r="D24" s="212"/>
      <c r="E24" s="212"/>
      <c r="F24" s="212"/>
      <c r="G24" s="212"/>
      <c r="H24" s="212" t="s">
        <v>149</v>
      </c>
      <c r="I24" s="212"/>
      <c r="J24" s="212"/>
      <c r="K24" s="212"/>
      <c r="L24" s="212" t="s">
        <v>148</v>
      </c>
      <c r="M24" s="212"/>
      <c r="N24" s="213"/>
    </row>
    <row r="25" spans="1:15" ht="12.75" customHeight="1" x14ac:dyDescent="0.25">
      <c r="A25" s="624" t="s">
        <v>356</v>
      </c>
      <c r="B25" s="385">
        <v>3</v>
      </c>
      <c r="C25" s="366" t="s">
        <v>344</v>
      </c>
      <c r="D25" s="138"/>
      <c r="E25" s="138"/>
      <c r="F25" s="138"/>
      <c r="G25" s="138"/>
      <c r="H25" s="138"/>
      <c r="I25" s="138"/>
      <c r="J25" s="138"/>
      <c r="K25" s="138"/>
      <c r="L25" s="138"/>
      <c r="M25" s="138"/>
      <c r="N25" s="205"/>
    </row>
    <row r="26" spans="1:15" ht="12" customHeight="1" x14ac:dyDescent="0.25">
      <c r="A26" s="625"/>
      <c r="B26" s="207"/>
      <c r="C26" s="138"/>
      <c r="D26" s="138"/>
      <c r="E26" s="138"/>
      <c r="F26" s="138"/>
      <c r="G26" s="138"/>
      <c r="H26" s="138"/>
      <c r="I26" s="138"/>
      <c r="J26" s="138"/>
      <c r="K26" s="138"/>
      <c r="L26" s="138"/>
      <c r="M26" s="138"/>
      <c r="N26" s="205"/>
    </row>
    <row r="27" spans="1:15" ht="15.75" customHeight="1" x14ac:dyDescent="0.25">
      <c r="A27" s="625"/>
      <c r="B27" s="209"/>
      <c r="C27" s="603"/>
      <c r="D27" s="603"/>
      <c r="E27" s="603"/>
      <c r="F27" s="138"/>
      <c r="G27" s="469">
        <f>BoilerPlate!F12</f>
        <v>0</v>
      </c>
      <c r="H27" s="469"/>
      <c r="I27" s="469"/>
      <c r="J27" s="138"/>
      <c r="K27" s="537"/>
      <c r="L27" s="469"/>
      <c r="M27" s="469"/>
      <c r="N27" s="210"/>
    </row>
    <row r="28" spans="1:15" x14ac:dyDescent="0.25">
      <c r="A28" s="625"/>
      <c r="B28" s="207"/>
      <c r="C28" s="632" t="s">
        <v>159</v>
      </c>
      <c r="D28" s="632"/>
      <c r="E28" s="632"/>
      <c r="F28" s="633"/>
      <c r="G28" s="138"/>
      <c r="H28" s="217" t="s">
        <v>149</v>
      </c>
      <c r="I28" s="138"/>
      <c r="J28" s="138"/>
      <c r="K28" s="138"/>
      <c r="L28" s="217" t="s">
        <v>148</v>
      </c>
      <c r="M28" s="138"/>
      <c r="N28" s="205"/>
    </row>
    <row r="29" spans="1:15" ht="13.8" thickBot="1" x14ac:dyDescent="0.3">
      <c r="A29" s="625"/>
      <c r="B29" s="207"/>
      <c r="C29" s="137" t="s">
        <v>158</v>
      </c>
      <c r="D29" s="218"/>
      <c r="E29" s="218"/>
      <c r="F29" s="206"/>
      <c r="G29" s="138"/>
      <c r="H29" s="217"/>
      <c r="I29" s="138"/>
      <c r="J29" s="138"/>
      <c r="K29" s="138"/>
      <c r="L29" s="217"/>
      <c r="M29" s="138"/>
      <c r="N29" s="205"/>
    </row>
    <row r="30" spans="1:15" ht="12.75" customHeight="1" x14ac:dyDescent="0.25">
      <c r="A30" s="629" t="s">
        <v>357</v>
      </c>
      <c r="B30" s="222" t="s">
        <v>157</v>
      </c>
      <c r="C30" s="223" t="s">
        <v>156</v>
      </c>
      <c r="D30" s="223"/>
      <c r="E30" s="223" t="s">
        <v>155</v>
      </c>
      <c r="F30" s="223"/>
      <c r="G30" s="223"/>
      <c r="H30" s="223"/>
      <c r="I30" s="223"/>
      <c r="J30" s="223"/>
      <c r="K30" s="223"/>
      <c r="L30" s="223"/>
      <c r="M30" s="223"/>
      <c r="N30" s="224"/>
    </row>
    <row r="31" spans="1:15" ht="12.75" customHeight="1" x14ac:dyDescent="0.25">
      <c r="A31" s="630"/>
      <c r="B31" s="207"/>
      <c r="C31" s="138"/>
      <c r="D31" s="138"/>
      <c r="E31" s="138"/>
      <c r="F31" s="138"/>
      <c r="G31" s="138"/>
      <c r="H31" s="138"/>
      <c r="I31" s="138"/>
      <c r="J31" s="138"/>
      <c r="K31" s="138"/>
      <c r="L31" s="138"/>
      <c r="M31" s="138"/>
      <c r="N31" s="205"/>
    </row>
    <row r="32" spans="1:15" ht="15" customHeight="1" x14ac:dyDescent="0.25">
      <c r="A32" s="630"/>
      <c r="B32" s="209"/>
      <c r="C32" s="603"/>
      <c r="D32" s="603"/>
      <c r="E32" s="603"/>
      <c r="F32" s="138"/>
      <c r="G32" s="469"/>
      <c r="H32" s="469"/>
      <c r="I32" s="469"/>
      <c r="J32" s="138"/>
      <c r="K32" s="537"/>
      <c r="L32" s="537"/>
      <c r="M32" s="537"/>
      <c r="N32" s="210"/>
    </row>
    <row r="33" spans="1:14" x14ac:dyDescent="0.25">
      <c r="A33" s="630"/>
      <c r="B33" s="225"/>
      <c r="C33" s="226" t="s">
        <v>154</v>
      </c>
      <c r="D33" s="226"/>
      <c r="E33" s="226"/>
      <c r="F33" s="226"/>
      <c r="G33" s="226"/>
      <c r="H33" s="226" t="s">
        <v>149</v>
      </c>
      <c r="I33" s="226"/>
      <c r="J33" s="226"/>
      <c r="K33" s="226"/>
      <c r="L33" s="226" t="s">
        <v>148</v>
      </c>
      <c r="M33" s="226"/>
      <c r="N33" s="227"/>
    </row>
    <row r="34" spans="1:14" ht="16.5" customHeight="1" x14ac:dyDescent="0.25">
      <c r="A34" s="630"/>
      <c r="B34" s="207" t="s">
        <v>153</v>
      </c>
      <c r="C34" s="138" t="s">
        <v>152</v>
      </c>
      <c r="D34" s="138"/>
      <c r="E34" s="138"/>
      <c r="F34" s="138"/>
      <c r="G34" s="138"/>
      <c r="H34" s="138"/>
      <c r="I34" s="138"/>
      <c r="J34" s="138"/>
      <c r="K34" s="138"/>
      <c r="L34" s="138"/>
      <c r="M34" s="138"/>
      <c r="N34" s="205"/>
    </row>
    <row r="35" spans="1:14" ht="12.75" customHeight="1" x14ac:dyDescent="0.25">
      <c r="A35" s="630"/>
      <c r="B35" s="207"/>
      <c r="C35" s="623" t="s">
        <v>342</v>
      </c>
      <c r="D35" s="623"/>
      <c r="E35" s="138"/>
      <c r="F35" s="138"/>
      <c r="G35" s="138"/>
      <c r="H35" s="138"/>
      <c r="I35" s="138"/>
      <c r="J35" s="138"/>
      <c r="K35" s="138"/>
      <c r="L35" s="138"/>
      <c r="M35" s="138"/>
      <c r="N35" s="205"/>
    </row>
    <row r="36" spans="1:14" ht="15" customHeight="1" x14ac:dyDescent="0.25">
      <c r="A36" s="630"/>
      <c r="B36" s="209"/>
      <c r="C36" s="603"/>
      <c r="D36" s="603"/>
      <c r="E36" s="603"/>
      <c r="F36" s="138"/>
      <c r="G36" s="603"/>
      <c r="H36" s="603"/>
      <c r="I36" s="603"/>
      <c r="J36" s="138"/>
      <c r="K36" s="603"/>
      <c r="L36" s="603"/>
      <c r="M36" s="603"/>
      <c r="N36" s="210"/>
    </row>
    <row r="37" spans="1:14" ht="16.5" customHeight="1" thickBot="1" x14ac:dyDescent="0.3">
      <c r="A37" s="631"/>
      <c r="B37" s="219"/>
      <c r="C37" s="212" t="s">
        <v>151</v>
      </c>
      <c r="D37" s="220"/>
      <c r="E37" s="220"/>
      <c r="F37" s="220"/>
      <c r="G37" s="220"/>
      <c r="H37" s="212" t="s">
        <v>149</v>
      </c>
      <c r="I37" s="220"/>
      <c r="J37" s="220"/>
      <c r="K37" s="212"/>
      <c r="L37" s="212" t="s">
        <v>148</v>
      </c>
      <c r="M37" s="220"/>
      <c r="N37" s="221"/>
    </row>
    <row r="38" spans="1:14" ht="18" customHeight="1" x14ac:dyDescent="0.25">
      <c r="A38" s="624" t="s">
        <v>358</v>
      </c>
      <c r="B38" s="214">
        <v>5</v>
      </c>
      <c r="C38" s="372" t="s">
        <v>343</v>
      </c>
      <c r="D38" s="215"/>
      <c r="E38" s="215"/>
      <c r="F38" s="215"/>
      <c r="G38" s="215"/>
      <c r="H38" s="215"/>
      <c r="I38" s="215"/>
      <c r="J38" s="215"/>
      <c r="K38" s="215"/>
      <c r="L38" s="215"/>
      <c r="M38" s="215"/>
      <c r="N38" s="216"/>
    </row>
    <row r="39" spans="1:14" ht="9.75" customHeight="1" x14ac:dyDescent="0.25">
      <c r="A39" s="625"/>
      <c r="B39" s="207"/>
      <c r="C39" s="138"/>
      <c r="D39" s="138"/>
      <c r="E39" s="138"/>
      <c r="F39" s="138"/>
      <c r="G39" s="138"/>
      <c r="H39" s="138"/>
      <c r="I39" s="138"/>
      <c r="J39" s="138"/>
      <c r="K39" s="138"/>
      <c r="L39" s="138"/>
      <c r="M39" s="138"/>
      <c r="N39" s="205"/>
    </row>
    <row r="40" spans="1:14" x14ac:dyDescent="0.25">
      <c r="A40" s="625"/>
      <c r="B40" s="209"/>
      <c r="C40" s="603"/>
      <c r="D40" s="603"/>
      <c r="E40" s="603"/>
      <c r="F40" s="138"/>
      <c r="G40" s="469"/>
      <c r="H40" s="469"/>
      <c r="I40" s="469"/>
      <c r="J40" s="138"/>
      <c r="K40" s="603"/>
      <c r="L40" s="603"/>
      <c r="M40" s="603"/>
      <c r="N40" s="210"/>
    </row>
    <row r="41" spans="1:14" ht="12.75" customHeight="1" x14ac:dyDescent="0.25">
      <c r="A41" s="625"/>
      <c r="B41" s="207"/>
      <c r="C41" s="634" t="s">
        <v>150</v>
      </c>
      <c r="D41" s="634"/>
      <c r="E41" s="634"/>
      <c r="F41" s="138"/>
      <c r="G41" s="138"/>
      <c r="H41" s="217" t="s">
        <v>149</v>
      </c>
      <c r="I41" s="138"/>
      <c r="J41" s="138"/>
      <c r="K41" s="217"/>
      <c r="L41" s="217" t="s">
        <v>148</v>
      </c>
      <c r="M41" s="138"/>
      <c r="N41" s="205"/>
    </row>
    <row r="42" spans="1:14" ht="15" customHeight="1" thickBot="1" x14ac:dyDescent="0.3">
      <c r="A42" s="626"/>
      <c r="B42" s="219"/>
      <c r="C42" s="635"/>
      <c r="D42" s="635"/>
      <c r="E42" s="635"/>
      <c r="F42" s="220"/>
      <c r="G42" s="220"/>
      <c r="H42" s="220"/>
      <c r="I42" s="220"/>
      <c r="J42" s="220"/>
      <c r="K42" s="220"/>
      <c r="L42" s="220"/>
      <c r="M42" s="220"/>
      <c r="N42" s="221"/>
    </row>
    <row r="43" spans="1:14" ht="6.75" customHeight="1" thickBot="1" x14ac:dyDescent="0.3">
      <c r="A43" s="391"/>
      <c r="B43" s="367"/>
      <c r="C43" s="215"/>
      <c r="D43" s="215"/>
      <c r="E43" s="215"/>
      <c r="F43" s="215"/>
      <c r="G43" s="215"/>
      <c r="H43" s="215"/>
      <c r="I43" s="215"/>
      <c r="J43" s="215"/>
      <c r="K43" s="215"/>
      <c r="L43" s="215"/>
      <c r="M43" s="215"/>
      <c r="N43" s="216"/>
    </row>
    <row r="44" spans="1:14" ht="15" customHeight="1" x14ac:dyDescent="0.25">
      <c r="A44" s="391"/>
      <c r="B44" s="617" t="s">
        <v>147</v>
      </c>
      <c r="C44" s="618"/>
      <c r="D44" s="618"/>
      <c r="E44" s="618"/>
      <c r="F44" s="618"/>
      <c r="G44" s="618"/>
      <c r="H44" s="618"/>
      <c r="I44" s="618"/>
      <c r="J44" s="618"/>
      <c r="K44" s="618"/>
      <c r="L44" s="618"/>
      <c r="M44" s="618"/>
      <c r="N44" s="619"/>
    </row>
    <row r="45" spans="1:14" ht="13.8" thickBot="1" x14ac:dyDescent="0.3">
      <c r="A45" s="391"/>
      <c r="B45" s="620"/>
      <c r="C45" s="621"/>
      <c r="D45" s="621"/>
      <c r="E45" s="621"/>
      <c r="F45" s="621"/>
      <c r="G45" s="621"/>
      <c r="H45" s="621"/>
      <c r="I45" s="621"/>
      <c r="J45" s="621"/>
      <c r="K45" s="621"/>
      <c r="L45" s="621"/>
      <c r="M45" s="621"/>
      <c r="N45" s="622"/>
    </row>
    <row r="46" spans="1:14" ht="6.75" customHeight="1" x14ac:dyDescent="0.25">
      <c r="A46" s="390"/>
      <c r="B46" s="207"/>
      <c r="C46" s="138"/>
      <c r="D46" s="138"/>
      <c r="E46" s="138"/>
      <c r="F46" s="138"/>
      <c r="G46" s="138"/>
      <c r="H46" s="138"/>
      <c r="I46" s="138"/>
      <c r="J46" s="138"/>
      <c r="K46" s="138"/>
      <c r="L46" s="616"/>
      <c r="M46" s="616"/>
      <c r="N46" s="228"/>
    </row>
    <row r="47" spans="1:14" ht="13.8" thickBot="1" x14ac:dyDescent="0.3">
      <c r="A47" s="390"/>
      <c r="B47" s="368" t="s">
        <v>340</v>
      </c>
      <c r="C47" s="369"/>
      <c r="D47" s="370"/>
      <c r="E47" s="371" t="s">
        <v>341</v>
      </c>
      <c r="F47" s="370"/>
      <c r="G47" s="369"/>
      <c r="H47" s="369"/>
      <c r="I47" s="369"/>
      <c r="J47" s="369"/>
      <c r="K47" s="369"/>
      <c r="L47" s="369"/>
      <c r="M47" s="369"/>
      <c r="N47" s="221"/>
    </row>
    <row r="48" spans="1:14" ht="12.75" customHeight="1" x14ac:dyDescent="0.25">
      <c r="B48" s="116"/>
      <c r="C48" s="116"/>
      <c r="D48" s="116"/>
      <c r="E48" s="116"/>
      <c r="F48" s="116"/>
      <c r="G48" s="116"/>
      <c r="H48" s="116"/>
      <c r="I48" s="116"/>
      <c r="J48" s="116"/>
      <c r="K48" s="116"/>
      <c r="L48" s="116"/>
      <c r="M48" s="116"/>
    </row>
    <row r="49" spans="2:13" x14ac:dyDescent="0.25">
      <c r="B49" s="116"/>
      <c r="C49" s="116"/>
      <c r="D49" s="116"/>
      <c r="E49" s="116"/>
      <c r="F49" s="116"/>
      <c r="G49" s="116"/>
      <c r="H49" s="116"/>
      <c r="I49" s="116"/>
      <c r="J49" s="116"/>
      <c r="K49" s="116"/>
      <c r="L49" s="116"/>
      <c r="M49" s="116"/>
    </row>
    <row r="50" spans="2:13" ht="5.25" customHeight="1" x14ac:dyDescent="0.25">
      <c r="B50" s="116"/>
      <c r="C50" s="116"/>
      <c r="D50" s="116"/>
      <c r="E50" s="116"/>
      <c r="F50" s="116"/>
      <c r="G50" s="116"/>
      <c r="H50" s="116"/>
      <c r="I50" s="116"/>
      <c r="J50" s="116"/>
      <c r="K50" s="116"/>
      <c r="L50" s="116"/>
      <c r="M50" s="116"/>
    </row>
  </sheetData>
  <mergeCells count="40">
    <mergeCell ref="A38:A42"/>
    <mergeCell ref="G8:L8"/>
    <mergeCell ref="A3:A8"/>
    <mergeCell ref="A9:A15"/>
    <mergeCell ref="A16:A24"/>
    <mergeCell ref="A25:A29"/>
    <mergeCell ref="A30:A37"/>
    <mergeCell ref="E7:F7"/>
    <mergeCell ref="G19:I19"/>
    <mergeCell ref="C28:F28"/>
    <mergeCell ref="K19:M19"/>
    <mergeCell ref="C41:E42"/>
    <mergeCell ref="L46:M46"/>
    <mergeCell ref="G40:I40"/>
    <mergeCell ref="G36:I36"/>
    <mergeCell ref="G32:I32"/>
    <mergeCell ref="B44:N45"/>
    <mergeCell ref="K40:M40"/>
    <mergeCell ref="K36:M36"/>
    <mergeCell ref="C40:E40"/>
    <mergeCell ref="C36:E36"/>
    <mergeCell ref="C35:D35"/>
    <mergeCell ref="C32:E32"/>
    <mergeCell ref="K32:M32"/>
    <mergeCell ref="B1:D2"/>
    <mergeCell ref="B3:M3"/>
    <mergeCell ref="G27:I27"/>
    <mergeCell ref="K27:M27"/>
    <mergeCell ref="C27:E27"/>
    <mergeCell ref="B9:N9"/>
    <mergeCell ref="B10:N15"/>
    <mergeCell ref="B16:N16"/>
    <mergeCell ref="F5:H5"/>
    <mergeCell ref="J7:L7"/>
    <mergeCell ref="C19:E19"/>
    <mergeCell ref="G6:K6"/>
    <mergeCell ref="K23:M23"/>
    <mergeCell ref="G23:I23"/>
    <mergeCell ref="C23:E23"/>
    <mergeCell ref="L5:M5"/>
  </mergeCells>
  <pageMargins left="0.25" right="0.25" top="0.25" bottom="0.25" header="0.5" footer="0.5"/>
  <pageSetup scale="94" orientation="portrait" r:id="rId1"/>
  <headerFooter alignWithMargins="0">
    <oddFooter>&amp;LForm initiated on __________&amp;RForm printed on &amp;D&amp;C&amp;"Arial,Bold"VERIFY CURRENT REVISION PRIOR TO USE</oddFooter>
    <evenFooter>&amp;LForm initiated on __________&amp;RForm printed on &amp;D&amp;C&amp;"Arial,Bold"VERIFY CURRENT REVISION PRIOR TO USE</evenFooter>
    <firstFooter>&amp;LForm initiated on __________&amp;RForm printed on &amp;D&amp;C&amp;"Arial,Bold"VERIFY CURRENT REVISION PRIOR TO USE</firstFooter>
  </headerFooter>
  <drawing r:id="rId2"/>
  <legacyDrawing r:id="rId3"/>
  <controls>
    <mc:AlternateContent xmlns:mc="http://schemas.openxmlformats.org/markup-compatibility/2006">
      <mc:Choice Requires="x14">
        <control shapeId="7184" r:id="rId4" name="CommandButton17">
          <controlPr defaultSize="0" autoLine="0" r:id="rId5">
            <anchor moveWithCells="1">
              <from>
                <xdr:col>14</xdr:col>
                <xdr:colOff>419100</xdr:colOff>
                <xdr:row>5</xdr:row>
                <xdr:rowOff>38100</xdr:rowOff>
              </from>
              <to>
                <xdr:col>18</xdr:col>
                <xdr:colOff>182880</xdr:colOff>
                <xdr:row>7</xdr:row>
                <xdr:rowOff>144780</xdr:rowOff>
              </to>
            </anchor>
          </controlPr>
        </control>
      </mc:Choice>
      <mc:Fallback>
        <control shapeId="7184" r:id="rId4" name="CommandButton17"/>
      </mc:Fallback>
    </mc:AlternateContent>
    <mc:AlternateContent xmlns:mc="http://schemas.openxmlformats.org/markup-compatibility/2006">
      <mc:Choice Requires="x14">
        <control shapeId="7180" r:id="rId6" name="CommandButton16">
          <controlPr defaultSize="0" autoLine="0" r:id="rId7">
            <anchor moveWithCells="1">
              <from>
                <xdr:col>14</xdr:col>
                <xdr:colOff>411480</xdr:colOff>
                <xdr:row>1</xdr:row>
                <xdr:rowOff>114300</xdr:rowOff>
              </from>
              <to>
                <xdr:col>18</xdr:col>
                <xdr:colOff>175260</xdr:colOff>
                <xdr:row>3</xdr:row>
                <xdr:rowOff>99060</xdr:rowOff>
              </to>
            </anchor>
          </controlPr>
        </control>
      </mc:Choice>
      <mc:Fallback>
        <control shapeId="7180" r:id="rId6" name="CommandButton16"/>
      </mc:Fallback>
    </mc:AlternateContent>
    <mc:AlternateContent xmlns:mc="http://schemas.openxmlformats.org/markup-compatibility/2006">
      <mc:Choice Requires="x14">
        <control shapeId="7177" r:id="rId8" name="CheckBox1">
          <controlPr autoLine="0" r:id="rId9">
            <anchor moveWithCells="1">
              <from>
                <xdr:col>3</xdr:col>
                <xdr:colOff>373380</xdr:colOff>
                <xdr:row>15</xdr:row>
                <xdr:rowOff>144780</xdr:rowOff>
              </from>
              <to>
                <xdr:col>6</xdr:col>
                <xdr:colOff>274320</xdr:colOff>
                <xdr:row>17</xdr:row>
                <xdr:rowOff>60960</xdr:rowOff>
              </to>
            </anchor>
          </controlPr>
        </control>
      </mc:Choice>
      <mc:Fallback>
        <control shapeId="7177" r:id="rId8" name="CheckBox1"/>
      </mc:Fallback>
    </mc:AlternateContent>
    <mc:AlternateContent xmlns:mc="http://schemas.openxmlformats.org/markup-compatibility/2006">
      <mc:Choice Requires="x14">
        <control shapeId="7178" r:id="rId10" name="CheckBox2">
          <controlPr autoLine="0" r:id="rId11">
            <anchor moveWithCells="1">
              <from>
                <xdr:col>2</xdr:col>
                <xdr:colOff>464820</xdr:colOff>
                <xdr:row>20</xdr:row>
                <xdr:rowOff>7620</xdr:rowOff>
              </from>
              <to>
                <xdr:col>5</xdr:col>
                <xdr:colOff>220980</xdr:colOff>
                <xdr:row>21</xdr:row>
                <xdr:rowOff>99060</xdr:rowOff>
              </to>
            </anchor>
          </controlPr>
        </control>
      </mc:Choice>
      <mc:Fallback>
        <control shapeId="7178" r:id="rId10" name="CheckBox2"/>
      </mc:Fallback>
    </mc:AlternateContent>
    <mc:AlternateContent xmlns:mc="http://schemas.openxmlformats.org/markup-compatibility/2006">
      <mc:Choice Requires="x14">
        <control shapeId="7169" r:id="rId12" name="Check Box 1">
          <controlPr defaultSize="0" autoFill="0" autoLine="0" autoPict="0">
            <anchor moveWithCells="1">
              <from>
                <xdr:col>4</xdr:col>
                <xdr:colOff>373380</xdr:colOff>
                <xdr:row>29</xdr:row>
                <xdr:rowOff>38100</xdr:rowOff>
              </from>
              <to>
                <xdr:col>6</xdr:col>
                <xdr:colOff>449580</xdr:colOff>
                <xdr:row>30</xdr:row>
                <xdr:rowOff>99060</xdr:rowOff>
              </to>
            </anchor>
          </controlPr>
        </control>
      </mc:Choice>
    </mc:AlternateContent>
    <mc:AlternateContent xmlns:mc="http://schemas.openxmlformats.org/markup-compatibility/2006">
      <mc:Choice Requires="x14">
        <control shapeId="7170" r:id="rId13" name="Check Box 2">
          <controlPr defaultSize="0" autoFill="0" autoLine="0" autoPict="0">
            <anchor moveWithCells="1">
              <from>
                <xdr:col>6</xdr:col>
                <xdr:colOff>518160</xdr:colOff>
                <xdr:row>29</xdr:row>
                <xdr:rowOff>30480</xdr:rowOff>
              </from>
              <to>
                <xdr:col>8</xdr:col>
                <xdr:colOff>449580</xdr:colOff>
                <xdr:row>30</xdr:row>
                <xdr:rowOff>83820</xdr:rowOff>
              </to>
            </anchor>
          </controlPr>
        </control>
      </mc:Choice>
    </mc:AlternateContent>
    <mc:AlternateContent xmlns:mc="http://schemas.openxmlformats.org/markup-compatibility/2006">
      <mc:Choice Requires="x14">
        <control shapeId="7171" r:id="rId14" name="Check Box 3">
          <controlPr defaultSize="0" autoFill="0" autoLine="0" autoPict="0">
            <anchor moveWithCells="1">
              <from>
                <xdr:col>9</xdr:col>
                <xdr:colOff>30480</xdr:colOff>
                <xdr:row>29</xdr:row>
                <xdr:rowOff>30480</xdr:rowOff>
              </from>
              <to>
                <xdr:col>10</xdr:col>
                <xdr:colOff>525780</xdr:colOff>
                <xdr:row>30</xdr:row>
                <xdr:rowOff>83820</xdr:rowOff>
              </to>
            </anchor>
          </controlPr>
        </control>
      </mc:Choice>
    </mc:AlternateContent>
    <mc:AlternateContent xmlns:mc="http://schemas.openxmlformats.org/markup-compatibility/2006">
      <mc:Choice Requires="x14">
        <control shapeId="7172" r:id="rId15" name="Check Box 4">
          <controlPr defaultSize="0" autoFill="0" autoLine="0" autoPict="0">
            <anchor moveWithCells="1">
              <from>
                <xdr:col>5</xdr:col>
                <xdr:colOff>144780</xdr:colOff>
                <xdr:row>33</xdr:row>
                <xdr:rowOff>22860</xdr:rowOff>
              </from>
              <to>
                <xdr:col>6</xdr:col>
                <xdr:colOff>236220</xdr:colOff>
                <xdr:row>34</xdr:row>
                <xdr:rowOff>30480</xdr:rowOff>
              </to>
            </anchor>
          </controlPr>
        </control>
      </mc:Choice>
    </mc:AlternateContent>
    <mc:AlternateContent xmlns:mc="http://schemas.openxmlformats.org/markup-compatibility/2006">
      <mc:Choice Requires="x14">
        <control shapeId="7173" r:id="rId16" name="Check Box 5">
          <controlPr defaultSize="0" autoFill="0" autoLine="0" autoPict="0">
            <anchor moveWithCells="1">
              <from>
                <xdr:col>6</xdr:col>
                <xdr:colOff>419100</xdr:colOff>
                <xdr:row>33</xdr:row>
                <xdr:rowOff>22860</xdr:rowOff>
              </from>
              <to>
                <xdr:col>9</xdr:col>
                <xdr:colOff>30480</xdr:colOff>
                <xdr:row>34</xdr:row>
                <xdr:rowOff>30480</xdr:rowOff>
              </to>
            </anchor>
          </controlPr>
        </control>
      </mc:Choice>
    </mc:AlternateContent>
    <mc:AlternateContent xmlns:mc="http://schemas.openxmlformats.org/markup-compatibility/2006">
      <mc:Choice Requires="x14">
        <control shapeId="7176" r:id="rId17" name="Check Box 8">
          <controlPr defaultSize="0" autoFill="0" autoLine="0" autoPict="0">
            <anchor moveWithCells="1">
              <from>
                <xdr:col>10</xdr:col>
                <xdr:colOff>457200</xdr:colOff>
                <xdr:row>29</xdr:row>
                <xdr:rowOff>30480</xdr:rowOff>
              </from>
              <to>
                <xdr:col>12</xdr:col>
                <xdr:colOff>411480</xdr:colOff>
                <xdr:row>30</xdr:row>
                <xdr:rowOff>83820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N60"/>
  <sheetViews>
    <sheetView showGridLines="0" showZeros="0" zoomScaleNormal="100" zoomScaleSheetLayoutView="75" workbookViewId="0">
      <selection activeCell="A8" sqref="A8"/>
    </sheetView>
  </sheetViews>
  <sheetFormatPr defaultColWidth="9.109375" defaultRowHeight="13.8" x14ac:dyDescent="0.25"/>
  <cols>
    <col min="1" max="1" width="25.109375" style="110" customWidth="1"/>
    <col min="2" max="2" width="12.44140625" style="110" customWidth="1"/>
    <col min="3" max="3" width="25.5546875" style="110" customWidth="1"/>
    <col min="4" max="4" width="16" style="110" bestFit="1" customWidth="1"/>
    <col min="5" max="5" width="26.88671875" style="110" customWidth="1"/>
    <col min="6" max="16384" width="9.109375" style="110"/>
  </cols>
  <sheetData>
    <row r="1" spans="1:9" ht="14.4" thickBot="1" x14ac:dyDescent="0.3">
      <c r="A1" s="515" t="s">
        <v>169</v>
      </c>
      <c r="B1" s="117" t="s">
        <v>71</v>
      </c>
      <c r="C1" s="118" t="s">
        <v>198</v>
      </c>
      <c r="D1" s="119" t="s">
        <v>69</v>
      </c>
      <c r="E1" s="118" t="s">
        <v>68</v>
      </c>
    </row>
    <row r="2" spans="1:9" ht="14.4" thickBot="1" x14ac:dyDescent="0.3">
      <c r="A2" s="516"/>
      <c r="B2" s="151" t="s">
        <v>67</v>
      </c>
      <c r="C2" s="149" t="s">
        <v>197</v>
      </c>
      <c r="D2" s="120" t="s">
        <v>65</v>
      </c>
      <c r="E2" s="121">
        <v>42762</v>
      </c>
    </row>
    <row r="3" spans="1:9" x14ac:dyDescent="0.25">
      <c r="A3" s="152"/>
      <c r="B3" s="153"/>
      <c r="C3" s="154" t="s">
        <v>196</v>
      </c>
      <c r="D3" s="153"/>
      <c r="E3" s="155"/>
    </row>
    <row r="4" spans="1:9" x14ac:dyDescent="0.25">
      <c r="A4" s="152"/>
      <c r="B4" s="156"/>
      <c r="C4" s="156"/>
      <c r="D4" s="153"/>
      <c r="E4" s="155"/>
    </row>
    <row r="5" spans="1:9" ht="14.4" thickBot="1" x14ac:dyDescent="0.3">
      <c r="A5" s="157" t="s">
        <v>195</v>
      </c>
      <c r="B5" s="156"/>
      <c r="C5" s="158" t="s">
        <v>195</v>
      </c>
      <c r="D5" s="153"/>
      <c r="E5" s="159" t="str">
        <f>BoilerPlate!B4</f>
        <v>HH60W-A</v>
      </c>
    </row>
    <row r="6" spans="1:9" x14ac:dyDescent="0.25">
      <c r="A6" s="160" t="s">
        <v>194</v>
      </c>
      <c r="B6" s="156"/>
      <c r="C6" s="161" t="s">
        <v>193</v>
      </c>
      <c r="D6" s="156"/>
      <c r="E6" s="162" t="s">
        <v>192</v>
      </c>
      <c r="F6" s="113"/>
      <c r="G6" s="113"/>
      <c r="H6" s="113"/>
      <c r="I6" s="113"/>
    </row>
    <row r="7" spans="1:9" x14ac:dyDescent="0.25">
      <c r="A7" s="160"/>
      <c r="B7" s="156"/>
      <c r="C7" s="156"/>
      <c r="D7" s="153"/>
      <c r="E7" s="155"/>
      <c r="F7" s="113"/>
      <c r="G7" s="113"/>
      <c r="H7" s="113"/>
      <c r="I7" s="113"/>
    </row>
    <row r="8" spans="1:9" ht="14.4" thickBot="1" x14ac:dyDescent="0.3">
      <c r="A8" s="163" t="str">
        <f>BoilerPlate!B4&amp;"-"&amp;" "&amp;BoilerPlate!B8</f>
        <v xml:space="preserve">HH60W-A- </v>
      </c>
      <c r="B8" s="156"/>
      <c r="C8" s="164"/>
      <c r="D8" s="153"/>
      <c r="E8" s="141">
        <f>BoilerPlate!B12</f>
        <v>0</v>
      </c>
      <c r="F8" s="113"/>
      <c r="G8" s="113"/>
      <c r="H8" s="113"/>
      <c r="I8" s="113"/>
    </row>
    <row r="9" spans="1:9" x14ac:dyDescent="0.25">
      <c r="A9" s="160" t="s">
        <v>191</v>
      </c>
      <c r="B9" s="156"/>
      <c r="C9" s="161" t="s">
        <v>190</v>
      </c>
      <c r="D9" s="156"/>
      <c r="E9" s="162" t="s">
        <v>189</v>
      </c>
      <c r="F9" s="113"/>
      <c r="G9" s="113"/>
      <c r="H9" s="113"/>
    </row>
    <row r="10" spans="1:9" x14ac:dyDescent="0.25">
      <c r="A10" s="160"/>
      <c r="B10" s="165"/>
      <c r="C10" s="166"/>
      <c r="D10" s="153"/>
      <c r="E10" s="167"/>
    </row>
    <row r="11" spans="1:9" ht="14.4" thickBot="1" x14ac:dyDescent="0.3">
      <c r="A11" s="160" t="s">
        <v>188</v>
      </c>
      <c r="B11" s="156"/>
      <c r="C11" s="166"/>
      <c r="D11" s="156"/>
      <c r="E11" s="155"/>
    </row>
    <row r="12" spans="1:9" ht="14.4" thickBot="1" x14ac:dyDescent="0.3">
      <c r="A12" s="168" t="s">
        <v>187</v>
      </c>
      <c r="B12" s="168" t="s">
        <v>186</v>
      </c>
      <c r="C12" s="169" t="s">
        <v>148</v>
      </c>
      <c r="D12" s="156"/>
      <c r="E12" s="167"/>
    </row>
    <row r="13" spans="1:9" ht="16.5" customHeight="1" x14ac:dyDescent="0.25">
      <c r="A13" s="170">
        <f>BoilerPlate!B8</f>
        <v>0</v>
      </c>
      <c r="B13" s="171">
        <v>3</v>
      </c>
      <c r="C13" s="172">
        <f>BoilerPlate!G13</f>
        <v>0</v>
      </c>
      <c r="D13" s="156"/>
      <c r="E13" s="167"/>
    </row>
    <row r="14" spans="1:9" ht="16.5" customHeight="1" x14ac:dyDescent="0.25">
      <c r="A14" s="44"/>
      <c r="B14" s="173"/>
      <c r="C14" s="174"/>
      <c r="D14" s="156"/>
      <c r="E14" s="167"/>
    </row>
    <row r="15" spans="1:9" ht="15.75" customHeight="1" x14ac:dyDescent="0.25">
      <c r="A15" s="44"/>
      <c r="B15" s="173"/>
      <c r="C15" s="174"/>
      <c r="D15" s="156"/>
      <c r="E15" s="167"/>
    </row>
    <row r="16" spans="1:9" x14ac:dyDescent="0.25">
      <c r="A16" s="44"/>
      <c r="B16" s="173"/>
      <c r="C16" s="174"/>
      <c r="D16" s="156"/>
      <c r="E16" s="167"/>
    </row>
    <row r="17" spans="1:5" x14ac:dyDescent="0.25">
      <c r="A17" s="44"/>
      <c r="B17" s="173"/>
      <c r="C17" s="174"/>
      <c r="D17" s="154"/>
      <c r="E17" s="155"/>
    </row>
    <row r="18" spans="1:5" ht="15" customHeight="1" x14ac:dyDescent="0.25">
      <c r="A18" s="44"/>
      <c r="B18" s="173"/>
      <c r="C18" s="174"/>
      <c r="D18" s="156"/>
      <c r="E18" s="155"/>
    </row>
    <row r="19" spans="1:5" ht="15" customHeight="1" x14ac:dyDescent="0.25">
      <c r="A19" s="44"/>
      <c r="B19" s="173"/>
      <c r="C19" s="174"/>
      <c r="D19" s="156"/>
      <c r="E19" s="155"/>
    </row>
    <row r="20" spans="1:5" ht="15" customHeight="1" x14ac:dyDescent="0.25">
      <c r="A20" s="44"/>
      <c r="B20" s="173"/>
      <c r="C20" s="174"/>
      <c r="D20" s="156"/>
      <c r="E20" s="155"/>
    </row>
    <row r="21" spans="1:5" ht="15" customHeight="1" x14ac:dyDescent="0.25">
      <c r="A21" s="44"/>
      <c r="B21" s="173"/>
      <c r="C21" s="174"/>
      <c r="D21" s="156"/>
      <c r="E21" s="155"/>
    </row>
    <row r="22" spans="1:5" ht="15" customHeight="1" x14ac:dyDescent="0.25">
      <c r="A22" s="44"/>
      <c r="B22" s="173"/>
      <c r="C22" s="174"/>
      <c r="D22" s="156"/>
      <c r="E22" s="155"/>
    </row>
    <row r="23" spans="1:5" ht="15" customHeight="1" x14ac:dyDescent="0.25">
      <c r="A23" s="44"/>
      <c r="B23" s="173"/>
      <c r="C23" s="174"/>
      <c r="D23" s="156"/>
      <c r="E23" s="155"/>
    </row>
    <row r="24" spans="1:5" ht="15" customHeight="1" x14ac:dyDescent="0.25">
      <c r="A24" s="44"/>
      <c r="B24" s="173"/>
      <c r="C24" s="174"/>
      <c r="D24" s="156"/>
      <c r="E24" s="155"/>
    </row>
    <row r="25" spans="1:5" ht="15" customHeight="1" x14ac:dyDescent="0.25">
      <c r="A25" s="44"/>
      <c r="B25" s="173"/>
      <c r="C25" s="174"/>
      <c r="D25" s="156"/>
      <c r="E25" s="155"/>
    </row>
    <row r="26" spans="1:5" ht="15" customHeight="1" x14ac:dyDescent="0.25">
      <c r="A26" s="44"/>
      <c r="B26" s="173"/>
      <c r="C26" s="174"/>
      <c r="D26" s="156"/>
      <c r="E26" s="155"/>
    </row>
    <row r="27" spans="1:5" ht="15" customHeight="1" x14ac:dyDescent="0.25">
      <c r="A27" s="44"/>
      <c r="B27" s="173"/>
      <c r="C27" s="174"/>
      <c r="D27" s="156"/>
      <c r="E27" s="155"/>
    </row>
    <row r="28" spans="1:5" ht="15" customHeight="1" thickBot="1" x14ac:dyDescent="0.3">
      <c r="A28" s="175"/>
      <c r="B28" s="176"/>
      <c r="C28" s="177"/>
      <c r="D28" s="153"/>
      <c r="E28" s="155"/>
    </row>
    <row r="29" spans="1:5" ht="16.5" customHeight="1" x14ac:dyDescent="0.25">
      <c r="A29" s="160" t="s">
        <v>185</v>
      </c>
      <c r="B29" s="153"/>
      <c r="C29" s="156"/>
      <c r="D29" s="153"/>
      <c r="E29" s="155"/>
    </row>
    <row r="30" spans="1:5" ht="16.5" customHeight="1" x14ac:dyDescent="0.25">
      <c r="A30" s="639" t="s">
        <v>184</v>
      </c>
      <c r="B30" s="640"/>
      <c r="C30" s="640"/>
      <c r="D30" s="640"/>
      <c r="E30" s="641"/>
    </row>
    <row r="31" spans="1:5" ht="16.5" customHeight="1" x14ac:dyDescent="0.25">
      <c r="A31" s="639"/>
      <c r="B31" s="640"/>
      <c r="C31" s="640"/>
      <c r="D31" s="640"/>
      <c r="E31" s="641"/>
    </row>
    <row r="32" spans="1:5" ht="16.5" customHeight="1" x14ac:dyDescent="0.25">
      <c r="A32" s="639"/>
      <c r="B32" s="640"/>
      <c r="C32" s="640"/>
      <c r="D32" s="640"/>
      <c r="E32" s="641"/>
    </row>
    <row r="33" spans="1:5" ht="16.5" customHeight="1" thickBot="1" x14ac:dyDescent="0.3">
      <c r="A33" s="642"/>
      <c r="B33" s="643"/>
      <c r="C33" s="643"/>
      <c r="D33" s="643"/>
      <c r="E33" s="644"/>
    </row>
    <row r="34" spans="1:5" ht="16.5" customHeight="1" thickBot="1" x14ac:dyDescent="0.3">
      <c r="A34" s="178" t="s">
        <v>183</v>
      </c>
      <c r="B34" s="179"/>
      <c r="C34" s="180"/>
      <c r="D34" s="179"/>
      <c r="E34" s="181"/>
    </row>
    <row r="35" spans="1:5" ht="16.5" customHeight="1" x14ac:dyDescent="0.25">
      <c r="A35" s="651"/>
      <c r="B35" s="652"/>
      <c r="C35" s="652"/>
      <c r="D35" s="652"/>
      <c r="E35" s="653"/>
    </row>
    <row r="36" spans="1:5" ht="16.5" customHeight="1" x14ac:dyDescent="0.25">
      <c r="A36" s="654"/>
      <c r="B36" s="655"/>
      <c r="C36" s="655"/>
      <c r="D36" s="655"/>
      <c r="E36" s="656"/>
    </row>
    <row r="37" spans="1:5" ht="16.5" customHeight="1" x14ac:dyDescent="0.25">
      <c r="A37" s="654"/>
      <c r="B37" s="655"/>
      <c r="C37" s="655"/>
      <c r="D37" s="655"/>
      <c r="E37" s="656"/>
    </row>
    <row r="38" spans="1:5" ht="16.5" customHeight="1" x14ac:dyDescent="0.25">
      <c r="A38" s="654"/>
      <c r="B38" s="655"/>
      <c r="C38" s="655"/>
      <c r="D38" s="655"/>
      <c r="E38" s="656"/>
    </row>
    <row r="39" spans="1:5" ht="16.5" customHeight="1" x14ac:dyDescent="0.25">
      <c r="A39" s="654"/>
      <c r="B39" s="655"/>
      <c r="C39" s="655"/>
      <c r="D39" s="655"/>
      <c r="E39" s="656"/>
    </row>
    <row r="40" spans="1:5" ht="16.5" customHeight="1" thickBot="1" x14ac:dyDescent="0.3">
      <c r="A40" s="657"/>
      <c r="B40" s="658"/>
      <c r="C40" s="658"/>
      <c r="D40" s="658"/>
      <c r="E40" s="659"/>
    </row>
    <row r="41" spans="1:5" ht="16.5" customHeight="1" x14ac:dyDescent="0.25">
      <c r="A41" s="182"/>
      <c r="B41" s="153"/>
      <c r="C41" s="156"/>
      <c r="D41" s="153"/>
      <c r="E41" s="155"/>
    </row>
    <row r="42" spans="1:5" ht="16.5" customHeight="1" x14ac:dyDescent="0.25">
      <c r="A42" s="182"/>
      <c r="B42" s="153"/>
      <c r="C42" s="156"/>
      <c r="D42" s="153"/>
      <c r="E42" s="155"/>
    </row>
    <row r="43" spans="1:5" ht="16.5" customHeight="1" thickBot="1" x14ac:dyDescent="0.3">
      <c r="A43" s="660">
        <f>BoilerPlate!F12</f>
        <v>0</v>
      </c>
      <c r="B43" s="661"/>
      <c r="C43" s="156"/>
      <c r="D43" s="183">
        <f>BoilerPlate!G13</f>
        <v>0</v>
      </c>
      <c r="E43" s="184"/>
    </row>
    <row r="44" spans="1:5" ht="16.5" customHeight="1" x14ac:dyDescent="0.25">
      <c r="A44" s="160" t="s">
        <v>182</v>
      </c>
      <c r="B44" s="156"/>
      <c r="C44" s="156"/>
      <c r="D44" s="166" t="s">
        <v>148</v>
      </c>
      <c r="E44" s="155"/>
    </row>
    <row r="45" spans="1:5" ht="16.5" customHeight="1" thickBot="1" x14ac:dyDescent="0.3">
      <c r="A45" s="182"/>
      <c r="B45" s="153"/>
      <c r="C45" s="156"/>
      <c r="D45" s="153"/>
      <c r="E45" s="155"/>
    </row>
    <row r="46" spans="1:5" ht="16.5" customHeight="1" thickBot="1" x14ac:dyDescent="0.3">
      <c r="A46" s="185" t="s">
        <v>181</v>
      </c>
      <c r="B46" s="186"/>
      <c r="C46" s="187"/>
      <c r="D46" s="187"/>
      <c r="E46" s="188"/>
    </row>
    <row r="47" spans="1:5" ht="16.5" customHeight="1" thickBot="1" x14ac:dyDescent="0.3">
      <c r="A47" s="182" t="s">
        <v>180</v>
      </c>
      <c r="B47" s="189"/>
      <c r="C47" s="166" t="s">
        <v>179</v>
      </c>
      <c r="D47" s="189"/>
      <c r="E47" s="167" t="s">
        <v>178</v>
      </c>
    </row>
    <row r="48" spans="1:5" ht="16.5" customHeight="1" thickBot="1" x14ac:dyDescent="0.3">
      <c r="A48" s="160"/>
      <c r="B48" s="189"/>
      <c r="C48" s="166" t="s">
        <v>177</v>
      </c>
      <c r="D48" s="189"/>
      <c r="E48" s="167" t="s">
        <v>176</v>
      </c>
    </row>
    <row r="49" spans="1:14" ht="16.5" customHeight="1" thickBot="1" x14ac:dyDescent="0.3">
      <c r="A49" s="182"/>
      <c r="B49" s="161"/>
      <c r="C49" s="156"/>
      <c r="D49" s="189"/>
      <c r="E49" s="167" t="s">
        <v>175</v>
      </c>
    </row>
    <row r="50" spans="1:14" x14ac:dyDescent="0.25">
      <c r="A50" s="190"/>
      <c r="B50" s="153"/>
      <c r="C50" s="161"/>
      <c r="D50" s="153"/>
      <c r="E50" s="167"/>
    </row>
    <row r="51" spans="1:14" ht="15" customHeight="1" thickBot="1" x14ac:dyDescent="0.3">
      <c r="A51" s="191"/>
      <c r="B51" s="192"/>
      <c r="C51" s="156"/>
      <c r="D51" s="192"/>
      <c r="E51" s="184"/>
    </row>
    <row r="52" spans="1:14" ht="15.75" customHeight="1" thickBot="1" x14ac:dyDescent="0.3">
      <c r="A52" s="193" t="s">
        <v>174</v>
      </c>
      <c r="B52" s="194"/>
      <c r="C52" s="194"/>
      <c r="D52" s="195" t="s">
        <v>148</v>
      </c>
      <c r="E52" s="196"/>
    </row>
    <row r="53" spans="1:14" ht="18.75" customHeight="1" x14ac:dyDescent="0.25">
      <c r="A53" s="197"/>
      <c r="B53" s="198"/>
      <c r="C53" s="199" t="s">
        <v>173</v>
      </c>
      <c r="D53" s="187"/>
      <c r="E53" s="188"/>
    </row>
    <row r="54" spans="1:14" ht="18.75" customHeight="1" thickBot="1" x14ac:dyDescent="0.3">
      <c r="A54" s="636" t="s">
        <v>172</v>
      </c>
      <c r="B54" s="637"/>
      <c r="C54" s="637"/>
      <c r="D54" s="637"/>
      <c r="E54" s="638"/>
    </row>
    <row r="55" spans="1:14" ht="18.75" customHeight="1" x14ac:dyDescent="0.25">
      <c r="A55" s="645" t="s">
        <v>171</v>
      </c>
      <c r="B55" s="646"/>
      <c r="C55" s="646"/>
      <c r="D55" s="646"/>
      <c r="E55" s="647"/>
      <c r="F55" s="113"/>
      <c r="G55" s="113"/>
      <c r="H55" s="113"/>
      <c r="I55" s="113"/>
      <c r="J55" s="113"/>
      <c r="K55" s="113"/>
      <c r="L55" s="113"/>
      <c r="M55" s="113"/>
      <c r="N55" s="113"/>
    </row>
    <row r="56" spans="1:14" ht="18.75" customHeight="1" thickBot="1" x14ac:dyDescent="0.3">
      <c r="A56" s="648"/>
      <c r="B56" s="649"/>
      <c r="C56" s="649"/>
      <c r="D56" s="649"/>
      <c r="E56" s="650"/>
      <c r="F56" s="150"/>
      <c r="G56" s="150"/>
      <c r="H56" s="150"/>
      <c r="I56" s="150"/>
      <c r="J56" s="150"/>
      <c r="K56" s="150"/>
      <c r="L56" s="150"/>
      <c r="M56" s="150"/>
      <c r="N56" s="113"/>
    </row>
    <row r="57" spans="1:14" ht="18.75" customHeight="1" x14ac:dyDescent="0.25">
      <c r="A57" s="200"/>
      <c r="B57" s="156"/>
      <c r="C57" s="156"/>
      <c r="D57" s="156"/>
      <c r="E57" s="155"/>
      <c r="F57" s="150"/>
      <c r="G57" s="150"/>
      <c r="H57" s="150"/>
      <c r="I57" s="150"/>
      <c r="J57" s="150"/>
      <c r="K57" s="150"/>
      <c r="L57" s="150"/>
      <c r="M57" s="150"/>
      <c r="N57" s="113"/>
    </row>
    <row r="58" spans="1:14" ht="14.4" thickBot="1" x14ac:dyDescent="0.3">
      <c r="A58" s="201" t="s">
        <v>170</v>
      </c>
      <c r="B58" s="194"/>
      <c r="C58" s="202" t="s">
        <v>35</v>
      </c>
      <c r="D58" s="194"/>
      <c r="E58" s="196"/>
      <c r="F58" s="113"/>
      <c r="G58" s="113"/>
      <c r="H58" s="113"/>
      <c r="I58" s="113"/>
      <c r="J58" s="113"/>
      <c r="K58" s="113"/>
      <c r="L58" s="113"/>
      <c r="M58" s="113"/>
      <c r="N58" s="113"/>
    </row>
    <row r="59" spans="1:14" x14ac:dyDescent="0.25">
      <c r="F59" s="113"/>
      <c r="G59" s="113"/>
      <c r="H59" s="113"/>
      <c r="I59" s="113"/>
      <c r="J59" s="113"/>
      <c r="K59" s="113"/>
      <c r="L59" s="113"/>
      <c r="M59" s="113"/>
      <c r="N59" s="113"/>
    </row>
    <row r="60" spans="1:14" x14ac:dyDescent="0.25">
      <c r="F60" s="113"/>
      <c r="G60" s="113"/>
      <c r="H60" s="113"/>
      <c r="I60" s="113"/>
      <c r="J60" s="113"/>
      <c r="K60" s="113"/>
      <c r="L60" s="113"/>
      <c r="M60" s="113"/>
      <c r="N60" s="113"/>
    </row>
  </sheetData>
  <mergeCells count="6">
    <mergeCell ref="A1:A2"/>
    <mergeCell ref="A54:E54"/>
    <mergeCell ref="A30:E33"/>
    <mergeCell ref="A55:E56"/>
    <mergeCell ref="A35:E40"/>
    <mergeCell ref="A43:B43"/>
  </mergeCells>
  <printOptions horizontalCentered="1"/>
  <pageMargins left="0.25" right="0.25" top="0.48" bottom="0.25" header="0.5" footer="0"/>
  <pageSetup scale="82" orientation="portrait" r:id="rId1"/>
  <headerFooter alignWithMargins="0">
    <oddFooter>&amp;LForm initiated on __________&amp;RForm printed on &amp;D</oddFooter>
    <evenFooter>&amp;LForm initiated on __________&amp;RForm printed on &amp;D</evenFooter>
    <firstFooter>&amp;LForm initiated on __________&amp;RForm printed on &amp;D</firstFooter>
  </headerFooter>
  <drawing r:id="rId2"/>
  <legacyDrawing r:id="rId3"/>
  <controls>
    <mc:AlternateContent xmlns:mc="http://schemas.openxmlformats.org/markup-compatibility/2006">
      <mc:Choice Requires="x14">
        <control shapeId="10244" r:id="rId4" name="CommandButton19">
          <controlPr defaultSize="0" autoLine="0" r:id="rId5">
            <anchor moveWithCells="1">
              <from>
                <xdr:col>5</xdr:col>
                <xdr:colOff>487680</xdr:colOff>
                <xdr:row>5</xdr:row>
                <xdr:rowOff>106680</xdr:rowOff>
              </from>
              <to>
                <xdr:col>9</xdr:col>
                <xdr:colOff>251460</xdr:colOff>
                <xdr:row>7</xdr:row>
                <xdr:rowOff>152400</xdr:rowOff>
              </to>
            </anchor>
          </controlPr>
        </control>
      </mc:Choice>
      <mc:Fallback>
        <control shapeId="10244" r:id="rId4" name="CommandButton19"/>
      </mc:Fallback>
    </mc:AlternateContent>
    <mc:AlternateContent xmlns:mc="http://schemas.openxmlformats.org/markup-compatibility/2006">
      <mc:Choice Requires="x14">
        <control shapeId="10243" r:id="rId6" name="CommandButton18">
          <controlPr defaultSize="0" autoLine="0" r:id="rId7">
            <anchor moveWithCells="1">
              <from>
                <xdr:col>5</xdr:col>
                <xdr:colOff>388620</xdr:colOff>
                <xdr:row>1</xdr:row>
                <xdr:rowOff>106680</xdr:rowOff>
              </from>
              <to>
                <xdr:col>9</xdr:col>
                <xdr:colOff>152400</xdr:colOff>
                <xdr:row>3</xdr:row>
                <xdr:rowOff>144780</xdr:rowOff>
              </to>
            </anchor>
          </controlPr>
        </control>
      </mc:Choice>
      <mc:Fallback>
        <control shapeId="10243" r:id="rId6" name="CommandButton18"/>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K84"/>
  <sheetViews>
    <sheetView showGridLines="0" showZeros="0" topLeftCell="A4" zoomScale="96" zoomScaleNormal="96" workbookViewId="0">
      <selection activeCell="A23" sqref="A23:J71"/>
    </sheetView>
  </sheetViews>
  <sheetFormatPr defaultColWidth="9.109375" defaultRowHeight="14.4" x14ac:dyDescent="0.3"/>
  <cols>
    <col min="1" max="1" width="44.33203125" style="5" bestFit="1" customWidth="1"/>
    <col min="2" max="3" width="16.33203125" style="5" customWidth="1"/>
    <col min="4" max="4" width="19.109375" style="5" bestFit="1" customWidth="1"/>
    <col min="5" max="5" width="14" style="5" customWidth="1"/>
    <col min="6" max="6" width="17.88671875" style="5" bestFit="1" customWidth="1"/>
    <col min="7" max="7" width="22.44140625" style="5" bestFit="1" customWidth="1"/>
    <col min="8" max="8" width="16.5546875" style="5" customWidth="1"/>
    <col min="9" max="9" width="16.44140625" style="5" customWidth="1"/>
    <col min="10" max="10" width="42.44140625" style="5" customWidth="1"/>
    <col min="11" max="11" width="6.44140625" style="5" customWidth="1"/>
    <col min="12" max="16384" width="9.109375" style="5"/>
  </cols>
  <sheetData>
    <row r="1" spans="1:10" ht="23.4" x14ac:dyDescent="0.45">
      <c r="A1" s="690" t="s">
        <v>98</v>
      </c>
      <c r="B1" s="691"/>
      <c r="C1" s="691"/>
      <c r="D1" s="692"/>
      <c r="E1" s="24" t="s">
        <v>71</v>
      </c>
      <c r="F1" s="23" t="s">
        <v>97</v>
      </c>
      <c r="G1" s="687" t="s">
        <v>96</v>
      </c>
      <c r="H1" s="688"/>
      <c r="I1" s="688"/>
      <c r="J1" s="689"/>
    </row>
    <row r="2" spans="1:10" ht="23.4" x14ac:dyDescent="0.45">
      <c r="A2" s="693"/>
      <c r="B2" s="694"/>
      <c r="C2" s="694"/>
      <c r="D2" s="695"/>
      <c r="E2" s="22" t="s">
        <v>67</v>
      </c>
      <c r="F2" s="21">
        <v>7</v>
      </c>
      <c r="G2" s="20"/>
      <c r="H2" s="19"/>
      <c r="I2" s="18" t="s">
        <v>95</v>
      </c>
      <c r="J2" s="17">
        <v>42957</v>
      </c>
    </row>
    <row r="3" spans="1:10" ht="31.2" x14ac:dyDescent="0.6">
      <c r="A3" s="16" t="s">
        <v>94</v>
      </c>
      <c r="B3" s="706" t="s">
        <v>93</v>
      </c>
      <c r="C3" s="706"/>
      <c r="D3" s="706"/>
      <c r="E3" s="706"/>
      <c r="F3" s="706"/>
      <c r="G3" s="706"/>
      <c r="H3" s="706"/>
      <c r="I3" s="706"/>
      <c r="J3" s="707"/>
    </row>
    <row r="4" spans="1:10" ht="25.8" x14ac:dyDescent="0.5">
      <c r="A4" s="15" t="s">
        <v>92</v>
      </c>
      <c r="B4" s="696" t="s">
        <v>288</v>
      </c>
      <c r="C4" s="696"/>
      <c r="D4" s="696"/>
      <c r="E4" s="696"/>
      <c r="F4" s="696"/>
      <c r="G4" s="696"/>
      <c r="H4" s="696"/>
      <c r="I4" s="696"/>
      <c r="J4" s="697"/>
    </row>
    <row r="5" spans="1:10" ht="25.8" x14ac:dyDescent="0.5">
      <c r="A5" s="14" t="s">
        <v>91</v>
      </c>
      <c r="B5" s="698">
        <f>BoilerPlate!B6</f>
        <v>0</v>
      </c>
      <c r="C5" s="698"/>
      <c r="D5" s="698"/>
      <c r="E5" s="698"/>
      <c r="F5" s="698"/>
      <c r="G5" s="698"/>
      <c r="H5" s="698"/>
      <c r="I5" s="698"/>
      <c r="J5" s="699"/>
    </row>
    <row r="6" spans="1:10" ht="25.8" x14ac:dyDescent="0.5">
      <c r="A6" s="15" t="s">
        <v>90</v>
      </c>
      <c r="B6" s="700" t="str">
        <f>CONCATENATE(BoilerPlate!B4,"-",LEFT(BoilerPlate!B8,16))</f>
        <v>HH60W-A-</v>
      </c>
      <c r="C6" s="696"/>
      <c r="D6" s="696"/>
      <c r="E6" s="696"/>
      <c r="F6" s="696"/>
      <c r="G6" s="696"/>
      <c r="H6" s="696"/>
      <c r="I6" s="696"/>
      <c r="J6" s="697"/>
    </row>
    <row r="7" spans="1:10" ht="25.8" x14ac:dyDescent="0.5">
      <c r="A7" s="15" t="s">
        <v>89</v>
      </c>
      <c r="B7" s="705">
        <f>BoilerPlate!G5</f>
        <v>0</v>
      </c>
      <c r="C7" s="696"/>
      <c r="D7" s="696"/>
      <c r="E7" s="696"/>
      <c r="F7" s="696"/>
      <c r="G7" s="696"/>
      <c r="H7" s="696"/>
      <c r="I7" s="696"/>
      <c r="J7" s="697"/>
    </row>
    <row r="8" spans="1:10" ht="25.8" x14ac:dyDescent="0.5">
      <c r="A8" s="15" t="s">
        <v>88</v>
      </c>
      <c r="B8" s="696">
        <f>BoilerPlate!F4</f>
        <v>0</v>
      </c>
      <c r="C8" s="696"/>
      <c r="D8" s="696"/>
      <c r="E8" s="696"/>
      <c r="F8" s="696"/>
      <c r="G8" s="696"/>
      <c r="H8" s="696"/>
      <c r="I8" s="696"/>
      <c r="J8" s="697"/>
    </row>
    <row r="9" spans="1:10" ht="21.6" thickBot="1" x14ac:dyDescent="0.45">
      <c r="A9" s="701"/>
      <c r="B9" s="702"/>
      <c r="C9" s="702"/>
      <c r="D9" s="703"/>
      <c r="E9" s="703"/>
      <c r="F9" s="703"/>
      <c r="G9" s="703"/>
      <c r="H9" s="703"/>
      <c r="I9" s="703"/>
      <c r="J9" s="704"/>
    </row>
    <row r="10" spans="1:10" ht="23.25" customHeight="1" x14ac:dyDescent="0.3">
      <c r="A10" s="286" t="s">
        <v>87</v>
      </c>
      <c r="B10" s="708" t="s">
        <v>86</v>
      </c>
      <c r="C10" s="708" t="s">
        <v>85</v>
      </c>
      <c r="D10" s="710" t="s">
        <v>84</v>
      </c>
      <c r="E10" s="711"/>
      <c r="F10" s="711"/>
      <c r="G10" s="711"/>
      <c r="H10" s="711"/>
      <c r="I10" s="711"/>
      <c r="J10" s="712"/>
    </row>
    <row r="11" spans="1:10" ht="24" thickBot="1" x14ac:dyDescent="0.5">
      <c r="A11" s="287" t="s">
        <v>83</v>
      </c>
      <c r="B11" s="709"/>
      <c r="C11" s="709"/>
      <c r="D11" s="713"/>
      <c r="E11" s="714"/>
      <c r="F11" s="714"/>
      <c r="G11" s="714"/>
      <c r="H11" s="714"/>
      <c r="I11" s="714"/>
      <c r="J11" s="715"/>
    </row>
    <row r="12" spans="1:10" ht="25.8" x14ac:dyDescent="0.5">
      <c r="A12" s="288" t="s">
        <v>82</v>
      </c>
      <c r="B12" s="12"/>
      <c r="C12" s="285"/>
      <c r="D12" s="662"/>
      <c r="E12" s="662"/>
      <c r="F12" s="662"/>
      <c r="G12" s="662"/>
      <c r="H12" s="662"/>
      <c r="I12" s="662"/>
      <c r="J12" s="663"/>
    </row>
    <row r="13" spans="1:10" s="13" customFormat="1" ht="24" customHeight="1" x14ac:dyDescent="0.5">
      <c r="A13" s="289" t="s">
        <v>81</v>
      </c>
      <c r="B13" s="11"/>
      <c r="C13" s="284"/>
      <c r="D13" s="662"/>
      <c r="E13" s="662"/>
      <c r="F13" s="662"/>
      <c r="G13" s="662"/>
      <c r="H13" s="662"/>
      <c r="I13" s="662"/>
      <c r="J13" s="663"/>
    </row>
    <row r="14" spans="1:10" s="10" customFormat="1" ht="25.8" x14ac:dyDescent="0.5">
      <c r="A14" s="289" t="s">
        <v>289</v>
      </c>
      <c r="B14" s="11"/>
      <c r="C14" s="284"/>
      <c r="D14" s="662"/>
      <c r="E14" s="662"/>
      <c r="F14" s="662"/>
      <c r="G14" s="662"/>
      <c r="H14" s="662"/>
      <c r="I14" s="662"/>
      <c r="J14" s="663"/>
    </row>
    <row r="15" spans="1:10" s="10" customFormat="1" ht="25.8" x14ac:dyDescent="0.5">
      <c r="A15" s="289" t="s">
        <v>80</v>
      </c>
      <c r="B15" s="11"/>
      <c r="C15" s="284"/>
      <c r="D15" s="662"/>
      <c r="E15" s="662"/>
      <c r="F15" s="662"/>
      <c r="G15" s="662"/>
      <c r="H15" s="662"/>
      <c r="I15" s="662"/>
      <c r="J15" s="663"/>
    </row>
    <row r="16" spans="1:10" s="10" customFormat="1" ht="25.8" x14ac:dyDescent="0.5">
      <c r="A16" s="289" t="s">
        <v>79</v>
      </c>
      <c r="B16" s="11"/>
      <c r="C16" s="284"/>
      <c r="D16" s="664"/>
      <c r="E16" s="664"/>
      <c r="F16" s="664"/>
      <c r="G16" s="664"/>
      <c r="H16" s="664"/>
      <c r="I16" s="664"/>
      <c r="J16" s="665"/>
    </row>
    <row r="17" spans="1:10" s="10" customFormat="1" ht="25.8" x14ac:dyDescent="0.5">
      <c r="A17" s="289" t="s">
        <v>78</v>
      </c>
      <c r="B17" s="11"/>
      <c r="C17" s="284"/>
      <c r="D17" s="662"/>
      <c r="E17" s="662"/>
      <c r="F17" s="662"/>
      <c r="G17" s="662"/>
      <c r="H17" s="662"/>
      <c r="I17" s="662"/>
      <c r="J17" s="663"/>
    </row>
    <row r="18" spans="1:10" s="10" customFormat="1" ht="25.8" x14ac:dyDescent="0.5">
      <c r="A18" s="289" t="s">
        <v>290</v>
      </c>
      <c r="B18" s="11"/>
      <c r="C18" s="284"/>
      <c r="D18" s="662"/>
      <c r="E18" s="662"/>
      <c r="F18" s="662"/>
      <c r="G18" s="662"/>
      <c r="H18" s="662"/>
      <c r="I18" s="662"/>
      <c r="J18" s="663"/>
    </row>
    <row r="19" spans="1:10" s="10" customFormat="1" ht="25.8" x14ac:dyDescent="0.5">
      <c r="A19" s="289" t="s">
        <v>291</v>
      </c>
      <c r="B19" s="11"/>
      <c r="C19" s="284"/>
      <c r="D19" s="662"/>
      <c r="E19" s="662"/>
      <c r="F19" s="662"/>
      <c r="G19" s="662"/>
      <c r="H19" s="662"/>
      <c r="I19" s="662"/>
      <c r="J19" s="663"/>
    </row>
    <row r="20" spans="1:10" s="10" customFormat="1" ht="26.4" thickBot="1" x14ac:dyDescent="0.55000000000000004">
      <c r="A20" s="289" t="s">
        <v>292</v>
      </c>
      <c r="B20" s="11"/>
      <c r="C20" s="284"/>
      <c r="D20" s="662"/>
      <c r="E20" s="662"/>
      <c r="F20" s="662"/>
      <c r="G20" s="662"/>
      <c r="H20" s="662"/>
      <c r="I20" s="662"/>
      <c r="J20" s="663"/>
    </row>
    <row r="21" spans="1:10" s="10" customFormat="1" ht="24" thickBot="1" x14ac:dyDescent="0.5">
      <c r="A21" s="674"/>
      <c r="B21" s="675"/>
      <c r="C21" s="675"/>
      <c r="D21" s="676"/>
      <c r="E21" s="676"/>
      <c r="F21" s="676"/>
      <c r="G21" s="676"/>
      <c r="H21" s="676"/>
      <c r="I21" s="676"/>
      <c r="J21" s="677"/>
    </row>
    <row r="22" spans="1:10" s="10" customFormat="1" ht="23.4" x14ac:dyDescent="0.45">
      <c r="A22" s="46" t="s">
        <v>77</v>
      </c>
      <c r="B22" s="672" t="s">
        <v>76</v>
      </c>
      <c r="C22" s="672"/>
      <c r="D22" s="672"/>
      <c r="E22" s="672"/>
      <c r="F22" s="672"/>
      <c r="G22" s="672"/>
      <c r="H22" s="672"/>
      <c r="I22" s="672"/>
      <c r="J22" s="673"/>
    </row>
    <row r="23" spans="1:10" s="10" customFormat="1" ht="23.4" x14ac:dyDescent="0.45">
      <c r="A23" s="678">
        <f>BoilerPlate!B14</f>
        <v>0</v>
      </c>
      <c r="B23" s="679"/>
      <c r="C23" s="679"/>
      <c r="D23" s="679"/>
      <c r="E23" s="679"/>
      <c r="F23" s="679"/>
      <c r="G23" s="679"/>
      <c r="H23" s="679"/>
      <c r="I23" s="679"/>
      <c r="J23" s="680"/>
    </row>
    <row r="24" spans="1:10" s="10" customFormat="1" ht="23.4" x14ac:dyDescent="0.45">
      <c r="A24" s="681"/>
      <c r="B24" s="682"/>
      <c r="C24" s="682"/>
      <c r="D24" s="682"/>
      <c r="E24" s="682"/>
      <c r="F24" s="682"/>
      <c r="G24" s="682"/>
      <c r="H24" s="682"/>
      <c r="I24" s="682"/>
      <c r="J24" s="683"/>
    </row>
    <row r="25" spans="1:10" s="10" customFormat="1" ht="23.4" x14ac:dyDescent="0.45">
      <c r="A25" s="681"/>
      <c r="B25" s="682"/>
      <c r="C25" s="682"/>
      <c r="D25" s="682"/>
      <c r="E25" s="682"/>
      <c r="F25" s="682"/>
      <c r="G25" s="682"/>
      <c r="H25" s="682"/>
      <c r="I25" s="682"/>
      <c r="J25" s="683"/>
    </row>
    <row r="26" spans="1:10" s="10" customFormat="1" ht="23.4" x14ac:dyDescent="0.45">
      <c r="A26" s="681"/>
      <c r="B26" s="682"/>
      <c r="C26" s="682"/>
      <c r="D26" s="682"/>
      <c r="E26" s="682"/>
      <c r="F26" s="682"/>
      <c r="G26" s="682"/>
      <c r="H26" s="682"/>
      <c r="I26" s="682"/>
      <c r="J26" s="683"/>
    </row>
    <row r="27" spans="1:10" s="10" customFormat="1" ht="23.4" x14ac:dyDescent="0.45">
      <c r="A27" s="681"/>
      <c r="B27" s="682"/>
      <c r="C27" s="682"/>
      <c r="D27" s="682"/>
      <c r="E27" s="682"/>
      <c r="F27" s="682"/>
      <c r="G27" s="682"/>
      <c r="H27" s="682"/>
      <c r="I27" s="682"/>
      <c r="J27" s="683"/>
    </row>
    <row r="28" spans="1:10" s="10" customFormat="1" ht="23.4" x14ac:dyDescent="0.45">
      <c r="A28" s="681"/>
      <c r="B28" s="682"/>
      <c r="C28" s="682"/>
      <c r="D28" s="682"/>
      <c r="E28" s="682"/>
      <c r="F28" s="682"/>
      <c r="G28" s="682"/>
      <c r="H28" s="682"/>
      <c r="I28" s="682"/>
      <c r="J28" s="683"/>
    </row>
    <row r="29" spans="1:10" s="10" customFormat="1" ht="23.4" x14ac:dyDescent="0.45">
      <c r="A29" s="681"/>
      <c r="B29" s="682"/>
      <c r="C29" s="682"/>
      <c r="D29" s="682"/>
      <c r="E29" s="682"/>
      <c r="F29" s="682"/>
      <c r="G29" s="682"/>
      <c r="H29" s="682"/>
      <c r="I29" s="682"/>
      <c r="J29" s="683"/>
    </row>
    <row r="30" spans="1:10" s="10" customFormat="1" ht="23.4" x14ac:dyDescent="0.45">
      <c r="A30" s="681"/>
      <c r="B30" s="682"/>
      <c r="C30" s="682"/>
      <c r="D30" s="682"/>
      <c r="E30" s="682"/>
      <c r="F30" s="682"/>
      <c r="G30" s="682"/>
      <c r="H30" s="682"/>
      <c r="I30" s="682"/>
      <c r="J30" s="683"/>
    </row>
    <row r="31" spans="1:10" s="10" customFormat="1" ht="23.4" x14ac:dyDescent="0.45">
      <c r="A31" s="681"/>
      <c r="B31" s="682"/>
      <c r="C31" s="682"/>
      <c r="D31" s="682"/>
      <c r="E31" s="682"/>
      <c r="F31" s="682"/>
      <c r="G31" s="682"/>
      <c r="H31" s="682"/>
      <c r="I31" s="682"/>
      <c r="J31" s="683"/>
    </row>
    <row r="32" spans="1:10" s="10" customFormat="1" ht="23.25" customHeight="1" x14ac:dyDescent="0.45">
      <c r="A32" s="681"/>
      <c r="B32" s="682"/>
      <c r="C32" s="682"/>
      <c r="D32" s="682"/>
      <c r="E32" s="682"/>
      <c r="F32" s="682"/>
      <c r="G32" s="682"/>
      <c r="H32" s="682"/>
      <c r="I32" s="682"/>
      <c r="J32" s="683"/>
    </row>
    <row r="33" spans="1:10" s="10" customFormat="1" ht="23.25" customHeight="1" x14ac:dyDescent="0.45">
      <c r="A33" s="681"/>
      <c r="B33" s="682"/>
      <c r="C33" s="682"/>
      <c r="D33" s="682"/>
      <c r="E33" s="682"/>
      <c r="F33" s="682"/>
      <c r="G33" s="682"/>
      <c r="H33" s="682"/>
      <c r="I33" s="682"/>
      <c r="J33" s="683"/>
    </row>
    <row r="34" spans="1:10" ht="21" customHeight="1" x14ac:dyDescent="0.3">
      <c r="A34" s="681"/>
      <c r="B34" s="682"/>
      <c r="C34" s="682"/>
      <c r="D34" s="682"/>
      <c r="E34" s="682"/>
      <c r="F34" s="682"/>
      <c r="G34" s="682"/>
      <c r="H34" s="682"/>
      <c r="I34" s="682"/>
      <c r="J34" s="683"/>
    </row>
    <row r="35" spans="1:10" ht="21" customHeight="1" x14ac:dyDescent="0.3">
      <c r="A35" s="681"/>
      <c r="B35" s="682"/>
      <c r="C35" s="682"/>
      <c r="D35" s="682"/>
      <c r="E35" s="682"/>
      <c r="F35" s="682"/>
      <c r="G35" s="682"/>
      <c r="H35" s="682"/>
      <c r="I35" s="682"/>
      <c r="J35" s="683"/>
    </row>
    <row r="36" spans="1:10" ht="21" customHeight="1" x14ac:dyDescent="0.3">
      <c r="A36" s="681"/>
      <c r="B36" s="682"/>
      <c r="C36" s="682"/>
      <c r="D36" s="682"/>
      <c r="E36" s="682"/>
      <c r="F36" s="682"/>
      <c r="G36" s="682"/>
      <c r="H36" s="682"/>
      <c r="I36" s="682"/>
      <c r="J36" s="683"/>
    </row>
    <row r="37" spans="1:10" ht="21" customHeight="1" x14ac:dyDescent="0.3">
      <c r="A37" s="681"/>
      <c r="B37" s="682"/>
      <c r="C37" s="682"/>
      <c r="D37" s="682"/>
      <c r="E37" s="682"/>
      <c r="F37" s="682"/>
      <c r="G37" s="682"/>
      <c r="H37" s="682"/>
      <c r="I37" s="682"/>
      <c r="J37" s="683"/>
    </row>
    <row r="38" spans="1:10" ht="21" customHeight="1" x14ac:dyDescent="0.3">
      <c r="A38" s="681"/>
      <c r="B38" s="682"/>
      <c r="C38" s="682"/>
      <c r="D38" s="682"/>
      <c r="E38" s="682"/>
      <c r="F38" s="682"/>
      <c r="G38" s="682"/>
      <c r="H38" s="682"/>
      <c r="I38" s="682"/>
      <c r="J38" s="683"/>
    </row>
    <row r="39" spans="1:10" ht="21" customHeight="1" x14ac:dyDescent="0.3">
      <c r="A39" s="681"/>
      <c r="B39" s="682"/>
      <c r="C39" s="682"/>
      <c r="D39" s="682"/>
      <c r="E39" s="682"/>
      <c r="F39" s="682"/>
      <c r="G39" s="682"/>
      <c r="H39" s="682"/>
      <c r="I39" s="682"/>
      <c r="J39" s="683"/>
    </row>
    <row r="40" spans="1:10" ht="21" customHeight="1" x14ac:dyDescent="0.3">
      <c r="A40" s="681"/>
      <c r="B40" s="682"/>
      <c r="C40" s="682"/>
      <c r="D40" s="682"/>
      <c r="E40" s="682"/>
      <c r="F40" s="682"/>
      <c r="G40" s="682"/>
      <c r="H40" s="682"/>
      <c r="I40" s="682"/>
      <c r="J40" s="683"/>
    </row>
    <row r="41" spans="1:10" ht="21" customHeight="1" x14ac:dyDescent="0.3">
      <c r="A41" s="681"/>
      <c r="B41" s="682"/>
      <c r="C41" s="682"/>
      <c r="D41" s="682"/>
      <c r="E41" s="682"/>
      <c r="F41" s="682"/>
      <c r="G41" s="682"/>
      <c r="H41" s="682"/>
      <c r="I41" s="682"/>
      <c r="J41" s="683"/>
    </row>
    <row r="42" spans="1:10" ht="21" customHeight="1" x14ac:dyDescent="0.3">
      <c r="A42" s="681"/>
      <c r="B42" s="682"/>
      <c r="C42" s="682"/>
      <c r="D42" s="682"/>
      <c r="E42" s="682"/>
      <c r="F42" s="682"/>
      <c r="G42" s="682"/>
      <c r="H42" s="682"/>
      <c r="I42" s="682"/>
      <c r="J42" s="683"/>
    </row>
    <row r="43" spans="1:10" ht="21" customHeight="1" x14ac:dyDescent="0.3">
      <c r="A43" s="681"/>
      <c r="B43" s="682"/>
      <c r="C43" s="682"/>
      <c r="D43" s="682"/>
      <c r="E43" s="682"/>
      <c r="F43" s="682"/>
      <c r="G43" s="682"/>
      <c r="H43" s="682"/>
      <c r="I43" s="682"/>
      <c r="J43" s="683"/>
    </row>
    <row r="44" spans="1:10" ht="21" customHeight="1" x14ac:dyDescent="0.3">
      <c r="A44" s="681"/>
      <c r="B44" s="682"/>
      <c r="C44" s="682"/>
      <c r="D44" s="682"/>
      <c r="E44" s="682"/>
      <c r="F44" s="682"/>
      <c r="G44" s="682"/>
      <c r="H44" s="682"/>
      <c r="I44" s="682"/>
      <c r="J44" s="683"/>
    </row>
    <row r="45" spans="1:10" ht="21" customHeight="1" x14ac:dyDescent="0.3">
      <c r="A45" s="681"/>
      <c r="B45" s="682"/>
      <c r="C45" s="682"/>
      <c r="D45" s="682"/>
      <c r="E45" s="682"/>
      <c r="F45" s="682"/>
      <c r="G45" s="682"/>
      <c r="H45" s="682"/>
      <c r="I45" s="682"/>
      <c r="J45" s="683"/>
    </row>
    <row r="46" spans="1:10" ht="21" customHeight="1" x14ac:dyDescent="0.3">
      <c r="A46" s="681"/>
      <c r="B46" s="682"/>
      <c r="C46" s="682"/>
      <c r="D46" s="682"/>
      <c r="E46" s="682"/>
      <c r="F46" s="682"/>
      <c r="G46" s="682"/>
      <c r="H46" s="682"/>
      <c r="I46" s="682"/>
      <c r="J46" s="683"/>
    </row>
    <row r="47" spans="1:10" ht="21" customHeight="1" x14ac:dyDescent="0.3">
      <c r="A47" s="681"/>
      <c r="B47" s="682"/>
      <c r="C47" s="682"/>
      <c r="D47" s="682"/>
      <c r="E47" s="682"/>
      <c r="F47" s="682"/>
      <c r="G47" s="682"/>
      <c r="H47" s="682"/>
      <c r="I47" s="682"/>
      <c r="J47" s="683"/>
    </row>
    <row r="48" spans="1:10" ht="21" customHeight="1" x14ac:dyDescent="0.3">
      <c r="A48" s="681"/>
      <c r="B48" s="682"/>
      <c r="C48" s="682"/>
      <c r="D48" s="682"/>
      <c r="E48" s="682"/>
      <c r="F48" s="682"/>
      <c r="G48" s="682"/>
      <c r="H48" s="682"/>
      <c r="I48" s="682"/>
      <c r="J48" s="683"/>
    </row>
    <row r="49" spans="1:10" ht="21" customHeight="1" x14ac:dyDescent="0.3">
      <c r="A49" s="681"/>
      <c r="B49" s="682"/>
      <c r="C49" s="682"/>
      <c r="D49" s="682"/>
      <c r="E49" s="682"/>
      <c r="F49" s="682"/>
      <c r="G49" s="682"/>
      <c r="H49" s="682"/>
      <c r="I49" s="682"/>
      <c r="J49" s="683"/>
    </row>
    <row r="50" spans="1:10" ht="21" customHeight="1" x14ac:dyDescent="0.3">
      <c r="A50" s="681"/>
      <c r="B50" s="682"/>
      <c r="C50" s="682"/>
      <c r="D50" s="682"/>
      <c r="E50" s="682"/>
      <c r="F50" s="682"/>
      <c r="G50" s="682"/>
      <c r="H50" s="682"/>
      <c r="I50" s="682"/>
      <c r="J50" s="683"/>
    </row>
    <row r="51" spans="1:10" ht="21" customHeight="1" x14ac:dyDescent="0.3">
      <c r="A51" s="681"/>
      <c r="B51" s="682"/>
      <c r="C51" s="682"/>
      <c r="D51" s="682"/>
      <c r="E51" s="682"/>
      <c r="F51" s="682"/>
      <c r="G51" s="682"/>
      <c r="H51" s="682"/>
      <c r="I51" s="682"/>
      <c r="J51" s="683"/>
    </row>
    <row r="52" spans="1:10" ht="21" customHeight="1" x14ac:dyDescent="0.3">
      <c r="A52" s="681"/>
      <c r="B52" s="682"/>
      <c r="C52" s="682"/>
      <c r="D52" s="682"/>
      <c r="E52" s="682"/>
      <c r="F52" s="682"/>
      <c r="G52" s="682"/>
      <c r="H52" s="682"/>
      <c r="I52" s="682"/>
      <c r="J52" s="683"/>
    </row>
    <row r="53" spans="1:10" ht="21" customHeight="1" x14ac:dyDescent="0.3">
      <c r="A53" s="681"/>
      <c r="B53" s="682"/>
      <c r="C53" s="682"/>
      <c r="D53" s="682"/>
      <c r="E53" s="682"/>
      <c r="F53" s="682"/>
      <c r="G53" s="682"/>
      <c r="H53" s="682"/>
      <c r="I53" s="682"/>
      <c r="J53" s="683"/>
    </row>
    <row r="54" spans="1:10" ht="21" customHeight="1" x14ac:dyDescent="0.3">
      <c r="A54" s="681"/>
      <c r="B54" s="682"/>
      <c r="C54" s="682"/>
      <c r="D54" s="682"/>
      <c r="E54" s="682"/>
      <c r="F54" s="682"/>
      <c r="G54" s="682"/>
      <c r="H54" s="682"/>
      <c r="I54" s="682"/>
      <c r="J54" s="683"/>
    </row>
    <row r="55" spans="1:10" ht="21" customHeight="1" x14ac:dyDescent="0.3">
      <c r="A55" s="681"/>
      <c r="B55" s="682"/>
      <c r="C55" s="682"/>
      <c r="D55" s="682"/>
      <c r="E55" s="682"/>
      <c r="F55" s="682"/>
      <c r="G55" s="682"/>
      <c r="H55" s="682"/>
      <c r="I55" s="682"/>
      <c r="J55" s="683"/>
    </row>
    <row r="56" spans="1:10" ht="21" customHeight="1" x14ac:dyDescent="0.3">
      <c r="A56" s="681"/>
      <c r="B56" s="682"/>
      <c r="C56" s="682"/>
      <c r="D56" s="682"/>
      <c r="E56" s="682"/>
      <c r="F56" s="682"/>
      <c r="G56" s="682"/>
      <c r="H56" s="682"/>
      <c r="I56" s="682"/>
      <c r="J56" s="683"/>
    </row>
    <row r="57" spans="1:10" ht="21" customHeight="1" x14ac:dyDescent="0.3">
      <c r="A57" s="681"/>
      <c r="B57" s="682"/>
      <c r="C57" s="682"/>
      <c r="D57" s="682"/>
      <c r="E57" s="682"/>
      <c r="F57" s="682"/>
      <c r="G57" s="682"/>
      <c r="H57" s="682"/>
      <c r="I57" s="682"/>
      <c r="J57" s="683"/>
    </row>
    <row r="58" spans="1:10" ht="21" customHeight="1" x14ac:dyDescent="0.3">
      <c r="A58" s="681"/>
      <c r="B58" s="682"/>
      <c r="C58" s="682"/>
      <c r="D58" s="682"/>
      <c r="E58" s="682"/>
      <c r="F58" s="682"/>
      <c r="G58" s="682"/>
      <c r="H58" s="682"/>
      <c r="I58" s="682"/>
      <c r="J58" s="683"/>
    </row>
    <row r="59" spans="1:10" ht="21" customHeight="1" x14ac:dyDescent="0.3">
      <c r="A59" s="681"/>
      <c r="B59" s="682"/>
      <c r="C59" s="682"/>
      <c r="D59" s="682"/>
      <c r="E59" s="682"/>
      <c r="F59" s="682"/>
      <c r="G59" s="682"/>
      <c r="H59" s="682"/>
      <c r="I59" s="682"/>
      <c r="J59" s="683"/>
    </row>
    <row r="60" spans="1:10" ht="21" customHeight="1" x14ac:dyDescent="0.3">
      <c r="A60" s="681"/>
      <c r="B60" s="682"/>
      <c r="C60" s="682"/>
      <c r="D60" s="682"/>
      <c r="E60" s="682"/>
      <c r="F60" s="682"/>
      <c r="G60" s="682"/>
      <c r="H60" s="682"/>
      <c r="I60" s="682"/>
      <c r="J60" s="683"/>
    </row>
    <row r="61" spans="1:10" ht="21" customHeight="1" x14ac:dyDescent="0.3">
      <c r="A61" s="681"/>
      <c r="B61" s="682"/>
      <c r="C61" s="682"/>
      <c r="D61" s="682"/>
      <c r="E61" s="682"/>
      <c r="F61" s="682"/>
      <c r="G61" s="682"/>
      <c r="H61" s="682"/>
      <c r="I61" s="682"/>
      <c r="J61" s="683"/>
    </row>
    <row r="62" spans="1:10" ht="21" customHeight="1" x14ac:dyDescent="0.3">
      <c r="A62" s="681"/>
      <c r="B62" s="682"/>
      <c r="C62" s="682"/>
      <c r="D62" s="682"/>
      <c r="E62" s="682"/>
      <c r="F62" s="682"/>
      <c r="G62" s="682"/>
      <c r="H62" s="682"/>
      <c r="I62" s="682"/>
      <c r="J62" s="683"/>
    </row>
    <row r="63" spans="1:10" ht="21" customHeight="1" x14ac:dyDescent="0.3">
      <c r="A63" s="681"/>
      <c r="B63" s="682"/>
      <c r="C63" s="682"/>
      <c r="D63" s="682"/>
      <c r="E63" s="682"/>
      <c r="F63" s="682"/>
      <c r="G63" s="682"/>
      <c r="H63" s="682"/>
      <c r="I63" s="682"/>
      <c r="J63" s="683"/>
    </row>
    <row r="64" spans="1:10" ht="21" customHeight="1" x14ac:dyDescent="0.3">
      <c r="A64" s="681"/>
      <c r="B64" s="682"/>
      <c r="C64" s="682"/>
      <c r="D64" s="682"/>
      <c r="E64" s="682"/>
      <c r="F64" s="682"/>
      <c r="G64" s="682"/>
      <c r="H64" s="682"/>
      <c r="I64" s="682"/>
      <c r="J64" s="683"/>
    </row>
    <row r="65" spans="1:10" ht="21" customHeight="1" x14ac:dyDescent="0.3">
      <c r="A65" s="681"/>
      <c r="B65" s="682"/>
      <c r="C65" s="682"/>
      <c r="D65" s="682"/>
      <c r="E65" s="682"/>
      <c r="F65" s="682"/>
      <c r="G65" s="682"/>
      <c r="H65" s="682"/>
      <c r="I65" s="682"/>
      <c r="J65" s="683"/>
    </row>
    <row r="66" spans="1:10" ht="21" customHeight="1" x14ac:dyDescent="0.3">
      <c r="A66" s="681"/>
      <c r="B66" s="682"/>
      <c r="C66" s="682"/>
      <c r="D66" s="682"/>
      <c r="E66" s="682"/>
      <c r="F66" s="682"/>
      <c r="G66" s="682"/>
      <c r="H66" s="682"/>
      <c r="I66" s="682"/>
      <c r="J66" s="683"/>
    </row>
    <row r="67" spans="1:10" ht="21" customHeight="1" x14ac:dyDescent="0.3">
      <c r="A67" s="681"/>
      <c r="B67" s="682"/>
      <c r="C67" s="682"/>
      <c r="D67" s="682"/>
      <c r="E67" s="682"/>
      <c r="F67" s="682"/>
      <c r="G67" s="682"/>
      <c r="H67" s="682"/>
      <c r="I67" s="682"/>
      <c r="J67" s="683"/>
    </row>
    <row r="68" spans="1:10" ht="21" customHeight="1" x14ac:dyDescent="0.3">
      <c r="A68" s="681"/>
      <c r="B68" s="682"/>
      <c r="C68" s="682"/>
      <c r="D68" s="682"/>
      <c r="E68" s="682"/>
      <c r="F68" s="682"/>
      <c r="G68" s="682"/>
      <c r="H68" s="682"/>
      <c r="I68" s="682"/>
      <c r="J68" s="683"/>
    </row>
    <row r="69" spans="1:10" ht="21" customHeight="1" x14ac:dyDescent="0.3">
      <c r="A69" s="681"/>
      <c r="B69" s="682"/>
      <c r="C69" s="682"/>
      <c r="D69" s="682"/>
      <c r="E69" s="682"/>
      <c r="F69" s="682"/>
      <c r="G69" s="682"/>
      <c r="H69" s="682"/>
      <c r="I69" s="682"/>
      <c r="J69" s="683"/>
    </row>
    <row r="70" spans="1:10" ht="21" customHeight="1" x14ac:dyDescent="0.3">
      <c r="A70" s="681"/>
      <c r="B70" s="682"/>
      <c r="C70" s="682"/>
      <c r="D70" s="682"/>
      <c r="E70" s="682"/>
      <c r="F70" s="682"/>
      <c r="G70" s="682"/>
      <c r="H70" s="682"/>
      <c r="I70" s="682"/>
      <c r="J70" s="683"/>
    </row>
    <row r="71" spans="1:10" ht="21" customHeight="1" thickBot="1" x14ac:dyDescent="0.35">
      <c r="A71" s="684"/>
      <c r="B71" s="685"/>
      <c r="C71" s="685"/>
      <c r="D71" s="685"/>
      <c r="E71" s="685"/>
      <c r="F71" s="685"/>
      <c r="G71" s="685"/>
      <c r="H71" s="685"/>
      <c r="I71" s="685"/>
      <c r="J71" s="686"/>
    </row>
    <row r="72" spans="1:10" ht="21" customHeight="1" x14ac:dyDescent="0.3">
      <c r="A72" s="666" t="s">
        <v>75</v>
      </c>
      <c r="B72" s="667"/>
      <c r="C72" s="667"/>
      <c r="D72" s="667"/>
      <c r="E72" s="667"/>
      <c r="F72" s="667"/>
      <c r="G72" s="667"/>
      <c r="H72" s="667"/>
      <c r="I72" s="667"/>
      <c r="J72" s="668"/>
    </row>
    <row r="73" spans="1:10" ht="21" customHeight="1" x14ac:dyDescent="0.3">
      <c r="A73" s="669"/>
      <c r="B73" s="670"/>
      <c r="C73" s="670"/>
      <c r="D73" s="670"/>
      <c r="E73" s="670"/>
      <c r="F73" s="670"/>
      <c r="G73" s="670"/>
      <c r="H73" s="670"/>
      <c r="I73" s="670"/>
      <c r="J73" s="671"/>
    </row>
    <row r="74" spans="1:10" ht="21" customHeight="1" x14ac:dyDescent="0.3">
      <c r="A74" s="47" t="s">
        <v>74</v>
      </c>
      <c r="B74" s="9"/>
      <c r="C74" s="9"/>
      <c r="D74" s="9"/>
      <c r="E74" s="9"/>
      <c r="F74" s="9"/>
      <c r="G74" s="9"/>
      <c r="H74" s="9"/>
      <c r="I74" s="9"/>
      <c r="J74" s="8"/>
    </row>
    <row r="75" spans="1:10" ht="21" customHeight="1" thickBot="1" x14ac:dyDescent="0.35">
      <c r="A75" s="48" t="s">
        <v>73</v>
      </c>
      <c r="B75" s="7"/>
      <c r="C75" s="7"/>
      <c r="D75" s="7"/>
      <c r="E75" s="7"/>
      <c r="F75" s="7"/>
      <c r="G75" s="7"/>
      <c r="H75" s="7"/>
      <c r="I75" s="7"/>
      <c r="J75" s="6"/>
    </row>
    <row r="76" spans="1:10" ht="21" customHeight="1" x14ac:dyDescent="0.3"/>
    <row r="77" spans="1:10" ht="21" customHeight="1" x14ac:dyDescent="0.3"/>
    <row r="78" spans="1:10" ht="21" customHeight="1" x14ac:dyDescent="0.3"/>
    <row r="79" spans="1:10" ht="21" customHeight="1" x14ac:dyDescent="0.3"/>
    <row r="80" spans="1:10" ht="21" customHeight="1" x14ac:dyDescent="0.3"/>
    <row r="81" spans="11:11" ht="21" customHeight="1" x14ac:dyDescent="0.3"/>
    <row r="82" spans="11:11" ht="21" customHeight="1" x14ac:dyDescent="0.3"/>
    <row r="83" spans="11:11" ht="16.5" customHeight="1" x14ac:dyDescent="0.3"/>
    <row r="84" spans="11:11" ht="30.75" customHeight="1" x14ac:dyDescent="0.3">
      <c r="K84" s="9"/>
    </row>
  </sheetData>
  <mergeCells count="25">
    <mergeCell ref="A72:J73"/>
    <mergeCell ref="B22:J22"/>
    <mergeCell ref="A21:J21"/>
    <mergeCell ref="A23:J71"/>
    <mergeCell ref="G1:J1"/>
    <mergeCell ref="A1:D2"/>
    <mergeCell ref="B4:J4"/>
    <mergeCell ref="B5:J5"/>
    <mergeCell ref="B6:J6"/>
    <mergeCell ref="A9:J9"/>
    <mergeCell ref="B7:J7"/>
    <mergeCell ref="B3:J3"/>
    <mergeCell ref="B10:B11"/>
    <mergeCell ref="C10:C11"/>
    <mergeCell ref="B8:J8"/>
    <mergeCell ref="D10:J11"/>
    <mergeCell ref="D17:J17"/>
    <mergeCell ref="D18:J18"/>
    <mergeCell ref="D19:J19"/>
    <mergeCell ref="D20:J20"/>
    <mergeCell ref="D12:J12"/>
    <mergeCell ref="D13:J13"/>
    <mergeCell ref="D14:J14"/>
    <mergeCell ref="D15:J15"/>
    <mergeCell ref="D16:J16"/>
  </mergeCells>
  <pageMargins left="0.7" right="0.7" top="0.75" bottom="0.75" header="0.3" footer="0.3"/>
  <pageSetup scale="3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52"/>
  <sheetViews>
    <sheetView workbookViewId="0">
      <pane ySplit="1" topLeftCell="A2" activePane="bottomLeft" state="frozen"/>
      <selection sqref="A1:B2"/>
      <selection pane="bottomLeft" activeCell="J42" sqref="J42"/>
    </sheetView>
  </sheetViews>
  <sheetFormatPr defaultRowHeight="14.4" x14ac:dyDescent="0.3"/>
  <cols>
    <col min="1" max="1" width="5" style="68" bestFit="1" customWidth="1"/>
    <col min="2" max="2" width="7.44140625" style="54" bestFit="1" customWidth="1"/>
    <col min="3" max="3" width="11" style="55" bestFit="1" customWidth="1"/>
    <col min="4" max="4" width="19" bestFit="1" customWidth="1"/>
    <col min="5" max="6" width="17" bestFit="1" customWidth="1"/>
    <col min="7" max="7" width="17" customWidth="1"/>
    <col min="8" max="8" width="17" bestFit="1" customWidth="1"/>
    <col min="9" max="9" width="19.6640625" bestFit="1" customWidth="1"/>
    <col min="10" max="10" width="19" style="65" bestFit="1" customWidth="1"/>
    <col min="11" max="11" width="13.6640625" bestFit="1" customWidth="1"/>
    <col min="13" max="13" width="17.44140625" bestFit="1" customWidth="1"/>
  </cols>
  <sheetData>
    <row r="1" spans="1:13" x14ac:dyDescent="0.3">
      <c r="A1" s="66" t="s">
        <v>52</v>
      </c>
      <c r="B1" s="51" t="s">
        <v>10</v>
      </c>
      <c r="C1" s="51"/>
      <c r="D1" s="57" t="s">
        <v>10</v>
      </c>
      <c r="E1" s="57" t="s">
        <v>11</v>
      </c>
      <c r="F1" s="57" t="s">
        <v>12</v>
      </c>
      <c r="G1" s="57" t="s">
        <v>280</v>
      </c>
      <c r="H1" s="57" t="s">
        <v>13</v>
      </c>
      <c r="I1" s="57" t="s">
        <v>293</v>
      </c>
    </row>
    <row r="2" spans="1:13" x14ac:dyDescent="0.3">
      <c r="A2" s="66" t="s">
        <v>63</v>
      </c>
      <c r="B2" s="51" t="s">
        <v>11</v>
      </c>
      <c r="C2" s="56" t="s">
        <v>219</v>
      </c>
      <c r="D2" s="58" t="s">
        <v>15</v>
      </c>
      <c r="E2" s="58" t="s">
        <v>15</v>
      </c>
      <c r="F2" s="58" t="s">
        <v>15</v>
      </c>
      <c r="G2" s="58" t="s">
        <v>282</v>
      </c>
      <c r="H2" s="58" t="s">
        <v>15</v>
      </c>
      <c r="I2" s="58" t="s">
        <v>295</v>
      </c>
      <c r="J2" s="65" t="s">
        <v>297</v>
      </c>
      <c r="K2" s="65" t="s">
        <v>304</v>
      </c>
      <c r="M2" t="s">
        <v>218</v>
      </c>
    </row>
    <row r="3" spans="1:13" x14ac:dyDescent="0.3">
      <c r="A3" s="66" t="s">
        <v>61</v>
      </c>
      <c r="B3" s="51" t="s">
        <v>12</v>
      </c>
      <c r="C3" s="52"/>
      <c r="D3" s="58" t="s">
        <v>14</v>
      </c>
      <c r="E3" s="58" t="s">
        <v>14</v>
      </c>
      <c r="F3" s="58" t="s">
        <v>25</v>
      </c>
      <c r="G3" s="58" t="s">
        <v>365</v>
      </c>
      <c r="H3" s="58" t="s">
        <v>20</v>
      </c>
      <c r="I3" s="58" t="s">
        <v>301</v>
      </c>
      <c r="J3" s="65" t="s">
        <v>24</v>
      </c>
      <c r="K3" t="s">
        <v>260</v>
      </c>
      <c r="M3" t="s">
        <v>237</v>
      </c>
    </row>
    <row r="4" spans="1:13" x14ac:dyDescent="0.3">
      <c r="A4" s="66">
        <v>1</v>
      </c>
      <c r="B4" s="51" t="s">
        <v>277</v>
      </c>
      <c r="C4" s="52"/>
      <c r="D4" s="58" t="s">
        <v>23</v>
      </c>
      <c r="E4" s="58" t="s">
        <v>25</v>
      </c>
      <c r="F4" s="58" t="s">
        <v>23</v>
      </c>
      <c r="G4" s="58"/>
      <c r="H4" s="58"/>
      <c r="I4" s="58" t="s">
        <v>285</v>
      </c>
      <c r="J4" s="65" t="s">
        <v>27</v>
      </c>
      <c r="K4" t="s">
        <v>259</v>
      </c>
      <c r="M4" t="s">
        <v>238</v>
      </c>
    </row>
    <row r="5" spans="1:13" x14ac:dyDescent="0.3">
      <c r="A5" s="66">
        <v>2</v>
      </c>
      <c r="B5" s="51" t="s">
        <v>278</v>
      </c>
      <c r="C5" s="52"/>
      <c r="D5" s="58" t="s">
        <v>22</v>
      </c>
      <c r="E5" s="58" t="s">
        <v>23</v>
      </c>
      <c r="F5" s="58" t="s">
        <v>19</v>
      </c>
      <c r="G5" s="58"/>
      <c r="H5" s="58"/>
      <c r="I5" s="58" t="s">
        <v>338</v>
      </c>
      <c r="J5" s="65" t="s">
        <v>28</v>
      </c>
      <c r="K5" s="65" t="s">
        <v>214</v>
      </c>
      <c r="M5" t="s">
        <v>275</v>
      </c>
    </row>
    <row r="6" spans="1:13" x14ac:dyDescent="0.3">
      <c r="A6" s="66">
        <v>3</v>
      </c>
      <c r="B6" s="51" t="s">
        <v>280</v>
      </c>
      <c r="C6" s="52"/>
      <c r="D6" s="58"/>
      <c r="E6" s="58" t="s">
        <v>16</v>
      </c>
      <c r="F6" s="58"/>
      <c r="G6" s="58"/>
      <c r="H6" s="58"/>
      <c r="I6" s="58" t="s">
        <v>282</v>
      </c>
      <c r="J6" s="65" t="s">
        <v>274</v>
      </c>
      <c r="K6" t="s">
        <v>258</v>
      </c>
      <c r="M6" t="s">
        <v>276</v>
      </c>
    </row>
    <row r="7" spans="1:13" x14ac:dyDescent="0.3">
      <c r="A7" s="66"/>
      <c r="B7" s="51" t="s">
        <v>13</v>
      </c>
      <c r="C7" s="52"/>
      <c r="D7" s="58"/>
      <c r="E7" s="58"/>
      <c r="F7" s="58"/>
      <c r="G7" s="58"/>
      <c r="H7" s="58"/>
      <c r="I7" s="58" t="s">
        <v>294</v>
      </c>
      <c r="J7" s="65" t="s">
        <v>33</v>
      </c>
      <c r="K7" s="65" t="s">
        <v>215</v>
      </c>
      <c r="M7" t="s">
        <v>239</v>
      </c>
    </row>
    <row r="8" spans="1:13" x14ac:dyDescent="0.3">
      <c r="A8" s="66"/>
      <c r="B8" s="51"/>
      <c r="C8" s="52"/>
      <c r="D8" s="58"/>
      <c r="E8" s="58"/>
      <c r="F8" s="58"/>
      <c r="G8" s="58"/>
      <c r="H8" s="58"/>
      <c r="I8" s="58" t="s">
        <v>365</v>
      </c>
      <c r="J8" s="65" t="s">
        <v>209</v>
      </c>
      <c r="K8" s="65" t="s">
        <v>216</v>
      </c>
    </row>
    <row r="9" spans="1:13" x14ac:dyDescent="0.3">
      <c r="A9" s="66">
        <v>4</v>
      </c>
      <c r="C9" s="52"/>
      <c r="J9" s="65" t="s">
        <v>29</v>
      </c>
      <c r="K9" t="s">
        <v>257</v>
      </c>
      <c r="M9" s="270" t="s">
        <v>262</v>
      </c>
    </row>
    <row r="10" spans="1:13" x14ac:dyDescent="0.3">
      <c r="A10" s="66">
        <v>5</v>
      </c>
      <c r="B10" s="52"/>
      <c r="C10" s="60" t="s">
        <v>199</v>
      </c>
      <c r="D10" s="59" t="s">
        <v>26</v>
      </c>
      <c r="E10" s="59" t="s">
        <v>24</v>
      </c>
      <c r="F10" s="59" t="s">
        <v>274</v>
      </c>
      <c r="G10" s="59" t="s">
        <v>285</v>
      </c>
      <c r="H10" s="59" t="s">
        <v>21</v>
      </c>
      <c r="I10" s="59" t="s">
        <v>297</v>
      </c>
      <c r="J10" s="65" t="s">
        <v>295</v>
      </c>
      <c r="K10" s="65" t="s">
        <v>305</v>
      </c>
      <c r="M10" s="270" t="s">
        <v>263</v>
      </c>
    </row>
    <row r="11" spans="1:13" x14ac:dyDescent="0.3">
      <c r="A11" s="66">
        <v>6</v>
      </c>
      <c r="B11" s="52" t="s">
        <v>231</v>
      </c>
      <c r="C11" s="61"/>
      <c r="D11" s="59" t="s">
        <v>27</v>
      </c>
      <c r="E11" s="59" t="s">
        <v>202</v>
      </c>
      <c r="F11" s="59" t="s">
        <v>208</v>
      </c>
      <c r="G11" s="59" t="s">
        <v>286</v>
      </c>
      <c r="H11" s="59" t="s">
        <v>206</v>
      </c>
      <c r="I11" s="59" t="s">
        <v>301</v>
      </c>
      <c r="J11" s="65" t="s">
        <v>20</v>
      </c>
      <c r="K11" t="s">
        <v>256</v>
      </c>
      <c r="M11" s="270" t="s">
        <v>264</v>
      </c>
    </row>
    <row r="12" spans="1:13" x14ac:dyDescent="0.3">
      <c r="A12" s="67">
        <v>7</v>
      </c>
      <c r="B12" s="52" t="s">
        <v>232</v>
      </c>
      <c r="C12" s="61"/>
      <c r="D12" s="59" t="s">
        <v>28</v>
      </c>
      <c r="E12" s="59" t="s">
        <v>18</v>
      </c>
      <c r="F12" s="59" t="s">
        <v>204</v>
      </c>
      <c r="G12" s="59"/>
      <c r="H12" s="59" t="s">
        <v>205</v>
      </c>
      <c r="I12" s="59" t="s">
        <v>298</v>
      </c>
      <c r="J12" s="65" t="s">
        <v>15</v>
      </c>
      <c r="K12" s="65" t="s">
        <v>210</v>
      </c>
      <c r="M12" s="270" t="s">
        <v>271</v>
      </c>
    </row>
    <row r="13" spans="1:13" x14ac:dyDescent="0.3">
      <c r="A13" s="67">
        <v>8</v>
      </c>
      <c r="B13" s="52" t="s">
        <v>234</v>
      </c>
      <c r="C13" s="61"/>
      <c r="D13" s="59" t="s">
        <v>33</v>
      </c>
      <c r="E13" s="59" t="s">
        <v>203</v>
      </c>
      <c r="F13" s="59" t="s">
        <v>203</v>
      </c>
      <c r="G13" s="59"/>
      <c r="H13" s="59" t="s">
        <v>207</v>
      </c>
      <c r="I13" s="59" t="s">
        <v>285</v>
      </c>
      <c r="J13" s="65" t="s">
        <v>301</v>
      </c>
      <c r="K13" s="65" t="s">
        <v>306</v>
      </c>
      <c r="M13" s="270" t="s">
        <v>272</v>
      </c>
    </row>
    <row r="14" spans="1:13" x14ac:dyDescent="0.3">
      <c r="A14" s="67">
        <v>9</v>
      </c>
      <c r="B14" s="52" t="s">
        <v>233</v>
      </c>
      <c r="C14" s="61"/>
      <c r="D14" s="59" t="s">
        <v>209</v>
      </c>
      <c r="E14" s="59" t="s">
        <v>23</v>
      </c>
      <c r="F14" s="59" t="s">
        <v>23</v>
      </c>
      <c r="G14" s="59"/>
      <c r="H14" s="59"/>
      <c r="I14" s="59" t="s">
        <v>303</v>
      </c>
      <c r="J14" s="65" t="s">
        <v>208</v>
      </c>
      <c r="K14" t="s">
        <v>255</v>
      </c>
      <c r="M14" s="270" t="s">
        <v>273</v>
      </c>
    </row>
    <row r="15" spans="1:13" x14ac:dyDescent="0.3">
      <c r="A15" s="67">
        <v>10</v>
      </c>
      <c r="B15" s="53"/>
      <c r="C15" s="61"/>
      <c r="D15" s="59" t="s">
        <v>29</v>
      </c>
      <c r="E15" s="59" t="s">
        <v>17</v>
      </c>
      <c r="F15" s="59"/>
      <c r="G15" s="59"/>
      <c r="H15" s="59"/>
      <c r="I15" s="59" t="s">
        <v>296</v>
      </c>
      <c r="J15" s="65" t="s">
        <v>298</v>
      </c>
      <c r="K15" s="65" t="s">
        <v>307</v>
      </c>
      <c r="M15" s="270" t="s">
        <v>265</v>
      </c>
    </row>
    <row r="16" spans="1:13" x14ac:dyDescent="0.3">
      <c r="A16" s="67">
        <v>11</v>
      </c>
      <c r="B16" s="53" t="s">
        <v>200</v>
      </c>
      <c r="C16" s="62"/>
      <c r="D16" s="59" t="s">
        <v>31</v>
      </c>
      <c r="E16" s="59" t="s">
        <v>16</v>
      </c>
      <c r="F16" s="59"/>
      <c r="G16" s="59"/>
      <c r="H16" s="59"/>
      <c r="I16" s="59" t="s">
        <v>311</v>
      </c>
      <c r="J16" s="65" t="s">
        <v>338</v>
      </c>
      <c r="K16" s="65" t="s">
        <v>326</v>
      </c>
      <c r="M16" s="270" t="s">
        <v>266</v>
      </c>
    </row>
    <row r="17" spans="1:13" x14ac:dyDescent="0.3">
      <c r="A17" s="67">
        <v>12</v>
      </c>
      <c r="B17" s="53"/>
      <c r="C17" s="62"/>
      <c r="D17" s="59" t="s">
        <v>30</v>
      </c>
      <c r="E17" s="59" t="s">
        <v>25</v>
      </c>
      <c r="F17" s="59"/>
      <c r="G17" s="59"/>
      <c r="H17" s="59"/>
      <c r="I17" s="59" t="s">
        <v>345</v>
      </c>
      <c r="J17" s="65" t="s">
        <v>202</v>
      </c>
      <c r="K17" t="s">
        <v>254</v>
      </c>
      <c r="M17" s="270" t="s">
        <v>267</v>
      </c>
    </row>
    <row r="18" spans="1:13" x14ac:dyDescent="0.3">
      <c r="A18" s="66">
        <v>13</v>
      </c>
      <c r="B18" s="53" t="s">
        <v>235</v>
      </c>
      <c r="C18" s="62"/>
      <c r="D18" s="59" t="s">
        <v>34</v>
      </c>
      <c r="E18" s="59"/>
      <c r="F18" s="59"/>
      <c r="G18" s="59"/>
      <c r="H18" s="59"/>
      <c r="I18" s="59" t="s">
        <v>302</v>
      </c>
      <c r="J18" s="65" t="s">
        <v>14</v>
      </c>
      <c r="K18" s="65" t="s">
        <v>211</v>
      </c>
      <c r="M18" s="270" t="s">
        <v>268</v>
      </c>
    </row>
    <row r="19" spans="1:13" x14ac:dyDescent="0.3">
      <c r="A19" s="66">
        <v>14</v>
      </c>
      <c r="B19" s="53"/>
      <c r="C19" s="62"/>
      <c r="D19" s="59" t="s">
        <v>23</v>
      </c>
      <c r="E19" s="59"/>
      <c r="F19" s="59"/>
      <c r="G19" s="59"/>
      <c r="H19" s="59"/>
      <c r="I19" s="59" t="s">
        <v>299</v>
      </c>
      <c r="J19" s="65" t="s">
        <v>25</v>
      </c>
      <c r="K19" t="s">
        <v>261</v>
      </c>
      <c r="M19" s="270" t="s">
        <v>269</v>
      </c>
    </row>
    <row r="20" spans="1:13" x14ac:dyDescent="0.3">
      <c r="A20" s="66">
        <v>15</v>
      </c>
      <c r="B20" s="52" t="s">
        <v>231</v>
      </c>
      <c r="C20" s="62"/>
      <c r="D20" s="59" t="s">
        <v>32</v>
      </c>
      <c r="E20" s="59"/>
      <c r="F20" s="59"/>
      <c r="G20" s="59"/>
      <c r="H20" s="59"/>
      <c r="I20" s="59" t="s">
        <v>346</v>
      </c>
      <c r="J20" s="65" t="s">
        <v>21</v>
      </c>
      <c r="K20" t="s">
        <v>253</v>
      </c>
      <c r="M20" s="270" t="s">
        <v>270</v>
      </c>
    </row>
    <row r="21" spans="1:13" x14ac:dyDescent="0.3">
      <c r="A21" s="66">
        <v>16</v>
      </c>
      <c r="B21" s="52" t="s">
        <v>232</v>
      </c>
      <c r="C21" s="62"/>
      <c r="D21" s="59" t="s">
        <v>22</v>
      </c>
      <c r="E21" s="59"/>
      <c r="F21" s="59"/>
      <c r="G21" s="59"/>
      <c r="H21" s="59"/>
      <c r="I21" s="59" t="s">
        <v>363</v>
      </c>
      <c r="J21" s="65" t="s">
        <v>31</v>
      </c>
      <c r="K21" t="s">
        <v>252</v>
      </c>
      <c r="M21" s="270" t="s">
        <v>284</v>
      </c>
    </row>
    <row r="22" spans="1:13" x14ac:dyDescent="0.3">
      <c r="A22" s="66">
        <v>17</v>
      </c>
      <c r="B22" s="52" t="s">
        <v>234</v>
      </c>
      <c r="C22" s="62"/>
      <c r="D22" s="59"/>
      <c r="E22" s="59"/>
      <c r="F22" s="59"/>
      <c r="G22" s="59"/>
      <c r="H22" s="59"/>
      <c r="I22" s="59" t="s">
        <v>347</v>
      </c>
      <c r="J22" s="65" t="s">
        <v>18</v>
      </c>
      <c r="K22" t="s">
        <v>251</v>
      </c>
    </row>
    <row r="23" spans="1:13" x14ac:dyDescent="0.3">
      <c r="A23" s="66">
        <v>18</v>
      </c>
      <c r="B23" s="52" t="s">
        <v>233</v>
      </c>
      <c r="C23" s="62"/>
      <c r="D23" s="59"/>
      <c r="E23" s="59"/>
      <c r="F23" s="59"/>
      <c r="G23" s="59"/>
      <c r="H23" s="59"/>
      <c r="I23" s="59" t="s">
        <v>300</v>
      </c>
      <c r="J23" s="65" t="s">
        <v>204</v>
      </c>
      <c r="K23" t="s">
        <v>250</v>
      </c>
    </row>
    <row r="24" spans="1:13" x14ac:dyDescent="0.3">
      <c r="A24" s="66">
        <v>21</v>
      </c>
      <c r="B24" s="53" t="s">
        <v>200</v>
      </c>
      <c r="C24" s="62"/>
      <c r="D24" s="59"/>
      <c r="E24" s="59"/>
      <c r="F24" s="59"/>
      <c r="G24" s="59"/>
      <c r="H24" s="59"/>
      <c r="I24" s="59" t="s">
        <v>348</v>
      </c>
      <c r="J24" s="65" t="s">
        <v>30</v>
      </c>
      <c r="K24" s="65" t="s">
        <v>217</v>
      </c>
    </row>
    <row r="25" spans="1:13" x14ac:dyDescent="0.3">
      <c r="A25" s="66">
        <v>22</v>
      </c>
      <c r="B25" s="52"/>
      <c r="C25" s="62"/>
      <c r="D25" s="59"/>
      <c r="E25" s="59"/>
      <c r="F25" s="59"/>
      <c r="G25" s="59"/>
      <c r="H25" s="59"/>
      <c r="I25" s="59" t="s">
        <v>321</v>
      </c>
      <c r="J25" s="65" t="s">
        <v>285</v>
      </c>
      <c r="K25" s="65" t="s">
        <v>287</v>
      </c>
    </row>
    <row r="26" spans="1:13" x14ac:dyDescent="0.3">
      <c r="A26" s="66">
        <v>23</v>
      </c>
      <c r="B26" s="52" t="s">
        <v>201</v>
      </c>
      <c r="C26" s="62"/>
      <c r="D26" s="59"/>
      <c r="E26" s="59"/>
      <c r="F26" s="59"/>
      <c r="G26" s="59"/>
      <c r="H26" s="59"/>
      <c r="I26" s="59" t="s">
        <v>364</v>
      </c>
      <c r="J26" s="65" t="s">
        <v>303</v>
      </c>
      <c r="K26" s="65" t="s">
        <v>309</v>
      </c>
    </row>
    <row r="27" spans="1:13" x14ac:dyDescent="0.3">
      <c r="A27" s="66">
        <v>24</v>
      </c>
      <c r="B27" s="52" t="s">
        <v>337</v>
      </c>
      <c r="C27" s="62"/>
      <c r="D27" s="59"/>
      <c r="E27" s="59"/>
      <c r="F27" s="59"/>
      <c r="G27" s="59"/>
      <c r="H27" s="59"/>
      <c r="I27" s="59"/>
      <c r="J27" s="65" t="s">
        <v>34</v>
      </c>
      <c r="K27" t="s">
        <v>249</v>
      </c>
    </row>
    <row r="28" spans="1:13" x14ac:dyDescent="0.3">
      <c r="A28" s="66">
        <v>25</v>
      </c>
      <c r="B28" s="52" t="s">
        <v>236</v>
      </c>
      <c r="C28" s="52"/>
      <c r="J28" s="65" t="s">
        <v>203</v>
      </c>
      <c r="K28" t="s">
        <v>248</v>
      </c>
    </row>
    <row r="29" spans="1:13" x14ac:dyDescent="0.3">
      <c r="A29" s="66">
        <v>26</v>
      </c>
      <c r="B29" s="52"/>
      <c r="C29" s="63" t="s">
        <v>220</v>
      </c>
      <c r="D29" s="64" t="s">
        <v>26</v>
      </c>
      <c r="E29" s="64" t="s">
        <v>24</v>
      </c>
      <c r="F29" s="64" t="s">
        <v>274</v>
      </c>
      <c r="G29" s="64" t="s">
        <v>285</v>
      </c>
      <c r="H29" s="64" t="s">
        <v>20</v>
      </c>
      <c r="I29" s="64" t="s">
        <v>297</v>
      </c>
      <c r="J29" s="65" t="s">
        <v>206</v>
      </c>
      <c r="K29" t="s">
        <v>247</v>
      </c>
    </row>
    <row r="30" spans="1:13" x14ac:dyDescent="0.3">
      <c r="A30" s="66">
        <v>27</v>
      </c>
      <c r="B30" s="52"/>
      <c r="C30" s="62"/>
      <c r="D30" s="64" t="s">
        <v>27</v>
      </c>
      <c r="E30" s="64" t="s">
        <v>15</v>
      </c>
      <c r="F30" s="64" t="s">
        <v>15</v>
      </c>
      <c r="G30" s="64" t="s">
        <v>282</v>
      </c>
      <c r="H30" s="64" t="s">
        <v>15</v>
      </c>
      <c r="I30" s="64" t="s">
        <v>295</v>
      </c>
      <c r="J30" s="65" t="s">
        <v>296</v>
      </c>
      <c r="K30" s="65" t="s">
        <v>310</v>
      </c>
    </row>
    <row r="31" spans="1:13" x14ac:dyDescent="0.3">
      <c r="A31" s="66">
        <v>28</v>
      </c>
      <c r="B31" s="52"/>
      <c r="C31" s="62"/>
      <c r="D31" s="64" t="s">
        <v>28</v>
      </c>
      <c r="E31" s="64" t="s">
        <v>202</v>
      </c>
      <c r="F31" s="64" t="s">
        <v>208</v>
      </c>
      <c r="G31" s="64" t="s">
        <v>365</v>
      </c>
      <c r="H31" s="64" t="s">
        <v>21</v>
      </c>
      <c r="I31" s="64" t="s">
        <v>301</v>
      </c>
      <c r="J31" s="65" t="s">
        <v>311</v>
      </c>
      <c r="K31" s="65" t="s">
        <v>312</v>
      </c>
    </row>
    <row r="32" spans="1:13" x14ac:dyDescent="0.3">
      <c r="A32" s="66">
        <v>29</v>
      </c>
      <c r="B32" s="52"/>
      <c r="C32" s="62"/>
      <c r="D32" s="64" t="s">
        <v>33</v>
      </c>
      <c r="E32" s="64" t="s">
        <v>14</v>
      </c>
      <c r="F32" s="64" t="s">
        <v>25</v>
      </c>
      <c r="G32" s="64" t="s">
        <v>286</v>
      </c>
      <c r="H32" s="64" t="s">
        <v>206</v>
      </c>
      <c r="I32" s="64" t="s">
        <v>298</v>
      </c>
      <c r="J32" s="65" t="s">
        <v>345</v>
      </c>
      <c r="K32" s="65" t="s">
        <v>313</v>
      </c>
    </row>
    <row r="33" spans="1:11" x14ac:dyDescent="0.3">
      <c r="A33" s="66">
        <v>30</v>
      </c>
      <c r="B33" s="52"/>
      <c r="C33" s="62"/>
      <c r="D33" s="64" t="s">
        <v>209</v>
      </c>
      <c r="E33" s="64" t="s">
        <v>25</v>
      </c>
      <c r="F33" s="64" t="s">
        <v>204</v>
      </c>
      <c r="G33" s="64"/>
      <c r="H33" s="64" t="s">
        <v>205</v>
      </c>
      <c r="I33" s="64" t="s">
        <v>338</v>
      </c>
      <c r="J33" s="65" t="s">
        <v>302</v>
      </c>
      <c r="K33" s="65" t="s">
        <v>314</v>
      </c>
    </row>
    <row r="34" spans="1:11" x14ac:dyDescent="0.3">
      <c r="A34" s="66">
        <v>31</v>
      </c>
      <c r="B34" s="52"/>
      <c r="C34" s="62"/>
      <c r="D34" s="64" t="s">
        <v>29</v>
      </c>
      <c r="E34" s="64" t="s">
        <v>18</v>
      </c>
      <c r="F34" s="64" t="s">
        <v>203</v>
      </c>
      <c r="G34" s="64"/>
      <c r="H34" s="64" t="s">
        <v>207</v>
      </c>
      <c r="I34" s="64" t="s">
        <v>285</v>
      </c>
      <c r="J34" s="65" t="s">
        <v>299</v>
      </c>
      <c r="K34" s="65" t="s">
        <v>315</v>
      </c>
    </row>
    <row r="35" spans="1:11" x14ac:dyDescent="0.3">
      <c r="A35" s="66">
        <v>32</v>
      </c>
      <c r="B35" s="52"/>
      <c r="C35" s="62"/>
      <c r="D35" s="64" t="s">
        <v>15</v>
      </c>
      <c r="E35" s="64" t="s">
        <v>203</v>
      </c>
      <c r="F35" s="64" t="s">
        <v>23</v>
      </c>
      <c r="G35" s="64"/>
      <c r="H35" s="64"/>
      <c r="I35" s="64" t="s">
        <v>303</v>
      </c>
      <c r="J35" s="65" t="s">
        <v>346</v>
      </c>
      <c r="K35" s="65" t="s">
        <v>349</v>
      </c>
    </row>
    <row r="36" spans="1:11" x14ac:dyDescent="0.3">
      <c r="A36" s="66">
        <v>33</v>
      </c>
      <c r="B36" s="52"/>
      <c r="C36" s="62"/>
      <c r="D36" s="64" t="s">
        <v>14</v>
      </c>
      <c r="E36" s="64" t="s">
        <v>23</v>
      </c>
      <c r="F36" s="64" t="s">
        <v>19</v>
      </c>
      <c r="G36" s="64"/>
      <c r="H36" s="64"/>
      <c r="I36" s="64" t="s">
        <v>296</v>
      </c>
      <c r="J36" s="65" t="s">
        <v>205</v>
      </c>
      <c r="K36" t="s">
        <v>246</v>
      </c>
    </row>
    <row r="37" spans="1:11" x14ac:dyDescent="0.3">
      <c r="A37" s="66">
        <v>34</v>
      </c>
      <c r="B37" s="52"/>
      <c r="C37" s="62"/>
      <c r="D37" s="64" t="s">
        <v>31</v>
      </c>
      <c r="E37" s="64" t="s">
        <v>17</v>
      </c>
      <c r="F37" s="64"/>
      <c r="G37" s="64"/>
      <c r="H37" s="64"/>
      <c r="I37" s="64" t="s">
        <v>311</v>
      </c>
      <c r="J37" s="65" t="s">
        <v>282</v>
      </c>
      <c r="K37" s="65" t="s">
        <v>283</v>
      </c>
    </row>
    <row r="38" spans="1:11" x14ac:dyDescent="0.3">
      <c r="A38" s="66">
        <v>35</v>
      </c>
      <c r="B38" s="52"/>
      <c r="C38" s="62"/>
      <c r="D38" s="64" t="s">
        <v>30</v>
      </c>
      <c r="E38" s="64" t="s">
        <v>16</v>
      </c>
      <c r="F38" s="64"/>
      <c r="G38" s="64"/>
      <c r="H38" s="64"/>
      <c r="I38" s="64" t="s">
        <v>345</v>
      </c>
      <c r="J38" s="65" t="s">
        <v>23</v>
      </c>
      <c r="K38" s="65" t="s">
        <v>212</v>
      </c>
    </row>
    <row r="39" spans="1:11" x14ac:dyDescent="0.3">
      <c r="A39" s="66">
        <v>36</v>
      </c>
      <c r="B39" s="52"/>
      <c r="C39" s="62"/>
      <c r="D39" s="64" t="s">
        <v>34</v>
      </c>
      <c r="E39" s="64"/>
      <c r="F39" s="64"/>
      <c r="G39" s="64"/>
      <c r="H39" s="64"/>
      <c r="I39" s="64" t="s">
        <v>302</v>
      </c>
      <c r="J39" s="65" t="s">
        <v>32</v>
      </c>
      <c r="K39" t="s">
        <v>245</v>
      </c>
    </row>
    <row r="40" spans="1:11" x14ac:dyDescent="0.3">
      <c r="A40" s="66">
        <v>37</v>
      </c>
      <c r="B40" s="52"/>
      <c r="C40" s="62"/>
      <c r="D40" s="64" t="s">
        <v>23</v>
      </c>
      <c r="E40" s="64"/>
      <c r="F40" s="64"/>
      <c r="G40" s="64"/>
      <c r="H40" s="64"/>
      <c r="I40" s="64" t="s">
        <v>299</v>
      </c>
      <c r="J40" s="65" t="s">
        <v>17</v>
      </c>
      <c r="K40" t="s">
        <v>244</v>
      </c>
    </row>
    <row r="41" spans="1:11" x14ac:dyDescent="0.3">
      <c r="A41" s="66">
        <v>38</v>
      </c>
      <c r="B41" s="52"/>
      <c r="C41" s="62"/>
      <c r="D41" s="64" t="s">
        <v>32</v>
      </c>
      <c r="E41" s="64"/>
      <c r="F41" s="64"/>
      <c r="G41" s="64"/>
      <c r="H41" s="64"/>
      <c r="I41" s="64" t="s">
        <v>346</v>
      </c>
      <c r="J41" s="65" t="s">
        <v>294</v>
      </c>
      <c r="K41" s="65" t="s">
        <v>316</v>
      </c>
    </row>
    <row r="42" spans="1:11" x14ac:dyDescent="0.3">
      <c r="B42" s="52"/>
      <c r="C42" s="62"/>
      <c r="D42" s="64" t="s">
        <v>22</v>
      </c>
      <c r="E42" s="64"/>
      <c r="F42" s="64"/>
      <c r="G42" s="64"/>
      <c r="H42" s="64"/>
      <c r="I42" s="64" t="s">
        <v>282</v>
      </c>
      <c r="J42" s="65" t="s">
        <v>365</v>
      </c>
      <c r="K42" t="s">
        <v>281</v>
      </c>
    </row>
    <row r="43" spans="1:11" x14ac:dyDescent="0.3">
      <c r="B43" s="52"/>
      <c r="C43" s="52"/>
      <c r="D43" s="64"/>
      <c r="E43" s="64"/>
      <c r="F43" s="64"/>
      <c r="G43" s="64"/>
      <c r="H43" s="64"/>
      <c r="I43" s="64" t="s">
        <v>294</v>
      </c>
      <c r="J43" s="65" t="s">
        <v>363</v>
      </c>
      <c r="K43" s="65" t="s">
        <v>317</v>
      </c>
    </row>
    <row r="44" spans="1:11" x14ac:dyDescent="0.3">
      <c r="B44" s="52"/>
      <c r="C44" s="52"/>
      <c r="D44" s="64"/>
      <c r="E44" s="64"/>
      <c r="F44" s="64"/>
      <c r="G44" s="64"/>
      <c r="H44" s="64"/>
      <c r="I44" s="64" t="s">
        <v>363</v>
      </c>
      <c r="J44" s="65" t="s">
        <v>347</v>
      </c>
      <c r="K44" s="65" t="s">
        <v>318</v>
      </c>
    </row>
    <row r="45" spans="1:11" x14ac:dyDescent="0.3">
      <c r="C45" s="52"/>
      <c r="D45" s="64"/>
      <c r="E45" s="64"/>
      <c r="F45" s="64"/>
      <c r="G45" s="64"/>
      <c r="H45" s="64"/>
      <c r="I45" s="64" t="s">
        <v>347</v>
      </c>
      <c r="J45" s="65" t="s">
        <v>300</v>
      </c>
      <c r="K45" s="65" t="s">
        <v>319</v>
      </c>
    </row>
    <row r="46" spans="1:11" x14ac:dyDescent="0.3">
      <c r="D46" s="64"/>
      <c r="E46" s="64"/>
      <c r="F46" s="64"/>
      <c r="G46" s="64"/>
      <c r="H46" s="64"/>
      <c r="I46" s="64" t="s">
        <v>300</v>
      </c>
      <c r="J46" s="65" t="s">
        <v>348</v>
      </c>
      <c r="K46" s="65" t="s">
        <v>320</v>
      </c>
    </row>
    <row r="47" spans="1:11" x14ac:dyDescent="0.3">
      <c r="D47" s="64"/>
      <c r="E47" s="64"/>
      <c r="F47" s="64"/>
      <c r="G47" s="64"/>
      <c r="H47" s="64"/>
      <c r="I47" s="64" t="s">
        <v>348</v>
      </c>
      <c r="J47" s="65" t="s">
        <v>207</v>
      </c>
      <c r="K47" t="s">
        <v>243</v>
      </c>
    </row>
    <row r="48" spans="1:11" x14ac:dyDescent="0.3">
      <c r="D48" s="64"/>
      <c r="E48" s="64"/>
      <c r="F48" s="64"/>
      <c r="G48" s="64"/>
      <c r="H48" s="64"/>
      <c r="I48" s="64" t="s">
        <v>321</v>
      </c>
      <c r="J48" s="65" t="s">
        <v>321</v>
      </c>
      <c r="K48" s="65" t="s">
        <v>248</v>
      </c>
    </row>
    <row r="49" spans="4:11" x14ac:dyDescent="0.3">
      <c r="D49" s="64"/>
      <c r="E49" s="64"/>
      <c r="F49" s="64"/>
      <c r="G49" s="64"/>
      <c r="H49" s="64"/>
      <c r="I49" s="64" t="s">
        <v>364</v>
      </c>
      <c r="J49" s="65" t="s">
        <v>16</v>
      </c>
      <c r="K49" t="s">
        <v>242</v>
      </c>
    </row>
    <row r="50" spans="4:11" x14ac:dyDescent="0.3">
      <c r="D50" s="64"/>
      <c r="E50" s="64"/>
      <c r="F50" s="64"/>
      <c r="G50" s="64"/>
      <c r="H50" s="64"/>
      <c r="J50" s="65" t="s">
        <v>364</v>
      </c>
      <c r="K50" t="s">
        <v>308</v>
      </c>
    </row>
    <row r="51" spans="4:11" x14ac:dyDescent="0.3">
      <c r="J51" s="65" t="s">
        <v>22</v>
      </c>
      <c r="K51" s="65" t="s">
        <v>213</v>
      </c>
    </row>
    <row r="52" spans="4:11" x14ac:dyDescent="0.3">
      <c r="J52" s="65" t="s">
        <v>19</v>
      </c>
      <c r="K52" s="65" t="s">
        <v>279</v>
      </c>
    </row>
  </sheetData>
  <sortState ref="J1:K56">
    <sortCondition ref="J1"/>
  </sortState>
  <conditionalFormatting sqref="J54:J1048576 J29:J43 J2:J27 J45:J52">
    <cfRule type="duplicateValues" dxfId="1" priority="2"/>
  </conditionalFormatting>
  <conditionalFormatting sqref="J28">
    <cfRule type="duplicateValues" dxfId="0"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48"/>
  <sheetViews>
    <sheetView showGridLines="0" showZeros="0" zoomScale="115" zoomScaleNormal="115" workbookViewId="0">
      <selection activeCell="D15" sqref="D15:G15"/>
    </sheetView>
  </sheetViews>
  <sheetFormatPr defaultRowHeight="14.4" x14ac:dyDescent="0.3"/>
  <cols>
    <col min="1" max="1" width="8.6640625" customWidth="1"/>
    <col min="2" max="2" width="4.33203125" customWidth="1"/>
    <col min="3" max="3" width="6.44140625" customWidth="1"/>
    <col min="4" max="4" width="14" customWidth="1"/>
    <col min="5" max="5" width="13.44140625" customWidth="1"/>
    <col min="6" max="6" width="2.5546875" customWidth="1"/>
    <col min="7" max="7" width="20.6640625" customWidth="1"/>
    <col min="8" max="8" width="5.6640625" customWidth="1"/>
    <col min="9" max="9" width="15" customWidth="1"/>
  </cols>
  <sheetData>
    <row r="1" spans="1:9" x14ac:dyDescent="0.3">
      <c r="A1" s="737" t="s">
        <v>169</v>
      </c>
      <c r="B1" s="738"/>
      <c r="C1" s="739"/>
      <c r="D1" s="69" t="s">
        <v>71</v>
      </c>
      <c r="E1" s="70" t="s">
        <v>221</v>
      </c>
      <c r="F1" s="742" t="s">
        <v>69</v>
      </c>
      <c r="G1" s="743"/>
      <c r="H1" s="743"/>
      <c r="I1" s="71" t="s">
        <v>68</v>
      </c>
    </row>
    <row r="2" spans="1:9" x14ac:dyDescent="0.3">
      <c r="A2" s="740"/>
      <c r="B2" s="741"/>
      <c r="C2" s="741"/>
      <c r="D2" s="72" t="s">
        <v>67</v>
      </c>
      <c r="E2" s="73" t="s">
        <v>222</v>
      </c>
      <c r="F2" s="74"/>
      <c r="G2" s="73"/>
      <c r="H2" s="75" t="s">
        <v>65</v>
      </c>
      <c r="I2" s="76">
        <v>42577</v>
      </c>
    </row>
    <row r="3" spans="1:9" x14ac:dyDescent="0.3">
      <c r="A3" s="744" t="s">
        <v>62</v>
      </c>
      <c r="B3" s="745"/>
      <c r="C3" s="746"/>
      <c r="D3" s="746"/>
      <c r="E3" s="746"/>
      <c r="F3" s="746"/>
      <c r="G3" s="746"/>
      <c r="H3" s="746"/>
      <c r="I3" s="747"/>
    </row>
    <row r="4" spans="1:9" x14ac:dyDescent="0.3">
      <c r="A4" s="77" t="s">
        <v>0</v>
      </c>
      <c r="B4" s="748" t="str">
        <f>BoilerPlate!B4</f>
        <v>HH60W-A</v>
      </c>
      <c r="C4" s="749"/>
      <c r="D4" s="78" t="s">
        <v>59</v>
      </c>
      <c r="E4" s="748">
        <f>BoilerPlate!B8</f>
        <v>0</v>
      </c>
      <c r="F4" s="748"/>
      <c r="G4" s="748"/>
      <c r="H4" s="79" t="s">
        <v>223</v>
      </c>
      <c r="I4" s="80" t="s">
        <v>329</v>
      </c>
    </row>
    <row r="5" spans="1:9" x14ac:dyDescent="0.3">
      <c r="A5" s="750" t="s">
        <v>56</v>
      </c>
      <c r="B5" s="722"/>
      <c r="C5" s="748">
        <f>BoilerPlate!F12</f>
        <v>0</v>
      </c>
      <c r="D5" s="751"/>
      <c r="E5" s="751"/>
      <c r="F5" s="752" t="s">
        <v>113</v>
      </c>
      <c r="G5" s="753"/>
      <c r="H5" s="753"/>
      <c r="I5" s="81">
        <f>BoilerPlate!G13</f>
        <v>0</v>
      </c>
    </row>
    <row r="6" spans="1:9" x14ac:dyDescent="0.3">
      <c r="A6" s="82"/>
      <c r="B6" s="83"/>
      <c r="C6" s="84"/>
      <c r="D6" s="85"/>
      <c r="E6" s="85"/>
      <c r="F6" s="78"/>
      <c r="G6" s="86"/>
      <c r="H6" s="86"/>
      <c r="I6" s="87"/>
    </row>
    <row r="7" spans="1:9" x14ac:dyDescent="0.3">
      <c r="A7" s="82" t="s">
        <v>54</v>
      </c>
      <c r="B7" s="83"/>
      <c r="C7" s="748">
        <f>BoilerPlate!F4</f>
        <v>0</v>
      </c>
      <c r="D7" s="748"/>
      <c r="E7" s="748"/>
      <c r="F7" s="78"/>
      <c r="G7" s="86"/>
      <c r="H7" s="86"/>
      <c r="I7" s="87"/>
    </row>
    <row r="8" spans="1:9" x14ac:dyDescent="0.3">
      <c r="A8" s="734"/>
      <c r="B8" s="735"/>
      <c r="C8" s="735"/>
      <c r="D8" s="735"/>
      <c r="E8" s="735"/>
      <c r="F8" s="735"/>
      <c r="G8" s="735"/>
      <c r="H8" s="735"/>
      <c r="I8" s="736"/>
    </row>
    <row r="9" spans="1:9" x14ac:dyDescent="0.3">
      <c r="A9" s="88" t="s">
        <v>51</v>
      </c>
      <c r="B9" s="89"/>
      <c r="C9" s="90"/>
      <c r="D9" s="90"/>
      <c r="E9" s="90"/>
      <c r="F9" s="90"/>
      <c r="G9" s="90"/>
      <c r="H9" s="90"/>
      <c r="I9" s="91"/>
    </row>
    <row r="10" spans="1:9" x14ac:dyDescent="0.3">
      <c r="A10" s="92" t="s">
        <v>224</v>
      </c>
      <c r="B10" s="754" t="s">
        <v>225</v>
      </c>
      <c r="C10" s="722"/>
      <c r="D10" s="722"/>
      <c r="E10" s="722"/>
      <c r="F10" s="722"/>
      <c r="G10" s="722"/>
      <c r="H10" s="84"/>
      <c r="I10" s="91"/>
    </row>
    <row r="11" spans="1:9" x14ac:dyDescent="0.3">
      <c r="A11" s="93"/>
      <c r="B11" s="754" t="s">
        <v>48</v>
      </c>
      <c r="C11" s="722"/>
      <c r="D11" s="722"/>
      <c r="E11" s="722"/>
      <c r="F11" s="722"/>
      <c r="G11" s="722"/>
      <c r="H11" s="108">
        <f>BoilerPlate!B18</f>
        <v>0</v>
      </c>
      <c r="I11" s="91" t="s">
        <v>226</v>
      </c>
    </row>
    <row r="12" spans="1:9" x14ac:dyDescent="0.3">
      <c r="A12" s="93"/>
      <c r="B12" s="754" t="s">
        <v>227</v>
      </c>
      <c r="C12" s="722"/>
      <c r="D12" s="722"/>
      <c r="E12" s="722"/>
      <c r="F12" s="722"/>
      <c r="G12" s="722"/>
      <c r="H12" s="108">
        <f>BoilerPlate!C18</f>
        <v>0</v>
      </c>
      <c r="I12" s="91" t="s">
        <v>228</v>
      </c>
    </row>
    <row r="13" spans="1:9" x14ac:dyDescent="0.3">
      <c r="A13" s="734"/>
      <c r="B13" s="735"/>
      <c r="C13" s="735"/>
      <c r="D13" s="735"/>
      <c r="E13" s="735"/>
      <c r="F13" s="735"/>
      <c r="G13" s="735"/>
      <c r="H13" s="735"/>
      <c r="I13" s="736"/>
    </row>
    <row r="14" spans="1:9" ht="26.4" x14ac:dyDescent="0.3">
      <c r="A14" s="95" t="s">
        <v>42</v>
      </c>
      <c r="B14" s="732" t="s">
        <v>41</v>
      </c>
      <c r="C14" s="733"/>
      <c r="D14" s="732" t="s">
        <v>40</v>
      </c>
      <c r="E14" s="733"/>
      <c r="F14" s="733"/>
      <c r="G14" s="733"/>
      <c r="H14" s="96" t="s">
        <v>39</v>
      </c>
      <c r="I14" s="97" t="s">
        <v>38</v>
      </c>
    </row>
    <row r="15" spans="1:9" x14ac:dyDescent="0.3">
      <c r="A15" s="107">
        <f>RCM20038_ATR_!A18</f>
        <v>0</v>
      </c>
      <c r="B15" s="727">
        <f>RCM20038_ATR_!B18</f>
        <v>0</v>
      </c>
      <c r="C15" s="728"/>
      <c r="D15" s="729">
        <f>RCM20038_ATR_!D18</f>
        <v>0</v>
      </c>
      <c r="E15" s="730"/>
      <c r="F15" s="730"/>
      <c r="G15" s="731"/>
      <c r="H15" s="99">
        <f>RCM20038_ATR_!H18</f>
        <v>0</v>
      </c>
      <c r="I15" s="100">
        <f>RCM20038_ATR_!I18</f>
        <v>0</v>
      </c>
    </row>
    <row r="16" spans="1:9" x14ac:dyDescent="0.3">
      <c r="A16" s="107">
        <f>RCM20038_ATR_!A19</f>
        <v>0</v>
      </c>
      <c r="B16" s="727">
        <f>RCM20038_ATR_!B19</f>
        <v>0</v>
      </c>
      <c r="C16" s="728"/>
      <c r="D16" s="729">
        <f>RCM20038_ATR_!D19</f>
        <v>0</v>
      </c>
      <c r="E16" s="730"/>
      <c r="F16" s="730"/>
      <c r="G16" s="731"/>
      <c r="H16" s="365">
        <f>RCM20038_ATR_!H19</f>
        <v>0</v>
      </c>
      <c r="I16" s="100">
        <f>RCM20038_ATR_!I19</f>
        <v>0</v>
      </c>
    </row>
    <row r="17" spans="1:9" x14ac:dyDescent="0.3">
      <c r="A17" s="107">
        <f>RCM20038_ATR_!A20</f>
        <v>0</v>
      </c>
      <c r="B17" s="727">
        <f>RCM20038_ATR_!B20</f>
        <v>0</v>
      </c>
      <c r="C17" s="728"/>
      <c r="D17" s="729">
        <f>RCM20038_ATR_!D20</f>
        <v>0</v>
      </c>
      <c r="E17" s="730"/>
      <c r="F17" s="730"/>
      <c r="G17" s="731"/>
      <c r="H17" s="365">
        <f>RCM20038_ATR_!H20</f>
        <v>0</v>
      </c>
      <c r="I17" s="100">
        <f>RCM20038_ATR_!I20</f>
        <v>0</v>
      </c>
    </row>
    <row r="18" spans="1:9" x14ac:dyDescent="0.3">
      <c r="A18" s="107">
        <f>RCM20038_ATR_!A21</f>
        <v>0</v>
      </c>
      <c r="B18" s="727">
        <f>RCM20038_ATR_!B21</f>
        <v>0</v>
      </c>
      <c r="C18" s="728"/>
      <c r="D18" s="729">
        <f>RCM20038_ATR_!D21</f>
        <v>0</v>
      </c>
      <c r="E18" s="730"/>
      <c r="F18" s="730"/>
      <c r="G18" s="731"/>
      <c r="H18" s="365">
        <f>RCM20038_ATR_!H21</f>
        <v>0</v>
      </c>
      <c r="I18" s="100">
        <f>RCM20038_ATR_!I21</f>
        <v>0</v>
      </c>
    </row>
    <row r="19" spans="1:9" x14ac:dyDescent="0.3">
      <c r="A19" s="107">
        <f>RCM20038_ATR_!A22</f>
        <v>0</v>
      </c>
      <c r="B19" s="727">
        <f>RCM20038_ATR_!B22</f>
        <v>0</v>
      </c>
      <c r="C19" s="728"/>
      <c r="D19" s="729">
        <f>RCM20038_ATR_!D22</f>
        <v>0</v>
      </c>
      <c r="E19" s="730"/>
      <c r="F19" s="730"/>
      <c r="G19" s="731"/>
      <c r="H19" s="365">
        <f>RCM20038_ATR_!H22</f>
        <v>0</v>
      </c>
      <c r="I19" s="100">
        <f>RCM20038_ATR_!I22</f>
        <v>0</v>
      </c>
    </row>
    <row r="20" spans="1:9" x14ac:dyDescent="0.3">
      <c r="A20" s="107">
        <f>RCM20038_ATR_!A23</f>
        <v>0</v>
      </c>
      <c r="B20" s="727">
        <f>RCM20038_ATR_!B23</f>
        <v>0</v>
      </c>
      <c r="C20" s="728"/>
      <c r="D20" s="729">
        <f>RCM20038_ATR_!D23</f>
        <v>0</v>
      </c>
      <c r="E20" s="730"/>
      <c r="F20" s="730"/>
      <c r="G20" s="731"/>
      <c r="H20" s="365">
        <f>RCM20038_ATR_!H23</f>
        <v>0</v>
      </c>
      <c r="I20" s="100">
        <f>RCM20038_ATR_!I23</f>
        <v>0</v>
      </c>
    </row>
    <row r="21" spans="1:9" x14ac:dyDescent="0.3">
      <c r="A21" s="107">
        <f>RCM20038_ATR_!A24</f>
        <v>0</v>
      </c>
      <c r="B21" s="727">
        <f>RCM20038_ATR_!B24</f>
        <v>0</v>
      </c>
      <c r="C21" s="728"/>
      <c r="D21" s="729">
        <f>RCM20038_ATR_!D24</f>
        <v>0</v>
      </c>
      <c r="E21" s="730"/>
      <c r="F21" s="730"/>
      <c r="G21" s="731"/>
      <c r="H21" s="365">
        <f>RCM20038_ATR_!H24</f>
        <v>0</v>
      </c>
      <c r="I21" s="100">
        <f>RCM20038_ATR_!I24</f>
        <v>0</v>
      </c>
    </row>
    <row r="22" spans="1:9" x14ac:dyDescent="0.3">
      <c r="A22" s="107">
        <f>RCM20038_ATR_!A25</f>
        <v>0</v>
      </c>
      <c r="B22" s="727">
        <f>RCM20038_ATR_!B25</f>
        <v>0</v>
      </c>
      <c r="C22" s="728"/>
      <c r="D22" s="729">
        <f>RCM20038_ATR_!D25</f>
        <v>0</v>
      </c>
      <c r="E22" s="730"/>
      <c r="F22" s="730"/>
      <c r="G22" s="731"/>
      <c r="H22" s="365">
        <f>RCM20038_ATR_!H25</f>
        <v>0</v>
      </c>
      <c r="I22" s="100">
        <f>RCM20038_ATR_!I25</f>
        <v>0</v>
      </c>
    </row>
    <row r="23" spans="1:9" x14ac:dyDescent="0.3">
      <c r="A23" s="107">
        <f>RCM20038_ATR_!A26</f>
        <v>0</v>
      </c>
      <c r="B23" s="727">
        <f>RCM20038_ATR_!B26</f>
        <v>0</v>
      </c>
      <c r="C23" s="728"/>
      <c r="D23" s="729">
        <f>RCM20038_ATR_!D26</f>
        <v>0</v>
      </c>
      <c r="E23" s="730"/>
      <c r="F23" s="730"/>
      <c r="G23" s="731"/>
      <c r="H23" s="365">
        <f>RCM20038_ATR_!H26</f>
        <v>0</v>
      </c>
      <c r="I23" s="100">
        <f>RCM20038_ATR_!I26</f>
        <v>0</v>
      </c>
    </row>
    <row r="24" spans="1:9" x14ac:dyDescent="0.3">
      <c r="A24" s="107">
        <f>RCM20038_ATR_!A27</f>
        <v>0</v>
      </c>
      <c r="B24" s="727">
        <f>RCM20038_ATR_!B27</f>
        <v>0</v>
      </c>
      <c r="C24" s="728"/>
      <c r="D24" s="729">
        <f>RCM20038_ATR_!D27</f>
        <v>0</v>
      </c>
      <c r="E24" s="730"/>
      <c r="F24" s="730"/>
      <c r="G24" s="731"/>
      <c r="H24" s="365">
        <f>RCM20038_ATR_!H27</f>
        <v>0</v>
      </c>
      <c r="I24" s="100">
        <f>RCM20038_ATR_!I27</f>
        <v>0</v>
      </c>
    </row>
    <row r="25" spans="1:9" x14ac:dyDescent="0.3">
      <c r="A25" s="107">
        <f>RCM20038_ATR_!A28</f>
        <v>0</v>
      </c>
      <c r="B25" s="727">
        <f>RCM20038_ATR_!B28</f>
        <v>0</v>
      </c>
      <c r="C25" s="728"/>
      <c r="D25" s="729">
        <f>RCM20038_ATR_!D28</f>
        <v>0</v>
      </c>
      <c r="E25" s="730"/>
      <c r="F25" s="730"/>
      <c r="G25" s="731"/>
      <c r="H25" s="365">
        <f>RCM20038_ATR_!H28</f>
        <v>0</v>
      </c>
      <c r="I25" s="100">
        <f>RCM20038_ATR_!I28</f>
        <v>0</v>
      </c>
    </row>
    <row r="26" spans="1:9" x14ac:dyDescent="0.3">
      <c r="A26" s="107">
        <f>RCM20038_ATR_!A29</f>
        <v>0</v>
      </c>
      <c r="B26" s="727">
        <f>RCM20038_ATR_!B29</f>
        <v>0</v>
      </c>
      <c r="C26" s="728"/>
      <c r="D26" s="729">
        <f>RCM20038_ATR_!D29</f>
        <v>0</v>
      </c>
      <c r="E26" s="730"/>
      <c r="F26" s="730"/>
      <c r="G26" s="731"/>
      <c r="H26" s="365">
        <f>RCM20038_ATR_!H29</f>
        <v>0</v>
      </c>
      <c r="I26" s="100">
        <f>RCM20038_ATR_!I29</f>
        <v>0</v>
      </c>
    </row>
    <row r="27" spans="1:9" x14ac:dyDescent="0.3">
      <c r="A27" s="107">
        <f>RCM20038_ATR_!A30</f>
        <v>0</v>
      </c>
      <c r="B27" s="727">
        <f>RCM20038_ATR_!B30</f>
        <v>0</v>
      </c>
      <c r="C27" s="728"/>
      <c r="D27" s="729">
        <f>RCM20038_ATR_!D30</f>
        <v>0</v>
      </c>
      <c r="E27" s="730"/>
      <c r="F27" s="730"/>
      <c r="G27" s="731"/>
      <c r="H27" s="365">
        <f>RCM20038_ATR_!H30</f>
        <v>0</v>
      </c>
      <c r="I27" s="100">
        <f>RCM20038_ATR_!I30</f>
        <v>0</v>
      </c>
    </row>
    <row r="28" spans="1:9" x14ac:dyDescent="0.3">
      <c r="A28" s="107">
        <f>RCM20038_ATR_!A31</f>
        <v>0</v>
      </c>
      <c r="B28" s="727">
        <f>RCM20038_ATR_!B31</f>
        <v>0</v>
      </c>
      <c r="C28" s="728"/>
      <c r="D28" s="729">
        <f>RCM20038_ATR_!D31</f>
        <v>0</v>
      </c>
      <c r="E28" s="730"/>
      <c r="F28" s="730"/>
      <c r="G28" s="731"/>
      <c r="H28" s="365">
        <f>RCM20038_ATR_!H31</f>
        <v>0</v>
      </c>
      <c r="I28" s="100">
        <f>RCM20038_ATR_!I31</f>
        <v>0</v>
      </c>
    </row>
    <row r="29" spans="1:9" x14ac:dyDescent="0.3">
      <c r="A29" s="107">
        <f>RCM20038_ATR_!A32</f>
        <v>0</v>
      </c>
      <c r="B29" s="727">
        <f>RCM20038_ATR_!B32</f>
        <v>0</v>
      </c>
      <c r="C29" s="728"/>
      <c r="D29" s="729">
        <f>RCM20038_ATR_!D32</f>
        <v>0</v>
      </c>
      <c r="E29" s="730"/>
      <c r="F29" s="730"/>
      <c r="G29" s="731"/>
      <c r="H29" s="365">
        <f>RCM20038_ATR_!H32</f>
        <v>0</v>
      </c>
      <c r="I29" s="100">
        <f>RCM20038_ATR_!I32</f>
        <v>0</v>
      </c>
    </row>
    <row r="30" spans="1:9" x14ac:dyDescent="0.3">
      <c r="A30" s="107">
        <f>RCM20038_ATR_!A33</f>
        <v>0</v>
      </c>
      <c r="B30" s="727">
        <f>RCM20038_ATR_!B33</f>
        <v>0</v>
      </c>
      <c r="C30" s="728"/>
      <c r="D30" s="729">
        <f>RCM20038_ATR_!D33</f>
        <v>0</v>
      </c>
      <c r="E30" s="730"/>
      <c r="F30" s="730"/>
      <c r="G30" s="731"/>
      <c r="H30" s="365">
        <f>RCM20038_ATR_!H33</f>
        <v>0</v>
      </c>
      <c r="I30" s="100">
        <f>RCM20038_ATR_!I33</f>
        <v>0</v>
      </c>
    </row>
    <row r="31" spans="1:9" x14ac:dyDescent="0.3">
      <c r="A31" s="107">
        <f>RCM20038_ATR_!A34</f>
        <v>0</v>
      </c>
      <c r="B31" s="727">
        <f>RCM20038_ATR_!B34</f>
        <v>0</v>
      </c>
      <c r="C31" s="728"/>
      <c r="D31" s="729">
        <f>RCM20038_ATR_!D34</f>
        <v>0</v>
      </c>
      <c r="E31" s="730"/>
      <c r="F31" s="730"/>
      <c r="G31" s="731"/>
      <c r="H31" s="365">
        <f>RCM20038_ATR_!H34</f>
        <v>0</v>
      </c>
      <c r="I31" s="100">
        <f>RCM20038_ATR_!I34</f>
        <v>0</v>
      </c>
    </row>
    <row r="32" spans="1:9" x14ac:dyDescent="0.3">
      <c r="A32" s="107">
        <f>RCM20038_ATR_!A35</f>
        <v>0</v>
      </c>
      <c r="B32" s="727">
        <f>RCM20038_ATR_!B35</f>
        <v>0</v>
      </c>
      <c r="C32" s="728"/>
      <c r="D32" s="729">
        <f>RCM20038_ATR_!D35</f>
        <v>0</v>
      </c>
      <c r="E32" s="730"/>
      <c r="F32" s="730"/>
      <c r="G32" s="731"/>
      <c r="H32" s="365">
        <f>RCM20038_ATR_!H35</f>
        <v>0</v>
      </c>
      <c r="I32" s="100">
        <f>RCM20038_ATR_!I35</f>
        <v>0</v>
      </c>
    </row>
    <row r="33" spans="1:9" x14ac:dyDescent="0.3">
      <c r="A33" s="107">
        <f>RCM20038_ATR_!A36</f>
        <v>0</v>
      </c>
      <c r="B33" s="727">
        <f>RCM20038_ATR_!B36</f>
        <v>0</v>
      </c>
      <c r="C33" s="728"/>
      <c r="D33" s="729">
        <f>RCM20038_ATR_!D36</f>
        <v>0</v>
      </c>
      <c r="E33" s="730"/>
      <c r="F33" s="730"/>
      <c r="G33" s="731"/>
      <c r="H33" s="365">
        <f>RCM20038_ATR_!H36</f>
        <v>0</v>
      </c>
      <c r="I33" s="100">
        <f>RCM20038_ATR_!I36</f>
        <v>0</v>
      </c>
    </row>
    <row r="34" spans="1:9" x14ac:dyDescent="0.3">
      <c r="A34" s="107">
        <f>RCM20038_ATR_!A37</f>
        <v>0</v>
      </c>
      <c r="B34" s="727">
        <f>RCM20038_ATR_!B37</f>
        <v>0</v>
      </c>
      <c r="C34" s="728"/>
      <c r="D34" s="729">
        <f>RCM20038_ATR_!D37</f>
        <v>0</v>
      </c>
      <c r="E34" s="730"/>
      <c r="F34" s="730"/>
      <c r="G34" s="731"/>
      <c r="H34" s="365">
        <f>RCM20038_ATR_!H37</f>
        <v>0</v>
      </c>
      <c r="I34" s="100">
        <f>RCM20038_ATR_!I37</f>
        <v>0</v>
      </c>
    </row>
    <row r="35" spans="1:9" x14ac:dyDescent="0.3">
      <c r="A35" s="107">
        <f>RCM20038_ATR_!A38</f>
        <v>0</v>
      </c>
      <c r="B35" s="727">
        <f>RCM20038_ATR_!B38</f>
        <v>0</v>
      </c>
      <c r="C35" s="728"/>
      <c r="D35" s="729">
        <f>RCM20038_ATR_!D38</f>
        <v>0</v>
      </c>
      <c r="E35" s="730"/>
      <c r="F35" s="730"/>
      <c r="G35" s="731"/>
      <c r="H35" s="365">
        <f>RCM20038_ATR_!H38</f>
        <v>0</v>
      </c>
      <c r="I35" s="100">
        <f>RCM20038_ATR_!I38</f>
        <v>0</v>
      </c>
    </row>
    <row r="36" spans="1:9" x14ac:dyDescent="0.3">
      <c r="A36" s="107">
        <f>RCM20038_ATR_!A39</f>
        <v>0</v>
      </c>
      <c r="B36" s="727">
        <f>RCM20038_ATR_!B39</f>
        <v>0</v>
      </c>
      <c r="C36" s="728"/>
      <c r="D36" s="729">
        <f>RCM20038_ATR_!D39</f>
        <v>0</v>
      </c>
      <c r="E36" s="730"/>
      <c r="F36" s="730"/>
      <c r="G36" s="731"/>
      <c r="H36" s="365">
        <f>RCM20038_ATR_!H39</f>
        <v>0</v>
      </c>
      <c r="I36" s="100">
        <f>RCM20038_ATR_!I39</f>
        <v>0</v>
      </c>
    </row>
    <row r="37" spans="1:9" x14ac:dyDescent="0.3">
      <c r="A37" s="107">
        <f>RCM20038_ATR_!A40</f>
        <v>0</v>
      </c>
      <c r="B37" s="727">
        <f>RCM20038_ATR_!B40</f>
        <v>0</v>
      </c>
      <c r="C37" s="728"/>
      <c r="D37" s="729">
        <f>RCM20038_ATR_!D40</f>
        <v>0</v>
      </c>
      <c r="E37" s="730"/>
      <c r="F37" s="730"/>
      <c r="G37" s="731"/>
      <c r="H37" s="365">
        <f>RCM20038_ATR_!H40</f>
        <v>0</v>
      </c>
      <c r="I37" s="100">
        <f>RCM20038_ATR_!I40</f>
        <v>0</v>
      </c>
    </row>
    <row r="38" spans="1:9" x14ac:dyDescent="0.3">
      <c r="A38" s="107">
        <f>RCM20038_ATR_!A41</f>
        <v>0</v>
      </c>
      <c r="B38" s="727">
        <f>RCM20038_ATR_!B41</f>
        <v>0</v>
      </c>
      <c r="C38" s="728"/>
      <c r="D38" s="729">
        <f>RCM20038_ATR_!D41</f>
        <v>0</v>
      </c>
      <c r="E38" s="730"/>
      <c r="F38" s="730"/>
      <c r="G38" s="731"/>
      <c r="H38" s="365">
        <f>RCM20038_ATR_!H41</f>
        <v>0</v>
      </c>
      <c r="I38" s="100">
        <f>RCM20038_ATR_!I41</f>
        <v>0</v>
      </c>
    </row>
    <row r="39" spans="1:9" x14ac:dyDescent="0.3">
      <c r="A39" s="107">
        <f>RCM20038_ATR_!A42</f>
        <v>0</v>
      </c>
      <c r="B39" s="727">
        <f>RCM20038_ATR_!B42</f>
        <v>0</v>
      </c>
      <c r="C39" s="728"/>
      <c r="D39" s="729">
        <f>RCM20038_ATR_!D42</f>
        <v>0</v>
      </c>
      <c r="E39" s="730"/>
      <c r="F39" s="730"/>
      <c r="G39" s="731"/>
      <c r="H39" s="365">
        <f>RCM20038_ATR_!H42</f>
        <v>0</v>
      </c>
      <c r="I39" s="100">
        <f>RCM20038_ATR_!I42</f>
        <v>0</v>
      </c>
    </row>
    <row r="40" spans="1:9" x14ac:dyDescent="0.3">
      <c r="A40" s="107">
        <f>RCM20038_ATR_!A43</f>
        <v>0</v>
      </c>
      <c r="B40" s="727">
        <f>RCM20038_ATR_!B43</f>
        <v>0</v>
      </c>
      <c r="C40" s="728"/>
      <c r="D40" s="729">
        <f>RCM20038_ATR_!D43</f>
        <v>0</v>
      </c>
      <c r="E40" s="730"/>
      <c r="F40" s="730"/>
      <c r="G40" s="731"/>
      <c r="H40" s="365">
        <f>RCM20038_ATR_!H43</f>
        <v>0</v>
      </c>
      <c r="I40" s="100">
        <f>RCM20038_ATR_!I43</f>
        <v>0</v>
      </c>
    </row>
    <row r="41" spans="1:9" x14ac:dyDescent="0.3">
      <c r="A41" s="107">
        <f>RCM20038_ATR_!A44</f>
        <v>0</v>
      </c>
      <c r="B41" s="727">
        <f>RCM20038_ATR_!B44</f>
        <v>0</v>
      </c>
      <c r="C41" s="728"/>
      <c r="D41" s="729">
        <f>RCM20038_ATR_!D44</f>
        <v>0</v>
      </c>
      <c r="E41" s="730"/>
      <c r="F41" s="730"/>
      <c r="G41" s="731"/>
      <c r="H41" s="365">
        <f>RCM20038_ATR_!H44</f>
        <v>0</v>
      </c>
      <c r="I41" s="100">
        <f>RCM20038_ATR_!I44</f>
        <v>0</v>
      </c>
    </row>
    <row r="42" spans="1:9" x14ac:dyDescent="0.3">
      <c r="A42" s="107">
        <f>RCM20038_ATR_!A45</f>
        <v>0</v>
      </c>
      <c r="B42" s="727">
        <f>RCM20038_ATR_!B45</f>
        <v>0</v>
      </c>
      <c r="C42" s="728"/>
      <c r="D42" s="729">
        <f>RCM20038_ATR_!D45</f>
        <v>0</v>
      </c>
      <c r="E42" s="730"/>
      <c r="F42" s="730"/>
      <c r="G42" s="731"/>
      <c r="H42" s="365">
        <f>RCM20038_ATR_!H45</f>
        <v>0</v>
      </c>
      <c r="I42" s="100">
        <f>RCM20038_ATR_!I45</f>
        <v>0</v>
      </c>
    </row>
    <row r="43" spans="1:9" x14ac:dyDescent="0.3">
      <c r="A43" s="98"/>
      <c r="B43" s="716"/>
      <c r="C43" s="717"/>
      <c r="D43" s="716"/>
      <c r="E43" s="717"/>
      <c r="F43" s="717"/>
      <c r="G43" s="717"/>
      <c r="H43" s="94"/>
      <c r="I43" s="101"/>
    </row>
    <row r="44" spans="1:9" x14ac:dyDescent="0.3">
      <c r="A44" s="98"/>
      <c r="B44" s="716"/>
      <c r="C44" s="717"/>
      <c r="D44" s="716"/>
      <c r="E44" s="717"/>
      <c r="F44" s="717"/>
      <c r="G44" s="717"/>
      <c r="H44" s="94"/>
      <c r="I44" s="101"/>
    </row>
    <row r="45" spans="1:9" x14ac:dyDescent="0.3">
      <c r="A45" s="718"/>
      <c r="B45" s="719"/>
      <c r="C45" s="719"/>
      <c r="D45" s="719"/>
      <c r="E45" s="719"/>
      <c r="F45" s="719"/>
      <c r="G45" s="719"/>
      <c r="H45" s="719"/>
      <c r="I45" s="720"/>
    </row>
    <row r="46" spans="1:9" x14ac:dyDescent="0.3">
      <c r="A46" s="721" t="s">
        <v>229</v>
      </c>
      <c r="B46" s="722"/>
      <c r="C46" s="722"/>
      <c r="D46" s="722"/>
      <c r="E46" s="722"/>
      <c r="F46" s="722"/>
      <c r="G46" s="722"/>
      <c r="H46" s="722"/>
      <c r="I46" s="723"/>
    </row>
    <row r="47" spans="1:9" x14ac:dyDescent="0.3">
      <c r="A47" s="724" t="s">
        <v>36</v>
      </c>
      <c r="B47" s="725"/>
      <c r="C47" s="725"/>
      <c r="D47" s="725"/>
      <c r="E47" s="725"/>
      <c r="F47" s="725"/>
      <c r="G47" s="725"/>
      <c r="H47" s="725"/>
      <c r="I47" s="726"/>
    </row>
    <row r="48" spans="1:9" ht="15" thickBot="1" x14ac:dyDescent="0.35">
      <c r="A48" s="102" t="s">
        <v>230</v>
      </c>
      <c r="B48" s="103"/>
      <c r="C48" s="104"/>
      <c r="D48" s="105"/>
      <c r="E48" s="103" t="s">
        <v>35</v>
      </c>
      <c r="F48" s="104"/>
      <c r="G48" s="104"/>
      <c r="H48" s="104"/>
      <c r="I48" s="106"/>
    </row>
  </sheetData>
  <mergeCells count="79">
    <mergeCell ref="A13:I13"/>
    <mergeCell ref="A1:C2"/>
    <mergeCell ref="F1:H1"/>
    <mergeCell ref="A3:I3"/>
    <mergeCell ref="B4:C4"/>
    <mergeCell ref="E4:G4"/>
    <mergeCell ref="A5:B5"/>
    <mergeCell ref="C5:E5"/>
    <mergeCell ref="F5:H5"/>
    <mergeCell ref="C7:E7"/>
    <mergeCell ref="A8:I8"/>
    <mergeCell ref="B10:G10"/>
    <mergeCell ref="B11:G11"/>
    <mergeCell ref="B12:G12"/>
    <mergeCell ref="B14:C14"/>
    <mergeCell ref="D14:G14"/>
    <mergeCell ref="B15:C15"/>
    <mergeCell ref="D15:G15"/>
    <mergeCell ref="B16:C16"/>
    <mergeCell ref="D16:G16"/>
    <mergeCell ref="B17:C17"/>
    <mergeCell ref="D17:G17"/>
    <mergeCell ref="B18:C18"/>
    <mergeCell ref="D18:G18"/>
    <mergeCell ref="B19:C19"/>
    <mergeCell ref="D19:G19"/>
    <mergeCell ref="B20:C20"/>
    <mergeCell ref="D20:G20"/>
    <mergeCell ref="B21:C21"/>
    <mergeCell ref="D21:G21"/>
    <mergeCell ref="B22:C22"/>
    <mergeCell ref="D22:G22"/>
    <mergeCell ref="B23:C23"/>
    <mergeCell ref="D23:G23"/>
    <mergeCell ref="B24:C24"/>
    <mergeCell ref="D24:G24"/>
    <mergeCell ref="B25:C25"/>
    <mergeCell ref="D25:G25"/>
    <mergeCell ref="B26:C26"/>
    <mergeCell ref="D26:G26"/>
    <mergeCell ref="B27:C27"/>
    <mergeCell ref="D27:G27"/>
    <mergeCell ref="B28:C28"/>
    <mergeCell ref="D28:G28"/>
    <mergeCell ref="B29:C29"/>
    <mergeCell ref="D29:G29"/>
    <mergeCell ref="B30:C30"/>
    <mergeCell ref="D30:G30"/>
    <mergeCell ref="B31:C31"/>
    <mergeCell ref="D31:G31"/>
    <mergeCell ref="B32:C32"/>
    <mergeCell ref="D32:G32"/>
    <mergeCell ref="B33:C33"/>
    <mergeCell ref="D33:G33"/>
    <mergeCell ref="B34:C34"/>
    <mergeCell ref="D34:G34"/>
    <mergeCell ref="B35:C35"/>
    <mergeCell ref="D35:G35"/>
    <mergeCell ref="B36:C36"/>
    <mergeCell ref="D36:G36"/>
    <mergeCell ref="B37:C37"/>
    <mergeCell ref="D37:G37"/>
    <mergeCell ref="B38:C38"/>
    <mergeCell ref="D38:G38"/>
    <mergeCell ref="B39:C39"/>
    <mergeCell ref="D39:G39"/>
    <mergeCell ref="B40:C40"/>
    <mergeCell ref="D40:G40"/>
    <mergeCell ref="B41:C41"/>
    <mergeCell ref="D41:G41"/>
    <mergeCell ref="B42:C42"/>
    <mergeCell ref="D42:G42"/>
    <mergeCell ref="B43:C43"/>
    <mergeCell ref="D43:G43"/>
    <mergeCell ref="B44:C44"/>
    <mergeCell ref="D44:G44"/>
    <mergeCell ref="A45:I45"/>
    <mergeCell ref="A46:I46"/>
    <mergeCell ref="A47:I47"/>
  </mergeCells>
  <pageMargins left="0.25" right="0.25" top="0.75" bottom="0.75" header="0.3" footer="0.3"/>
  <pageSetup scale="96"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BoilerPlate</vt:lpstr>
      <vt:lpstr>SA20038_LSA_</vt:lpstr>
      <vt:lpstr>RCM20038_QA_</vt:lpstr>
      <vt:lpstr>SA20039(QA)</vt:lpstr>
      <vt:lpstr>RCM20038_ATR_</vt:lpstr>
      <vt:lpstr>SA20039(ATR)</vt:lpstr>
      <vt:lpstr>RCM20038_ATR_(2)</vt:lpstr>
      <vt:lpstr>SA20039(ATR)(2)</vt:lpstr>
      <vt:lpstr>SA20044_</vt:lpstr>
      <vt:lpstr>SA20045_</vt:lpstr>
      <vt:lpstr>SA20072_</vt:lpstr>
      <vt:lpstr>Traveler</vt:lpstr>
      <vt:lpstr>Data Sheet</vt:lpstr>
      <vt:lpstr>SA20038</vt:lpstr>
      <vt:lpstr>SA20038_LSA_!Print_Area</vt:lpstr>
      <vt:lpstr>'SA20039(ATR)'!Print_Area</vt:lpstr>
      <vt:lpstr>'SA20039(ATR)(2)'!Print_Area</vt:lpstr>
      <vt:lpstr>'SA20039(QA)'!Print_Area</vt:lpstr>
      <vt:lpstr>SA20044_!Print_Area</vt:lpstr>
      <vt:lpstr>SA20045_!Print_Area</vt:lpstr>
      <vt:lpstr>SA20072_!Print_Area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Stephanie Dailey</dc:creator>
  <cp:lastModifiedBy>Tom Furst</cp:lastModifiedBy>
  <cp:lastPrinted>2017-10-26T18:12:01Z</cp:lastPrinted>
  <dcterms:created xsi:type="dcterms:W3CDTF">2017-08-08T11:37:14Z</dcterms:created>
  <dcterms:modified xsi:type="dcterms:W3CDTF">2017-12-07T13:15:10Z</dcterms:modified>
</cp:coreProperties>
</file>