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whittle/Google_Drive/Documents/CS_224N/final_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3" i="1"/>
  <c r="L4" i="1"/>
  <c r="L5" i="1"/>
  <c r="L6" i="1"/>
  <c r="L2" i="1"/>
  <c r="K2" i="1"/>
  <c r="J3" i="1"/>
  <c r="J4" i="1"/>
  <c r="J5" i="1"/>
  <c r="J6" i="1"/>
  <c r="J2" i="1"/>
  <c r="H6" i="1"/>
  <c r="H5" i="1"/>
  <c r="H4" i="1"/>
  <c r="I6" i="1"/>
  <c r="I5" i="1"/>
  <c r="I4" i="1"/>
  <c r="I3" i="1"/>
  <c r="H3" i="1"/>
  <c r="H2" i="1"/>
  <c r="I2" i="1"/>
  <c r="I7" i="1"/>
  <c r="I21" i="1"/>
  <c r="I14" i="1"/>
</calcChain>
</file>

<file path=xl/sharedStrings.xml><?xml version="1.0" encoding="utf-8"?>
<sst xmlns="http://schemas.openxmlformats.org/spreadsheetml/2006/main" count="13" uniqueCount="9">
  <si>
    <t xml:space="preserve">go\gu </t>
  </si>
  <si>
    <t xml:space="preserve">Acc = </t>
  </si>
  <si>
    <t>Glove + 2RELU</t>
  </si>
  <si>
    <t>Naïve Bayes</t>
  </si>
  <si>
    <t>precision</t>
  </si>
  <si>
    <t>recall</t>
  </si>
  <si>
    <t>f1</t>
  </si>
  <si>
    <t>macro_f1</t>
  </si>
  <si>
    <t>micro_f1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</si>
</sst>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1" sqref="J1"/>
    </sheetView>
  </sheetViews>
  <sheetFormatPr baseColWidth="10" defaultRowHeight="16" x14ac:dyDescent="0.2"/>
  <sheetData>
    <row r="1" spans="1:13" x14ac:dyDescent="0.2">
      <c r="A1" t="s">
        <v>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 t="s">
        <v>4</v>
      </c>
      <c r="I1" t="s">
        <v>5</v>
      </c>
      <c r="J1" t="s">
        <v>6</v>
      </c>
      <c r="K1" t="s">
        <v>7</v>
      </c>
      <c r="M1" t="s">
        <v>8</v>
      </c>
    </row>
    <row r="2" spans="1:13" x14ac:dyDescent="0.2">
      <c r="B2">
        <v>1</v>
      </c>
      <c r="C2">
        <v>306</v>
      </c>
      <c r="D2">
        <v>100</v>
      </c>
      <c r="E2">
        <v>156</v>
      </c>
      <c r="F2">
        <v>96</v>
      </c>
      <c r="G2">
        <v>10</v>
      </c>
      <c r="H2">
        <f>C2/SUM(C2:C6)</f>
        <v>0.5057851239669422</v>
      </c>
      <c r="I2">
        <f>C2/SUM(C2:G2)</f>
        <v>0.45808383233532934</v>
      </c>
      <c r="J2">
        <f>(2*H2*I2)/(H2+I2)</f>
        <v>0.48075412411626084</v>
      </c>
      <c r="K2">
        <f>SUM(J2:J6)/5</f>
        <v>0.42696242006435731</v>
      </c>
      <c r="L2">
        <f>SUM(C2:G2)*J2</f>
        <v>321.14375490966222</v>
      </c>
      <c r="M2">
        <f>SUM(L2:L6)/SUM(C2:G6)</f>
        <v>0.4393400585778231</v>
      </c>
    </row>
    <row r="3" spans="1:13" x14ac:dyDescent="0.2">
      <c r="B3">
        <v>2</v>
      </c>
      <c r="C3">
        <v>165</v>
      </c>
      <c r="D3">
        <v>164</v>
      </c>
      <c r="E3">
        <v>229</v>
      </c>
      <c r="F3">
        <v>169</v>
      </c>
      <c r="G3">
        <v>3</v>
      </c>
      <c r="H3">
        <f>D3/SUM(D2:D6)</f>
        <v>0.33131313131313134</v>
      </c>
      <c r="I3" s="1">
        <f>D3/SUM(C3:G3)</f>
        <v>0.22465753424657534</v>
      </c>
      <c r="J3">
        <f t="shared" ref="J3:J6" si="0">(2*H3*I3)/(H3+I3)</f>
        <v>0.26775510204081637</v>
      </c>
      <c r="L3">
        <f t="shared" ref="L3:L6" si="1">SUM(C3:G3)*J3</f>
        <v>195.46122448979594</v>
      </c>
    </row>
    <row r="4" spans="1:13" x14ac:dyDescent="0.2">
      <c r="B4">
        <v>3</v>
      </c>
      <c r="C4">
        <v>84</v>
      </c>
      <c r="D4">
        <v>133</v>
      </c>
      <c r="E4">
        <v>288</v>
      </c>
      <c r="F4">
        <v>513</v>
      </c>
      <c r="G4">
        <v>27</v>
      </c>
      <c r="H4">
        <f>E4/SUM(E2:E6)</f>
        <v>0.33103448275862069</v>
      </c>
      <c r="I4" s="1">
        <f>E4/SUM(C4:G4)</f>
        <v>0.2755980861244019</v>
      </c>
      <c r="J4">
        <f t="shared" si="0"/>
        <v>0.3007832898172324</v>
      </c>
      <c r="L4">
        <f t="shared" si="1"/>
        <v>314.31853785900785</v>
      </c>
    </row>
    <row r="5" spans="1:13" x14ac:dyDescent="0.2">
      <c r="B5">
        <v>4</v>
      </c>
      <c r="C5">
        <v>38</v>
      </c>
      <c r="D5">
        <v>74</v>
      </c>
      <c r="E5">
        <v>160</v>
      </c>
      <c r="F5">
        <v>752</v>
      </c>
      <c r="G5">
        <v>177</v>
      </c>
      <c r="H5">
        <f>F5/SUM(F2:F6)</f>
        <v>0.37468858993522669</v>
      </c>
      <c r="I5" s="1">
        <f>F5/SUM(C5:G5)</f>
        <v>0.62614487926727724</v>
      </c>
      <c r="J5">
        <f t="shared" si="0"/>
        <v>0.46882793017456353</v>
      </c>
      <c r="L5">
        <f t="shared" si="1"/>
        <v>563.0623441396508</v>
      </c>
    </row>
    <row r="6" spans="1:13" x14ac:dyDescent="0.2">
      <c r="B6">
        <v>5</v>
      </c>
      <c r="C6">
        <v>12</v>
      </c>
      <c r="D6">
        <v>24</v>
      </c>
      <c r="E6">
        <v>37</v>
      </c>
      <c r="F6">
        <v>477</v>
      </c>
      <c r="G6">
        <v>617</v>
      </c>
      <c r="H6">
        <f>G6/SUM(G2:G6)</f>
        <v>0.73980815347721818</v>
      </c>
      <c r="I6" s="1">
        <f>G6/SUM(C6:G6)</f>
        <v>0.52870608397600682</v>
      </c>
      <c r="J6">
        <f t="shared" si="0"/>
        <v>0.61669165417291349</v>
      </c>
      <c r="L6">
        <f t="shared" si="1"/>
        <v>719.67916041979004</v>
      </c>
    </row>
    <row r="7" spans="1:13" x14ac:dyDescent="0.2">
      <c r="H7" t="s">
        <v>1</v>
      </c>
      <c r="I7">
        <f>(C2+D3+E4+F5+G6)/SUM(C2:G6)</f>
        <v>0.44211182706298069</v>
      </c>
    </row>
    <row r="8" spans="1:13" x14ac:dyDescent="0.2">
      <c r="B8" t="s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13" x14ac:dyDescent="0.2">
      <c r="B9">
        <v>1</v>
      </c>
      <c r="C9">
        <v>193</v>
      </c>
      <c r="D9">
        <v>127</v>
      </c>
      <c r="E9">
        <v>208</v>
      </c>
      <c r="F9">
        <v>153</v>
      </c>
      <c r="G9">
        <v>92</v>
      </c>
    </row>
    <row r="10" spans="1:13" x14ac:dyDescent="0.2">
      <c r="B10">
        <v>2</v>
      </c>
      <c r="C10">
        <v>104</v>
      </c>
      <c r="D10">
        <v>156</v>
      </c>
      <c r="E10">
        <v>187</v>
      </c>
      <c r="F10">
        <v>172</v>
      </c>
      <c r="G10">
        <v>90</v>
      </c>
    </row>
    <row r="11" spans="1:13" x14ac:dyDescent="0.2">
      <c r="B11">
        <v>3</v>
      </c>
      <c r="C11">
        <v>109</v>
      </c>
      <c r="D11">
        <v>99</v>
      </c>
      <c r="E11">
        <v>382</v>
      </c>
      <c r="F11">
        <v>274</v>
      </c>
      <c r="G11">
        <v>154</v>
      </c>
    </row>
    <row r="12" spans="1:13" x14ac:dyDescent="0.2">
      <c r="B12">
        <v>4</v>
      </c>
      <c r="C12">
        <v>126</v>
      </c>
      <c r="D12">
        <v>126</v>
      </c>
      <c r="E12">
        <v>300</v>
      </c>
      <c r="F12">
        <v>397</v>
      </c>
      <c r="G12">
        <v>184</v>
      </c>
    </row>
    <row r="13" spans="1:13" x14ac:dyDescent="0.2">
      <c r="B13">
        <v>5</v>
      </c>
      <c r="C13">
        <v>145</v>
      </c>
      <c r="D13">
        <v>135</v>
      </c>
      <c r="E13">
        <v>285</v>
      </c>
      <c r="F13">
        <v>323</v>
      </c>
      <c r="G13">
        <v>295</v>
      </c>
    </row>
    <row r="14" spans="1:13" x14ac:dyDescent="0.2">
      <c r="H14" t="s">
        <v>1</v>
      </c>
      <c r="I14">
        <f>(C9+D10+E11+F12+G13)/SUM(C9:G13)</f>
        <v>0.29547342192691028</v>
      </c>
    </row>
    <row r="15" spans="1:13" x14ac:dyDescent="0.2">
      <c r="A15" t="s">
        <v>2</v>
      </c>
      <c r="B15" t="s">
        <v>0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1:13" x14ac:dyDescent="0.2">
      <c r="B16">
        <v>1</v>
      </c>
      <c r="C16">
        <v>144</v>
      </c>
      <c r="D16">
        <v>127</v>
      </c>
      <c r="E16">
        <v>180</v>
      </c>
      <c r="F16">
        <v>174</v>
      </c>
      <c r="G16">
        <v>148</v>
      </c>
    </row>
    <row r="17" spans="2:9" x14ac:dyDescent="0.2">
      <c r="B17">
        <v>2</v>
      </c>
      <c r="C17">
        <v>75</v>
      </c>
      <c r="D17">
        <v>151</v>
      </c>
      <c r="E17">
        <v>156</v>
      </c>
      <c r="F17">
        <v>215</v>
      </c>
      <c r="G17">
        <v>112</v>
      </c>
    </row>
    <row r="18" spans="2:9" x14ac:dyDescent="0.2">
      <c r="B18">
        <v>3</v>
      </c>
      <c r="C18">
        <v>78</v>
      </c>
      <c r="D18">
        <v>104</v>
      </c>
      <c r="E18">
        <v>325</v>
      </c>
      <c r="F18">
        <v>323</v>
      </c>
      <c r="G18">
        <v>188</v>
      </c>
    </row>
    <row r="19" spans="2:9" x14ac:dyDescent="0.2">
      <c r="B19">
        <v>4</v>
      </c>
      <c r="C19">
        <v>71</v>
      </c>
      <c r="D19">
        <v>112</v>
      </c>
      <c r="E19">
        <v>294</v>
      </c>
      <c r="F19">
        <v>418</v>
      </c>
      <c r="G19">
        <v>238</v>
      </c>
    </row>
    <row r="20" spans="2:9" x14ac:dyDescent="0.2">
      <c r="B20">
        <v>5</v>
      </c>
      <c r="C20">
        <v>117</v>
      </c>
      <c r="D20">
        <v>108</v>
      </c>
      <c r="E20">
        <v>237</v>
      </c>
      <c r="F20">
        <v>346</v>
      </c>
      <c r="G20">
        <v>375</v>
      </c>
    </row>
    <row r="21" spans="2:9" x14ac:dyDescent="0.2">
      <c r="H21" t="s">
        <v>1</v>
      </c>
      <c r="I21">
        <f>(C16+D17+E18+F19+G20)/SUM(C16:G20)</f>
        <v>0.29339700996677742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2018-03-20T01:24:37Z</dcterms:created>
  <dcterms:modified xsi:type="dcterms:W3CDTF">2018-03-20T07:12:17Z</dcterms:modified>
</cp:coreProperties>
</file>