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ke/charity-judgment-service/data_resources/"/>
    </mc:Choice>
  </mc:AlternateContent>
  <bookViews>
    <workbookView xWindow="920" yWindow="460" windowWidth="2468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D3" i="1"/>
  <c r="D4" i="1"/>
  <c r="D5" i="1"/>
  <c r="D6" i="1"/>
  <c r="D7" i="1"/>
  <c r="D8" i="1"/>
  <c r="D9" i="1"/>
  <c r="D10" i="1"/>
  <c r="D11" i="1"/>
  <c r="D12" i="1"/>
  <c r="D2" i="1"/>
  <c r="F2" i="1"/>
  <c r="C13" i="1"/>
  <c r="E13" i="1"/>
  <c r="D27" i="1"/>
  <c r="D35" i="1"/>
  <c r="D41" i="1"/>
  <c r="D47" i="1"/>
  <c r="D24" i="1"/>
  <c r="D21" i="1"/>
  <c r="D20" i="1"/>
  <c r="D44" i="1"/>
  <c r="D45" i="1"/>
  <c r="D36" i="1"/>
  <c r="D26" i="1"/>
  <c r="D16" i="1"/>
  <c r="D38" i="1"/>
  <c r="D28" i="1"/>
  <c r="D25" i="1"/>
  <c r="D17" i="1"/>
  <c r="D23" i="1"/>
  <c r="D29" i="1"/>
  <c r="D32" i="1"/>
  <c r="D39" i="1"/>
  <c r="D37" i="1"/>
  <c r="D22" i="1"/>
  <c r="D34" i="1"/>
  <c r="D31" i="1"/>
  <c r="D18" i="1"/>
  <c r="D46" i="1"/>
  <c r="D30" i="1"/>
  <c r="D40" i="1"/>
  <c r="D42" i="1"/>
  <c r="D43" i="1"/>
  <c r="D48" i="1"/>
  <c r="D33" i="1"/>
  <c r="D19" i="1"/>
  <c r="C49" i="1"/>
  <c r="B49" i="1"/>
  <c r="B13" i="1"/>
</calcChain>
</file>

<file path=xl/sharedStrings.xml><?xml version="1.0" encoding="utf-8"?>
<sst xmlns="http://schemas.openxmlformats.org/spreadsheetml/2006/main" count="55" uniqueCount="52">
  <si>
    <t>Type</t>
  </si>
  <si>
    <t>Secondary Type</t>
  </si>
  <si>
    <t>Homeless</t>
  </si>
  <si>
    <t>Not Homeless</t>
  </si>
  <si>
    <t xml:space="preserve">Children's and Family Services </t>
  </si>
  <si>
    <t>Homeless Services</t>
  </si>
  <si>
    <t>Human Services</t>
  </si>
  <si>
    <t>Education</t>
  </si>
  <si>
    <t>Other Education Programs and Services</t>
  </si>
  <si>
    <t>Religion</t>
  </si>
  <si>
    <t>Religious Activities</t>
  </si>
  <si>
    <t>Youth Development, Shelter, and Crisis Services</t>
  </si>
  <si>
    <t>Food Banks, Food Pantries, and Food Distribution</t>
  </si>
  <si>
    <t>International</t>
  </si>
  <si>
    <t>Development and Relief Services</t>
  </si>
  <si>
    <t>Community Development</t>
  </si>
  <si>
    <t>Community Foundations</t>
  </si>
  <si>
    <t>Social Services</t>
  </si>
  <si>
    <t>Health</t>
  </si>
  <si>
    <t>Patient and Family Support</t>
  </si>
  <si>
    <t>Fundraising</t>
  </si>
  <si>
    <t>Treatment and Prevention Services</t>
  </si>
  <si>
    <t>Human and Civil Rights</t>
  </si>
  <si>
    <t>Advocacy and Education</t>
  </si>
  <si>
    <t xml:space="preserve">Private Elementary and Secondary Schools </t>
  </si>
  <si>
    <t>Housing and Neighborhood Development</t>
  </si>
  <si>
    <t xml:space="preserve">Foreign Charity Support Organizations </t>
  </si>
  <si>
    <t>Animals</t>
  </si>
  <si>
    <t>Environment</t>
  </si>
  <si>
    <t xml:space="preserve">Environmental Protection and Conservation </t>
  </si>
  <si>
    <t xml:space="preserve">Animal Rights, Welfare, and Services </t>
  </si>
  <si>
    <t>Humanitarian Relief Supplies</t>
  </si>
  <si>
    <t xml:space="preserve">Medical Research </t>
  </si>
  <si>
    <t>Private Liberal Arts Colleges</t>
  </si>
  <si>
    <t>Arts, Culture, Humanities</t>
  </si>
  <si>
    <t>Performing Arts</t>
  </si>
  <si>
    <t>Diseases, Disorders, and Disciplines</t>
  </si>
  <si>
    <t>Museums</t>
  </si>
  <si>
    <t>Libraries, Historical Societies and Landmark Preservation</t>
  </si>
  <si>
    <t>Botanical Gardens, Parks, and Nature Centers</t>
  </si>
  <si>
    <t>Wildlife Conservation</t>
  </si>
  <si>
    <t>International Peace, Security, and Affairs</t>
  </si>
  <si>
    <t>Public Broadcasting and Media</t>
  </si>
  <si>
    <t>Religious Media and Broadcasting</t>
  </si>
  <si>
    <t>Research and Public Policy</t>
  </si>
  <si>
    <t>Social and Public Policy Research</t>
  </si>
  <si>
    <t>Multipurpose Human Service Organizations</t>
  </si>
  <si>
    <t>Total</t>
  </si>
  <si>
    <t>Homeless (%)</t>
  </si>
  <si>
    <t>Zoos and Aquariums</t>
  </si>
  <si>
    <t>Homeless in U.S.</t>
    <phoneticPr fontId="5" type="noConversion"/>
  </si>
  <si>
    <t>Homeless in U.S. (%)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</si>
</sst>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b/>
      <sz val="12"/>
      <color rgb="FFFF0000"/>
      <name val="新細明體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0" applyFont="1"/>
    <xf numFmtId="0" fontId="3" fillId="0" borderId="0" xfId="0" applyFont="1"/>
    <xf numFmtId="10" fontId="0" fillId="0" borderId="0" xfId="0" applyNumberFormat="1"/>
    <xf numFmtId="10" fontId="4" fillId="0" borderId="0" xfId="0" applyNumberFormat="1" applyFont="1"/>
    <xf numFmtId="10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17" sqref="I17"/>
    </sheetView>
  </sheetViews>
  <sheetFormatPr baseColWidth="10" defaultRowHeight="15" x14ac:dyDescent="0.15"/>
  <cols>
    <col min="1" max="1" width="24.83203125" customWidth="1"/>
    <col min="2" max="3" width="15" customWidth="1"/>
    <col min="4" max="4" width="14.5" customWidth="1"/>
    <col min="5" max="5" width="17.33203125" customWidth="1"/>
    <col min="6" max="6" width="18.33203125" customWidth="1"/>
  </cols>
  <sheetData>
    <row r="1" spans="1:6" x14ac:dyDescent="0.15">
      <c r="A1" s="3" t="s">
        <v>0</v>
      </c>
      <c r="B1" s="3" t="s">
        <v>2</v>
      </c>
      <c r="C1" s="3" t="s">
        <v>3</v>
      </c>
      <c r="D1" s="3" t="s">
        <v>48</v>
      </c>
      <c r="E1" s="3" t="s">
        <v>50</v>
      </c>
      <c r="F1" s="3" t="s">
        <v>51</v>
      </c>
    </row>
    <row r="2" spans="1:6" x14ac:dyDescent="0.15">
      <c r="A2" s="1" t="s">
        <v>6</v>
      </c>
      <c r="B2">
        <v>24</v>
      </c>
      <c r="C2">
        <v>32</v>
      </c>
      <c r="D2" s="6">
        <f>B2/44</f>
        <v>0.54545454545454541</v>
      </c>
      <c r="E2">
        <v>24</v>
      </c>
      <c r="F2" s="6">
        <f>E2/37</f>
        <v>0.64864864864864868</v>
      </c>
    </row>
    <row r="3" spans="1:6" x14ac:dyDescent="0.15">
      <c r="A3" s="1" t="s">
        <v>7</v>
      </c>
      <c r="B3">
        <v>2</v>
      </c>
      <c r="C3">
        <v>17</v>
      </c>
      <c r="D3" s="7">
        <f t="shared" ref="D3:D12" si="0">B3/44</f>
        <v>4.5454545454545456E-2</v>
      </c>
      <c r="E3">
        <v>1</v>
      </c>
      <c r="F3" s="5">
        <f t="shared" ref="F3:F12" si="1">E3/37</f>
        <v>2.7027027027027029E-2</v>
      </c>
    </row>
    <row r="4" spans="1:6" x14ac:dyDescent="0.15">
      <c r="A4" s="1" t="s">
        <v>9</v>
      </c>
      <c r="B4">
        <v>1</v>
      </c>
      <c r="C4">
        <v>7</v>
      </c>
      <c r="D4" s="7">
        <f t="shared" si="0"/>
        <v>2.2727272727272728E-2</v>
      </c>
      <c r="E4">
        <v>1</v>
      </c>
      <c r="F4" s="5">
        <f t="shared" si="1"/>
        <v>2.7027027027027029E-2</v>
      </c>
    </row>
    <row r="5" spans="1:6" x14ac:dyDescent="0.15">
      <c r="A5" s="1" t="s">
        <v>13</v>
      </c>
      <c r="B5">
        <v>6</v>
      </c>
      <c r="C5">
        <v>9</v>
      </c>
      <c r="D5" s="7">
        <f t="shared" si="0"/>
        <v>0.13636363636363635</v>
      </c>
      <c r="E5">
        <v>2</v>
      </c>
      <c r="F5" s="5">
        <f t="shared" si="1"/>
        <v>5.4054054054054057E-2</v>
      </c>
    </row>
    <row r="6" spans="1:6" x14ac:dyDescent="0.15">
      <c r="A6" s="1" t="s">
        <v>15</v>
      </c>
      <c r="B6">
        <v>7</v>
      </c>
      <c r="C6">
        <v>15</v>
      </c>
      <c r="D6" s="6">
        <f t="shared" si="0"/>
        <v>0.15909090909090909</v>
      </c>
      <c r="E6">
        <v>7</v>
      </c>
      <c r="F6" s="6">
        <f t="shared" si="1"/>
        <v>0.1891891891891892</v>
      </c>
    </row>
    <row r="7" spans="1:6" x14ac:dyDescent="0.15">
      <c r="A7" s="1" t="s">
        <v>18</v>
      </c>
      <c r="B7">
        <v>2</v>
      </c>
      <c r="C7">
        <v>22</v>
      </c>
      <c r="D7" s="7">
        <f t="shared" si="0"/>
        <v>4.5454545454545456E-2</v>
      </c>
      <c r="E7">
        <v>1</v>
      </c>
      <c r="F7" s="5">
        <f t="shared" si="1"/>
        <v>2.7027027027027029E-2</v>
      </c>
    </row>
    <row r="8" spans="1:6" x14ac:dyDescent="0.15">
      <c r="A8" s="1" t="s">
        <v>22</v>
      </c>
      <c r="B8">
        <v>2</v>
      </c>
      <c r="C8">
        <v>8</v>
      </c>
      <c r="D8" s="7">
        <f t="shared" si="0"/>
        <v>4.5454545454545456E-2</v>
      </c>
      <c r="E8">
        <v>1</v>
      </c>
      <c r="F8" s="5">
        <f t="shared" si="1"/>
        <v>2.7027027027027029E-2</v>
      </c>
    </row>
    <row r="9" spans="1:6" x14ac:dyDescent="0.15">
      <c r="A9" s="1" t="s">
        <v>27</v>
      </c>
      <c r="B9">
        <v>0</v>
      </c>
      <c r="C9">
        <v>7</v>
      </c>
      <c r="D9" s="7">
        <f t="shared" si="0"/>
        <v>0</v>
      </c>
      <c r="E9">
        <v>0</v>
      </c>
      <c r="F9" s="5">
        <f t="shared" si="1"/>
        <v>0</v>
      </c>
    </row>
    <row r="10" spans="1:6" x14ac:dyDescent="0.15">
      <c r="A10" s="1" t="s">
        <v>28</v>
      </c>
      <c r="B10">
        <v>0</v>
      </c>
      <c r="C10">
        <v>10</v>
      </c>
      <c r="D10" s="7">
        <f t="shared" si="0"/>
        <v>0</v>
      </c>
      <c r="E10">
        <v>0</v>
      </c>
      <c r="F10" s="5">
        <f t="shared" si="1"/>
        <v>0</v>
      </c>
    </row>
    <row r="11" spans="1:6" x14ac:dyDescent="0.15">
      <c r="A11" s="1" t="s">
        <v>34</v>
      </c>
      <c r="B11">
        <v>0</v>
      </c>
      <c r="C11">
        <v>26</v>
      </c>
      <c r="D11" s="7">
        <f t="shared" si="0"/>
        <v>0</v>
      </c>
      <c r="E11">
        <v>0</v>
      </c>
      <c r="F11" s="5">
        <f t="shared" si="1"/>
        <v>0</v>
      </c>
    </row>
    <row r="12" spans="1:6" x14ac:dyDescent="0.15">
      <c r="A12" s="1" t="s">
        <v>44</v>
      </c>
      <c r="B12">
        <v>0</v>
      </c>
      <c r="C12">
        <v>3</v>
      </c>
      <c r="D12" s="7">
        <f t="shared" si="0"/>
        <v>0</v>
      </c>
      <c r="E12">
        <v>0</v>
      </c>
      <c r="F12" s="5">
        <f t="shared" si="1"/>
        <v>0</v>
      </c>
    </row>
    <row r="13" spans="1:6" x14ac:dyDescent="0.15">
      <c r="A13" s="4" t="s">
        <v>47</v>
      </c>
      <c r="B13">
        <f>SUM(B2:B12)</f>
        <v>44</v>
      </c>
      <c r="C13">
        <f t="shared" ref="C13:E13" si="2">SUM(C2:C12)</f>
        <v>156</v>
      </c>
      <c r="E13">
        <f t="shared" si="2"/>
        <v>37</v>
      </c>
    </row>
    <row r="15" spans="1:6" x14ac:dyDescent="0.15">
      <c r="A15" s="3" t="s">
        <v>1</v>
      </c>
      <c r="B15" s="3" t="s">
        <v>2</v>
      </c>
      <c r="C15" s="3" t="s">
        <v>3</v>
      </c>
      <c r="D15" s="3" t="s">
        <v>48</v>
      </c>
      <c r="E15" s="3"/>
      <c r="F15" s="3"/>
    </row>
    <row r="16" spans="1:6" x14ac:dyDescent="0.15">
      <c r="A16" t="s">
        <v>23</v>
      </c>
      <c r="B16">
        <v>2</v>
      </c>
      <c r="C16">
        <v>8</v>
      </c>
      <c r="D16" s="5">
        <f t="shared" ref="D16:D48" si="3">B16/38</f>
        <v>5.2631578947368418E-2</v>
      </c>
    </row>
    <row r="17" spans="1:4" x14ac:dyDescent="0.15">
      <c r="A17" t="s">
        <v>30</v>
      </c>
      <c r="B17">
        <v>0</v>
      </c>
      <c r="C17">
        <v>4</v>
      </c>
      <c r="D17" s="5">
        <f t="shared" si="3"/>
        <v>0</v>
      </c>
    </row>
    <row r="18" spans="1:4" x14ac:dyDescent="0.15">
      <c r="A18" t="s">
        <v>39</v>
      </c>
      <c r="B18">
        <v>0</v>
      </c>
      <c r="C18">
        <v>4</v>
      </c>
      <c r="D18" s="5">
        <f t="shared" si="3"/>
        <v>0</v>
      </c>
    </row>
    <row r="19" spans="1:4" x14ac:dyDescent="0.15">
      <c r="A19" t="s">
        <v>4</v>
      </c>
      <c r="B19">
        <v>2</v>
      </c>
      <c r="C19">
        <v>4</v>
      </c>
      <c r="D19" s="5">
        <f t="shared" si="3"/>
        <v>5.2631578947368418E-2</v>
      </c>
    </row>
    <row r="20" spans="1:4" x14ac:dyDescent="0.15">
      <c r="A20" t="s">
        <v>16</v>
      </c>
      <c r="B20">
        <v>1</v>
      </c>
      <c r="C20">
        <v>0</v>
      </c>
      <c r="D20" s="5">
        <f t="shared" si="3"/>
        <v>2.6315789473684209E-2</v>
      </c>
    </row>
    <row r="21" spans="1:4" x14ac:dyDescent="0.15">
      <c r="A21" s="2" t="s">
        <v>14</v>
      </c>
      <c r="B21">
        <v>4</v>
      </c>
      <c r="C21">
        <v>5</v>
      </c>
      <c r="D21" s="5">
        <f t="shared" si="3"/>
        <v>0.10526315789473684</v>
      </c>
    </row>
    <row r="22" spans="1:4" x14ac:dyDescent="0.15">
      <c r="A22" t="s">
        <v>36</v>
      </c>
      <c r="B22">
        <v>0</v>
      </c>
      <c r="C22">
        <v>6</v>
      </c>
      <c r="D22" s="5">
        <f t="shared" si="3"/>
        <v>0</v>
      </c>
    </row>
    <row r="23" spans="1:4" x14ac:dyDescent="0.15">
      <c r="A23" t="s">
        <v>29</v>
      </c>
      <c r="B23">
        <v>0</v>
      </c>
      <c r="C23">
        <v>6</v>
      </c>
      <c r="D23" s="5">
        <f t="shared" si="3"/>
        <v>0</v>
      </c>
    </row>
    <row r="24" spans="1:4" x14ac:dyDescent="0.15">
      <c r="A24" t="s">
        <v>12</v>
      </c>
      <c r="B24">
        <v>3</v>
      </c>
      <c r="C24">
        <v>0</v>
      </c>
      <c r="D24" s="5">
        <f t="shared" si="3"/>
        <v>7.8947368421052627E-2</v>
      </c>
    </row>
    <row r="25" spans="1:4" x14ac:dyDescent="0.15">
      <c r="A25" t="s">
        <v>26</v>
      </c>
      <c r="B25">
        <v>2</v>
      </c>
      <c r="C25">
        <v>1</v>
      </c>
      <c r="D25" s="5">
        <f t="shared" si="3"/>
        <v>5.2631578947368418E-2</v>
      </c>
    </row>
    <row r="26" spans="1:4" x14ac:dyDescent="0.15">
      <c r="A26" t="s">
        <v>20</v>
      </c>
      <c r="B26">
        <v>2</v>
      </c>
      <c r="C26">
        <v>11</v>
      </c>
      <c r="D26" s="5">
        <f t="shared" si="3"/>
        <v>5.2631578947368418E-2</v>
      </c>
    </row>
    <row r="27" spans="1:4" x14ac:dyDescent="0.15">
      <c r="A27" t="s">
        <v>5</v>
      </c>
      <c r="B27">
        <v>8</v>
      </c>
      <c r="C27">
        <v>0</v>
      </c>
      <c r="D27" s="5">
        <f t="shared" si="3"/>
        <v>0.21052631578947367</v>
      </c>
    </row>
    <row r="28" spans="1:4" x14ac:dyDescent="0.15">
      <c r="A28" t="s">
        <v>25</v>
      </c>
      <c r="B28">
        <v>4</v>
      </c>
      <c r="C28">
        <v>4</v>
      </c>
      <c r="D28" s="5">
        <f t="shared" si="3"/>
        <v>0.10526315789473684</v>
      </c>
    </row>
    <row r="29" spans="1:4" x14ac:dyDescent="0.15">
      <c r="A29" t="s">
        <v>31</v>
      </c>
      <c r="B29">
        <v>0</v>
      </c>
      <c r="C29">
        <v>1</v>
      </c>
      <c r="D29" s="5">
        <f t="shared" si="3"/>
        <v>0</v>
      </c>
    </row>
    <row r="30" spans="1:4" x14ac:dyDescent="0.15">
      <c r="A30" t="s">
        <v>41</v>
      </c>
      <c r="B30">
        <v>0</v>
      </c>
      <c r="C30">
        <v>2</v>
      </c>
      <c r="D30" s="5">
        <f t="shared" si="3"/>
        <v>0</v>
      </c>
    </row>
    <row r="31" spans="1:4" x14ac:dyDescent="0.15">
      <c r="A31" t="s">
        <v>38</v>
      </c>
      <c r="B31">
        <v>0</v>
      </c>
      <c r="C31">
        <v>4</v>
      </c>
      <c r="D31" s="5">
        <f t="shared" si="3"/>
        <v>0</v>
      </c>
    </row>
    <row r="32" spans="1:4" x14ac:dyDescent="0.15">
      <c r="A32" t="s">
        <v>32</v>
      </c>
      <c r="B32">
        <v>0</v>
      </c>
      <c r="C32">
        <v>3</v>
      </c>
      <c r="D32" s="5">
        <f t="shared" si="3"/>
        <v>0</v>
      </c>
    </row>
    <row r="33" spans="1:4" x14ac:dyDescent="0.15">
      <c r="A33" t="s">
        <v>46</v>
      </c>
      <c r="B33">
        <v>0</v>
      </c>
      <c r="C33">
        <v>3</v>
      </c>
      <c r="D33" s="5">
        <f t="shared" si="3"/>
        <v>0</v>
      </c>
    </row>
    <row r="34" spans="1:4" x14ac:dyDescent="0.15">
      <c r="A34" t="s">
        <v>37</v>
      </c>
      <c r="B34">
        <v>0</v>
      </c>
      <c r="C34">
        <v>8</v>
      </c>
      <c r="D34" s="5">
        <f t="shared" si="3"/>
        <v>0</v>
      </c>
    </row>
    <row r="35" spans="1:4" x14ac:dyDescent="0.15">
      <c r="A35" t="s">
        <v>8</v>
      </c>
      <c r="B35">
        <v>1</v>
      </c>
      <c r="C35">
        <v>12</v>
      </c>
      <c r="D35" s="5">
        <f t="shared" si="3"/>
        <v>2.6315789473684209E-2</v>
      </c>
    </row>
    <row r="36" spans="1:4" x14ac:dyDescent="0.15">
      <c r="A36" t="s">
        <v>19</v>
      </c>
      <c r="B36">
        <v>1</v>
      </c>
      <c r="C36">
        <v>8</v>
      </c>
      <c r="D36" s="5">
        <f t="shared" si="3"/>
        <v>2.6315789473684209E-2</v>
      </c>
    </row>
    <row r="37" spans="1:4" x14ac:dyDescent="0.15">
      <c r="A37" t="s">
        <v>35</v>
      </c>
      <c r="B37">
        <v>0</v>
      </c>
      <c r="C37">
        <v>11</v>
      </c>
      <c r="D37" s="5">
        <f t="shared" si="3"/>
        <v>0</v>
      </c>
    </row>
    <row r="38" spans="1:4" x14ac:dyDescent="0.15">
      <c r="A38" t="s">
        <v>24</v>
      </c>
      <c r="B38">
        <v>1</v>
      </c>
      <c r="C38">
        <v>4</v>
      </c>
      <c r="D38" s="5">
        <f t="shared" si="3"/>
        <v>2.6315789473684209E-2</v>
      </c>
    </row>
    <row r="39" spans="1:4" x14ac:dyDescent="0.15">
      <c r="A39" t="s">
        <v>33</v>
      </c>
      <c r="B39">
        <v>0</v>
      </c>
      <c r="C39">
        <v>1</v>
      </c>
      <c r="D39" s="5">
        <f t="shared" si="3"/>
        <v>0</v>
      </c>
    </row>
    <row r="40" spans="1:4" x14ac:dyDescent="0.15">
      <c r="A40" t="s">
        <v>42</v>
      </c>
      <c r="B40">
        <v>0</v>
      </c>
      <c r="C40">
        <v>3</v>
      </c>
      <c r="D40" s="5">
        <f t="shared" si="3"/>
        <v>0</v>
      </c>
    </row>
    <row r="41" spans="1:4" x14ac:dyDescent="0.15">
      <c r="A41" t="s">
        <v>10</v>
      </c>
      <c r="B41">
        <v>1</v>
      </c>
      <c r="C41">
        <v>6</v>
      </c>
      <c r="D41" s="5">
        <f t="shared" si="3"/>
        <v>2.6315789473684209E-2</v>
      </c>
    </row>
    <row r="42" spans="1:4" x14ac:dyDescent="0.15">
      <c r="A42" t="s">
        <v>43</v>
      </c>
      <c r="B42">
        <v>0</v>
      </c>
      <c r="C42">
        <v>1</v>
      </c>
      <c r="D42" s="5">
        <f t="shared" si="3"/>
        <v>0</v>
      </c>
    </row>
    <row r="43" spans="1:4" x14ac:dyDescent="0.15">
      <c r="A43" t="s">
        <v>45</v>
      </c>
      <c r="B43">
        <v>0</v>
      </c>
      <c r="C43">
        <v>3</v>
      </c>
      <c r="D43" s="5">
        <f t="shared" si="3"/>
        <v>0</v>
      </c>
    </row>
    <row r="44" spans="1:4" x14ac:dyDescent="0.15">
      <c r="A44" t="s">
        <v>17</v>
      </c>
      <c r="B44">
        <v>10</v>
      </c>
      <c r="C44">
        <v>10</v>
      </c>
      <c r="D44" s="5">
        <f t="shared" si="3"/>
        <v>0.26315789473684209</v>
      </c>
    </row>
    <row r="45" spans="1:4" x14ac:dyDescent="0.15">
      <c r="A45" t="s">
        <v>21</v>
      </c>
      <c r="B45">
        <v>1</v>
      </c>
      <c r="C45">
        <v>5</v>
      </c>
      <c r="D45" s="5">
        <f t="shared" si="3"/>
        <v>2.6315789473684209E-2</v>
      </c>
    </row>
    <row r="46" spans="1:4" x14ac:dyDescent="0.15">
      <c r="A46" t="s">
        <v>40</v>
      </c>
      <c r="B46">
        <v>0</v>
      </c>
      <c r="C46">
        <v>2</v>
      </c>
      <c r="D46" s="5">
        <f t="shared" si="3"/>
        <v>0</v>
      </c>
    </row>
    <row r="47" spans="1:4" x14ac:dyDescent="0.15">
      <c r="A47" t="s">
        <v>11</v>
      </c>
      <c r="B47">
        <v>1</v>
      </c>
      <c r="C47">
        <v>15</v>
      </c>
      <c r="D47" s="5">
        <f t="shared" si="3"/>
        <v>2.6315789473684209E-2</v>
      </c>
    </row>
    <row r="48" spans="1:4" x14ac:dyDescent="0.15">
      <c r="A48" t="s">
        <v>49</v>
      </c>
      <c r="B48">
        <v>0</v>
      </c>
      <c r="C48">
        <v>1</v>
      </c>
      <c r="D48" s="5">
        <f t="shared" si="3"/>
        <v>0</v>
      </c>
    </row>
    <row r="49" spans="2:3" x14ac:dyDescent="0.15">
      <c r="B49">
        <f>SUM(B16:B48)</f>
        <v>44</v>
      </c>
      <c r="C49">
        <f>SUM(C16:C48)</f>
        <v>156</v>
      </c>
    </row>
  </sheetData>
  <sortState ref="A3:D12">
    <sortCondition ref="A16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使用者</cp:lastModifiedBy>
  <dcterms:created xsi:type="dcterms:W3CDTF">2017-03-16T15:08:14Z</dcterms:created>
  <dcterms:modified xsi:type="dcterms:W3CDTF">2017-03-22T20:44:41Z</dcterms:modified>
</cp:coreProperties>
</file>