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\Documents\VSCode\Filiale1_X_Pnlineshop\OnlineShopXFilialeEins\transform\stage_1\"/>
    </mc:Choice>
  </mc:AlternateContent>
  <xr:revisionPtr revIDLastSave="0" documentId="8_{1FBF50D8-C59B-4D4D-91CA-FD9500F1CD00}" xr6:coauthVersionLast="47" xr6:coauthVersionMax="47" xr10:uidLastSave="{00000000-0000-0000-0000-000000000000}"/>
  <bookViews>
    <workbookView xWindow="-120" yWindow="-120" windowWidth="51840" windowHeight="21120" activeTab="5" xr2:uid="{65275B65-688C-4256-AE48-B981B4724CD3}"/>
  </bookViews>
  <sheets>
    <sheet name="PRODUCT_CATEGORY" sheetId="2" r:id="rId1"/>
    <sheet name="PRODUCT_CATEGORY (2)" sheetId="3" r:id="rId2"/>
    <sheet name="Hilfstabelle_FI" sheetId="6" r:id="rId3"/>
    <sheet name="Hilfstabelle_OS" sheetId="4" r:id="rId4"/>
    <sheet name="Mapping_FI_TO_OS" sheetId="1" r:id="rId5"/>
    <sheet name="Mapping_OS_TO_FI" sheetId="5" r:id="rId6"/>
  </sheets>
  <definedNames>
    <definedName name="ExterneDaten_1" localSheetId="0" hidden="1">PRODUCT_CATEGORY!$A$1:$D$169</definedName>
    <definedName name="ExterneDaten_1" localSheetId="1" hidden="1">'PRODUCT_CATEGORY (2)'!$A$1:$C$175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G2" i="5"/>
  <c r="F2" i="5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A128" i="6"/>
  <c r="B128" i="6"/>
  <c r="C128" i="6"/>
  <c r="A129" i="6"/>
  <c r="B129" i="6"/>
  <c r="C129" i="6"/>
  <c r="A130" i="6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B135" i="6"/>
  <c r="C135" i="6"/>
  <c r="A136" i="6"/>
  <c r="B136" i="6"/>
  <c r="C136" i="6"/>
  <c r="A137" i="6"/>
  <c r="B137" i="6"/>
  <c r="C137" i="6"/>
  <c r="A138" i="6"/>
  <c r="B138" i="6"/>
  <c r="C138" i="6"/>
  <c r="A139" i="6"/>
  <c r="B139" i="6"/>
  <c r="C139" i="6"/>
  <c r="A140" i="6"/>
  <c r="B140" i="6"/>
  <c r="C140" i="6"/>
  <c r="A141" i="6"/>
  <c r="B141" i="6"/>
  <c r="C141" i="6"/>
  <c r="A142" i="6"/>
  <c r="B142" i="6"/>
  <c r="C142" i="6"/>
  <c r="A143" i="6"/>
  <c r="B143" i="6"/>
  <c r="C143" i="6"/>
  <c r="A144" i="6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B151" i="6"/>
  <c r="C151" i="6"/>
  <c r="A152" i="6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B159" i="6"/>
  <c r="C159" i="6"/>
  <c r="A160" i="6"/>
  <c r="B160" i="6"/>
  <c r="C160" i="6"/>
  <c r="A161" i="6"/>
  <c r="B161" i="6"/>
  <c r="C161" i="6"/>
  <c r="A162" i="6"/>
  <c r="B162" i="6"/>
  <c r="C162" i="6"/>
  <c r="A163" i="6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B168" i="6"/>
  <c r="C168" i="6"/>
  <c r="A169" i="6"/>
  <c r="B169" i="6"/>
  <c r="C169" i="6"/>
  <c r="C2" i="6"/>
  <c r="B2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2" i="5"/>
  <c r="A3" i="5"/>
  <c r="B3" i="5"/>
  <c r="D3" i="5"/>
  <c r="A4" i="5"/>
  <c r="B4" i="5"/>
  <c r="D4" i="5"/>
  <c r="A5" i="5"/>
  <c r="B5" i="5"/>
  <c r="D5" i="5"/>
  <c r="A6" i="5"/>
  <c r="B6" i="5"/>
  <c r="D6" i="5"/>
  <c r="A7" i="5"/>
  <c r="B7" i="5"/>
  <c r="D7" i="5"/>
  <c r="A8" i="5"/>
  <c r="B8" i="5"/>
  <c r="D8" i="5"/>
  <c r="A9" i="5"/>
  <c r="B9" i="5"/>
  <c r="D9" i="5"/>
  <c r="A10" i="5"/>
  <c r="B10" i="5"/>
  <c r="D10" i="5"/>
  <c r="A11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A18" i="5"/>
  <c r="B18" i="5"/>
  <c r="D18" i="5"/>
  <c r="A19" i="5"/>
  <c r="B19" i="5"/>
  <c r="D19" i="5"/>
  <c r="A20" i="5"/>
  <c r="B20" i="5"/>
  <c r="D20" i="5"/>
  <c r="A21" i="5"/>
  <c r="B21" i="5"/>
  <c r="D21" i="5"/>
  <c r="A22" i="5"/>
  <c r="B22" i="5"/>
  <c r="D22" i="5"/>
  <c r="A23" i="5"/>
  <c r="B23" i="5"/>
  <c r="D23" i="5"/>
  <c r="A24" i="5"/>
  <c r="B24" i="5"/>
  <c r="D24" i="5"/>
  <c r="A25" i="5"/>
  <c r="B25" i="5"/>
  <c r="D25" i="5"/>
  <c r="A26" i="5"/>
  <c r="B26" i="5"/>
  <c r="D26" i="5"/>
  <c r="A27" i="5"/>
  <c r="B27" i="5"/>
  <c r="D27" i="5"/>
  <c r="A28" i="5"/>
  <c r="B28" i="5"/>
  <c r="D28" i="5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A34" i="5"/>
  <c r="B34" i="5"/>
  <c r="D34" i="5"/>
  <c r="A35" i="5"/>
  <c r="B35" i="5"/>
  <c r="D35" i="5"/>
  <c r="A36" i="5"/>
  <c r="B36" i="5"/>
  <c r="D36" i="5"/>
  <c r="A37" i="5"/>
  <c r="B37" i="5"/>
  <c r="D37" i="5"/>
  <c r="A38" i="5"/>
  <c r="B38" i="5"/>
  <c r="D38" i="5"/>
  <c r="A39" i="5"/>
  <c r="B39" i="5"/>
  <c r="D39" i="5"/>
  <c r="A40" i="5"/>
  <c r="B40" i="5"/>
  <c r="D40" i="5"/>
  <c r="A41" i="5"/>
  <c r="B41" i="5"/>
  <c r="D41" i="5"/>
  <c r="A42" i="5"/>
  <c r="B42" i="5"/>
  <c r="D42" i="5"/>
  <c r="A43" i="5"/>
  <c r="B43" i="5"/>
  <c r="D43" i="5"/>
  <c r="A44" i="5"/>
  <c r="B44" i="5"/>
  <c r="D44" i="5"/>
  <c r="A45" i="5"/>
  <c r="B45" i="5"/>
  <c r="D45" i="5"/>
  <c r="A46" i="5"/>
  <c r="B46" i="5"/>
  <c r="D46" i="5"/>
  <c r="A47" i="5"/>
  <c r="B47" i="5"/>
  <c r="D47" i="5"/>
  <c r="A48" i="5"/>
  <c r="B48" i="5"/>
  <c r="D48" i="5"/>
  <c r="A49" i="5"/>
  <c r="B49" i="5"/>
  <c r="D49" i="5"/>
  <c r="A50" i="5"/>
  <c r="B50" i="5"/>
  <c r="D50" i="5"/>
  <c r="A51" i="5"/>
  <c r="B51" i="5"/>
  <c r="D51" i="5"/>
  <c r="A52" i="5"/>
  <c r="B52" i="5"/>
  <c r="D52" i="5"/>
  <c r="A53" i="5"/>
  <c r="B53" i="5"/>
  <c r="D53" i="5"/>
  <c r="A54" i="5"/>
  <c r="B54" i="5"/>
  <c r="D54" i="5"/>
  <c r="A55" i="5"/>
  <c r="B55" i="5"/>
  <c r="D55" i="5"/>
  <c r="A56" i="5"/>
  <c r="B56" i="5"/>
  <c r="D56" i="5"/>
  <c r="A57" i="5"/>
  <c r="B57" i="5"/>
  <c r="D57" i="5"/>
  <c r="A58" i="5"/>
  <c r="B58" i="5"/>
  <c r="D58" i="5"/>
  <c r="A59" i="5"/>
  <c r="B59" i="5"/>
  <c r="D59" i="5"/>
  <c r="A60" i="5"/>
  <c r="B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A66" i="5"/>
  <c r="B66" i="5"/>
  <c r="D66" i="5"/>
  <c r="A67" i="5"/>
  <c r="B67" i="5"/>
  <c r="D67" i="5"/>
  <c r="A68" i="5"/>
  <c r="B68" i="5"/>
  <c r="D68" i="5"/>
  <c r="A69" i="5"/>
  <c r="B69" i="5"/>
  <c r="D69" i="5"/>
  <c r="A70" i="5"/>
  <c r="B70" i="5"/>
  <c r="D70" i="5"/>
  <c r="A71" i="5"/>
  <c r="B71" i="5"/>
  <c r="D71" i="5"/>
  <c r="A72" i="5"/>
  <c r="B72" i="5"/>
  <c r="D72" i="5"/>
  <c r="A73" i="5"/>
  <c r="B73" i="5"/>
  <c r="D73" i="5"/>
  <c r="A74" i="5"/>
  <c r="B74" i="5"/>
  <c r="D74" i="5"/>
  <c r="A75" i="5"/>
  <c r="B75" i="5"/>
  <c r="D75" i="5"/>
  <c r="A76" i="5"/>
  <c r="B76" i="5"/>
  <c r="D76" i="5"/>
  <c r="A77" i="5"/>
  <c r="B77" i="5"/>
  <c r="D77" i="5"/>
  <c r="A78" i="5"/>
  <c r="B78" i="5"/>
  <c r="D78" i="5"/>
  <c r="A79" i="5"/>
  <c r="B79" i="5"/>
  <c r="D79" i="5"/>
  <c r="A80" i="5"/>
  <c r="B80" i="5"/>
  <c r="D80" i="5"/>
  <c r="A81" i="5"/>
  <c r="B81" i="5"/>
  <c r="D81" i="5"/>
  <c r="A82" i="5"/>
  <c r="B82" i="5"/>
  <c r="D82" i="5"/>
  <c r="A83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A90" i="5"/>
  <c r="B90" i="5"/>
  <c r="D90" i="5"/>
  <c r="A91" i="5"/>
  <c r="B91" i="5"/>
  <c r="D91" i="5"/>
  <c r="A92" i="5"/>
  <c r="B92" i="5"/>
  <c r="D92" i="5"/>
  <c r="A93" i="5"/>
  <c r="B93" i="5"/>
  <c r="D93" i="5"/>
  <c r="A94" i="5"/>
  <c r="B94" i="5"/>
  <c r="D94" i="5"/>
  <c r="A95" i="5"/>
  <c r="B95" i="5"/>
  <c r="D95" i="5"/>
  <c r="A96" i="5"/>
  <c r="B96" i="5"/>
  <c r="D96" i="5"/>
  <c r="A97" i="5"/>
  <c r="B97" i="5"/>
  <c r="D97" i="5"/>
  <c r="A98" i="5"/>
  <c r="B98" i="5"/>
  <c r="D98" i="5"/>
  <c r="A99" i="5"/>
  <c r="B99" i="5"/>
  <c r="D99" i="5"/>
  <c r="A100" i="5"/>
  <c r="B100" i="5"/>
  <c r="D100" i="5"/>
  <c r="A101" i="5"/>
  <c r="B101" i="5"/>
  <c r="D101" i="5"/>
  <c r="A102" i="5"/>
  <c r="B102" i="5"/>
  <c r="D102" i="5"/>
  <c r="A103" i="5"/>
  <c r="B103" i="5"/>
  <c r="D103" i="5"/>
  <c r="A104" i="5"/>
  <c r="B104" i="5"/>
  <c r="D104" i="5"/>
  <c r="A105" i="5"/>
  <c r="B105" i="5"/>
  <c r="D105" i="5"/>
  <c r="A106" i="5"/>
  <c r="B106" i="5"/>
  <c r="D106" i="5"/>
  <c r="A107" i="5"/>
  <c r="B107" i="5"/>
  <c r="D107" i="5"/>
  <c r="A108" i="5"/>
  <c r="B108" i="5"/>
  <c r="D108" i="5"/>
  <c r="A109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A114" i="5"/>
  <c r="B114" i="5"/>
  <c r="D114" i="5"/>
  <c r="A115" i="5"/>
  <c r="B115" i="5"/>
  <c r="D115" i="5"/>
  <c r="A116" i="5"/>
  <c r="B116" i="5"/>
  <c r="D116" i="5"/>
  <c r="A117" i="5"/>
  <c r="B117" i="5"/>
  <c r="D117" i="5"/>
  <c r="A118" i="5"/>
  <c r="B118" i="5"/>
  <c r="D118" i="5"/>
  <c r="A119" i="5"/>
  <c r="B119" i="5"/>
  <c r="D119" i="5"/>
  <c r="A120" i="5"/>
  <c r="B120" i="5"/>
  <c r="D120" i="5"/>
  <c r="A121" i="5"/>
  <c r="B121" i="5"/>
  <c r="D121" i="5"/>
  <c r="A122" i="5"/>
  <c r="B122" i="5"/>
  <c r="D122" i="5"/>
  <c r="A123" i="5"/>
  <c r="B123" i="5"/>
  <c r="D123" i="5"/>
  <c r="A124" i="5"/>
  <c r="B124" i="5"/>
  <c r="D124" i="5"/>
  <c r="A125" i="5"/>
  <c r="B125" i="5"/>
  <c r="D125" i="5"/>
  <c r="A126" i="5"/>
  <c r="B126" i="5"/>
  <c r="D126" i="5"/>
  <c r="A127" i="5"/>
  <c r="B127" i="5"/>
  <c r="D127" i="5"/>
  <c r="A128" i="5"/>
  <c r="B128" i="5"/>
  <c r="D128" i="5"/>
  <c r="A129" i="5"/>
  <c r="B129" i="5"/>
  <c r="D129" i="5"/>
  <c r="A130" i="5"/>
  <c r="B130" i="5"/>
  <c r="D130" i="5"/>
  <c r="A131" i="5"/>
  <c r="B131" i="5"/>
  <c r="D131" i="5"/>
  <c r="A132" i="5"/>
  <c r="B132" i="5"/>
  <c r="D132" i="5"/>
  <c r="A133" i="5"/>
  <c r="B133" i="5"/>
  <c r="D133" i="5"/>
  <c r="A134" i="5"/>
  <c r="B134" i="5"/>
  <c r="D134" i="5"/>
  <c r="A135" i="5"/>
  <c r="B135" i="5"/>
  <c r="D135" i="5"/>
  <c r="A136" i="5"/>
  <c r="B136" i="5"/>
  <c r="D136" i="5"/>
  <c r="A137" i="5"/>
  <c r="B137" i="5"/>
  <c r="D137" i="5"/>
  <c r="A138" i="5"/>
  <c r="B138" i="5"/>
  <c r="D138" i="5"/>
  <c r="A139" i="5"/>
  <c r="B139" i="5"/>
  <c r="D139" i="5"/>
  <c r="A140" i="5"/>
  <c r="B140" i="5"/>
  <c r="D140" i="5"/>
  <c r="A141" i="5"/>
  <c r="B141" i="5"/>
  <c r="D141" i="5"/>
  <c r="A142" i="5"/>
  <c r="B142" i="5"/>
  <c r="D142" i="5"/>
  <c r="A143" i="5"/>
  <c r="B143" i="5"/>
  <c r="D143" i="5"/>
  <c r="A144" i="5"/>
  <c r="B144" i="5"/>
  <c r="D144" i="5"/>
  <c r="A145" i="5"/>
  <c r="B145" i="5"/>
  <c r="D145" i="5"/>
  <c r="A146" i="5"/>
  <c r="B146" i="5"/>
  <c r="D146" i="5"/>
  <c r="A147" i="5"/>
  <c r="B147" i="5"/>
  <c r="D147" i="5"/>
  <c r="A148" i="5"/>
  <c r="B148" i="5"/>
  <c r="D148" i="5"/>
  <c r="A149" i="5"/>
  <c r="B149" i="5"/>
  <c r="D149" i="5"/>
  <c r="A150" i="5"/>
  <c r="B150" i="5"/>
  <c r="D150" i="5"/>
  <c r="A151" i="5"/>
  <c r="B151" i="5"/>
  <c r="D151" i="5"/>
  <c r="A152" i="5"/>
  <c r="B152" i="5"/>
  <c r="D152" i="5"/>
  <c r="A153" i="5"/>
  <c r="B153" i="5"/>
  <c r="D153" i="5"/>
  <c r="A154" i="5"/>
  <c r="B154" i="5"/>
  <c r="D154" i="5"/>
  <c r="A155" i="5"/>
  <c r="B155" i="5"/>
  <c r="D155" i="5"/>
  <c r="A156" i="5"/>
  <c r="B156" i="5"/>
  <c r="D156" i="5"/>
  <c r="A157" i="5"/>
  <c r="B157" i="5"/>
  <c r="D157" i="5"/>
  <c r="A158" i="5"/>
  <c r="B158" i="5"/>
  <c r="D158" i="5"/>
  <c r="A159" i="5"/>
  <c r="B159" i="5"/>
  <c r="D159" i="5"/>
  <c r="A160" i="5"/>
  <c r="B160" i="5"/>
  <c r="D160" i="5"/>
  <c r="A161" i="5"/>
  <c r="B161" i="5"/>
  <c r="D161" i="5"/>
  <c r="A162" i="5"/>
  <c r="B162" i="5"/>
  <c r="D162" i="5"/>
  <c r="A163" i="5"/>
  <c r="B163" i="5"/>
  <c r="D163" i="5"/>
  <c r="A164" i="5"/>
  <c r="B164" i="5"/>
  <c r="D164" i="5"/>
  <c r="A165" i="5"/>
  <c r="B165" i="5"/>
  <c r="D165" i="5"/>
  <c r="A166" i="5"/>
  <c r="B166" i="5"/>
  <c r="D166" i="5"/>
  <c r="A167" i="5"/>
  <c r="B167" i="5"/>
  <c r="D167" i="5"/>
  <c r="A168" i="5"/>
  <c r="B168" i="5"/>
  <c r="D168" i="5"/>
  <c r="A169" i="5"/>
  <c r="B169" i="5"/>
  <c r="D169" i="5"/>
  <c r="A170" i="5"/>
  <c r="B170" i="5"/>
  <c r="D170" i="5"/>
  <c r="A171" i="5"/>
  <c r="B171" i="5"/>
  <c r="D171" i="5"/>
  <c r="A172" i="5"/>
  <c r="B172" i="5"/>
  <c r="D172" i="5"/>
  <c r="A173" i="5"/>
  <c r="B173" i="5"/>
  <c r="D173" i="5"/>
  <c r="A174" i="5"/>
  <c r="B174" i="5"/>
  <c r="D174" i="5"/>
  <c r="A175" i="5"/>
  <c r="B175" i="5"/>
  <c r="D175" i="5"/>
  <c r="A2" i="5"/>
  <c r="D2" i="5"/>
  <c r="B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C2" i="4"/>
  <c r="B2" i="4"/>
  <c r="A2" i="4"/>
  <c r="A150" i="1"/>
  <c r="C150" i="1"/>
  <c r="E150" i="1"/>
  <c r="A151" i="1"/>
  <c r="C151" i="1"/>
  <c r="E151" i="1"/>
  <c r="A152" i="1"/>
  <c r="C152" i="1"/>
  <c r="E152" i="1"/>
  <c r="A153" i="1"/>
  <c r="C153" i="1"/>
  <c r="E153" i="1"/>
  <c r="A154" i="1"/>
  <c r="C154" i="1"/>
  <c r="E154" i="1"/>
  <c r="A155" i="1"/>
  <c r="C155" i="1"/>
  <c r="E155" i="1"/>
  <c r="A156" i="1"/>
  <c r="C156" i="1"/>
  <c r="E156" i="1"/>
  <c r="A157" i="1"/>
  <c r="C157" i="1"/>
  <c r="E157" i="1"/>
  <c r="A158" i="1"/>
  <c r="C158" i="1"/>
  <c r="E158" i="1"/>
  <c r="A159" i="1"/>
  <c r="C159" i="1"/>
  <c r="E159" i="1"/>
  <c r="A160" i="1"/>
  <c r="C160" i="1"/>
  <c r="E160" i="1"/>
  <c r="A161" i="1"/>
  <c r="C161" i="1"/>
  <c r="E161" i="1"/>
  <c r="A162" i="1"/>
  <c r="C162" i="1"/>
  <c r="E162" i="1"/>
  <c r="A163" i="1"/>
  <c r="C163" i="1"/>
  <c r="E163" i="1"/>
  <c r="A164" i="1"/>
  <c r="C164" i="1"/>
  <c r="E164" i="1"/>
  <c r="A165" i="1"/>
  <c r="C165" i="1"/>
  <c r="E165" i="1"/>
  <c r="A166" i="1"/>
  <c r="C166" i="1"/>
  <c r="E166" i="1"/>
  <c r="A167" i="1"/>
  <c r="C167" i="1"/>
  <c r="E167" i="1"/>
  <c r="A168" i="1"/>
  <c r="C168" i="1"/>
  <c r="E168" i="1"/>
  <c r="A169" i="1"/>
  <c r="C169" i="1"/>
  <c r="E169" i="1"/>
  <c r="A3" i="1"/>
  <c r="C3" i="1"/>
  <c r="E3" i="1"/>
  <c r="A4" i="1"/>
  <c r="C4" i="1"/>
  <c r="E4" i="1"/>
  <c r="A5" i="1"/>
  <c r="C5" i="1"/>
  <c r="E5" i="1"/>
  <c r="A6" i="1"/>
  <c r="C6" i="1"/>
  <c r="E6" i="1"/>
  <c r="A7" i="1"/>
  <c r="C7" i="1"/>
  <c r="E7" i="1"/>
  <c r="A8" i="1"/>
  <c r="C8" i="1"/>
  <c r="E8" i="1"/>
  <c r="A9" i="1"/>
  <c r="C9" i="1"/>
  <c r="E9" i="1"/>
  <c r="A10" i="1"/>
  <c r="C10" i="1"/>
  <c r="E10" i="1"/>
  <c r="A11" i="1"/>
  <c r="C11" i="1"/>
  <c r="E11" i="1"/>
  <c r="A12" i="1"/>
  <c r="C12" i="1"/>
  <c r="E12" i="1"/>
  <c r="A13" i="1"/>
  <c r="C13" i="1"/>
  <c r="E13" i="1"/>
  <c r="A14" i="1"/>
  <c r="C14" i="1"/>
  <c r="E14" i="1"/>
  <c r="A15" i="1"/>
  <c r="C15" i="1"/>
  <c r="E15" i="1"/>
  <c r="A16" i="1"/>
  <c r="C16" i="1"/>
  <c r="E16" i="1"/>
  <c r="A17" i="1"/>
  <c r="C17" i="1"/>
  <c r="E17" i="1"/>
  <c r="A18" i="1"/>
  <c r="C18" i="1"/>
  <c r="E18" i="1"/>
  <c r="A19" i="1"/>
  <c r="C19" i="1"/>
  <c r="E19" i="1"/>
  <c r="A20" i="1"/>
  <c r="C20" i="1"/>
  <c r="E20" i="1"/>
  <c r="A21" i="1"/>
  <c r="C21" i="1"/>
  <c r="E21" i="1"/>
  <c r="A22" i="1"/>
  <c r="C22" i="1"/>
  <c r="E22" i="1"/>
  <c r="A23" i="1"/>
  <c r="C23" i="1"/>
  <c r="E23" i="1"/>
  <c r="A24" i="1"/>
  <c r="C24" i="1"/>
  <c r="E24" i="1"/>
  <c r="A25" i="1"/>
  <c r="C25" i="1"/>
  <c r="E25" i="1"/>
  <c r="A26" i="1"/>
  <c r="C26" i="1"/>
  <c r="E26" i="1"/>
  <c r="A27" i="1"/>
  <c r="C27" i="1"/>
  <c r="E27" i="1"/>
  <c r="A28" i="1"/>
  <c r="C28" i="1"/>
  <c r="E28" i="1"/>
  <c r="A29" i="1"/>
  <c r="C29" i="1"/>
  <c r="E29" i="1"/>
  <c r="A30" i="1"/>
  <c r="C30" i="1"/>
  <c r="E30" i="1"/>
  <c r="A31" i="1"/>
  <c r="C31" i="1"/>
  <c r="E31" i="1"/>
  <c r="A32" i="1"/>
  <c r="C32" i="1"/>
  <c r="E32" i="1"/>
  <c r="A33" i="1"/>
  <c r="C33" i="1"/>
  <c r="E33" i="1"/>
  <c r="A34" i="1"/>
  <c r="C34" i="1"/>
  <c r="E34" i="1"/>
  <c r="A35" i="1"/>
  <c r="C35" i="1"/>
  <c r="E35" i="1"/>
  <c r="A36" i="1"/>
  <c r="C36" i="1"/>
  <c r="E36" i="1"/>
  <c r="A37" i="1"/>
  <c r="C37" i="1"/>
  <c r="E37" i="1"/>
  <c r="A38" i="1"/>
  <c r="C38" i="1"/>
  <c r="E38" i="1"/>
  <c r="A39" i="1"/>
  <c r="C39" i="1"/>
  <c r="E39" i="1"/>
  <c r="A40" i="1"/>
  <c r="C40" i="1"/>
  <c r="E40" i="1"/>
  <c r="A41" i="1"/>
  <c r="C41" i="1"/>
  <c r="E41" i="1"/>
  <c r="A42" i="1"/>
  <c r="C42" i="1"/>
  <c r="E42" i="1"/>
  <c r="A43" i="1"/>
  <c r="C43" i="1"/>
  <c r="E43" i="1"/>
  <c r="A44" i="1"/>
  <c r="C44" i="1"/>
  <c r="E44" i="1"/>
  <c r="A45" i="1"/>
  <c r="C45" i="1"/>
  <c r="E45" i="1"/>
  <c r="A46" i="1"/>
  <c r="C46" i="1"/>
  <c r="E46" i="1"/>
  <c r="A47" i="1"/>
  <c r="C47" i="1"/>
  <c r="E47" i="1"/>
  <c r="A48" i="1"/>
  <c r="C48" i="1"/>
  <c r="E48" i="1"/>
  <c r="A49" i="1"/>
  <c r="C49" i="1"/>
  <c r="E49" i="1"/>
  <c r="A50" i="1"/>
  <c r="C50" i="1"/>
  <c r="E50" i="1"/>
  <c r="A51" i="1"/>
  <c r="C51" i="1"/>
  <c r="E51" i="1"/>
  <c r="A52" i="1"/>
  <c r="C52" i="1"/>
  <c r="E52" i="1"/>
  <c r="A53" i="1"/>
  <c r="C53" i="1"/>
  <c r="E53" i="1"/>
  <c r="A54" i="1"/>
  <c r="C54" i="1"/>
  <c r="E54" i="1"/>
  <c r="A55" i="1"/>
  <c r="C55" i="1"/>
  <c r="E55" i="1"/>
  <c r="A56" i="1"/>
  <c r="C56" i="1"/>
  <c r="E56" i="1"/>
  <c r="A57" i="1"/>
  <c r="C57" i="1"/>
  <c r="E57" i="1"/>
  <c r="A58" i="1"/>
  <c r="C58" i="1"/>
  <c r="E58" i="1"/>
  <c r="A59" i="1"/>
  <c r="C59" i="1"/>
  <c r="E59" i="1"/>
  <c r="A60" i="1"/>
  <c r="C60" i="1"/>
  <c r="E60" i="1"/>
  <c r="A61" i="1"/>
  <c r="C61" i="1"/>
  <c r="E61" i="1"/>
  <c r="A62" i="1"/>
  <c r="C62" i="1"/>
  <c r="E62" i="1"/>
  <c r="A63" i="1"/>
  <c r="C63" i="1"/>
  <c r="E63" i="1"/>
  <c r="A64" i="1"/>
  <c r="C64" i="1"/>
  <c r="E64" i="1"/>
  <c r="A65" i="1"/>
  <c r="C65" i="1"/>
  <c r="E65" i="1"/>
  <c r="A66" i="1"/>
  <c r="C66" i="1"/>
  <c r="E66" i="1"/>
  <c r="A67" i="1"/>
  <c r="C67" i="1"/>
  <c r="E67" i="1"/>
  <c r="A68" i="1"/>
  <c r="C68" i="1"/>
  <c r="E68" i="1"/>
  <c r="A69" i="1"/>
  <c r="C69" i="1"/>
  <c r="E69" i="1"/>
  <c r="A70" i="1"/>
  <c r="C70" i="1"/>
  <c r="E70" i="1"/>
  <c r="A71" i="1"/>
  <c r="C71" i="1"/>
  <c r="E71" i="1"/>
  <c r="A72" i="1"/>
  <c r="C72" i="1"/>
  <c r="E72" i="1"/>
  <c r="A73" i="1"/>
  <c r="C73" i="1"/>
  <c r="E73" i="1"/>
  <c r="A74" i="1"/>
  <c r="C74" i="1"/>
  <c r="E74" i="1"/>
  <c r="A75" i="1"/>
  <c r="C75" i="1"/>
  <c r="E75" i="1"/>
  <c r="A76" i="1"/>
  <c r="C76" i="1"/>
  <c r="E76" i="1"/>
  <c r="A77" i="1"/>
  <c r="C77" i="1"/>
  <c r="E77" i="1"/>
  <c r="A78" i="1"/>
  <c r="C78" i="1"/>
  <c r="E78" i="1"/>
  <c r="A79" i="1"/>
  <c r="C79" i="1"/>
  <c r="E79" i="1"/>
  <c r="A80" i="1"/>
  <c r="C80" i="1"/>
  <c r="E80" i="1"/>
  <c r="A81" i="1"/>
  <c r="C81" i="1"/>
  <c r="E81" i="1"/>
  <c r="A82" i="1"/>
  <c r="C82" i="1"/>
  <c r="E82" i="1"/>
  <c r="A83" i="1"/>
  <c r="C83" i="1"/>
  <c r="E83" i="1"/>
  <c r="A84" i="1"/>
  <c r="C84" i="1"/>
  <c r="E84" i="1"/>
  <c r="A85" i="1"/>
  <c r="C85" i="1"/>
  <c r="E85" i="1"/>
  <c r="A86" i="1"/>
  <c r="C86" i="1"/>
  <c r="E86" i="1"/>
  <c r="A87" i="1"/>
  <c r="C87" i="1"/>
  <c r="E87" i="1"/>
  <c r="A88" i="1"/>
  <c r="C88" i="1"/>
  <c r="E88" i="1"/>
  <c r="A89" i="1"/>
  <c r="C89" i="1"/>
  <c r="E89" i="1"/>
  <c r="A90" i="1"/>
  <c r="C90" i="1"/>
  <c r="E90" i="1"/>
  <c r="A91" i="1"/>
  <c r="C91" i="1"/>
  <c r="E91" i="1"/>
  <c r="A92" i="1"/>
  <c r="C92" i="1"/>
  <c r="E92" i="1"/>
  <c r="A93" i="1"/>
  <c r="C93" i="1"/>
  <c r="E93" i="1"/>
  <c r="A94" i="1"/>
  <c r="C94" i="1"/>
  <c r="E94" i="1"/>
  <c r="A95" i="1"/>
  <c r="C95" i="1"/>
  <c r="E95" i="1"/>
  <c r="A96" i="1"/>
  <c r="C96" i="1"/>
  <c r="E96" i="1"/>
  <c r="A97" i="1"/>
  <c r="C97" i="1"/>
  <c r="E97" i="1"/>
  <c r="A98" i="1"/>
  <c r="C98" i="1"/>
  <c r="E98" i="1"/>
  <c r="A99" i="1"/>
  <c r="C99" i="1"/>
  <c r="E99" i="1"/>
  <c r="A100" i="1"/>
  <c r="C100" i="1"/>
  <c r="E100" i="1"/>
  <c r="A101" i="1"/>
  <c r="C101" i="1"/>
  <c r="E101" i="1"/>
  <c r="A102" i="1"/>
  <c r="C102" i="1"/>
  <c r="E102" i="1"/>
  <c r="A103" i="1"/>
  <c r="C103" i="1"/>
  <c r="E103" i="1"/>
  <c r="A104" i="1"/>
  <c r="C104" i="1"/>
  <c r="E104" i="1"/>
  <c r="A105" i="1"/>
  <c r="C105" i="1"/>
  <c r="E105" i="1"/>
  <c r="A106" i="1"/>
  <c r="C106" i="1"/>
  <c r="E106" i="1"/>
  <c r="A107" i="1"/>
  <c r="C107" i="1"/>
  <c r="E107" i="1"/>
  <c r="A108" i="1"/>
  <c r="C108" i="1"/>
  <c r="E108" i="1"/>
  <c r="A109" i="1"/>
  <c r="C109" i="1"/>
  <c r="E109" i="1"/>
  <c r="A110" i="1"/>
  <c r="C110" i="1"/>
  <c r="E110" i="1"/>
  <c r="A111" i="1"/>
  <c r="C111" i="1"/>
  <c r="E111" i="1"/>
  <c r="A112" i="1"/>
  <c r="C112" i="1"/>
  <c r="E112" i="1"/>
  <c r="A113" i="1"/>
  <c r="C113" i="1"/>
  <c r="E113" i="1"/>
  <c r="A114" i="1"/>
  <c r="C114" i="1"/>
  <c r="E114" i="1"/>
  <c r="A115" i="1"/>
  <c r="C115" i="1"/>
  <c r="E115" i="1"/>
  <c r="A116" i="1"/>
  <c r="C116" i="1"/>
  <c r="E116" i="1"/>
  <c r="A117" i="1"/>
  <c r="C117" i="1"/>
  <c r="E117" i="1"/>
  <c r="A118" i="1"/>
  <c r="C118" i="1"/>
  <c r="E118" i="1"/>
  <c r="A119" i="1"/>
  <c r="C119" i="1"/>
  <c r="E119" i="1"/>
  <c r="A120" i="1"/>
  <c r="C120" i="1"/>
  <c r="E120" i="1"/>
  <c r="A121" i="1"/>
  <c r="C121" i="1"/>
  <c r="E121" i="1"/>
  <c r="A122" i="1"/>
  <c r="C122" i="1"/>
  <c r="E122" i="1"/>
  <c r="A123" i="1"/>
  <c r="C123" i="1"/>
  <c r="E123" i="1"/>
  <c r="A124" i="1"/>
  <c r="C124" i="1"/>
  <c r="E124" i="1"/>
  <c r="A125" i="1"/>
  <c r="C125" i="1"/>
  <c r="E125" i="1"/>
  <c r="A126" i="1"/>
  <c r="C126" i="1"/>
  <c r="E126" i="1"/>
  <c r="A127" i="1"/>
  <c r="C127" i="1"/>
  <c r="E127" i="1"/>
  <c r="A128" i="1"/>
  <c r="C128" i="1"/>
  <c r="E128" i="1"/>
  <c r="A129" i="1"/>
  <c r="C129" i="1"/>
  <c r="E129" i="1"/>
  <c r="A130" i="1"/>
  <c r="C130" i="1"/>
  <c r="E130" i="1"/>
  <c r="A131" i="1"/>
  <c r="C131" i="1"/>
  <c r="E131" i="1"/>
  <c r="A132" i="1"/>
  <c r="C132" i="1"/>
  <c r="E132" i="1"/>
  <c r="A133" i="1"/>
  <c r="C133" i="1"/>
  <c r="E133" i="1"/>
  <c r="A134" i="1"/>
  <c r="C134" i="1"/>
  <c r="E134" i="1"/>
  <c r="A135" i="1"/>
  <c r="C135" i="1"/>
  <c r="E135" i="1"/>
  <c r="A136" i="1"/>
  <c r="C136" i="1"/>
  <c r="E136" i="1"/>
  <c r="A137" i="1"/>
  <c r="C137" i="1"/>
  <c r="E137" i="1"/>
  <c r="A138" i="1"/>
  <c r="C138" i="1"/>
  <c r="E138" i="1"/>
  <c r="A139" i="1"/>
  <c r="C139" i="1"/>
  <c r="E139" i="1"/>
  <c r="A140" i="1"/>
  <c r="C140" i="1"/>
  <c r="E140" i="1"/>
  <c r="A141" i="1"/>
  <c r="C141" i="1"/>
  <c r="E141" i="1"/>
  <c r="A142" i="1"/>
  <c r="C142" i="1"/>
  <c r="E142" i="1"/>
  <c r="A143" i="1"/>
  <c r="C143" i="1"/>
  <c r="E143" i="1"/>
  <c r="A144" i="1"/>
  <c r="C144" i="1"/>
  <c r="E144" i="1"/>
  <c r="A145" i="1"/>
  <c r="C145" i="1"/>
  <c r="E145" i="1"/>
  <c r="A146" i="1"/>
  <c r="C146" i="1"/>
  <c r="E146" i="1"/>
  <c r="A147" i="1"/>
  <c r="C147" i="1"/>
  <c r="E147" i="1"/>
  <c r="A148" i="1"/>
  <c r="C148" i="1"/>
  <c r="E148" i="1"/>
  <c r="A149" i="1"/>
  <c r="C149" i="1"/>
  <c r="E149" i="1"/>
  <c r="E2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B5ED1-1DFB-4A73-A1C2-A3339EA902C5}" keepAlive="1" name="Abfrage - PRODUCT_CATEGORY" description="Verbindung mit der Abfrage 'PRODUCT_CATEGORY' in der Arbeitsmappe." type="5" refreshedVersion="8" background="1" saveData="1">
    <dbPr connection="Provider=Microsoft.Mashup.OleDb.1;Data Source=$Workbook$;Location=PRODUCT_CATEGORY;Extended Properties=&quot;&quot;" command="SELECT * FROM [PRODUCT_CATEGORY]"/>
  </connection>
  <connection id="2" xr16:uid="{9EE44912-F8F2-4CDC-80A9-D999EB6E5DBF}" keepAlive="1" name="Abfrage - PRODUCT_CATEGORY (2)" description="Verbindung mit der Abfrage 'PRODUCT_CATEGORY (2)' in der Arbeitsmappe." type="5" refreshedVersion="8" background="1" saveData="1">
    <dbPr connection="Provider=Microsoft.Mashup.OleDb.1;Data Source=$Workbook$;Location=&quot;PRODUCT_CATEGORY (2)&quot;;Extended Properties=&quot;&quot;" command="SELECT * FROM [PRODUCT_CATEGORY (2)]"/>
  </connection>
</connections>
</file>

<file path=xl/sharedStrings.xml><?xml version="1.0" encoding="utf-8"?>
<sst xmlns="http://schemas.openxmlformats.org/spreadsheetml/2006/main" count="370" uniqueCount="202">
  <si>
    <t>PRODUCT_CATEGORY_ID</t>
  </si>
  <si>
    <t>TOP_CATEGORY_ID</t>
  </si>
  <si>
    <t>PRODUCT_CATEGORY_NAME</t>
  </si>
  <si>
    <t>HIERARCHY_LEVEL</t>
  </si>
  <si>
    <t>Nuts</t>
  </si>
  <si>
    <t>Shellfish</t>
  </si>
  <si>
    <t>Canned Fruit</t>
  </si>
  <si>
    <t>Spices</t>
  </si>
  <si>
    <t>Pasta</t>
  </si>
  <si>
    <t>Yogurt</t>
  </si>
  <si>
    <t>Coffee</t>
  </si>
  <si>
    <t>Deli Meats</t>
  </si>
  <si>
    <t>Ice Cream</t>
  </si>
  <si>
    <t>TV Dinner</t>
  </si>
  <si>
    <t>Cheese</t>
  </si>
  <si>
    <t>Chips</t>
  </si>
  <si>
    <t>Metal</t>
  </si>
  <si>
    <t>Sour Cream</t>
  </si>
  <si>
    <t>Cottage Cheese</t>
  </si>
  <si>
    <t>Deli Salads</t>
  </si>
  <si>
    <t>Dried Meat</t>
  </si>
  <si>
    <t>Paper Wipes</t>
  </si>
  <si>
    <t>Soda</t>
  </si>
  <si>
    <t>Deodorizers</t>
  </si>
  <si>
    <t>Woods</t>
  </si>
  <si>
    <t>Cleaners</t>
  </si>
  <si>
    <t>Shower Soap</t>
  </si>
  <si>
    <t>Fresh Fish</t>
  </si>
  <si>
    <t>Bagels</t>
  </si>
  <si>
    <t>Muffins</t>
  </si>
  <si>
    <t>Sliced Bread</t>
  </si>
  <si>
    <t>Pancake Mix</t>
  </si>
  <si>
    <t>Pancakes</t>
  </si>
  <si>
    <t>Juice</t>
  </si>
  <si>
    <t>Jelly</t>
  </si>
  <si>
    <t>Jam</t>
  </si>
  <si>
    <t>Preserves</t>
  </si>
  <si>
    <t>Waffles</t>
  </si>
  <si>
    <t>Cereal</t>
  </si>
  <si>
    <t>Chocolate Candy</t>
  </si>
  <si>
    <t>Gum</t>
  </si>
  <si>
    <t>Hard Candy</t>
  </si>
  <si>
    <t>Personal Hygiene</t>
  </si>
  <si>
    <t>Pots and Pans</t>
  </si>
  <si>
    <t>Tools</t>
  </si>
  <si>
    <t>Sponges</t>
  </si>
  <si>
    <t>Beer</t>
  </si>
  <si>
    <t>Wine</t>
  </si>
  <si>
    <t>Cookies</t>
  </si>
  <si>
    <t>Pretzels</t>
  </si>
  <si>
    <t>Candles</t>
  </si>
  <si>
    <t>Sauces</t>
  </si>
  <si>
    <t>Cooking Oil</t>
  </si>
  <si>
    <t>Sugar</t>
  </si>
  <si>
    <t>Chocolate</t>
  </si>
  <si>
    <t>Flavored Drinks</t>
  </si>
  <si>
    <t>Peanut Butter</t>
  </si>
  <si>
    <t>Popcorn</t>
  </si>
  <si>
    <t>Paper Dishes</t>
  </si>
  <si>
    <t>Plastic Utensils</t>
  </si>
  <si>
    <t>Rice</t>
  </si>
  <si>
    <t>Soup</t>
  </si>
  <si>
    <t>Dehydrated Soup</t>
  </si>
  <si>
    <t>Frozen Vegetables</t>
  </si>
  <si>
    <t>Fresh Vegetables</t>
  </si>
  <si>
    <t>Canned Vegetables</t>
  </si>
  <si>
    <t>French Fries</t>
  </si>
  <si>
    <t>Pizza</t>
  </si>
  <si>
    <t>Hamburger</t>
  </si>
  <si>
    <t>Eggs</t>
  </si>
  <si>
    <t>Tofu</t>
  </si>
  <si>
    <t>Dish Soap</t>
  </si>
  <si>
    <t>Dishwasher Soap</t>
  </si>
  <si>
    <t>Aspirin</t>
  </si>
  <si>
    <t>Ibuprofen</t>
  </si>
  <si>
    <t>Acetominifen</t>
  </si>
  <si>
    <t>Nasal Sprays</t>
  </si>
  <si>
    <t>Mouthwash</t>
  </si>
  <si>
    <t>Cold Remedies</t>
  </si>
  <si>
    <t>Milk</t>
  </si>
  <si>
    <t>Fresh Chicken</t>
  </si>
  <si>
    <t>Conditioner</t>
  </si>
  <si>
    <t>Shampoo</t>
  </si>
  <si>
    <t>Lightbulbs</t>
  </si>
  <si>
    <t>Hot Dogs</t>
  </si>
  <si>
    <t>Crackers</t>
  </si>
  <si>
    <t>Dips</t>
  </si>
  <si>
    <t>Donuts</t>
  </si>
  <si>
    <t>Toilet Brushes</t>
  </si>
  <si>
    <t>Pot Scrubbers</t>
  </si>
  <si>
    <t>Pot Cleaners</t>
  </si>
  <si>
    <t>Toothbrushes</t>
  </si>
  <si>
    <t>Sunglasses</t>
  </si>
  <si>
    <t>Bologna</t>
  </si>
  <si>
    <t>Non-Alcoholic Wine</t>
  </si>
  <si>
    <t>Tuna</t>
  </si>
  <si>
    <t>Shrimp</t>
  </si>
  <si>
    <t>Anchovies</t>
  </si>
  <si>
    <t>Clams</t>
  </si>
  <si>
    <t>Oysters</t>
  </si>
  <si>
    <t>Sardines</t>
  </si>
  <si>
    <t>Fresh Fruit</t>
  </si>
  <si>
    <t>Frozen Chicken</t>
  </si>
  <si>
    <t>Batteries</t>
  </si>
  <si>
    <t>Maps</t>
  </si>
  <si>
    <t>Screwdrivers</t>
  </si>
  <si>
    <t>Sports Magazines</t>
  </si>
  <si>
    <t>Home Magazines</t>
  </si>
  <si>
    <t>Fashion Magazines</t>
  </si>
  <si>
    <t>Computer Magazines</t>
  </si>
  <si>
    <t>Auto Magazines</t>
  </si>
  <si>
    <t>Dried Fruit</t>
  </si>
  <si>
    <t>Popsicles</t>
  </si>
  <si>
    <t>Tablets</t>
  </si>
  <si>
    <t>Drilling Machines</t>
  </si>
  <si>
    <t>Soft Candy</t>
  </si>
  <si>
    <t>Stone</t>
  </si>
  <si>
    <t>Non-Consumable</t>
  </si>
  <si>
    <t>Pain Relievers</t>
  </si>
  <si>
    <t>Food</t>
  </si>
  <si>
    <t>Canned Anchovies</t>
  </si>
  <si>
    <t>Magazines</t>
  </si>
  <si>
    <t>Bread</t>
  </si>
  <si>
    <t>Electrical</t>
  </si>
  <si>
    <t>Drink</t>
  </si>
  <si>
    <t>Beer and Wine</t>
  </si>
  <si>
    <t>Meat</t>
  </si>
  <si>
    <t>Fruit</t>
  </si>
  <si>
    <t>Vegetables</t>
  </si>
  <si>
    <t>Breakfast Foods</t>
  </si>
  <si>
    <t>Dairy</t>
  </si>
  <si>
    <t>Snack Foods</t>
  </si>
  <si>
    <t>Hot Beverages</t>
  </si>
  <si>
    <t>Candy</t>
  </si>
  <si>
    <t>Canned Clams</t>
  </si>
  <si>
    <t>Cleaning Supplies</t>
  </si>
  <si>
    <t>Dry Goods</t>
  </si>
  <si>
    <t>Bathroom Products</t>
  </si>
  <si>
    <t>Baking Goods</t>
  </si>
  <si>
    <t>Packaged Soup</t>
  </si>
  <si>
    <t>Side Dishes</t>
  </si>
  <si>
    <t>Drinks</t>
  </si>
  <si>
    <t>Seafood</t>
  </si>
  <si>
    <t>Frozen Desserts</t>
  </si>
  <si>
    <t>Jams and Jellies</t>
  </si>
  <si>
    <t>Pure Juice Beverages</t>
  </si>
  <si>
    <t>Miscellaneous</t>
  </si>
  <si>
    <t>Construction Materials</t>
  </si>
  <si>
    <t>Decongestants</t>
  </si>
  <si>
    <t>Specialty</t>
  </si>
  <si>
    <t>Canned Oysters</t>
  </si>
  <si>
    <t>Paper Products</t>
  </si>
  <si>
    <t>Starchy Foods</t>
  </si>
  <si>
    <t>Hygiene</t>
  </si>
  <si>
    <t>Plastic Products</t>
  </si>
  <si>
    <t>Kitchen Products</t>
  </si>
  <si>
    <t>Canned Sardines</t>
  </si>
  <si>
    <t>Hardware</t>
  </si>
  <si>
    <t>Canned Shrimp</t>
  </si>
  <si>
    <t>Carbonated Beverages</t>
  </si>
  <si>
    <t>Canned Soup</t>
  </si>
  <si>
    <t>Packaged Vegetables</t>
  </si>
  <si>
    <t>Canned Tuna</t>
  </si>
  <si>
    <t>Frozen Entrees</t>
  </si>
  <si>
    <t>NAME</t>
  </si>
  <si>
    <t>PARENT_CATEGORY</t>
  </si>
  <si>
    <t>Produce</t>
  </si>
  <si>
    <t>Canned Products</t>
  </si>
  <si>
    <t>Deli</t>
  </si>
  <si>
    <t>Frozen Foods</t>
  </si>
  <si>
    <t>Household</t>
  </si>
  <si>
    <t>Beverages</t>
  </si>
  <si>
    <t>Baked Goods</t>
  </si>
  <si>
    <t>Snacks</t>
  </si>
  <si>
    <t>Health and Hygiene</t>
  </si>
  <si>
    <t>Alcoholic Beverages</t>
  </si>
  <si>
    <t>Canned Foods</t>
  </si>
  <si>
    <t>Packaged Foods</t>
  </si>
  <si>
    <t>Carousel</t>
  </si>
  <si>
    <t>Checkout</t>
  </si>
  <si>
    <t>Periodicals</t>
  </si>
  <si>
    <t>Gummy Bear</t>
  </si>
  <si>
    <t>Technology</t>
  </si>
  <si>
    <t>Computers</t>
  </si>
  <si>
    <t>Notebook</t>
  </si>
  <si>
    <t>Electric Tools</t>
  </si>
  <si>
    <t>Electric Screwdrivers</t>
  </si>
  <si>
    <t>Hierachy Level</t>
  </si>
  <si>
    <t>Top_ID</t>
  </si>
  <si>
    <t>ID</t>
  </si>
  <si>
    <t>Category</t>
  </si>
  <si>
    <t>Top_ID_F</t>
  </si>
  <si>
    <t>Top_Category_F</t>
  </si>
  <si>
    <t>ID_F</t>
  </si>
  <si>
    <t>Top_Category_O</t>
  </si>
  <si>
    <t>ID_O</t>
  </si>
  <si>
    <t>Top_ID_O</t>
  </si>
  <si>
    <t>Parent_Category</t>
  </si>
  <si>
    <t>TOP_ID_F</t>
  </si>
  <si>
    <t>TOP_ID_O</t>
  </si>
  <si>
    <t>TOP_Category_O</t>
  </si>
  <si>
    <t>TOP_Category_F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</si>
</sst>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865420C-9534-41E6-BABC-0DCDD4CDB2F1}" autoFormatId="16" applyNumberFormats="0" applyBorderFormats="0" applyFontFormats="0" applyPatternFormats="0" applyAlignmentFormats="0" applyWidthHeightFormats="0">
  <queryTableRefresh nextId="5">
    <queryTableFields count="4">
      <queryTableField id="1" name="PRODUCT_CATEGORY_ID" tableColumnId="1"/>
      <queryTableField id="2" name="TOP_CATEGORY_ID" tableColumnId="2"/>
      <queryTableField id="3" name="PRODUCT_CATEGORY_NAME" tableColumnId="3"/>
      <queryTableField id="4" name="HIERARCHY_LEVE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62AB795-836F-4C66-929D-7B60557AC50A}" autoFormatId="16" applyNumberFormats="0" applyBorderFormats="0" applyFontFormats="0" applyPatternFormats="0" applyAlignmentFormats="0" applyWidthHeightFormats="0">
  <queryTableRefresh nextId="4">
    <queryTableFields count="3">
      <queryTableField id="1" name="PRODUCT_CATEGORY_ID" tableColumnId="1"/>
      <queryTableField id="2" name="NAME" tableColumnId="2"/>
      <queryTableField id="3" name="PARENT_CATEGO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EF285-F83C-46C1-924D-3419A95924C0}" name="PRODUCT_CATEGORY" displayName="PRODUCT_CATEGORY" ref="A1:D169" tableType="queryTable" totalsRowShown="0">
  <autoFilter ref="A1:D169" xr:uid="{C16EF285-F83C-46C1-924D-3419A95924C0}"/>
  <tableColumns count="4">
    <tableColumn id="1" xr3:uid="{55ECD488-72C9-4A94-9BB7-1FCB84CD3606}" uniqueName="1" name="PRODUCT_CATEGORY_ID" queryTableFieldId="1"/>
    <tableColumn id="2" xr3:uid="{BE5ACA35-39E5-48A7-959E-2EE6F522D9DF}" uniqueName="2" name="TOP_CATEGORY_ID" queryTableFieldId="2"/>
    <tableColumn id="3" xr3:uid="{8DA25F99-6563-4354-9165-EBEB2EB70822}" uniqueName="3" name="PRODUCT_CATEGORY_NAME" queryTableFieldId="3" dataDxfId="1"/>
    <tableColumn id="4" xr3:uid="{4C74B26D-6F8B-46A7-B580-F8A8644C500C}" uniqueName="4" name="HIERARCHY_LEVE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3EB98-D046-4913-B506-784CD10ED30A}" name="PRODUCT_CATEGORY__2" displayName="PRODUCT_CATEGORY__2" ref="A1:C175" tableType="queryTable" totalsRowShown="0">
  <autoFilter ref="A1:C175" xr:uid="{2803EB98-D046-4913-B506-784CD10ED30A}"/>
  <tableColumns count="3">
    <tableColumn id="1" xr3:uid="{1F1DCA79-E1BE-4720-9D06-72E301B0BC2A}" uniqueName="1" name="PRODUCT_CATEGORY_ID" queryTableFieldId="1"/>
    <tableColumn id="2" xr3:uid="{1B6A2C2A-C8BB-4113-9356-C82A33AC3842}" uniqueName="2" name="NAME" queryTableFieldId="2" dataDxfId="0"/>
    <tableColumn id="3" xr3:uid="{7A4A97AE-6A93-4B6F-AA47-56033D8EA91F}" uniqueName="3" name="PARENT_CATEGO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2EB7-6B70-45F2-AB05-01B944F0BA99}">
  <dimension ref="A1:D169"/>
  <sheetViews>
    <sheetView topLeftCell="A90" workbookViewId="0">
      <selection activeCell="G142" sqref="G142"/>
    </sheetView>
  </sheetViews>
  <sheetFormatPr baseColWidth="10" defaultRowHeight="15" x14ac:dyDescent="0.25"/>
  <cols>
    <col min="1" max="1" width="26.28515625" bestFit="1" customWidth="1"/>
    <col min="2" max="2" width="20.7109375" bestFit="1" customWidth="1"/>
    <col min="3" max="3" width="29.7109375" bestFit="1" customWidth="1"/>
    <col min="4" max="4" width="2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153</v>
      </c>
      <c r="C2" s="1" t="s">
        <v>4</v>
      </c>
      <c r="D2">
        <v>3</v>
      </c>
    </row>
    <row r="3" spans="1:4" x14ac:dyDescent="0.25">
      <c r="A3">
        <v>2</v>
      </c>
      <c r="B3">
        <v>145</v>
      </c>
      <c r="C3" s="1" t="s">
        <v>5</v>
      </c>
      <c r="D3">
        <v>3</v>
      </c>
    </row>
    <row r="4" spans="1:4" x14ac:dyDescent="0.25">
      <c r="A4">
        <v>3</v>
      </c>
      <c r="B4">
        <v>128</v>
      </c>
      <c r="C4" s="1" t="s">
        <v>6</v>
      </c>
      <c r="D4">
        <v>3</v>
      </c>
    </row>
    <row r="5" spans="1:4" x14ac:dyDescent="0.25">
      <c r="A5">
        <v>4</v>
      </c>
      <c r="B5">
        <v>140</v>
      </c>
      <c r="C5" s="1" t="s">
        <v>7</v>
      </c>
      <c r="D5">
        <v>3</v>
      </c>
    </row>
    <row r="6" spans="1:4" x14ac:dyDescent="0.25">
      <c r="A6">
        <v>5</v>
      </c>
      <c r="B6">
        <v>156</v>
      </c>
      <c r="C6" s="1" t="s">
        <v>8</v>
      </c>
      <c r="D6">
        <v>3</v>
      </c>
    </row>
    <row r="7" spans="1:4" x14ac:dyDescent="0.25">
      <c r="A7">
        <v>6</v>
      </c>
      <c r="B7">
        <v>166</v>
      </c>
      <c r="C7" s="1" t="s">
        <v>9</v>
      </c>
      <c r="D7">
        <v>3</v>
      </c>
    </row>
    <row r="8" spans="1:4" x14ac:dyDescent="0.25">
      <c r="A8">
        <v>7</v>
      </c>
      <c r="B8">
        <v>137</v>
      </c>
      <c r="C8" s="1" t="s">
        <v>10</v>
      </c>
      <c r="D8">
        <v>3</v>
      </c>
    </row>
    <row r="9" spans="1:4" x14ac:dyDescent="0.25">
      <c r="A9">
        <v>8</v>
      </c>
      <c r="B9">
        <v>126</v>
      </c>
      <c r="C9" s="1" t="s">
        <v>11</v>
      </c>
      <c r="D9">
        <v>3</v>
      </c>
    </row>
    <row r="10" spans="1:4" x14ac:dyDescent="0.25">
      <c r="A10">
        <v>9</v>
      </c>
      <c r="B10">
        <v>146</v>
      </c>
      <c r="C10" s="1" t="s">
        <v>12</v>
      </c>
      <c r="D10">
        <v>3</v>
      </c>
    </row>
    <row r="11" spans="1:4" x14ac:dyDescent="0.25">
      <c r="A11">
        <v>10</v>
      </c>
      <c r="B11">
        <v>170</v>
      </c>
      <c r="C11" s="1" t="s">
        <v>13</v>
      </c>
      <c r="D11">
        <v>3</v>
      </c>
    </row>
    <row r="12" spans="1:4" x14ac:dyDescent="0.25">
      <c r="A12">
        <v>11</v>
      </c>
      <c r="B12">
        <v>131</v>
      </c>
      <c r="C12" s="1" t="s">
        <v>14</v>
      </c>
      <c r="D12">
        <v>3</v>
      </c>
    </row>
    <row r="13" spans="1:4" x14ac:dyDescent="0.25">
      <c r="A13">
        <v>12</v>
      </c>
      <c r="B13">
        <v>132</v>
      </c>
      <c r="C13" s="1" t="s">
        <v>15</v>
      </c>
      <c r="D13">
        <v>3</v>
      </c>
    </row>
    <row r="14" spans="1:4" x14ac:dyDescent="0.25">
      <c r="A14">
        <v>13</v>
      </c>
      <c r="B14">
        <v>150</v>
      </c>
      <c r="C14" s="1" t="s">
        <v>16</v>
      </c>
      <c r="D14">
        <v>3</v>
      </c>
    </row>
    <row r="15" spans="1:4" x14ac:dyDescent="0.25">
      <c r="A15">
        <v>14</v>
      </c>
      <c r="B15">
        <v>166</v>
      </c>
      <c r="C15" s="1" t="s">
        <v>17</v>
      </c>
      <c r="D15">
        <v>3</v>
      </c>
    </row>
    <row r="16" spans="1:4" x14ac:dyDescent="0.25">
      <c r="A16">
        <v>15</v>
      </c>
      <c r="B16">
        <v>131</v>
      </c>
      <c r="C16" s="1" t="s">
        <v>18</v>
      </c>
      <c r="D16">
        <v>3</v>
      </c>
    </row>
    <row r="17" spans="1:4" x14ac:dyDescent="0.25">
      <c r="A17">
        <v>16</v>
      </c>
      <c r="B17">
        <v>142</v>
      </c>
      <c r="C17" s="1" t="s">
        <v>19</v>
      </c>
      <c r="D17">
        <v>3</v>
      </c>
    </row>
    <row r="18" spans="1:4" x14ac:dyDescent="0.25">
      <c r="A18">
        <v>17</v>
      </c>
      <c r="B18">
        <v>132</v>
      </c>
      <c r="C18" s="1" t="s">
        <v>20</v>
      </c>
      <c r="D18">
        <v>3</v>
      </c>
    </row>
    <row r="19" spans="1:4" x14ac:dyDescent="0.25">
      <c r="A19">
        <v>18</v>
      </c>
      <c r="B19">
        <v>155</v>
      </c>
      <c r="C19" s="1" t="s">
        <v>21</v>
      </c>
      <c r="D19">
        <v>3</v>
      </c>
    </row>
    <row r="20" spans="1:4" x14ac:dyDescent="0.25">
      <c r="A20">
        <v>19</v>
      </c>
      <c r="B20">
        <v>164</v>
      </c>
      <c r="C20" s="1" t="s">
        <v>22</v>
      </c>
      <c r="D20">
        <v>3</v>
      </c>
    </row>
    <row r="21" spans="1:4" x14ac:dyDescent="0.25">
      <c r="A21">
        <v>20</v>
      </c>
      <c r="B21">
        <v>136</v>
      </c>
      <c r="C21" s="1" t="s">
        <v>23</v>
      </c>
      <c r="D21">
        <v>3</v>
      </c>
    </row>
    <row r="22" spans="1:4" x14ac:dyDescent="0.25">
      <c r="A22">
        <v>21</v>
      </c>
      <c r="B22">
        <v>150</v>
      </c>
      <c r="C22" s="1" t="s">
        <v>24</v>
      </c>
      <c r="D22">
        <v>3</v>
      </c>
    </row>
    <row r="23" spans="1:4" x14ac:dyDescent="0.25">
      <c r="A23">
        <v>22</v>
      </c>
      <c r="B23">
        <v>136</v>
      </c>
      <c r="C23" s="1" t="s">
        <v>25</v>
      </c>
      <c r="D23">
        <v>3</v>
      </c>
    </row>
    <row r="24" spans="1:4" x14ac:dyDescent="0.25">
      <c r="A24">
        <v>23</v>
      </c>
      <c r="B24">
        <v>136</v>
      </c>
      <c r="C24" s="1" t="s">
        <v>26</v>
      </c>
      <c r="D24">
        <v>3</v>
      </c>
    </row>
    <row r="25" spans="1:4" x14ac:dyDescent="0.25">
      <c r="A25">
        <v>24</v>
      </c>
      <c r="B25">
        <v>145</v>
      </c>
      <c r="C25" s="1" t="s">
        <v>27</v>
      </c>
      <c r="D25">
        <v>3</v>
      </c>
    </row>
    <row r="26" spans="1:4" x14ac:dyDescent="0.25">
      <c r="A26">
        <v>25</v>
      </c>
      <c r="B26">
        <v>122</v>
      </c>
      <c r="C26" s="1" t="s">
        <v>28</v>
      </c>
      <c r="D26">
        <v>3</v>
      </c>
    </row>
    <row r="27" spans="1:4" x14ac:dyDescent="0.25">
      <c r="A27">
        <v>26</v>
      </c>
      <c r="B27">
        <v>122</v>
      </c>
      <c r="C27" s="1" t="s">
        <v>29</v>
      </c>
      <c r="D27">
        <v>3</v>
      </c>
    </row>
    <row r="28" spans="1:4" x14ac:dyDescent="0.25">
      <c r="A28">
        <v>27</v>
      </c>
      <c r="B28">
        <v>122</v>
      </c>
      <c r="C28" s="1" t="s">
        <v>30</v>
      </c>
      <c r="D28">
        <v>3</v>
      </c>
    </row>
    <row r="29" spans="1:4" x14ac:dyDescent="0.25">
      <c r="A29">
        <v>28</v>
      </c>
      <c r="B29">
        <v>130</v>
      </c>
      <c r="C29" s="1" t="s">
        <v>31</v>
      </c>
      <c r="D29">
        <v>3</v>
      </c>
    </row>
    <row r="30" spans="1:4" x14ac:dyDescent="0.25">
      <c r="A30">
        <v>29</v>
      </c>
      <c r="B30">
        <v>130</v>
      </c>
      <c r="C30" s="1" t="s">
        <v>32</v>
      </c>
      <c r="D30">
        <v>3</v>
      </c>
    </row>
    <row r="31" spans="1:4" x14ac:dyDescent="0.25">
      <c r="A31">
        <v>30</v>
      </c>
      <c r="B31">
        <v>148</v>
      </c>
      <c r="C31" s="1" t="s">
        <v>33</v>
      </c>
      <c r="D31">
        <v>3</v>
      </c>
    </row>
    <row r="32" spans="1:4" x14ac:dyDescent="0.25">
      <c r="A32">
        <v>31</v>
      </c>
      <c r="B32">
        <v>147</v>
      </c>
      <c r="C32" s="1" t="s">
        <v>34</v>
      </c>
      <c r="D32">
        <v>3</v>
      </c>
    </row>
    <row r="33" spans="1:4" x14ac:dyDescent="0.25">
      <c r="A33">
        <v>32</v>
      </c>
      <c r="B33">
        <v>147</v>
      </c>
      <c r="C33" s="1" t="s">
        <v>35</v>
      </c>
      <c r="D33">
        <v>3</v>
      </c>
    </row>
    <row r="34" spans="1:4" x14ac:dyDescent="0.25">
      <c r="A34">
        <v>33</v>
      </c>
      <c r="B34">
        <v>147</v>
      </c>
      <c r="C34" s="1" t="s">
        <v>36</v>
      </c>
      <c r="D34">
        <v>3</v>
      </c>
    </row>
    <row r="35" spans="1:4" x14ac:dyDescent="0.25">
      <c r="A35">
        <v>34</v>
      </c>
      <c r="B35">
        <v>130</v>
      </c>
      <c r="C35" s="1" t="s">
        <v>37</v>
      </c>
      <c r="D35">
        <v>3</v>
      </c>
    </row>
    <row r="36" spans="1:4" x14ac:dyDescent="0.25">
      <c r="A36">
        <v>35</v>
      </c>
      <c r="B36">
        <v>130</v>
      </c>
      <c r="C36" s="1" t="s">
        <v>38</v>
      </c>
      <c r="D36">
        <v>3</v>
      </c>
    </row>
    <row r="37" spans="1:4" x14ac:dyDescent="0.25">
      <c r="A37">
        <v>36</v>
      </c>
      <c r="B37">
        <v>134</v>
      </c>
      <c r="C37" s="1" t="s">
        <v>39</v>
      </c>
      <c r="D37">
        <v>3</v>
      </c>
    </row>
    <row r="38" spans="1:4" x14ac:dyDescent="0.25">
      <c r="A38">
        <v>37</v>
      </c>
      <c r="B38">
        <v>134</v>
      </c>
      <c r="C38" s="1" t="s">
        <v>40</v>
      </c>
      <c r="D38">
        <v>3</v>
      </c>
    </row>
    <row r="39" spans="1:4" x14ac:dyDescent="0.25">
      <c r="A39">
        <v>38</v>
      </c>
      <c r="B39">
        <v>134</v>
      </c>
      <c r="C39" s="1" t="s">
        <v>41</v>
      </c>
      <c r="D39">
        <v>3</v>
      </c>
    </row>
    <row r="40" spans="1:4" x14ac:dyDescent="0.25">
      <c r="A40">
        <v>39</v>
      </c>
      <c r="B40">
        <v>157</v>
      </c>
      <c r="C40" s="1" t="s">
        <v>42</v>
      </c>
      <c r="D40">
        <v>3</v>
      </c>
    </row>
    <row r="41" spans="1:4" x14ac:dyDescent="0.25">
      <c r="A41">
        <v>40</v>
      </c>
      <c r="B41">
        <v>160</v>
      </c>
      <c r="C41" s="1" t="s">
        <v>43</v>
      </c>
      <c r="D41">
        <v>3</v>
      </c>
    </row>
    <row r="42" spans="1:4" x14ac:dyDescent="0.25">
      <c r="A42">
        <v>41</v>
      </c>
      <c r="B42">
        <v>162</v>
      </c>
      <c r="C42" s="1" t="s">
        <v>44</v>
      </c>
      <c r="D42">
        <v>3</v>
      </c>
    </row>
    <row r="43" spans="1:4" x14ac:dyDescent="0.25">
      <c r="A43">
        <v>42</v>
      </c>
      <c r="B43">
        <v>160</v>
      </c>
      <c r="C43" s="1" t="s">
        <v>45</v>
      </c>
      <c r="D43">
        <v>3</v>
      </c>
    </row>
    <row r="44" spans="1:4" x14ac:dyDescent="0.25">
      <c r="A44">
        <v>43</v>
      </c>
      <c r="B44">
        <v>125</v>
      </c>
      <c r="C44" s="1" t="s">
        <v>46</v>
      </c>
      <c r="D44">
        <v>3</v>
      </c>
    </row>
    <row r="45" spans="1:4" x14ac:dyDescent="0.25">
      <c r="A45">
        <v>44</v>
      </c>
      <c r="B45">
        <v>125</v>
      </c>
      <c r="C45" s="1" t="s">
        <v>47</v>
      </c>
      <c r="D45">
        <v>3</v>
      </c>
    </row>
    <row r="46" spans="1:4" x14ac:dyDescent="0.25">
      <c r="A46">
        <v>45</v>
      </c>
      <c r="B46">
        <v>132</v>
      </c>
      <c r="C46" s="1" t="s">
        <v>48</v>
      </c>
      <c r="D46">
        <v>3</v>
      </c>
    </row>
    <row r="47" spans="1:4" x14ac:dyDescent="0.25">
      <c r="A47">
        <v>46</v>
      </c>
      <c r="B47">
        <v>132</v>
      </c>
      <c r="C47" s="1" t="s">
        <v>49</v>
      </c>
      <c r="D47">
        <v>3</v>
      </c>
    </row>
    <row r="48" spans="1:4" x14ac:dyDescent="0.25">
      <c r="A48">
        <v>47</v>
      </c>
      <c r="B48">
        <v>127</v>
      </c>
      <c r="C48" s="1" t="s">
        <v>50</v>
      </c>
      <c r="D48">
        <v>3</v>
      </c>
    </row>
    <row r="49" spans="1:4" x14ac:dyDescent="0.25">
      <c r="A49">
        <v>48</v>
      </c>
      <c r="B49">
        <v>140</v>
      </c>
      <c r="C49" s="1" t="s">
        <v>51</v>
      </c>
      <c r="D49">
        <v>3</v>
      </c>
    </row>
    <row r="50" spans="1:4" x14ac:dyDescent="0.25">
      <c r="A50">
        <v>49</v>
      </c>
      <c r="B50">
        <v>140</v>
      </c>
      <c r="C50" s="1" t="s">
        <v>52</v>
      </c>
      <c r="D50">
        <v>3</v>
      </c>
    </row>
    <row r="51" spans="1:4" x14ac:dyDescent="0.25">
      <c r="A51">
        <v>50</v>
      </c>
      <c r="B51">
        <v>140</v>
      </c>
      <c r="C51" s="1" t="s">
        <v>53</v>
      </c>
      <c r="D51">
        <v>3</v>
      </c>
    </row>
    <row r="52" spans="1:4" x14ac:dyDescent="0.25">
      <c r="A52">
        <v>51</v>
      </c>
      <c r="B52">
        <v>133</v>
      </c>
      <c r="C52" s="1" t="s">
        <v>54</v>
      </c>
      <c r="D52">
        <v>3</v>
      </c>
    </row>
    <row r="53" spans="1:4" x14ac:dyDescent="0.25">
      <c r="A53">
        <v>52</v>
      </c>
      <c r="B53">
        <v>144</v>
      </c>
      <c r="C53" s="1" t="s">
        <v>55</v>
      </c>
      <c r="D53">
        <v>3</v>
      </c>
    </row>
    <row r="54" spans="1:4" x14ac:dyDescent="0.25">
      <c r="A54">
        <v>53</v>
      </c>
      <c r="B54">
        <v>147</v>
      </c>
      <c r="C54" s="1" t="s">
        <v>56</v>
      </c>
      <c r="D54">
        <v>3</v>
      </c>
    </row>
    <row r="55" spans="1:4" x14ac:dyDescent="0.25">
      <c r="A55">
        <v>54</v>
      </c>
      <c r="B55">
        <v>132</v>
      </c>
      <c r="C55" s="1" t="s">
        <v>57</v>
      </c>
      <c r="D55">
        <v>3</v>
      </c>
    </row>
    <row r="56" spans="1:4" x14ac:dyDescent="0.25">
      <c r="A56">
        <v>55</v>
      </c>
      <c r="B56">
        <v>155</v>
      </c>
      <c r="C56" s="1" t="s">
        <v>58</v>
      </c>
      <c r="D56">
        <v>3</v>
      </c>
    </row>
    <row r="57" spans="1:4" x14ac:dyDescent="0.25">
      <c r="A57">
        <v>56</v>
      </c>
      <c r="B57">
        <v>159</v>
      </c>
      <c r="C57" s="1" t="s">
        <v>59</v>
      </c>
      <c r="D57">
        <v>3</v>
      </c>
    </row>
    <row r="58" spans="1:4" x14ac:dyDescent="0.25">
      <c r="A58">
        <v>57</v>
      </c>
      <c r="B58">
        <v>156</v>
      </c>
      <c r="C58" s="1" t="s">
        <v>60</v>
      </c>
      <c r="D58">
        <v>3</v>
      </c>
    </row>
    <row r="59" spans="1:4" x14ac:dyDescent="0.25">
      <c r="A59">
        <v>58</v>
      </c>
      <c r="B59">
        <v>165</v>
      </c>
      <c r="C59" s="1" t="s">
        <v>61</v>
      </c>
      <c r="D59">
        <v>3</v>
      </c>
    </row>
    <row r="60" spans="1:4" x14ac:dyDescent="0.25">
      <c r="A60">
        <v>59</v>
      </c>
      <c r="B60">
        <v>141</v>
      </c>
      <c r="C60" s="1" t="s">
        <v>62</v>
      </c>
      <c r="D60">
        <v>3</v>
      </c>
    </row>
    <row r="61" spans="1:4" x14ac:dyDescent="0.25">
      <c r="A61">
        <v>60</v>
      </c>
      <c r="B61">
        <v>129</v>
      </c>
      <c r="C61" s="1" t="s">
        <v>63</v>
      </c>
      <c r="D61">
        <v>3</v>
      </c>
    </row>
    <row r="62" spans="1:4" x14ac:dyDescent="0.25">
      <c r="A62">
        <v>61</v>
      </c>
      <c r="B62">
        <v>129</v>
      </c>
      <c r="C62" s="1" t="s">
        <v>64</v>
      </c>
      <c r="D62">
        <v>3</v>
      </c>
    </row>
    <row r="63" spans="1:4" x14ac:dyDescent="0.25">
      <c r="A63">
        <v>62</v>
      </c>
      <c r="B63">
        <v>129</v>
      </c>
      <c r="C63" s="1" t="s">
        <v>65</v>
      </c>
      <c r="D63">
        <v>3</v>
      </c>
    </row>
    <row r="64" spans="1:4" x14ac:dyDescent="0.25">
      <c r="A64">
        <v>63</v>
      </c>
      <c r="B64">
        <v>129</v>
      </c>
      <c r="C64" s="1" t="s">
        <v>66</v>
      </c>
      <c r="D64">
        <v>3</v>
      </c>
    </row>
    <row r="65" spans="1:4" x14ac:dyDescent="0.25">
      <c r="A65">
        <v>64</v>
      </c>
      <c r="B65">
        <v>158</v>
      </c>
      <c r="C65" s="1" t="s">
        <v>67</v>
      </c>
      <c r="D65">
        <v>3</v>
      </c>
    </row>
    <row r="66" spans="1:4" x14ac:dyDescent="0.25">
      <c r="A66">
        <v>65</v>
      </c>
      <c r="B66">
        <v>126</v>
      </c>
      <c r="C66" s="1" t="s">
        <v>68</v>
      </c>
      <c r="D66">
        <v>3</v>
      </c>
    </row>
    <row r="67" spans="1:4" x14ac:dyDescent="0.25">
      <c r="A67">
        <v>66</v>
      </c>
      <c r="B67">
        <v>143</v>
      </c>
      <c r="C67" s="1" t="s">
        <v>69</v>
      </c>
      <c r="D67">
        <v>3</v>
      </c>
    </row>
    <row r="68" spans="1:4" x14ac:dyDescent="0.25">
      <c r="A68">
        <v>67</v>
      </c>
      <c r="B68">
        <v>168</v>
      </c>
      <c r="C68" s="1" t="s">
        <v>70</v>
      </c>
      <c r="D68">
        <v>3</v>
      </c>
    </row>
    <row r="69" spans="1:4" x14ac:dyDescent="0.25">
      <c r="A69">
        <v>68</v>
      </c>
      <c r="B69">
        <v>139</v>
      </c>
      <c r="C69" s="1" t="s">
        <v>71</v>
      </c>
      <c r="D69">
        <v>3</v>
      </c>
    </row>
    <row r="70" spans="1:4" x14ac:dyDescent="0.25">
      <c r="A70">
        <v>69</v>
      </c>
      <c r="B70">
        <v>139</v>
      </c>
      <c r="C70" s="1" t="s">
        <v>72</v>
      </c>
      <c r="D70">
        <v>3</v>
      </c>
    </row>
    <row r="71" spans="1:4" x14ac:dyDescent="0.25">
      <c r="A71">
        <v>70</v>
      </c>
      <c r="B71">
        <v>118</v>
      </c>
      <c r="C71" s="1" t="s">
        <v>73</v>
      </c>
      <c r="D71">
        <v>3</v>
      </c>
    </row>
    <row r="72" spans="1:4" x14ac:dyDescent="0.25">
      <c r="A72">
        <v>71</v>
      </c>
      <c r="B72">
        <v>118</v>
      </c>
      <c r="C72" s="1" t="s">
        <v>74</v>
      </c>
      <c r="D72">
        <v>3</v>
      </c>
    </row>
    <row r="73" spans="1:4" x14ac:dyDescent="0.25">
      <c r="A73">
        <v>72</v>
      </c>
      <c r="B73">
        <v>118</v>
      </c>
      <c r="C73" s="1" t="s">
        <v>75</v>
      </c>
      <c r="D73">
        <v>3</v>
      </c>
    </row>
    <row r="74" spans="1:4" x14ac:dyDescent="0.25">
      <c r="A74">
        <v>73</v>
      </c>
      <c r="B74">
        <v>152</v>
      </c>
      <c r="C74" s="1" t="s">
        <v>76</v>
      </c>
      <c r="D74">
        <v>3</v>
      </c>
    </row>
    <row r="75" spans="1:4" x14ac:dyDescent="0.25">
      <c r="A75">
        <v>74</v>
      </c>
      <c r="B75">
        <v>139</v>
      </c>
      <c r="C75" s="1" t="s">
        <v>77</v>
      </c>
      <c r="D75">
        <v>3</v>
      </c>
    </row>
    <row r="76" spans="1:4" x14ac:dyDescent="0.25">
      <c r="A76">
        <v>75</v>
      </c>
      <c r="B76">
        <v>138</v>
      </c>
      <c r="C76" s="1" t="s">
        <v>78</v>
      </c>
      <c r="D76">
        <v>3</v>
      </c>
    </row>
    <row r="77" spans="1:4" x14ac:dyDescent="0.25">
      <c r="A77">
        <v>76</v>
      </c>
      <c r="B77">
        <v>151</v>
      </c>
      <c r="C77" s="1" t="s">
        <v>79</v>
      </c>
      <c r="D77">
        <v>3</v>
      </c>
    </row>
    <row r="78" spans="1:4" x14ac:dyDescent="0.25">
      <c r="A78">
        <v>77</v>
      </c>
      <c r="B78">
        <v>126</v>
      </c>
      <c r="C78" s="1" t="s">
        <v>80</v>
      </c>
      <c r="D78">
        <v>3</v>
      </c>
    </row>
    <row r="79" spans="1:4" x14ac:dyDescent="0.25">
      <c r="A79">
        <v>78</v>
      </c>
      <c r="B79">
        <v>139</v>
      </c>
      <c r="C79" s="1" t="s">
        <v>81</v>
      </c>
      <c r="D79">
        <v>3</v>
      </c>
    </row>
    <row r="80" spans="1:4" x14ac:dyDescent="0.25">
      <c r="A80">
        <v>79</v>
      </c>
      <c r="B80">
        <v>139</v>
      </c>
      <c r="C80" s="1" t="s">
        <v>82</v>
      </c>
      <c r="D80">
        <v>3</v>
      </c>
    </row>
    <row r="81" spans="1:4" x14ac:dyDescent="0.25">
      <c r="A81">
        <v>80</v>
      </c>
      <c r="B81">
        <v>123</v>
      </c>
      <c r="C81" s="1" t="s">
        <v>83</v>
      </c>
      <c r="D81">
        <v>3</v>
      </c>
    </row>
    <row r="82" spans="1:4" x14ac:dyDescent="0.25">
      <c r="A82">
        <v>81</v>
      </c>
      <c r="B82">
        <v>126</v>
      </c>
      <c r="C82" s="1" t="s">
        <v>84</v>
      </c>
      <c r="D82">
        <v>3</v>
      </c>
    </row>
    <row r="83" spans="1:4" x14ac:dyDescent="0.25">
      <c r="A83">
        <v>82</v>
      </c>
      <c r="B83">
        <v>132</v>
      </c>
      <c r="C83" s="1" t="s">
        <v>85</v>
      </c>
      <c r="D83">
        <v>3</v>
      </c>
    </row>
    <row r="84" spans="1:4" x14ac:dyDescent="0.25">
      <c r="A84">
        <v>83</v>
      </c>
      <c r="B84">
        <v>132</v>
      </c>
      <c r="C84" s="1" t="s">
        <v>86</v>
      </c>
      <c r="D84">
        <v>3</v>
      </c>
    </row>
    <row r="85" spans="1:4" x14ac:dyDescent="0.25">
      <c r="A85">
        <v>84</v>
      </c>
      <c r="B85">
        <v>132</v>
      </c>
      <c r="C85" s="1" t="s">
        <v>87</v>
      </c>
      <c r="D85">
        <v>3</v>
      </c>
    </row>
    <row r="86" spans="1:4" x14ac:dyDescent="0.25">
      <c r="A86">
        <v>85</v>
      </c>
      <c r="B86">
        <v>139</v>
      </c>
      <c r="C86" s="1" t="s">
        <v>88</v>
      </c>
      <c r="D86">
        <v>3</v>
      </c>
    </row>
    <row r="87" spans="1:4" x14ac:dyDescent="0.25">
      <c r="A87">
        <v>86</v>
      </c>
      <c r="B87">
        <v>160</v>
      </c>
      <c r="C87" s="1" t="s">
        <v>89</v>
      </c>
      <c r="D87">
        <v>3</v>
      </c>
    </row>
    <row r="88" spans="1:4" x14ac:dyDescent="0.25">
      <c r="A88">
        <v>87</v>
      </c>
      <c r="B88">
        <v>160</v>
      </c>
      <c r="C88" s="1" t="s">
        <v>90</v>
      </c>
      <c r="D88">
        <v>3</v>
      </c>
    </row>
    <row r="89" spans="1:4" x14ac:dyDescent="0.25">
      <c r="A89">
        <v>88</v>
      </c>
      <c r="B89">
        <v>139</v>
      </c>
      <c r="C89" s="1" t="s">
        <v>91</v>
      </c>
      <c r="D89">
        <v>3</v>
      </c>
    </row>
    <row r="90" spans="1:4" x14ac:dyDescent="0.25">
      <c r="A90">
        <v>89</v>
      </c>
      <c r="B90">
        <v>167</v>
      </c>
      <c r="C90" s="1" t="s">
        <v>92</v>
      </c>
      <c r="D90">
        <v>3</v>
      </c>
    </row>
    <row r="91" spans="1:4" x14ac:dyDescent="0.25">
      <c r="A91">
        <v>90</v>
      </c>
      <c r="B91">
        <v>133</v>
      </c>
      <c r="C91" s="1" t="s">
        <v>10</v>
      </c>
      <c r="D91">
        <v>3</v>
      </c>
    </row>
    <row r="92" spans="1:4" x14ac:dyDescent="0.25">
      <c r="A92">
        <v>91</v>
      </c>
      <c r="B92">
        <v>126</v>
      </c>
      <c r="C92" s="1" t="s">
        <v>93</v>
      </c>
      <c r="D92">
        <v>3</v>
      </c>
    </row>
    <row r="93" spans="1:4" x14ac:dyDescent="0.25">
      <c r="A93">
        <v>92</v>
      </c>
      <c r="B93">
        <v>125</v>
      </c>
      <c r="C93" s="1" t="s">
        <v>94</v>
      </c>
      <c r="D93">
        <v>3</v>
      </c>
    </row>
    <row r="94" spans="1:4" x14ac:dyDescent="0.25">
      <c r="A94">
        <v>93</v>
      </c>
      <c r="B94">
        <v>169</v>
      </c>
      <c r="C94" s="1" t="s">
        <v>95</v>
      </c>
      <c r="D94">
        <v>3</v>
      </c>
    </row>
    <row r="95" spans="1:4" x14ac:dyDescent="0.25">
      <c r="A95">
        <v>94</v>
      </c>
      <c r="B95">
        <v>163</v>
      </c>
      <c r="C95" s="1" t="s">
        <v>96</v>
      </c>
      <c r="D95">
        <v>3</v>
      </c>
    </row>
    <row r="96" spans="1:4" x14ac:dyDescent="0.25">
      <c r="A96">
        <v>95</v>
      </c>
      <c r="B96">
        <v>120</v>
      </c>
      <c r="C96" s="1" t="s">
        <v>97</v>
      </c>
      <c r="D96">
        <v>3</v>
      </c>
    </row>
    <row r="97" spans="1:4" x14ac:dyDescent="0.25">
      <c r="A97">
        <v>96</v>
      </c>
      <c r="B97">
        <v>135</v>
      </c>
      <c r="C97" s="1" t="s">
        <v>98</v>
      </c>
      <c r="D97">
        <v>3</v>
      </c>
    </row>
    <row r="98" spans="1:4" x14ac:dyDescent="0.25">
      <c r="A98">
        <v>97</v>
      </c>
      <c r="B98">
        <v>154</v>
      </c>
      <c r="C98" s="1" t="s">
        <v>99</v>
      </c>
      <c r="D98">
        <v>3</v>
      </c>
    </row>
    <row r="99" spans="1:4" x14ac:dyDescent="0.25">
      <c r="A99">
        <v>98</v>
      </c>
      <c r="B99">
        <v>161</v>
      </c>
      <c r="C99" s="1" t="s">
        <v>100</v>
      </c>
      <c r="D99">
        <v>3</v>
      </c>
    </row>
    <row r="100" spans="1:4" x14ac:dyDescent="0.25">
      <c r="A100">
        <v>99</v>
      </c>
      <c r="B100">
        <v>128</v>
      </c>
      <c r="C100" s="1" t="s">
        <v>101</v>
      </c>
      <c r="D100">
        <v>3</v>
      </c>
    </row>
    <row r="101" spans="1:4" x14ac:dyDescent="0.25">
      <c r="A101">
        <v>100</v>
      </c>
      <c r="B101">
        <v>126</v>
      </c>
      <c r="C101" s="1" t="s">
        <v>102</v>
      </c>
      <c r="D101">
        <v>3</v>
      </c>
    </row>
    <row r="102" spans="1:4" x14ac:dyDescent="0.25">
      <c r="A102">
        <v>101</v>
      </c>
      <c r="B102">
        <v>123</v>
      </c>
      <c r="C102" s="1" t="s">
        <v>103</v>
      </c>
      <c r="D102">
        <v>3</v>
      </c>
    </row>
    <row r="103" spans="1:4" x14ac:dyDescent="0.25">
      <c r="A103">
        <v>102</v>
      </c>
      <c r="B103">
        <v>149</v>
      </c>
      <c r="C103" s="1" t="s">
        <v>104</v>
      </c>
      <c r="D103">
        <v>3</v>
      </c>
    </row>
    <row r="104" spans="1:4" x14ac:dyDescent="0.25">
      <c r="A104">
        <v>103</v>
      </c>
      <c r="B104">
        <v>162</v>
      </c>
      <c r="C104" s="1" t="s">
        <v>105</v>
      </c>
      <c r="D104">
        <v>3</v>
      </c>
    </row>
    <row r="105" spans="1:4" x14ac:dyDescent="0.25">
      <c r="A105">
        <v>104</v>
      </c>
      <c r="B105">
        <v>121</v>
      </c>
      <c r="C105" s="1" t="s">
        <v>106</v>
      </c>
      <c r="D105">
        <v>3</v>
      </c>
    </row>
    <row r="106" spans="1:4" x14ac:dyDescent="0.25">
      <c r="A106">
        <v>105</v>
      </c>
      <c r="B106">
        <v>121</v>
      </c>
      <c r="C106" s="1" t="s">
        <v>107</v>
      </c>
      <c r="D106">
        <v>3</v>
      </c>
    </row>
    <row r="107" spans="1:4" x14ac:dyDescent="0.25">
      <c r="A107">
        <v>106</v>
      </c>
      <c r="B107">
        <v>121</v>
      </c>
      <c r="C107" s="1" t="s">
        <v>108</v>
      </c>
      <c r="D107">
        <v>3</v>
      </c>
    </row>
    <row r="108" spans="1:4" x14ac:dyDescent="0.25">
      <c r="A108">
        <v>107</v>
      </c>
      <c r="B108">
        <v>121</v>
      </c>
      <c r="C108" s="1" t="s">
        <v>109</v>
      </c>
      <c r="D108">
        <v>3</v>
      </c>
    </row>
    <row r="109" spans="1:4" x14ac:dyDescent="0.25">
      <c r="A109">
        <v>108</v>
      </c>
      <c r="B109">
        <v>121</v>
      </c>
      <c r="C109" s="1" t="s">
        <v>110</v>
      </c>
      <c r="D109">
        <v>3</v>
      </c>
    </row>
    <row r="110" spans="1:4" x14ac:dyDescent="0.25">
      <c r="A110">
        <v>109</v>
      </c>
      <c r="B110">
        <v>132</v>
      </c>
      <c r="C110" s="1" t="s">
        <v>111</v>
      </c>
      <c r="D110">
        <v>3</v>
      </c>
    </row>
    <row r="111" spans="1:4" x14ac:dyDescent="0.25">
      <c r="A111">
        <v>110</v>
      </c>
      <c r="B111">
        <v>146</v>
      </c>
      <c r="C111" s="1" t="s">
        <v>112</v>
      </c>
      <c r="D111">
        <v>3</v>
      </c>
    </row>
    <row r="112" spans="1:4" x14ac:dyDescent="0.25">
      <c r="A112">
        <v>111</v>
      </c>
      <c r="B112">
        <v>123</v>
      </c>
      <c r="C112" s="1" t="s">
        <v>113</v>
      </c>
      <c r="D112">
        <v>3</v>
      </c>
    </row>
    <row r="113" spans="1:4" x14ac:dyDescent="0.25">
      <c r="A113">
        <v>112</v>
      </c>
      <c r="B113">
        <v>123</v>
      </c>
      <c r="C113" s="1" t="s">
        <v>114</v>
      </c>
      <c r="D113">
        <v>3</v>
      </c>
    </row>
    <row r="114" spans="1:4" x14ac:dyDescent="0.25">
      <c r="A114">
        <v>113</v>
      </c>
      <c r="B114">
        <v>134</v>
      </c>
      <c r="C114" s="1" t="s">
        <v>115</v>
      </c>
      <c r="D114">
        <v>3</v>
      </c>
    </row>
    <row r="115" spans="1:4" x14ac:dyDescent="0.25">
      <c r="A115">
        <v>116</v>
      </c>
      <c r="B115">
        <v>150</v>
      </c>
      <c r="C115" s="1" t="s">
        <v>116</v>
      </c>
      <c r="D115">
        <v>3</v>
      </c>
    </row>
    <row r="116" spans="1:4" x14ac:dyDescent="0.25">
      <c r="A116">
        <v>117</v>
      </c>
      <c r="C116" s="1" t="s">
        <v>117</v>
      </c>
      <c r="D116">
        <v>1</v>
      </c>
    </row>
    <row r="117" spans="1:4" x14ac:dyDescent="0.25">
      <c r="A117">
        <v>118</v>
      </c>
      <c r="B117">
        <v>117</v>
      </c>
      <c r="C117" s="1" t="s">
        <v>118</v>
      </c>
      <c r="D117">
        <v>2</v>
      </c>
    </row>
    <row r="118" spans="1:4" x14ac:dyDescent="0.25">
      <c r="A118">
        <v>119</v>
      </c>
      <c r="C118" s="1" t="s">
        <v>119</v>
      </c>
      <c r="D118">
        <v>1</v>
      </c>
    </row>
    <row r="119" spans="1:4" x14ac:dyDescent="0.25">
      <c r="A119">
        <v>120</v>
      </c>
      <c r="B119">
        <v>119</v>
      </c>
      <c r="C119" s="1" t="s">
        <v>120</v>
      </c>
      <c r="D119">
        <v>2</v>
      </c>
    </row>
    <row r="120" spans="1:4" x14ac:dyDescent="0.25">
      <c r="A120">
        <v>121</v>
      </c>
      <c r="B120">
        <v>117</v>
      </c>
      <c r="C120" s="1" t="s">
        <v>121</v>
      </c>
      <c r="D120">
        <v>2</v>
      </c>
    </row>
    <row r="121" spans="1:4" x14ac:dyDescent="0.25">
      <c r="A121">
        <v>122</v>
      </c>
      <c r="B121">
        <v>119</v>
      </c>
      <c r="C121" s="1" t="s">
        <v>122</v>
      </c>
      <c r="D121">
        <v>2</v>
      </c>
    </row>
    <row r="122" spans="1:4" x14ac:dyDescent="0.25">
      <c r="A122">
        <v>123</v>
      </c>
      <c r="B122">
        <v>117</v>
      </c>
      <c r="C122" s="1" t="s">
        <v>123</v>
      </c>
      <c r="D122">
        <v>2</v>
      </c>
    </row>
    <row r="123" spans="1:4" x14ac:dyDescent="0.25">
      <c r="A123">
        <v>124</v>
      </c>
      <c r="C123" s="1" t="s">
        <v>124</v>
      </c>
      <c r="D123">
        <v>1</v>
      </c>
    </row>
    <row r="124" spans="1:4" x14ac:dyDescent="0.25">
      <c r="A124">
        <v>125</v>
      </c>
      <c r="B124">
        <v>124</v>
      </c>
      <c r="C124" s="1" t="s">
        <v>125</v>
      </c>
      <c r="D124">
        <v>2</v>
      </c>
    </row>
    <row r="125" spans="1:4" x14ac:dyDescent="0.25">
      <c r="A125">
        <v>126</v>
      </c>
      <c r="B125">
        <v>119</v>
      </c>
      <c r="C125" s="1" t="s">
        <v>126</v>
      </c>
      <c r="D125">
        <v>2</v>
      </c>
    </row>
    <row r="126" spans="1:4" x14ac:dyDescent="0.25">
      <c r="A126">
        <v>127</v>
      </c>
      <c r="B126">
        <v>117</v>
      </c>
      <c r="C126" s="1" t="s">
        <v>50</v>
      </c>
      <c r="D126">
        <v>2</v>
      </c>
    </row>
    <row r="127" spans="1:4" x14ac:dyDescent="0.25">
      <c r="A127">
        <v>128</v>
      </c>
      <c r="B127">
        <v>119</v>
      </c>
      <c r="C127" s="1" t="s">
        <v>127</v>
      </c>
      <c r="D127">
        <v>2</v>
      </c>
    </row>
    <row r="128" spans="1:4" x14ac:dyDescent="0.25">
      <c r="A128">
        <v>129</v>
      </c>
      <c r="B128">
        <v>119</v>
      </c>
      <c r="C128" s="1" t="s">
        <v>128</v>
      </c>
      <c r="D128">
        <v>2</v>
      </c>
    </row>
    <row r="129" spans="1:4" x14ac:dyDescent="0.25">
      <c r="A129">
        <v>130</v>
      </c>
      <c r="B129">
        <v>119</v>
      </c>
      <c r="C129" s="1" t="s">
        <v>129</v>
      </c>
      <c r="D129">
        <v>2</v>
      </c>
    </row>
    <row r="130" spans="1:4" x14ac:dyDescent="0.25">
      <c r="A130">
        <v>131</v>
      </c>
      <c r="B130">
        <v>119</v>
      </c>
      <c r="C130" s="1" t="s">
        <v>130</v>
      </c>
      <c r="D130">
        <v>2</v>
      </c>
    </row>
    <row r="131" spans="1:4" x14ac:dyDescent="0.25">
      <c r="A131">
        <v>132</v>
      </c>
      <c r="B131">
        <v>119</v>
      </c>
      <c r="C131" s="1" t="s">
        <v>131</v>
      </c>
      <c r="D131">
        <v>2</v>
      </c>
    </row>
    <row r="132" spans="1:4" x14ac:dyDescent="0.25">
      <c r="A132">
        <v>133</v>
      </c>
      <c r="B132">
        <v>124</v>
      </c>
      <c r="C132" s="1" t="s">
        <v>132</v>
      </c>
      <c r="D132">
        <v>2</v>
      </c>
    </row>
    <row r="133" spans="1:4" x14ac:dyDescent="0.25">
      <c r="A133">
        <v>134</v>
      </c>
      <c r="B133">
        <v>119</v>
      </c>
      <c r="C133" s="1" t="s">
        <v>133</v>
      </c>
      <c r="D133">
        <v>2</v>
      </c>
    </row>
    <row r="134" spans="1:4" x14ac:dyDescent="0.25">
      <c r="A134">
        <v>135</v>
      </c>
      <c r="B134">
        <v>119</v>
      </c>
      <c r="C134" s="1" t="s">
        <v>134</v>
      </c>
      <c r="D134">
        <v>2</v>
      </c>
    </row>
    <row r="135" spans="1:4" x14ac:dyDescent="0.25">
      <c r="A135">
        <v>136</v>
      </c>
      <c r="B135">
        <v>117</v>
      </c>
      <c r="C135" s="1" t="s">
        <v>135</v>
      </c>
      <c r="D135">
        <v>2</v>
      </c>
    </row>
    <row r="136" spans="1:4" x14ac:dyDescent="0.25">
      <c r="A136">
        <v>137</v>
      </c>
      <c r="B136">
        <v>124</v>
      </c>
      <c r="C136" s="1" t="s">
        <v>136</v>
      </c>
      <c r="D136">
        <v>2</v>
      </c>
    </row>
    <row r="137" spans="1:4" x14ac:dyDescent="0.25">
      <c r="A137">
        <v>138</v>
      </c>
      <c r="B137">
        <v>117</v>
      </c>
      <c r="C137" s="1" t="s">
        <v>78</v>
      </c>
      <c r="D137">
        <v>2</v>
      </c>
    </row>
    <row r="138" spans="1:4" x14ac:dyDescent="0.25">
      <c r="A138">
        <v>139</v>
      </c>
      <c r="B138">
        <v>117</v>
      </c>
      <c r="C138" s="1" t="s">
        <v>137</v>
      </c>
      <c r="D138">
        <v>2</v>
      </c>
    </row>
    <row r="139" spans="1:4" x14ac:dyDescent="0.25">
      <c r="A139">
        <v>140</v>
      </c>
      <c r="B139">
        <v>119</v>
      </c>
      <c r="C139" s="1" t="s">
        <v>138</v>
      </c>
      <c r="D139">
        <v>2</v>
      </c>
    </row>
    <row r="140" spans="1:4" x14ac:dyDescent="0.25">
      <c r="A140">
        <v>141</v>
      </c>
      <c r="B140">
        <v>119</v>
      </c>
      <c r="C140" s="1" t="s">
        <v>139</v>
      </c>
      <c r="D140">
        <v>2</v>
      </c>
    </row>
    <row r="141" spans="1:4" x14ac:dyDescent="0.25">
      <c r="A141">
        <v>142</v>
      </c>
      <c r="B141">
        <v>119</v>
      </c>
      <c r="C141" s="1" t="s">
        <v>140</v>
      </c>
      <c r="D141">
        <v>2</v>
      </c>
    </row>
    <row r="142" spans="1:4" x14ac:dyDescent="0.25">
      <c r="A142">
        <v>143</v>
      </c>
      <c r="B142">
        <v>119</v>
      </c>
      <c r="C142" s="1" t="s">
        <v>69</v>
      </c>
      <c r="D142">
        <v>2</v>
      </c>
    </row>
    <row r="143" spans="1:4" x14ac:dyDescent="0.25">
      <c r="A143">
        <v>144</v>
      </c>
      <c r="B143">
        <v>124</v>
      </c>
      <c r="C143" s="1" t="s">
        <v>141</v>
      </c>
      <c r="D143">
        <v>2</v>
      </c>
    </row>
    <row r="144" spans="1:4" x14ac:dyDescent="0.25">
      <c r="A144">
        <v>145</v>
      </c>
      <c r="B144">
        <v>119</v>
      </c>
      <c r="C144" s="1" t="s">
        <v>142</v>
      </c>
      <c r="D144">
        <v>2</v>
      </c>
    </row>
    <row r="145" spans="1:4" x14ac:dyDescent="0.25">
      <c r="A145">
        <v>146</v>
      </c>
      <c r="B145">
        <v>119</v>
      </c>
      <c r="C145" s="1" t="s">
        <v>143</v>
      </c>
      <c r="D145">
        <v>2</v>
      </c>
    </row>
    <row r="146" spans="1:4" x14ac:dyDescent="0.25">
      <c r="A146">
        <v>147</v>
      </c>
      <c r="B146">
        <v>119</v>
      </c>
      <c r="C146" s="1" t="s">
        <v>144</v>
      </c>
      <c r="D146">
        <v>2</v>
      </c>
    </row>
    <row r="147" spans="1:4" x14ac:dyDescent="0.25">
      <c r="A147">
        <v>148</v>
      </c>
      <c r="B147">
        <v>124</v>
      </c>
      <c r="C147" s="1" t="s">
        <v>145</v>
      </c>
      <c r="D147">
        <v>2</v>
      </c>
    </row>
    <row r="148" spans="1:4" x14ac:dyDescent="0.25">
      <c r="A148">
        <v>149</v>
      </c>
      <c r="B148">
        <v>117</v>
      </c>
      <c r="C148" s="1" t="s">
        <v>146</v>
      </c>
      <c r="D148">
        <v>2</v>
      </c>
    </row>
    <row r="149" spans="1:4" x14ac:dyDescent="0.25">
      <c r="A149">
        <v>150</v>
      </c>
      <c r="B149">
        <v>117</v>
      </c>
      <c r="C149" s="1" t="s">
        <v>147</v>
      </c>
      <c r="D149">
        <v>2</v>
      </c>
    </row>
    <row r="150" spans="1:4" x14ac:dyDescent="0.25">
      <c r="A150">
        <v>151</v>
      </c>
      <c r="B150">
        <v>124</v>
      </c>
      <c r="C150" s="1" t="s">
        <v>130</v>
      </c>
      <c r="D150">
        <v>2</v>
      </c>
    </row>
    <row r="151" spans="1:4" x14ac:dyDescent="0.25">
      <c r="A151">
        <v>152</v>
      </c>
      <c r="B151">
        <v>117</v>
      </c>
      <c r="C151" s="1" t="s">
        <v>148</v>
      </c>
      <c r="D151">
        <v>2</v>
      </c>
    </row>
    <row r="152" spans="1:4" x14ac:dyDescent="0.25">
      <c r="A152">
        <v>153</v>
      </c>
      <c r="B152">
        <v>119</v>
      </c>
      <c r="C152" s="1" t="s">
        <v>149</v>
      </c>
      <c r="D152">
        <v>2</v>
      </c>
    </row>
    <row r="153" spans="1:4" x14ac:dyDescent="0.25">
      <c r="A153">
        <v>154</v>
      </c>
      <c r="B153">
        <v>119</v>
      </c>
      <c r="C153" s="1" t="s">
        <v>150</v>
      </c>
      <c r="D153">
        <v>2</v>
      </c>
    </row>
    <row r="154" spans="1:4" x14ac:dyDescent="0.25">
      <c r="A154">
        <v>155</v>
      </c>
      <c r="B154">
        <v>117</v>
      </c>
      <c r="C154" s="1" t="s">
        <v>151</v>
      </c>
      <c r="D154">
        <v>2</v>
      </c>
    </row>
    <row r="155" spans="1:4" x14ac:dyDescent="0.25">
      <c r="A155">
        <v>156</v>
      </c>
      <c r="B155">
        <v>119</v>
      </c>
      <c r="C155" s="1" t="s">
        <v>152</v>
      </c>
      <c r="D155">
        <v>2</v>
      </c>
    </row>
    <row r="156" spans="1:4" x14ac:dyDescent="0.25">
      <c r="A156">
        <v>157</v>
      </c>
      <c r="B156">
        <v>117</v>
      </c>
      <c r="C156" s="1" t="s">
        <v>153</v>
      </c>
      <c r="D156">
        <v>2</v>
      </c>
    </row>
    <row r="157" spans="1:4" x14ac:dyDescent="0.25">
      <c r="A157">
        <v>158</v>
      </c>
      <c r="B157">
        <v>119</v>
      </c>
      <c r="C157" s="1" t="s">
        <v>67</v>
      </c>
      <c r="D157">
        <v>2</v>
      </c>
    </row>
    <row r="158" spans="1:4" x14ac:dyDescent="0.25">
      <c r="A158">
        <v>159</v>
      </c>
      <c r="B158">
        <v>117</v>
      </c>
      <c r="C158" s="1" t="s">
        <v>154</v>
      </c>
      <c r="D158">
        <v>2</v>
      </c>
    </row>
    <row r="159" spans="1:4" x14ac:dyDescent="0.25">
      <c r="A159">
        <v>160</v>
      </c>
      <c r="B159">
        <v>117</v>
      </c>
      <c r="C159" s="1" t="s">
        <v>155</v>
      </c>
      <c r="D159">
        <v>2</v>
      </c>
    </row>
    <row r="160" spans="1:4" x14ac:dyDescent="0.25">
      <c r="A160">
        <v>161</v>
      </c>
      <c r="B160">
        <v>119</v>
      </c>
      <c r="C160" s="1" t="s">
        <v>156</v>
      </c>
      <c r="D160">
        <v>2</v>
      </c>
    </row>
    <row r="161" spans="1:4" x14ac:dyDescent="0.25">
      <c r="A161">
        <v>162</v>
      </c>
      <c r="B161">
        <v>117</v>
      </c>
      <c r="C161" s="1" t="s">
        <v>157</v>
      </c>
      <c r="D161">
        <v>2</v>
      </c>
    </row>
    <row r="162" spans="1:4" x14ac:dyDescent="0.25">
      <c r="A162">
        <v>163</v>
      </c>
      <c r="B162">
        <v>119</v>
      </c>
      <c r="C162" s="1" t="s">
        <v>158</v>
      </c>
      <c r="D162">
        <v>2</v>
      </c>
    </row>
    <row r="163" spans="1:4" x14ac:dyDescent="0.25">
      <c r="A163">
        <v>164</v>
      </c>
      <c r="B163">
        <v>124</v>
      </c>
      <c r="C163" s="1" t="s">
        <v>159</v>
      </c>
      <c r="D163">
        <v>2</v>
      </c>
    </row>
    <row r="164" spans="1:4" x14ac:dyDescent="0.25">
      <c r="A164">
        <v>165</v>
      </c>
      <c r="B164">
        <v>119</v>
      </c>
      <c r="C164" s="1" t="s">
        <v>160</v>
      </c>
      <c r="D164">
        <v>2</v>
      </c>
    </row>
    <row r="165" spans="1:4" x14ac:dyDescent="0.25">
      <c r="A165">
        <v>166</v>
      </c>
      <c r="B165">
        <v>119</v>
      </c>
      <c r="C165" s="1" t="s">
        <v>130</v>
      </c>
      <c r="D165">
        <v>2</v>
      </c>
    </row>
    <row r="166" spans="1:4" x14ac:dyDescent="0.25">
      <c r="A166">
        <v>167</v>
      </c>
      <c r="B166">
        <v>117</v>
      </c>
      <c r="C166" s="1" t="s">
        <v>149</v>
      </c>
      <c r="D166">
        <v>2</v>
      </c>
    </row>
    <row r="167" spans="1:4" x14ac:dyDescent="0.25">
      <c r="A167">
        <v>168</v>
      </c>
      <c r="B167">
        <v>119</v>
      </c>
      <c r="C167" s="1" t="s">
        <v>161</v>
      </c>
      <c r="D167">
        <v>2</v>
      </c>
    </row>
    <row r="168" spans="1:4" x14ac:dyDescent="0.25">
      <c r="A168">
        <v>169</v>
      </c>
      <c r="B168">
        <v>119</v>
      </c>
      <c r="C168" s="1" t="s">
        <v>162</v>
      </c>
      <c r="D168">
        <v>2</v>
      </c>
    </row>
    <row r="169" spans="1:4" x14ac:dyDescent="0.25">
      <c r="A169">
        <v>170</v>
      </c>
      <c r="B169">
        <v>119</v>
      </c>
      <c r="C169" s="1" t="s">
        <v>163</v>
      </c>
      <c r="D169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08B8-8BBC-43BE-AF54-025D9EC95EB6}">
  <dimension ref="A1:C175"/>
  <sheetViews>
    <sheetView topLeftCell="A124" workbookViewId="0">
      <selection activeCell="B2" sqref="B2"/>
    </sheetView>
  </sheetViews>
  <sheetFormatPr baseColWidth="10" defaultRowHeight="15" x14ac:dyDescent="0.25"/>
  <cols>
    <col min="1" max="1" width="26.28515625" bestFit="1" customWidth="1"/>
    <col min="2" max="2" width="20.7109375" bestFit="1" customWidth="1"/>
    <col min="3" max="3" width="21.42578125" bestFit="1" customWidth="1"/>
  </cols>
  <sheetData>
    <row r="1" spans="1:3" x14ac:dyDescent="0.25">
      <c r="A1" t="s">
        <v>0</v>
      </c>
      <c r="B1" t="s">
        <v>164</v>
      </c>
      <c r="C1" t="s">
        <v>165</v>
      </c>
    </row>
    <row r="2" spans="1:3" x14ac:dyDescent="0.25">
      <c r="A2">
        <v>1</v>
      </c>
      <c r="B2" s="1" t="s">
        <v>119</v>
      </c>
    </row>
    <row r="3" spans="1:3" x14ac:dyDescent="0.25">
      <c r="A3">
        <v>2</v>
      </c>
      <c r="B3" s="1" t="s">
        <v>166</v>
      </c>
      <c r="C3">
        <v>1</v>
      </c>
    </row>
    <row r="4" spans="1:3" x14ac:dyDescent="0.25">
      <c r="A4">
        <v>3</v>
      </c>
      <c r="B4" s="1" t="s">
        <v>149</v>
      </c>
      <c r="C4">
        <v>2</v>
      </c>
    </row>
    <row r="5" spans="1:3" x14ac:dyDescent="0.25">
      <c r="A5">
        <v>4</v>
      </c>
      <c r="B5" s="1" t="s">
        <v>4</v>
      </c>
      <c r="C5">
        <v>3</v>
      </c>
    </row>
    <row r="6" spans="1:3" x14ac:dyDescent="0.25">
      <c r="A6">
        <v>5</v>
      </c>
      <c r="B6" s="1" t="s">
        <v>142</v>
      </c>
      <c r="C6">
        <v>1</v>
      </c>
    </row>
    <row r="7" spans="1:3" x14ac:dyDescent="0.25">
      <c r="A7">
        <v>6</v>
      </c>
      <c r="B7" s="1" t="s">
        <v>5</v>
      </c>
      <c r="C7">
        <v>5</v>
      </c>
    </row>
    <row r="8" spans="1:3" x14ac:dyDescent="0.25">
      <c r="A8">
        <v>7</v>
      </c>
      <c r="B8" s="1" t="s">
        <v>167</v>
      </c>
      <c r="C8">
        <v>1</v>
      </c>
    </row>
    <row r="9" spans="1:3" x14ac:dyDescent="0.25">
      <c r="A9">
        <v>8</v>
      </c>
      <c r="B9" s="1" t="s">
        <v>127</v>
      </c>
      <c r="C9">
        <v>7</v>
      </c>
    </row>
    <row r="10" spans="1:3" x14ac:dyDescent="0.25">
      <c r="A10">
        <v>9</v>
      </c>
      <c r="B10" s="1" t="s">
        <v>6</v>
      </c>
      <c r="C10">
        <v>8</v>
      </c>
    </row>
    <row r="11" spans="1:3" x14ac:dyDescent="0.25">
      <c r="A11">
        <v>10</v>
      </c>
      <c r="B11" s="1" t="s">
        <v>138</v>
      </c>
      <c r="C11">
        <v>1</v>
      </c>
    </row>
    <row r="12" spans="1:3" x14ac:dyDescent="0.25">
      <c r="A12">
        <v>11</v>
      </c>
      <c r="B12" s="1" t="s">
        <v>7</v>
      </c>
      <c r="C12">
        <v>10</v>
      </c>
    </row>
    <row r="13" spans="1:3" x14ac:dyDescent="0.25">
      <c r="A13">
        <v>12</v>
      </c>
      <c r="B13" s="1" t="s">
        <v>152</v>
      </c>
      <c r="C13">
        <v>1</v>
      </c>
    </row>
    <row r="14" spans="1:3" x14ac:dyDescent="0.25">
      <c r="A14">
        <v>13</v>
      </c>
      <c r="B14" s="1" t="s">
        <v>8</v>
      </c>
      <c r="C14">
        <v>12</v>
      </c>
    </row>
    <row r="15" spans="1:3" x14ac:dyDescent="0.25">
      <c r="A15">
        <v>14</v>
      </c>
      <c r="B15" s="1" t="s">
        <v>130</v>
      </c>
      <c r="C15">
        <v>1</v>
      </c>
    </row>
    <row r="16" spans="1:3" x14ac:dyDescent="0.25">
      <c r="A16">
        <v>15</v>
      </c>
      <c r="B16" s="1" t="s">
        <v>9</v>
      </c>
      <c r="C16">
        <v>14</v>
      </c>
    </row>
    <row r="17" spans="1:3" x14ac:dyDescent="0.25">
      <c r="A17">
        <v>16</v>
      </c>
      <c r="B17" s="1" t="s">
        <v>124</v>
      </c>
    </row>
    <row r="18" spans="1:3" x14ac:dyDescent="0.25">
      <c r="A18">
        <v>17</v>
      </c>
      <c r="B18" s="1" t="s">
        <v>136</v>
      </c>
      <c r="C18">
        <v>10</v>
      </c>
    </row>
    <row r="19" spans="1:3" x14ac:dyDescent="0.25">
      <c r="A19">
        <v>18</v>
      </c>
      <c r="B19" s="1" t="s">
        <v>10</v>
      </c>
      <c r="C19">
        <v>17</v>
      </c>
    </row>
    <row r="20" spans="1:3" x14ac:dyDescent="0.25">
      <c r="A20">
        <v>19</v>
      </c>
      <c r="B20" s="1" t="s">
        <v>168</v>
      </c>
      <c r="C20">
        <v>1</v>
      </c>
    </row>
    <row r="21" spans="1:3" x14ac:dyDescent="0.25">
      <c r="A21">
        <v>20</v>
      </c>
      <c r="B21" s="1" t="s">
        <v>126</v>
      </c>
      <c r="C21">
        <v>19</v>
      </c>
    </row>
    <row r="22" spans="1:3" x14ac:dyDescent="0.25">
      <c r="A22">
        <v>21</v>
      </c>
      <c r="B22" s="1" t="s">
        <v>11</v>
      </c>
      <c r="C22">
        <v>20</v>
      </c>
    </row>
    <row r="23" spans="1:3" x14ac:dyDescent="0.25">
      <c r="A23">
        <v>22</v>
      </c>
      <c r="B23" s="1" t="s">
        <v>169</v>
      </c>
      <c r="C23">
        <v>1</v>
      </c>
    </row>
    <row r="24" spans="1:3" x14ac:dyDescent="0.25">
      <c r="A24">
        <v>23</v>
      </c>
      <c r="B24" s="1" t="s">
        <v>143</v>
      </c>
      <c r="C24">
        <v>22</v>
      </c>
    </row>
    <row r="25" spans="1:3" x14ac:dyDescent="0.25">
      <c r="A25">
        <v>24</v>
      </c>
      <c r="B25" s="1" t="s">
        <v>12</v>
      </c>
      <c r="C25">
        <v>23</v>
      </c>
    </row>
    <row r="26" spans="1:3" x14ac:dyDescent="0.25">
      <c r="A26">
        <v>25</v>
      </c>
      <c r="B26" s="1" t="s">
        <v>163</v>
      </c>
      <c r="C26">
        <v>22</v>
      </c>
    </row>
    <row r="27" spans="1:3" x14ac:dyDescent="0.25">
      <c r="A27">
        <v>26</v>
      </c>
      <c r="B27" s="1" t="s">
        <v>13</v>
      </c>
      <c r="C27">
        <v>25</v>
      </c>
    </row>
    <row r="28" spans="1:3" x14ac:dyDescent="0.25">
      <c r="A28">
        <v>27</v>
      </c>
      <c r="B28" s="1" t="s">
        <v>14</v>
      </c>
      <c r="C28">
        <v>14</v>
      </c>
    </row>
    <row r="29" spans="1:3" x14ac:dyDescent="0.25">
      <c r="A29">
        <v>28</v>
      </c>
      <c r="B29" s="1" t="s">
        <v>131</v>
      </c>
      <c r="C29">
        <v>1</v>
      </c>
    </row>
    <row r="30" spans="1:3" x14ac:dyDescent="0.25">
      <c r="A30">
        <v>29</v>
      </c>
      <c r="B30" s="1" t="s">
        <v>15</v>
      </c>
      <c r="C30">
        <v>28</v>
      </c>
    </row>
    <row r="31" spans="1:3" x14ac:dyDescent="0.25">
      <c r="A31">
        <v>30</v>
      </c>
      <c r="B31" s="1" t="s">
        <v>128</v>
      </c>
      <c r="C31">
        <v>2</v>
      </c>
    </row>
    <row r="32" spans="1:3" x14ac:dyDescent="0.25">
      <c r="A32">
        <v>31</v>
      </c>
      <c r="B32" s="1" t="s">
        <v>64</v>
      </c>
      <c r="C32">
        <v>30</v>
      </c>
    </row>
    <row r="33" spans="1:3" x14ac:dyDescent="0.25">
      <c r="A33">
        <v>32</v>
      </c>
      <c r="B33" s="1" t="s">
        <v>17</v>
      </c>
      <c r="C33">
        <v>14</v>
      </c>
    </row>
    <row r="34" spans="1:3" x14ac:dyDescent="0.25">
      <c r="A34">
        <v>33</v>
      </c>
      <c r="B34" s="1" t="s">
        <v>18</v>
      </c>
      <c r="C34">
        <v>14</v>
      </c>
    </row>
    <row r="35" spans="1:3" x14ac:dyDescent="0.25">
      <c r="A35">
        <v>34</v>
      </c>
      <c r="B35" s="1" t="s">
        <v>140</v>
      </c>
      <c r="C35">
        <v>19</v>
      </c>
    </row>
    <row r="36" spans="1:3" x14ac:dyDescent="0.25">
      <c r="A36">
        <v>35</v>
      </c>
      <c r="B36" s="1" t="s">
        <v>19</v>
      </c>
      <c r="C36">
        <v>34</v>
      </c>
    </row>
    <row r="37" spans="1:3" x14ac:dyDescent="0.25">
      <c r="A37">
        <v>36</v>
      </c>
      <c r="B37" s="1" t="s">
        <v>20</v>
      </c>
      <c r="C37">
        <v>28</v>
      </c>
    </row>
    <row r="38" spans="1:3" x14ac:dyDescent="0.25">
      <c r="A38">
        <v>37</v>
      </c>
      <c r="B38" s="1" t="s">
        <v>117</v>
      </c>
    </row>
    <row r="39" spans="1:3" x14ac:dyDescent="0.25">
      <c r="A39">
        <v>38</v>
      </c>
      <c r="B39" s="1" t="s">
        <v>170</v>
      </c>
      <c r="C39">
        <v>37</v>
      </c>
    </row>
    <row r="40" spans="1:3" x14ac:dyDescent="0.25">
      <c r="A40">
        <v>39</v>
      </c>
      <c r="B40" s="1" t="s">
        <v>151</v>
      </c>
      <c r="C40">
        <v>38</v>
      </c>
    </row>
    <row r="41" spans="1:3" x14ac:dyDescent="0.25">
      <c r="A41">
        <v>40</v>
      </c>
      <c r="B41" s="1" t="s">
        <v>21</v>
      </c>
      <c r="C41">
        <v>39</v>
      </c>
    </row>
    <row r="42" spans="1:3" x14ac:dyDescent="0.25">
      <c r="A42">
        <v>41</v>
      </c>
      <c r="B42" s="1" t="s">
        <v>171</v>
      </c>
      <c r="C42">
        <v>16</v>
      </c>
    </row>
    <row r="43" spans="1:3" x14ac:dyDescent="0.25">
      <c r="A43">
        <v>42</v>
      </c>
      <c r="B43" s="1" t="s">
        <v>159</v>
      </c>
      <c r="C43">
        <v>41</v>
      </c>
    </row>
    <row r="44" spans="1:3" x14ac:dyDescent="0.25">
      <c r="A44">
        <v>43</v>
      </c>
      <c r="B44" s="1" t="s">
        <v>22</v>
      </c>
      <c r="C44">
        <v>42</v>
      </c>
    </row>
    <row r="45" spans="1:3" x14ac:dyDescent="0.25">
      <c r="A45">
        <v>44</v>
      </c>
      <c r="B45" s="1" t="s">
        <v>135</v>
      </c>
      <c r="C45">
        <v>38</v>
      </c>
    </row>
    <row r="46" spans="1:3" x14ac:dyDescent="0.25">
      <c r="A46">
        <v>45</v>
      </c>
      <c r="B46" s="1" t="s">
        <v>23</v>
      </c>
      <c r="C46">
        <v>44</v>
      </c>
    </row>
    <row r="47" spans="1:3" x14ac:dyDescent="0.25">
      <c r="A47">
        <v>46</v>
      </c>
      <c r="B47" s="1" t="s">
        <v>25</v>
      </c>
      <c r="C47">
        <v>44</v>
      </c>
    </row>
    <row r="48" spans="1:3" x14ac:dyDescent="0.25">
      <c r="A48">
        <v>47</v>
      </c>
      <c r="B48" s="1" t="s">
        <v>26</v>
      </c>
      <c r="C48">
        <v>44</v>
      </c>
    </row>
    <row r="49" spans="1:3" x14ac:dyDescent="0.25">
      <c r="A49">
        <v>48</v>
      </c>
      <c r="B49" s="1" t="s">
        <v>27</v>
      </c>
      <c r="C49">
        <v>5</v>
      </c>
    </row>
    <row r="50" spans="1:3" x14ac:dyDescent="0.25">
      <c r="A50">
        <v>49</v>
      </c>
      <c r="B50" s="1" t="s">
        <v>172</v>
      </c>
      <c r="C50">
        <v>1</v>
      </c>
    </row>
    <row r="51" spans="1:3" x14ac:dyDescent="0.25">
      <c r="A51">
        <v>50</v>
      </c>
      <c r="B51" s="1" t="s">
        <v>122</v>
      </c>
      <c r="C51">
        <v>49</v>
      </c>
    </row>
    <row r="52" spans="1:3" x14ac:dyDescent="0.25">
      <c r="A52">
        <v>51</v>
      </c>
      <c r="B52" s="1" t="s">
        <v>28</v>
      </c>
      <c r="C52">
        <v>50</v>
      </c>
    </row>
    <row r="53" spans="1:3" x14ac:dyDescent="0.25">
      <c r="A53">
        <v>52</v>
      </c>
      <c r="B53" s="1" t="s">
        <v>29</v>
      </c>
      <c r="C53">
        <v>50</v>
      </c>
    </row>
    <row r="54" spans="1:3" x14ac:dyDescent="0.25">
      <c r="A54">
        <v>53</v>
      </c>
      <c r="B54" s="1" t="s">
        <v>30</v>
      </c>
      <c r="C54">
        <v>50</v>
      </c>
    </row>
    <row r="55" spans="1:3" x14ac:dyDescent="0.25">
      <c r="A55">
        <v>54</v>
      </c>
      <c r="B55" s="1" t="s">
        <v>129</v>
      </c>
      <c r="C55">
        <v>22</v>
      </c>
    </row>
    <row r="56" spans="1:3" x14ac:dyDescent="0.25">
      <c r="A56">
        <v>55</v>
      </c>
      <c r="B56" s="1" t="s">
        <v>31</v>
      </c>
      <c r="C56">
        <v>54</v>
      </c>
    </row>
    <row r="57" spans="1:3" x14ac:dyDescent="0.25">
      <c r="A57">
        <v>56</v>
      </c>
      <c r="B57" s="1" t="s">
        <v>32</v>
      </c>
      <c r="C57">
        <v>54</v>
      </c>
    </row>
    <row r="58" spans="1:3" x14ac:dyDescent="0.25">
      <c r="A58">
        <v>57</v>
      </c>
      <c r="B58" s="1" t="s">
        <v>145</v>
      </c>
      <c r="C58">
        <v>41</v>
      </c>
    </row>
    <row r="59" spans="1:3" x14ac:dyDescent="0.25">
      <c r="A59">
        <v>58</v>
      </c>
      <c r="B59" s="1" t="s">
        <v>33</v>
      </c>
      <c r="C59">
        <v>57</v>
      </c>
    </row>
    <row r="60" spans="1:3" x14ac:dyDescent="0.25">
      <c r="A60">
        <v>59</v>
      </c>
      <c r="B60" s="1" t="s">
        <v>144</v>
      </c>
      <c r="C60">
        <v>10</v>
      </c>
    </row>
    <row r="61" spans="1:3" x14ac:dyDescent="0.25">
      <c r="A61">
        <v>60</v>
      </c>
      <c r="B61" s="1" t="s">
        <v>34</v>
      </c>
      <c r="C61">
        <v>59</v>
      </c>
    </row>
    <row r="62" spans="1:3" x14ac:dyDescent="0.25">
      <c r="A62">
        <v>61</v>
      </c>
      <c r="B62" s="1" t="s">
        <v>35</v>
      </c>
      <c r="C62">
        <v>59</v>
      </c>
    </row>
    <row r="63" spans="1:3" x14ac:dyDescent="0.25">
      <c r="A63">
        <v>62</v>
      </c>
      <c r="B63" s="1" t="s">
        <v>36</v>
      </c>
      <c r="C63">
        <v>59</v>
      </c>
    </row>
    <row r="64" spans="1:3" x14ac:dyDescent="0.25">
      <c r="A64">
        <v>63</v>
      </c>
      <c r="B64" s="1" t="s">
        <v>37</v>
      </c>
      <c r="C64">
        <v>54</v>
      </c>
    </row>
    <row r="65" spans="1:3" x14ac:dyDescent="0.25">
      <c r="A65">
        <v>64</v>
      </c>
      <c r="B65" s="1" t="s">
        <v>38</v>
      </c>
      <c r="C65">
        <v>54</v>
      </c>
    </row>
    <row r="66" spans="1:3" x14ac:dyDescent="0.25">
      <c r="A66">
        <v>65</v>
      </c>
      <c r="B66" s="1" t="s">
        <v>173</v>
      </c>
      <c r="C66">
        <v>1</v>
      </c>
    </row>
    <row r="67" spans="1:3" x14ac:dyDescent="0.25">
      <c r="A67">
        <v>66</v>
      </c>
      <c r="B67" s="1" t="s">
        <v>133</v>
      </c>
      <c r="C67">
        <v>65</v>
      </c>
    </row>
    <row r="68" spans="1:3" x14ac:dyDescent="0.25">
      <c r="A68">
        <v>67</v>
      </c>
      <c r="B68" s="1" t="s">
        <v>39</v>
      </c>
      <c r="C68">
        <v>66</v>
      </c>
    </row>
    <row r="69" spans="1:3" x14ac:dyDescent="0.25">
      <c r="A69">
        <v>68</v>
      </c>
      <c r="B69" s="1" t="s">
        <v>40</v>
      </c>
      <c r="C69">
        <v>66</v>
      </c>
    </row>
    <row r="70" spans="1:3" x14ac:dyDescent="0.25">
      <c r="A70">
        <v>69</v>
      </c>
      <c r="B70" s="1" t="s">
        <v>41</v>
      </c>
      <c r="C70">
        <v>66</v>
      </c>
    </row>
    <row r="71" spans="1:3" x14ac:dyDescent="0.25">
      <c r="A71">
        <v>70</v>
      </c>
      <c r="B71" s="1" t="s">
        <v>174</v>
      </c>
      <c r="C71">
        <v>37</v>
      </c>
    </row>
    <row r="72" spans="1:3" x14ac:dyDescent="0.25">
      <c r="A72">
        <v>71</v>
      </c>
      <c r="B72" s="1" t="s">
        <v>153</v>
      </c>
      <c r="C72">
        <v>70</v>
      </c>
    </row>
    <row r="73" spans="1:3" x14ac:dyDescent="0.25">
      <c r="A73">
        <v>72</v>
      </c>
      <c r="B73" s="1" t="s">
        <v>42</v>
      </c>
      <c r="C73">
        <v>71</v>
      </c>
    </row>
    <row r="74" spans="1:3" x14ac:dyDescent="0.25">
      <c r="A74">
        <v>73</v>
      </c>
      <c r="B74" s="1" t="s">
        <v>155</v>
      </c>
      <c r="C74">
        <v>38</v>
      </c>
    </row>
    <row r="75" spans="1:3" x14ac:dyDescent="0.25">
      <c r="A75">
        <v>74</v>
      </c>
      <c r="B75" s="1" t="s">
        <v>43</v>
      </c>
      <c r="C75">
        <v>73</v>
      </c>
    </row>
    <row r="76" spans="1:3" x14ac:dyDescent="0.25">
      <c r="A76">
        <v>75</v>
      </c>
      <c r="B76" s="1" t="s">
        <v>157</v>
      </c>
      <c r="C76">
        <v>38</v>
      </c>
    </row>
    <row r="77" spans="1:3" x14ac:dyDescent="0.25">
      <c r="A77">
        <v>76</v>
      </c>
      <c r="B77" s="1" t="s">
        <v>44</v>
      </c>
      <c r="C77">
        <v>75</v>
      </c>
    </row>
    <row r="78" spans="1:3" x14ac:dyDescent="0.25">
      <c r="A78">
        <v>77</v>
      </c>
      <c r="B78" s="1" t="s">
        <v>45</v>
      </c>
      <c r="C78">
        <v>73</v>
      </c>
    </row>
    <row r="79" spans="1:3" x14ac:dyDescent="0.25">
      <c r="A79">
        <v>78</v>
      </c>
      <c r="B79" s="1" t="s">
        <v>175</v>
      </c>
      <c r="C79">
        <v>16</v>
      </c>
    </row>
    <row r="80" spans="1:3" x14ac:dyDescent="0.25">
      <c r="A80">
        <v>79</v>
      </c>
      <c r="B80" s="1" t="s">
        <v>125</v>
      </c>
      <c r="C80">
        <v>78</v>
      </c>
    </row>
    <row r="81" spans="1:3" x14ac:dyDescent="0.25">
      <c r="A81">
        <v>80</v>
      </c>
      <c r="B81" s="1" t="s">
        <v>46</v>
      </c>
      <c r="C81">
        <v>79</v>
      </c>
    </row>
    <row r="82" spans="1:3" x14ac:dyDescent="0.25">
      <c r="A82">
        <v>81</v>
      </c>
      <c r="B82" s="1" t="s">
        <v>47</v>
      </c>
      <c r="C82">
        <v>79</v>
      </c>
    </row>
    <row r="83" spans="1:3" x14ac:dyDescent="0.25">
      <c r="A83">
        <v>82</v>
      </c>
      <c r="B83" s="1" t="s">
        <v>48</v>
      </c>
      <c r="C83">
        <v>28</v>
      </c>
    </row>
    <row r="84" spans="1:3" x14ac:dyDescent="0.25">
      <c r="A84">
        <v>83</v>
      </c>
      <c r="B84" s="1" t="s">
        <v>49</v>
      </c>
      <c r="C84">
        <v>28</v>
      </c>
    </row>
    <row r="85" spans="1:3" x14ac:dyDescent="0.25">
      <c r="A85">
        <v>84</v>
      </c>
      <c r="B85" s="1" t="s">
        <v>50</v>
      </c>
      <c r="C85">
        <v>38</v>
      </c>
    </row>
    <row r="86" spans="1:3" x14ac:dyDescent="0.25">
      <c r="A86">
        <v>85</v>
      </c>
      <c r="B86" s="1" t="s">
        <v>51</v>
      </c>
      <c r="C86">
        <v>10</v>
      </c>
    </row>
    <row r="87" spans="1:3" x14ac:dyDescent="0.25">
      <c r="A87">
        <v>86</v>
      </c>
      <c r="B87" s="1" t="s">
        <v>52</v>
      </c>
      <c r="C87">
        <v>10</v>
      </c>
    </row>
    <row r="88" spans="1:3" x14ac:dyDescent="0.25">
      <c r="A88">
        <v>87</v>
      </c>
      <c r="B88" s="1" t="s">
        <v>53</v>
      </c>
      <c r="C88">
        <v>10</v>
      </c>
    </row>
    <row r="89" spans="1:3" x14ac:dyDescent="0.25">
      <c r="A89">
        <v>88</v>
      </c>
      <c r="B89" s="1" t="s">
        <v>132</v>
      </c>
      <c r="C89">
        <v>41</v>
      </c>
    </row>
    <row r="90" spans="1:3" x14ac:dyDescent="0.25">
      <c r="A90">
        <v>89</v>
      </c>
      <c r="B90" s="1" t="s">
        <v>54</v>
      </c>
      <c r="C90">
        <v>88</v>
      </c>
    </row>
    <row r="91" spans="1:3" x14ac:dyDescent="0.25">
      <c r="A91">
        <v>90</v>
      </c>
      <c r="B91" s="1" t="s">
        <v>141</v>
      </c>
      <c r="C91">
        <v>41</v>
      </c>
    </row>
    <row r="92" spans="1:3" x14ac:dyDescent="0.25">
      <c r="A92">
        <v>91</v>
      </c>
      <c r="B92" s="1" t="s">
        <v>55</v>
      </c>
      <c r="C92">
        <v>90</v>
      </c>
    </row>
    <row r="93" spans="1:3" x14ac:dyDescent="0.25">
      <c r="A93">
        <v>92</v>
      </c>
      <c r="B93" s="1" t="s">
        <v>56</v>
      </c>
      <c r="C93">
        <v>59</v>
      </c>
    </row>
    <row r="94" spans="1:3" x14ac:dyDescent="0.25">
      <c r="A94">
        <v>93</v>
      </c>
      <c r="B94" s="1" t="s">
        <v>57</v>
      </c>
      <c r="C94">
        <v>28</v>
      </c>
    </row>
    <row r="95" spans="1:3" x14ac:dyDescent="0.25">
      <c r="A95">
        <v>94</v>
      </c>
      <c r="B95" s="1" t="s">
        <v>58</v>
      </c>
      <c r="C95">
        <v>39</v>
      </c>
    </row>
    <row r="96" spans="1:3" x14ac:dyDescent="0.25">
      <c r="A96">
        <v>95</v>
      </c>
      <c r="B96" s="1" t="s">
        <v>154</v>
      </c>
      <c r="C96">
        <v>38</v>
      </c>
    </row>
    <row r="97" spans="1:3" x14ac:dyDescent="0.25">
      <c r="A97">
        <v>96</v>
      </c>
      <c r="B97" s="1" t="s">
        <v>59</v>
      </c>
      <c r="C97">
        <v>95</v>
      </c>
    </row>
    <row r="98" spans="1:3" x14ac:dyDescent="0.25">
      <c r="A98">
        <v>97</v>
      </c>
      <c r="B98" s="1" t="s">
        <v>60</v>
      </c>
      <c r="C98">
        <v>12</v>
      </c>
    </row>
    <row r="99" spans="1:3" x14ac:dyDescent="0.25">
      <c r="A99">
        <v>98</v>
      </c>
      <c r="B99" s="1" t="s">
        <v>176</v>
      </c>
      <c r="C99">
        <v>1</v>
      </c>
    </row>
    <row r="100" spans="1:3" x14ac:dyDescent="0.25">
      <c r="A100">
        <v>99</v>
      </c>
      <c r="B100" s="1" t="s">
        <v>160</v>
      </c>
      <c r="C100">
        <v>98</v>
      </c>
    </row>
    <row r="101" spans="1:3" x14ac:dyDescent="0.25">
      <c r="A101">
        <v>100</v>
      </c>
      <c r="B101" s="1" t="s">
        <v>61</v>
      </c>
      <c r="C101">
        <v>99</v>
      </c>
    </row>
    <row r="102" spans="1:3" x14ac:dyDescent="0.25">
      <c r="A102">
        <v>101</v>
      </c>
      <c r="B102" s="1" t="s">
        <v>177</v>
      </c>
      <c r="C102">
        <v>1</v>
      </c>
    </row>
    <row r="103" spans="1:3" x14ac:dyDescent="0.25">
      <c r="A103">
        <v>102</v>
      </c>
      <c r="B103" s="1" t="s">
        <v>139</v>
      </c>
      <c r="C103">
        <v>101</v>
      </c>
    </row>
    <row r="104" spans="1:3" x14ac:dyDescent="0.25">
      <c r="A104">
        <v>103</v>
      </c>
      <c r="B104" s="1" t="s">
        <v>62</v>
      </c>
      <c r="C104">
        <v>102</v>
      </c>
    </row>
    <row r="105" spans="1:3" x14ac:dyDescent="0.25">
      <c r="A105">
        <v>104</v>
      </c>
      <c r="B105" s="1" t="s">
        <v>63</v>
      </c>
      <c r="C105">
        <v>30</v>
      </c>
    </row>
    <row r="106" spans="1:3" x14ac:dyDescent="0.25">
      <c r="A106">
        <v>105</v>
      </c>
      <c r="B106" s="1" t="s">
        <v>65</v>
      </c>
      <c r="C106">
        <v>30</v>
      </c>
    </row>
    <row r="107" spans="1:3" x14ac:dyDescent="0.25">
      <c r="A107">
        <v>106</v>
      </c>
      <c r="B107" s="1" t="s">
        <v>66</v>
      </c>
      <c r="C107">
        <v>30</v>
      </c>
    </row>
    <row r="108" spans="1:3" x14ac:dyDescent="0.25">
      <c r="A108">
        <v>107</v>
      </c>
      <c r="B108" s="1" t="s">
        <v>67</v>
      </c>
      <c r="C108">
        <v>22</v>
      </c>
    </row>
    <row r="109" spans="1:3" x14ac:dyDescent="0.25">
      <c r="A109">
        <v>108</v>
      </c>
      <c r="B109" s="1" t="s">
        <v>68</v>
      </c>
      <c r="C109">
        <v>20</v>
      </c>
    </row>
    <row r="110" spans="1:3" x14ac:dyDescent="0.25">
      <c r="A110">
        <v>109</v>
      </c>
      <c r="B110" s="1" t="s">
        <v>69</v>
      </c>
      <c r="C110">
        <v>1</v>
      </c>
    </row>
    <row r="111" spans="1:3" x14ac:dyDescent="0.25">
      <c r="A111">
        <v>110</v>
      </c>
      <c r="B111" s="1" t="s">
        <v>161</v>
      </c>
      <c r="C111">
        <v>2</v>
      </c>
    </row>
    <row r="112" spans="1:3" x14ac:dyDescent="0.25">
      <c r="A112">
        <v>111</v>
      </c>
      <c r="B112" s="1" t="s">
        <v>70</v>
      </c>
      <c r="C112">
        <v>110</v>
      </c>
    </row>
    <row r="113" spans="1:3" x14ac:dyDescent="0.25">
      <c r="A113">
        <v>112</v>
      </c>
      <c r="B113" s="1" t="s">
        <v>137</v>
      </c>
      <c r="C113">
        <v>70</v>
      </c>
    </row>
    <row r="114" spans="1:3" x14ac:dyDescent="0.25">
      <c r="A114">
        <v>113</v>
      </c>
      <c r="B114" s="1" t="s">
        <v>71</v>
      </c>
      <c r="C114">
        <v>112</v>
      </c>
    </row>
    <row r="115" spans="1:3" x14ac:dyDescent="0.25">
      <c r="A115">
        <v>114</v>
      </c>
      <c r="B115" s="1" t="s">
        <v>72</v>
      </c>
      <c r="C115">
        <v>112</v>
      </c>
    </row>
    <row r="116" spans="1:3" x14ac:dyDescent="0.25">
      <c r="A116">
        <v>115</v>
      </c>
      <c r="B116" s="1" t="s">
        <v>118</v>
      </c>
      <c r="C116">
        <v>70</v>
      </c>
    </row>
    <row r="117" spans="1:3" x14ac:dyDescent="0.25">
      <c r="A117">
        <v>116</v>
      </c>
      <c r="B117" s="1" t="s">
        <v>73</v>
      </c>
      <c r="C117">
        <v>115</v>
      </c>
    </row>
    <row r="118" spans="1:3" x14ac:dyDescent="0.25">
      <c r="A118">
        <v>117</v>
      </c>
      <c r="B118" s="1" t="s">
        <v>74</v>
      </c>
      <c r="C118">
        <v>115</v>
      </c>
    </row>
    <row r="119" spans="1:3" x14ac:dyDescent="0.25">
      <c r="A119">
        <v>118</v>
      </c>
      <c r="B119" s="1" t="s">
        <v>75</v>
      </c>
      <c r="C119">
        <v>115</v>
      </c>
    </row>
    <row r="120" spans="1:3" x14ac:dyDescent="0.25">
      <c r="A120">
        <v>119</v>
      </c>
      <c r="B120" s="1" t="s">
        <v>148</v>
      </c>
      <c r="C120">
        <v>70</v>
      </c>
    </row>
    <row r="121" spans="1:3" x14ac:dyDescent="0.25">
      <c r="A121">
        <v>120</v>
      </c>
      <c r="B121" s="1" t="s">
        <v>76</v>
      </c>
      <c r="C121">
        <v>119</v>
      </c>
    </row>
    <row r="122" spans="1:3" x14ac:dyDescent="0.25">
      <c r="A122">
        <v>121</v>
      </c>
      <c r="B122" s="1" t="s">
        <v>77</v>
      </c>
      <c r="C122">
        <v>112</v>
      </c>
    </row>
    <row r="123" spans="1:3" x14ac:dyDescent="0.25">
      <c r="A123">
        <v>122</v>
      </c>
      <c r="B123" s="1" t="s">
        <v>78</v>
      </c>
      <c r="C123">
        <v>70</v>
      </c>
    </row>
    <row r="124" spans="1:3" x14ac:dyDescent="0.25">
      <c r="A124">
        <v>123</v>
      </c>
      <c r="B124" s="1" t="s">
        <v>79</v>
      </c>
      <c r="C124">
        <v>14</v>
      </c>
    </row>
    <row r="125" spans="1:3" x14ac:dyDescent="0.25">
      <c r="A125">
        <v>124</v>
      </c>
      <c r="B125" s="1" t="s">
        <v>80</v>
      </c>
      <c r="C125">
        <v>20</v>
      </c>
    </row>
    <row r="126" spans="1:3" x14ac:dyDescent="0.25">
      <c r="A126">
        <v>125</v>
      </c>
      <c r="B126" s="1" t="s">
        <v>81</v>
      </c>
      <c r="C126">
        <v>112</v>
      </c>
    </row>
    <row r="127" spans="1:3" x14ac:dyDescent="0.25">
      <c r="A127">
        <v>126</v>
      </c>
      <c r="B127" s="1" t="s">
        <v>82</v>
      </c>
      <c r="C127">
        <v>112</v>
      </c>
    </row>
    <row r="128" spans="1:3" x14ac:dyDescent="0.25">
      <c r="A128">
        <v>127</v>
      </c>
      <c r="B128" s="1" t="s">
        <v>123</v>
      </c>
      <c r="C128">
        <v>38</v>
      </c>
    </row>
    <row r="129" spans="1:3" x14ac:dyDescent="0.25">
      <c r="A129">
        <v>128</v>
      </c>
      <c r="B129" s="1" t="s">
        <v>83</v>
      </c>
      <c r="C129">
        <v>127</v>
      </c>
    </row>
    <row r="130" spans="1:3" x14ac:dyDescent="0.25">
      <c r="A130">
        <v>129</v>
      </c>
      <c r="B130" s="1" t="s">
        <v>84</v>
      </c>
      <c r="C130">
        <v>20</v>
      </c>
    </row>
    <row r="131" spans="1:3" x14ac:dyDescent="0.25">
      <c r="A131">
        <v>130</v>
      </c>
      <c r="B131" s="1" t="s">
        <v>85</v>
      </c>
      <c r="C131">
        <v>28</v>
      </c>
    </row>
    <row r="132" spans="1:3" x14ac:dyDescent="0.25">
      <c r="A132">
        <v>131</v>
      </c>
      <c r="B132" s="1" t="s">
        <v>86</v>
      </c>
      <c r="C132">
        <v>28</v>
      </c>
    </row>
    <row r="133" spans="1:3" x14ac:dyDescent="0.25">
      <c r="A133">
        <v>132</v>
      </c>
      <c r="B133" s="1" t="s">
        <v>87</v>
      </c>
      <c r="C133">
        <v>28</v>
      </c>
    </row>
    <row r="134" spans="1:3" x14ac:dyDescent="0.25">
      <c r="A134">
        <v>133</v>
      </c>
      <c r="B134" s="1" t="s">
        <v>88</v>
      </c>
      <c r="C134">
        <v>112</v>
      </c>
    </row>
    <row r="135" spans="1:3" x14ac:dyDescent="0.25">
      <c r="A135">
        <v>134</v>
      </c>
      <c r="B135" s="1" t="s">
        <v>89</v>
      </c>
      <c r="C135">
        <v>73</v>
      </c>
    </row>
    <row r="136" spans="1:3" x14ac:dyDescent="0.25">
      <c r="A136">
        <v>135</v>
      </c>
      <c r="B136" s="1" t="s">
        <v>90</v>
      </c>
      <c r="C136">
        <v>73</v>
      </c>
    </row>
    <row r="137" spans="1:3" x14ac:dyDescent="0.25">
      <c r="A137">
        <v>136</v>
      </c>
      <c r="B137" s="1" t="s">
        <v>91</v>
      </c>
      <c r="C137">
        <v>112</v>
      </c>
    </row>
    <row r="138" spans="1:3" x14ac:dyDescent="0.25">
      <c r="A138">
        <v>137</v>
      </c>
      <c r="B138" s="1" t="s">
        <v>178</v>
      </c>
      <c r="C138">
        <v>37</v>
      </c>
    </row>
    <row r="139" spans="1:3" x14ac:dyDescent="0.25">
      <c r="A139">
        <v>138</v>
      </c>
      <c r="B139" s="1" t="s">
        <v>92</v>
      </c>
      <c r="C139">
        <v>3</v>
      </c>
    </row>
    <row r="140" spans="1:3" x14ac:dyDescent="0.25">
      <c r="A140">
        <v>139</v>
      </c>
      <c r="B140" s="1" t="s">
        <v>93</v>
      </c>
      <c r="C140">
        <v>20</v>
      </c>
    </row>
    <row r="141" spans="1:3" x14ac:dyDescent="0.25">
      <c r="A141">
        <v>140</v>
      </c>
      <c r="B141" s="1" t="s">
        <v>94</v>
      </c>
      <c r="C141">
        <v>79</v>
      </c>
    </row>
    <row r="142" spans="1:3" x14ac:dyDescent="0.25">
      <c r="A142">
        <v>141</v>
      </c>
      <c r="B142" s="1" t="s">
        <v>162</v>
      </c>
      <c r="C142">
        <v>98</v>
      </c>
    </row>
    <row r="143" spans="1:3" x14ac:dyDescent="0.25">
      <c r="A143">
        <v>142</v>
      </c>
      <c r="B143" s="1" t="s">
        <v>95</v>
      </c>
      <c r="C143">
        <v>141</v>
      </c>
    </row>
    <row r="144" spans="1:3" x14ac:dyDescent="0.25">
      <c r="A144">
        <v>143</v>
      </c>
      <c r="B144" s="1" t="s">
        <v>158</v>
      </c>
      <c r="C144">
        <v>98</v>
      </c>
    </row>
    <row r="145" spans="1:3" x14ac:dyDescent="0.25">
      <c r="A145">
        <v>144</v>
      </c>
      <c r="B145" s="1" t="s">
        <v>96</v>
      </c>
      <c r="C145">
        <v>143</v>
      </c>
    </row>
    <row r="146" spans="1:3" x14ac:dyDescent="0.25">
      <c r="A146">
        <v>145</v>
      </c>
      <c r="B146" s="1" t="s">
        <v>120</v>
      </c>
      <c r="C146">
        <v>98</v>
      </c>
    </row>
    <row r="147" spans="1:3" x14ac:dyDescent="0.25">
      <c r="A147">
        <v>146</v>
      </c>
      <c r="B147" s="1" t="s">
        <v>97</v>
      </c>
      <c r="C147">
        <v>145</v>
      </c>
    </row>
    <row r="148" spans="1:3" x14ac:dyDescent="0.25">
      <c r="A148">
        <v>147</v>
      </c>
      <c r="B148" s="1" t="s">
        <v>134</v>
      </c>
      <c r="C148">
        <v>98</v>
      </c>
    </row>
    <row r="149" spans="1:3" x14ac:dyDescent="0.25">
      <c r="A149">
        <v>148</v>
      </c>
      <c r="B149" s="1" t="s">
        <v>98</v>
      </c>
      <c r="C149">
        <v>147</v>
      </c>
    </row>
    <row r="150" spans="1:3" x14ac:dyDescent="0.25">
      <c r="A150">
        <v>149</v>
      </c>
      <c r="B150" s="1" t="s">
        <v>150</v>
      </c>
      <c r="C150">
        <v>98</v>
      </c>
    </row>
    <row r="151" spans="1:3" x14ac:dyDescent="0.25">
      <c r="A151">
        <v>150</v>
      </c>
      <c r="B151" s="1" t="s">
        <v>99</v>
      </c>
      <c r="C151">
        <v>149</v>
      </c>
    </row>
    <row r="152" spans="1:3" x14ac:dyDescent="0.25">
      <c r="A152">
        <v>151</v>
      </c>
      <c r="B152" s="1" t="s">
        <v>156</v>
      </c>
      <c r="C152">
        <v>98</v>
      </c>
    </row>
    <row r="153" spans="1:3" x14ac:dyDescent="0.25">
      <c r="A153">
        <v>152</v>
      </c>
      <c r="B153" s="1" t="s">
        <v>100</v>
      </c>
      <c r="C153">
        <v>151</v>
      </c>
    </row>
    <row r="154" spans="1:3" x14ac:dyDescent="0.25">
      <c r="A154">
        <v>153</v>
      </c>
      <c r="B154" s="1" t="s">
        <v>101</v>
      </c>
      <c r="C154">
        <v>8</v>
      </c>
    </row>
    <row r="155" spans="1:3" x14ac:dyDescent="0.25">
      <c r="A155">
        <v>154</v>
      </c>
      <c r="B155" s="1" t="s">
        <v>102</v>
      </c>
      <c r="C155">
        <v>20</v>
      </c>
    </row>
    <row r="156" spans="1:3" x14ac:dyDescent="0.25">
      <c r="A156">
        <v>155</v>
      </c>
      <c r="B156" s="1" t="s">
        <v>103</v>
      </c>
      <c r="C156">
        <v>127</v>
      </c>
    </row>
    <row r="157" spans="1:3" x14ac:dyDescent="0.25">
      <c r="A157">
        <v>156</v>
      </c>
      <c r="B157" s="1" t="s">
        <v>179</v>
      </c>
      <c r="C157">
        <v>37</v>
      </c>
    </row>
    <row r="158" spans="1:3" x14ac:dyDescent="0.25">
      <c r="A158">
        <v>157</v>
      </c>
      <c r="B158" s="1" t="s">
        <v>146</v>
      </c>
      <c r="C158">
        <v>156</v>
      </c>
    </row>
    <row r="159" spans="1:3" x14ac:dyDescent="0.25">
      <c r="A159">
        <v>158</v>
      </c>
      <c r="B159" s="1" t="s">
        <v>104</v>
      </c>
      <c r="C159">
        <v>157</v>
      </c>
    </row>
    <row r="160" spans="1:3" x14ac:dyDescent="0.25">
      <c r="A160">
        <v>159</v>
      </c>
      <c r="B160" s="1" t="s">
        <v>105</v>
      </c>
      <c r="C160">
        <v>75</v>
      </c>
    </row>
    <row r="161" spans="1:3" x14ac:dyDescent="0.25">
      <c r="A161">
        <v>160</v>
      </c>
      <c r="B161" s="1" t="s">
        <v>180</v>
      </c>
      <c r="C161">
        <v>37</v>
      </c>
    </row>
    <row r="162" spans="1:3" x14ac:dyDescent="0.25">
      <c r="A162">
        <v>161</v>
      </c>
      <c r="B162" s="1" t="s">
        <v>121</v>
      </c>
      <c r="C162">
        <v>160</v>
      </c>
    </row>
    <row r="163" spans="1:3" x14ac:dyDescent="0.25">
      <c r="A163">
        <v>162</v>
      </c>
      <c r="B163" s="1" t="s">
        <v>106</v>
      </c>
      <c r="C163">
        <v>161</v>
      </c>
    </row>
    <row r="164" spans="1:3" x14ac:dyDescent="0.25">
      <c r="A164">
        <v>163</v>
      </c>
      <c r="B164" s="1" t="s">
        <v>107</v>
      </c>
      <c r="C164">
        <v>161</v>
      </c>
    </row>
    <row r="165" spans="1:3" x14ac:dyDescent="0.25">
      <c r="A165">
        <v>164</v>
      </c>
      <c r="B165" s="1" t="s">
        <v>108</v>
      </c>
      <c r="C165">
        <v>161</v>
      </c>
    </row>
    <row r="166" spans="1:3" x14ac:dyDescent="0.25">
      <c r="A166">
        <v>165</v>
      </c>
      <c r="B166" s="1" t="s">
        <v>109</v>
      </c>
      <c r="C166">
        <v>161</v>
      </c>
    </row>
    <row r="167" spans="1:3" x14ac:dyDescent="0.25">
      <c r="A167">
        <v>166</v>
      </c>
      <c r="B167" s="1" t="s">
        <v>110</v>
      </c>
      <c r="C167">
        <v>161</v>
      </c>
    </row>
    <row r="168" spans="1:3" x14ac:dyDescent="0.25">
      <c r="A168">
        <v>167</v>
      </c>
      <c r="B168" s="1" t="s">
        <v>111</v>
      </c>
      <c r="C168">
        <v>28</v>
      </c>
    </row>
    <row r="169" spans="1:3" x14ac:dyDescent="0.25">
      <c r="A169">
        <v>168</v>
      </c>
      <c r="B169" s="1" t="s">
        <v>112</v>
      </c>
      <c r="C169">
        <v>23</v>
      </c>
    </row>
    <row r="170" spans="1:3" x14ac:dyDescent="0.25">
      <c r="A170">
        <v>169</v>
      </c>
      <c r="B170" s="1" t="s">
        <v>181</v>
      </c>
      <c r="C170">
        <v>66</v>
      </c>
    </row>
    <row r="171" spans="1:3" x14ac:dyDescent="0.25">
      <c r="A171">
        <v>170</v>
      </c>
      <c r="B171" s="1" t="s">
        <v>182</v>
      </c>
      <c r="C171">
        <v>37</v>
      </c>
    </row>
    <row r="172" spans="1:3" x14ac:dyDescent="0.25">
      <c r="A172">
        <v>171</v>
      </c>
      <c r="B172" s="1" t="s">
        <v>183</v>
      </c>
      <c r="C172">
        <v>170</v>
      </c>
    </row>
    <row r="173" spans="1:3" x14ac:dyDescent="0.25">
      <c r="A173">
        <v>172</v>
      </c>
      <c r="B173" s="1" t="s">
        <v>184</v>
      </c>
      <c r="C173">
        <v>171</v>
      </c>
    </row>
    <row r="174" spans="1:3" x14ac:dyDescent="0.25">
      <c r="A174">
        <v>173</v>
      </c>
      <c r="B174" s="1" t="s">
        <v>185</v>
      </c>
      <c r="C174">
        <v>76</v>
      </c>
    </row>
    <row r="175" spans="1:3" x14ac:dyDescent="0.25">
      <c r="A175">
        <v>174</v>
      </c>
      <c r="B175" s="1" t="s">
        <v>186</v>
      </c>
      <c r="C175">
        <v>173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A93E-3D56-42CD-846E-0E5EF1B2E566}">
  <dimension ref="A1:C169"/>
  <sheetViews>
    <sheetView workbookViewId="0">
      <selection activeCell="F8" sqref="F8"/>
    </sheetView>
  </sheetViews>
  <sheetFormatPr baseColWidth="10" defaultRowHeight="15" x14ac:dyDescent="0.25"/>
  <cols>
    <col min="1" max="1" width="21.28515625" bestFit="1" customWidth="1"/>
    <col min="2" max="2" width="4" bestFit="1" customWidth="1"/>
    <col min="3" max="3" width="7" bestFit="1" customWidth="1"/>
  </cols>
  <sheetData>
    <row r="1" spans="1:3" x14ac:dyDescent="0.25">
      <c r="A1" t="s">
        <v>190</v>
      </c>
      <c r="B1" t="s">
        <v>189</v>
      </c>
      <c r="C1" t="s">
        <v>188</v>
      </c>
    </row>
    <row r="2" spans="1:3" x14ac:dyDescent="0.25">
      <c r="A2" t="str">
        <f>PRODUCT_CATEGORY[[#This Row],[PRODUCT_CATEGORY_NAME]]</f>
        <v>Nuts</v>
      </c>
      <c r="B2">
        <f>PRODUCT_CATEGORY[[#This Row],[PRODUCT_CATEGORY_ID]]</f>
        <v>1</v>
      </c>
      <c r="C2">
        <f>PRODUCT_CATEGORY[[#This Row],[TOP_CATEGORY_ID]]</f>
        <v>153</v>
      </c>
    </row>
    <row r="3" spans="1:3" x14ac:dyDescent="0.25">
      <c r="A3" t="str">
        <f>PRODUCT_CATEGORY[[#This Row],[PRODUCT_CATEGORY_NAME]]</f>
        <v>Shellfish</v>
      </c>
      <c r="B3">
        <f>PRODUCT_CATEGORY[[#This Row],[PRODUCT_CATEGORY_ID]]</f>
        <v>2</v>
      </c>
      <c r="C3">
        <f>PRODUCT_CATEGORY[[#This Row],[TOP_CATEGORY_ID]]</f>
        <v>145</v>
      </c>
    </row>
    <row r="4" spans="1:3" x14ac:dyDescent="0.25">
      <c r="A4" t="str">
        <f>PRODUCT_CATEGORY[[#This Row],[PRODUCT_CATEGORY_NAME]]</f>
        <v>Canned Fruit</v>
      </c>
      <c r="B4">
        <f>PRODUCT_CATEGORY[[#This Row],[PRODUCT_CATEGORY_ID]]</f>
        <v>3</v>
      </c>
      <c r="C4">
        <f>PRODUCT_CATEGORY[[#This Row],[TOP_CATEGORY_ID]]</f>
        <v>128</v>
      </c>
    </row>
    <row r="5" spans="1:3" x14ac:dyDescent="0.25">
      <c r="A5" t="str">
        <f>PRODUCT_CATEGORY[[#This Row],[PRODUCT_CATEGORY_NAME]]</f>
        <v>Spices</v>
      </c>
      <c r="B5">
        <f>PRODUCT_CATEGORY[[#This Row],[PRODUCT_CATEGORY_ID]]</f>
        <v>4</v>
      </c>
      <c r="C5">
        <f>PRODUCT_CATEGORY[[#This Row],[TOP_CATEGORY_ID]]</f>
        <v>140</v>
      </c>
    </row>
    <row r="6" spans="1:3" x14ac:dyDescent="0.25">
      <c r="A6" t="str">
        <f>PRODUCT_CATEGORY[[#This Row],[PRODUCT_CATEGORY_NAME]]</f>
        <v>Pasta</v>
      </c>
      <c r="B6">
        <f>PRODUCT_CATEGORY[[#This Row],[PRODUCT_CATEGORY_ID]]</f>
        <v>5</v>
      </c>
      <c r="C6">
        <f>PRODUCT_CATEGORY[[#This Row],[TOP_CATEGORY_ID]]</f>
        <v>156</v>
      </c>
    </row>
    <row r="7" spans="1:3" x14ac:dyDescent="0.25">
      <c r="A7" t="str">
        <f>PRODUCT_CATEGORY[[#This Row],[PRODUCT_CATEGORY_NAME]]</f>
        <v>Yogurt</v>
      </c>
      <c r="B7">
        <f>PRODUCT_CATEGORY[[#This Row],[PRODUCT_CATEGORY_ID]]</f>
        <v>6</v>
      </c>
      <c r="C7">
        <f>PRODUCT_CATEGORY[[#This Row],[TOP_CATEGORY_ID]]</f>
        <v>166</v>
      </c>
    </row>
    <row r="8" spans="1:3" x14ac:dyDescent="0.25">
      <c r="A8" t="str">
        <f>PRODUCT_CATEGORY[[#This Row],[PRODUCT_CATEGORY_NAME]]</f>
        <v>Coffee</v>
      </c>
      <c r="B8">
        <f>PRODUCT_CATEGORY[[#This Row],[PRODUCT_CATEGORY_ID]]</f>
        <v>7</v>
      </c>
      <c r="C8">
        <f>PRODUCT_CATEGORY[[#This Row],[TOP_CATEGORY_ID]]</f>
        <v>137</v>
      </c>
    </row>
    <row r="9" spans="1:3" x14ac:dyDescent="0.25">
      <c r="A9" t="str">
        <f>PRODUCT_CATEGORY[[#This Row],[PRODUCT_CATEGORY_NAME]]</f>
        <v>Deli Meats</v>
      </c>
      <c r="B9">
        <f>PRODUCT_CATEGORY[[#This Row],[PRODUCT_CATEGORY_ID]]</f>
        <v>8</v>
      </c>
      <c r="C9">
        <f>PRODUCT_CATEGORY[[#This Row],[TOP_CATEGORY_ID]]</f>
        <v>126</v>
      </c>
    </row>
    <row r="10" spans="1:3" x14ac:dyDescent="0.25">
      <c r="A10" t="str">
        <f>PRODUCT_CATEGORY[[#This Row],[PRODUCT_CATEGORY_NAME]]</f>
        <v>Ice Cream</v>
      </c>
      <c r="B10">
        <f>PRODUCT_CATEGORY[[#This Row],[PRODUCT_CATEGORY_ID]]</f>
        <v>9</v>
      </c>
      <c r="C10">
        <f>PRODUCT_CATEGORY[[#This Row],[TOP_CATEGORY_ID]]</f>
        <v>146</v>
      </c>
    </row>
    <row r="11" spans="1:3" x14ac:dyDescent="0.25">
      <c r="A11" t="str">
        <f>PRODUCT_CATEGORY[[#This Row],[PRODUCT_CATEGORY_NAME]]</f>
        <v>TV Dinner</v>
      </c>
      <c r="B11">
        <f>PRODUCT_CATEGORY[[#This Row],[PRODUCT_CATEGORY_ID]]</f>
        <v>10</v>
      </c>
      <c r="C11">
        <f>PRODUCT_CATEGORY[[#This Row],[TOP_CATEGORY_ID]]</f>
        <v>170</v>
      </c>
    </row>
    <row r="12" spans="1:3" x14ac:dyDescent="0.25">
      <c r="A12" t="str">
        <f>PRODUCT_CATEGORY[[#This Row],[PRODUCT_CATEGORY_NAME]]</f>
        <v>Cheese</v>
      </c>
      <c r="B12">
        <f>PRODUCT_CATEGORY[[#This Row],[PRODUCT_CATEGORY_ID]]</f>
        <v>11</v>
      </c>
      <c r="C12">
        <f>PRODUCT_CATEGORY[[#This Row],[TOP_CATEGORY_ID]]</f>
        <v>131</v>
      </c>
    </row>
    <row r="13" spans="1:3" x14ac:dyDescent="0.25">
      <c r="A13" t="str">
        <f>PRODUCT_CATEGORY[[#This Row],[PRODUCT_CATEGORY_NAME]]</f>
        <v>Chips</v>
      </c>
      <c r="B13">
        <f>PRODUCT_CATEGORY[[#This Row],[PRODUCT_CATEGORY_ID]]</f>
        <v>12</v>
      </c>
      <c r="C13">
        <f>PRODUCT_CATEGORY[[#This Row],[TOP_CATEGORY_ID]]</f>
        <v>132</v>
      </c>
    </row>
    <row r="14" spans="1:3" x14ac:dyDescent="0.25">
      <c r="A14" t="str">
        <f>PRODUCT_CATEGORY[[#This Row],[PRODUCT_CATEGORY_NAME]]</f>
        <v>Metal</v>
      </c>
      <c r="B14">
        <f>PRODUCT_CATEGORY[[#This Row],[PRODUCT_CATEGORY_ID]]</f>
        <v>13</v>
      </c>
      <c r="C14">
        <f>PRODUCT_CATEGORY[[#This Row],[TOP_CATEGORY_ID]]</f>
        <v>150</v>
      </c>
    </row>
    <row r="15" spans="1:3" x14ac:dyDescent="0.25">
      <c r="A15" t="str">
        <f>PRODUCT_CATEGORY[[#This Row],[PRODUCT_CATEGORY_NAME]]</f>
        <v>Sour Cream</v>
      </c>
      <c r="B15">
        <f>PRODUCT_CATEGORY[[#This Row],[PRODUCT_CATEGORY_ID]]</f>
        <v>14</v>
      </c>
      <c r="C15">
        <f>PRODUCT_CATEGORY[[#This Row],[TOP_CATEGORY_ID]]</f>
        <v>166</v>
      </c>
    </row>
    <row r="16" spans="1:3" x14ac:dyDescent="0.25">
      <c r="A16" t="str">
        <f>PRODUCT_CATEGORY[[#This Row],[PRODUCT_CATEGORY_NAME]]</f>
        <v>Cottage Cheese</v>
      </c>
      <c r="B16">
        <f>PRODUCT_CATEGORY[[#This Row],[PRODUCT_CATEGORY_ID]]</f>
        <v>15</v>
      </c>
      <c r="C16">
        <f>PRODUCT_CATEGORY[[#This Row],[TOP_CATEGORY_ID]]</f>
        <v>131</v>
      </c>
    </row>
    <row r="17" spans="1:3" x14ac:dyDescent="0.25">
      <c r="A17" t="str">
        <f>PRODUCT_CATEGORY[[#This Row],[PRODUCT_CATEGORY_NAME]]</f>
        <v>Deli Salads</v>
      </c>
      <c r="B17">
        <f>PRODUCT_CATEGORY[[#This Row],[PRODUCT_CATEGORY_ID]]</f>
        <v>16</v>
      </c>
      <c r="C17">
        <f>PRODUCT_CATEGORY[[#This Row],[TOP_CATEGORY_ID]]</f>
        <v>142</v>
      </c>
    </row>
    <row r="18" spans="1:3" x14ac:dyDescent="0.25">
      <c r="A18" t="str">
        <f>PRODUCT_CATEGORY[[#This Row],[PRODUCT_CATEGORY_NAME]]</f>
        <v>Dried Meat</v>
      </c>
      <c r="B18">
        <f>PRODUCT_CATEGORY[[#This Row],[PRODUCT_CATEGORY_ID]]</f>
        <v>17</v>
      </c>
      <c r="C18">
        <f>PRODUCT_CATEGORY[[#This Row],[TOP_CATEGORY_ID]]</f>
        <v>132</v>
      </c>
    </row>
    <row r="19" spans="1:3" x14ac:dyDescent="0.25">
      <c r="A19" t="str">
        <f>PRODUCT_CATEGORY[[#This Row],[PRODUCT_CATEGORY_NAME]]</f>
        <v>Paper Wipes</v>
      </c>
      <c r="B19">
        <f>PRODUCT_CATEGORY[[#This Row],[PRODUCT_CATEGORY_ID]]</f>
        <v>18</v>
      </c>
      <c r="C19">
        <f>PRODUCT_CATEGORY[[#This Row],[TOP_CATEGORY_ID]]</f>
        <v>155</v>
      </c>
    </row>
    <row r="20" spans="1:3" x14ac:dyDescent="0.25">
      <c r="A20" t="str">
        <f>PRODUCT_CATEGORY[[#This Row],[PRODUCT_CATEGORY_NAME]]</f>
        <v>Soda</v>
      </c>
      <c r="B20">
        <f>PRODUCT_CATEGORY[[#This Row],[PRODUCT_CATEGORY_ID]]</f>
        <v>19</v>
      </c>
      <c r="C20">
        <f>PRODUCT_CATEGORY[[#This Row],[TOP_CATEGORY_ID]]</f>
        <v>164</v>
      </c>
    </row>
    <row r="21" spans="1:3" x14ac:dyDescent="0.25">
      <c r="A21" t="str">
        <f>PRODUCT_CATEGORY[[#This Row],[PRODUCT_CATEGORY_NAME]]</f>
        <v>Deodorizers</v>
      </c>
      <c r="B21">
        <f>PRODUCT_CATEGORY[[#This Row],[PRODUCT_CATEGORY_ID]]</f>
        <v>20</v>
      </c>
      <c r="C21">
        <f>PRODUCT_CATEGORY[[#This Row],[TOP_CATEGORY_ID]]</f>
        <v>136</v>
      </c>
    </row>
    <row r="22" spans="1:3" x14ac:dyDescent="0.25">
      <c r="A22" t="str">
        <f>PRODUCT_CATEGORY[[#This Row],[PRODUCT_CATEGORY_NAME]]</f>
        <v>Woods</v>
      </c>
      <c r="B22">
        <f>PRODUCT_CATEGORY[[#This Row],[PRODUCT_CATEGORY_ID]]</f>
        <v>21</v>
      </c>
      <c r="C22">
        <f>PRODUCT_CATEGORY[[#This Row],[TOP_CATEGORY_ID]]</f>
        <v>150</v>
      </c>
    </row>
    <row r="23" spans="1:3" x14ac:dyDescent="0.25">
      <c r="A23" t="str">
        <f>PRODUCT_CATEGORY[[#This Row],[PRODUCT_CATEGORY_NAME]]</f>
        <v>Cleaners</v>
      </c>
      <c r="B23">
        <f>PRODUCT_CATEGORY[[#This Row],[PRODUCT_CATEGORY_ID]]</f>
        <v>22</v>
      </c>
      <c r="C23">
        <f>PRODUCT_CATEGORY[[#This Row],[TOP_CATEGORY_ID]]</f>
        <v>136</v>
      </c>
    </row>
    <row r="24" spans="1:3" x14ac:dyDescent="0.25">
      <c r="A24" t="str">
        <f>PRODUCT_CATEGORY[[#This Row],[PRODUCT_CATEGORY_NAME]]</f>
        <v>Shower Soap</v>
      </c>
      <c r="B24">
        <f>PRODUCT_CATEGORY[[#This Row],[PRODUCT_CATEGORY_ID]]</f>
        <v>23</v>
      </c>
      <c r="C24">
        <f>PRODUCT_CATEGORY[[#This Row],[TOP_CATEGORY_ID]]</f>
        <v>136</v>
      </c>
    </row>
    <row r="25" spans="1:3" x14ac:dyDescent="0.25">
      <c r="A25" t="str">
        <f>PRODUCT_CATEGORY[[#This Row],[PRODUCT_CATEGORY_NAME]]</f>
        <v>Fresh Fish</v>
      </c>
      <c r="B25">
        <f>PRODUCT_CATEGORY[[#This Row],[PRODUCT_CATEGORY_ID]]</f>
        <v>24</v>
      </c>
      <c r="C25">
        <f>PRODUCT_CATEGORY[[#This Row],[TOP_CATEGORY_ID]]</f>
        <v>145</v>
      </c>
    </row>
    <row r="26" spans="1:3" x14ac:dyDescent="0.25">
      <c r="A26" t="str">
        <f>PRODUCT_CATEGORY[[#This Row],[PRODUCT_CATEGORY_NAME]]</f>
        <v>Bagels</v>
      </c>
      <c r="B26">
        <f>PRODUCT_CATEGORY[[#This Row],[PRODUCT_CATEGORY_ID]]</f>
        <v>25</v>
      </c>
      <c r="C26">
        <f>PRODUCT_CATEGORY[[#This Row],[TOP_CATEGORY_ID]]</f>
        <v>122</v>
      </c>
    </row>
    <row r="27" spans="1:3" x14ac:dyDescent="0.25">
      <c r="A27" t="str">
        <f>PRODUCT_CATEGORY[[#This Row],[PRODUCT_CATEGORY_NAME]]</f>
        <v>Muffins</v>
      </c>
      <c r="B27">
        <f>PRODUCT_CATEGORY[[#This Row],[PRODUCT_CATEGORY_ID]]</f>
        <v>26</v>
      </c>
      <c r="C27">
        <f>PRODUCT_CATEGORY[[#This Row],[TOP_CATEGORY_ID]]</f>
        <v>122</v>
      </c>
    </row>
    <row r="28" spans="1:3" x14ac:dyDescent="0.25">
      <c r="A28" t="str">
        <f>PRODUCT_CATEGORY[[#This Row],[PRODUCT_CATEGORY_NAME]]</f>
        <v>Sliced Bread</v>
      </c>
      <c r="B28">
        <f>PRODUCT_CATEGORY[[#This Row],[PRODUCT_CATEGORY_ID]]</f>
        <v>27</v>
      </c>
      <c r="C28">
        <f>PRODUCT_CATEGORY[[#This Row],[TOP_CATEGORY_ID]]</f>
        <v>122</v>
      </c>
    </row>
    <row r="29" spans="1:3" x14ac:dyDescent="0.25">
      <c r="A29" t="str">
        <f>PRODUCT_CATEGORY[[#This Row],[PRODUCT_CATEGORY_NAME]]</f>
        <v>Pancake Mix</v>
      </c>
      <c r="B29">
        <f>PRODUCT_CATEGORY[[#This Row],[PRODUCT_CATEGORY_ID]]</f>
        <v>28</v>
      </c>
      <c r="C29">
        <f>PRODUCT_CATEGORY[[#This Row],[TOP_CATEGORY_ID]]</f>
        <v>130</v>
      </c>
    </row>
    <row r="30" spans="1:3" x14ac:dyDescent="0.25">
      <c r="A30" t="str">
        <f>PRODUCT_CATEGORY[[#This Row],[PRODUCT_CATEGORY_NAME]]</f>
        <v>Pancakes</v>
      </c>
      <c r="B30">
        <f>PRODUCT_CATEGORY[[#This Row],[PRODUCT_CATEGORY_ID]]</f>
        <v>29</v>
      </c>
      <c r="C30">
        <f>PRODUCT_CATEGORY[[#This Row],[TOP_CATEGORY_ID]]</f>
        <v>130</v>
      </c>
    </row>
    <row r="31" spans="1:3" x14ac:dyDescent="0.25">
      <c r="A31" t="str">
        <f>PRODUCT_CATEGORY[[#This Row],[PRODUCT_CATEGORY_NAME]]</f>
        <v>Juice</v>
      </c>
      <c r="B31">
        <f>PRODUCT_CATEGORY[[#This Row],[PRODUCT_CATEGORY_ID]]</f>
        <v>30</v>
      </c>
      <c r="C31">
        <f>PRODUCT_CATEGORY[[#This Row],[TOP_CATEGORY_ID]]</f>
        <v>148</v>
      </c>
    </row>
    <row r="32" spans="1:3" x14ac:dyDescent="0.25">
      <c r="A32" t="str">
        <f>PRODUCT_CATEGORY[[#This Row],[PRODUCT_CATEGORY_NAME]]</f>
        <v>Jelly</v>
      </c>
      <c r="B32">
        <f>PRODUCT_CATEGORY[[#This Row],[PRODUCT_CATEGORY_ID]]</f>
        <v>31</v>
      </c>
      <c r="C32">
        <f>PRODUCT_CATEGORY[[#This Row],[TOP_CATEGORY_ID]]</f>
        <v>147</v>
      </c>
    </row>
    <row r="33" spans="1:3" x14ac:dyDescent="0.25">
      <c r="A33" t="str">
        <f>PRODUCT_CATEGORY[[#This Row],[PRODUCT_CATEGORY_NAME]]</f>
        <v>Jam</v>
      </c>
      <c r="B33">
        <f>PRODUCT_CATEGORY[[#This Row],[PRODUCT_CATEGORY_ID]]</f>
        <v>32</v>
      </c>
      <c r="C33">
        <f>PRODUCT_CATEGORY[[#This Row],[TOP_CATEGORY_ID]]</f>
        <v>147</v>
      </c>
    </row>
    <row r="34" spans="1:3" x14ac:dyDescent="0.25">
      <c r="A34" t="str">
        <f>PRODUCT_CATEGORY[[#This Row],[PRODUCT_CATEGORY_NAME]]</f>
        <v>Preserves</v>
      </c>
      <c r="B34">
        <f>PRODUCT_CATEGORY[[#This Row],[PRODUCT_CATEGORY_ID]]</f>
        <v>33</v>
      </c>
      <c r="C34">
        <f>PRODUCT_CATEGORY[[#This Row],[TOP_CATEGORY_ID]]</f>
        <v>147</v>
      </c>
    </row>
    <row r="35" spans="1:3" x14ac:dyDescent="0.25">
      <c r="A35" t="str">
        <f>PRODUCT_CATEGORY[[#This Row],[PRODUCT_CATEGORY_NAME]]</f>
        <v>Waffles</v>
      </c>
      <c r="B35">
        <f>PRODUCT_CATEGORY[[#This Row],[PRODUCT_CATEGORY_ID]]</f>
        <v>34</v>
      </c>
      <c r="C35">
        <f>PRODUCT_CATEGORY[[#This Row],[TOP_CATEGORY_ID]]</f>
        <v>130</v>
      </c>
    </row>
    <row r="36" spans="1:3" x14ac:dyDescent="0.25">
      <c r="A36" t="str">
        <f>PRODUCT_CATEGORY[[#This Row],[PRODUCT_CATEGORY_NAME]]</f>
        <v>Cereal</v>
      </c>
      <c r="B36">
        <f>PRODUCT_CATEGORY[[#This Row],[PRODUCT_CATEGORY_ID]]</f>
        <v>35</v>
      </c>
      <c r="C36">
        <f>PRODUCT_CATEGORY[[#This Row],[TOP_CATEGORY_ID]]</f>
        <v>130</v>
      </c>
    </row>
    <row r="37" spans="1:3" x14ac:dyDescent="0.25">
      <c r="A37" t="str">
        <f>PRODUCT_CATEGORY[[#This Row],[PRODUCT_CATEGORY_NAME]]</f>
        <v>Chocolate Candy</v>
      </c>
      <c r="B37">
        <f>PRODUCT_CATEGORY[[#This Row],[PRODUCT_CATEGORY_ID]]</f>
        <v>36</v>
      </c>
      <c r="C37">
        <f>PRODUCT_CATEGORY[[#This Row],[TOP_CATEGORY_ID]]</f>
        <v>134</v>
      </c>
    </row>
    <row r="38" spans="1:3" x14ac:dyDescent="0.25">
      <c r="A38" t="str">
        <f>PRODUCT_CATEGORY[[#This Row],[PRODUCT_CATEGORY_NAME]]</f>
        <v>Gum</v>
      </c>
      <c r="B38">
        <f>PRODUCT_CATEGORY[[#This Row],[PRODUCT_CATEGORY_ID]]</f>
        <v>37</v>
      </c>
      <c r="C38">
        <f>PRODUCT_CATEGORY[[#This Row],[TOP_CATEGORY_ID]]</f>
        <v>134</v>
      </c>
    </row>
    <row r="39" spans="1:3" x14ac:dyDescent="0.25">
      <c r="A39" t="str">
        <f>PRODUCT_CATEGORY[[#This Row],[PRODUCT_CATEGORY_NAME]]</f>
        <v>Hard Candy</v>
      </c>
      <c r="B39">
        <f>PRODUCT_CATEGORY[[#This Row],[PRODUCT_CATEGORY_ID]]</f>
        <v>38</v>
      </c>
      <c r="C39">
        <f>PRODUCT_CATEGORY[[#This Row],[TOP_CATEGORY_ID]]</f>
        <v>134</v>
      </c>
    </row>
    <row r="40" spans="1:3" x14ac:dyDescent="0.25">
      <c r="A40" t="str">
        <f>PRODUCT_CATEGORY[[#This Row],[PRODUCT_CATEGORY_NAME]]</f>
        <v>Personal Hygiene</v>
      </c>
      <c r="B40">
        <f>PRODUCT_CATEGORY[[#This Row],[PRODUCT_CATEGORY_ID]]</f>
        <v>39</v>
      </c>
      <c r="C40">
        <f>PRODUCT_CATEGORY[[#This Row],[TOP_CATEGORY_ID]]</f>
        <v>157</v>
      </c>
    </row>
    <row r="41" spans="1:3" x14ac:dyDescent="0.25">
      <c r="A41" t="str">
        <f>PRODUCT_CATEGORY[[#This Row],[PRODUCT_CATEGORY_NAME]]</f>
        <v>Pots and Pans</v>
      </c>
      <c r="B41">
        <f>PRODUCT_CATEGORY[[#This Row],[PRODUCT_CATEGORY_ID]]</f>
        <v>40</v>
      </c>
      <c r="C41">
        <f>PRODUCT_CATEGORY[[#This Row],[TOP_CATEGORY_ID]]</f>
        <v>160</v>
      </c>
    </row>
    <row r="42" spans="1:3" x14ac:dyDescent="0.25">
      <c r="A42" t="str">
        <f>PRODUCT_CATEGORY[[#This Row],[PRODUCT_CATEGORY_NAME]]</f>
        <v>Tools</v>
      </c>
      <c r="B42">
        <f>PRODUCT_CATEGORY[[#This Row],[PRODUCT_CATEGORY_ID]]</f>
        <v>41</v>
      </c>
      <c r="C42">
        <f>PRODUCT_CATEGORY[[#This Row],[TOP_CATEGORY_ID]]</f>
        <v>162</v>
      </c>
    </row>
    <row r="43" spans="1:3" x14ac:dyDescent="0.25">
      <c r="A43" t="str">
        <f>PRODUCT_CATEGORY[[#This Row],[PRODUCT_CATEGORY_NAME]]</f>
        <v>Sponges</v>
      </c>
      <c r="B43">
        <f>PRODUCT_CATEGORY[[#This Row],[PRODUCT_CATEGORY_ID]]</f>
        <v>42</v>
      </c>
      <c r="C43">
        <f>PRODUCT_CATEGORY[[#This Row],[TOP_CATEGORY_ID]]</f>
        <v>160</v>
      </c>
    </row>
    <row r="44" spans="1:3" x14ac:dyDescent="0.25">
      <c r="A44" t="str">
        <f>PRODUCT_CATEGORY[[#This Row],[PRODUCT_CATEGORY_NAME]]</f>
        <v>Beer</v>
      </c>
      <c r="B44">
        <f>PRODUCT_CATEGORY[[#This Row],[PRODUCT_CATEGORY_ID]]</f>
        <v>43</v>
      </c>
      <c r="C44">
        <f>PRODUCT_CATEGORY[[#This Row],[TOP_CATEGORY_ID]]</f>
        <v>125</v>
      </c>
    </row>
    <row r="45" spans="1:3" x14ac:dyDescent="0.25">
      <c r="A45" t="str">
        <f>PRODUCT_CATEGORY[[#This Row],[PRODUCT_CATEGORY_NAME]]</f>
        <v>Wine</v>
      </c>
      <c r="B45">
        <f>PRODUCT_CATEGORY[[#This Row],[PRODUCT_CATEGORY_ID]]</f>
        <v>44</v>
      </c>
      <c r="C45">
        <f>PRODUCT_CATEGORY[[#This Row],[TOP_CATEGORY_ID]]</f>
        <v>125</v>
      </c>
    </row>
    <row r="46" spans="1:3" x14ac:dyDescent="0.25">
      <c r="A46" t="str">
        <f>PRODUCT_CATEGORY[[#This Row],[PRODUCT_CATEGORY_NAME]]</f>
        <v>Cookies</v>
      </c>
      <c r="B46">
        <f>PRODUCT_CATEGORY[[#This Row],[PRODUCT_CATEGORY_ID]]</f>
        <v>45</v>
      </c>
      <c r="C46">
        <f>PRODUCT_CATEGORY[[#This Row],[TOP_CATEGORY_ID]]</f>
        <v>132</v>
      </c>
    </row>
    <row r="47" spans="1:3" x14ac:dyDescent="0.25">
      <c r="A47" t="str">
        <f>PRODUCT_CATEGORY[[#This Row],[PRODUCT_CATEGORY_NAME]]</f>
        <v>Pretzels</v>
      </c>
      <c r="B47">
        <f>PRODUCT_CATEGORY[[#This Row],[PRODUCT_CATEGORY_ID]]</f>
        <v>46</v>
      </c>
      <c r="C47">
        <f>PRODUCT_CATEGORY[[#This Row],[TOP_CATEGORY_ID]]</f>
        <v>132</v>
      </c>
    </row>
    <row r="48" spans="1:3" x14ac:dyDescent="0.25">
      <c r="A48" t="str">
        <f>PRODUCT_CATEGORY[[#This Row],[PRODUCT_CATEGORY_NAME]]</f>
        <v>Candles</v>
      </c>
      <c r="B48">
        <f>PRODUCT_CATEGORY[[#This Row],[PRODUCT_CATEGORY_ID]]</f>
        <v>47</v>
      </c>
      <c r="C48">
        <f>PRODUCT_CATEGORY[[#This Row],[TOP_CATEGORY_ID]]</f>
        <v>127</v>
      </c>
    </row>
    <row r="49" spans="1:3" x14ac:dyDescent="0.25">
      <c r="A49" t="str">
        <f>PRODUCT_CATEGORY[[#This Row],[PRODUCT_CATEGORY_NAME]]</f>
        <v>Sauces</v>
      </c>
      <c r="B49">
        <f>PRODUCT_CATEGORY[[#This Row],[PRODUCT_CATEGORY_ID]]</f>
        <v>48</v>
      </c>
      <c r="C49">
        <f>PRODUCT_CATEGORY[[#This Row],[TOP_CATEGORY_ID]]</f>
        <v>140</v>
      </c>
    </row>
    <row r="50" spans="1:3" x14ac:dyDescent="0.25">
      <c r="A50" t="str">
        <f>PRODUCT_CATEGORY[[#This Row],[PRODUCT_CATEGORY_NAME]]</f>
        <v>Cooking Oil</v>
      </c>
      <c r="B50">
        <f>PRODUCT_CATEGORY[[#This Row],[PRODUCT_CATEGORY_ID]]</f>
        <v>49</v>
      </c>
      <c r="C50">
        <f>PRODUCT_CATEGORY[[#This Row],[TOP_CATEGORY_ID]]</f>
        <v>140</v>
      </c>
    </row>
    <row r="51" spans="1:3" x14ac:dyDescent="0.25">
      <c r="A51" t="str">
        <f>PRODUCT_CATEGORY[[#This Row],[PRODUCT_CATEGORY_NAME]]</f>
        <v>Sugar</v>
      </c>
      <c r="B51">
        <f>PRODUCT_CATEGORY[[#This Row],[PRODUCT_CATEGORY_ID]]</f>
        <v>50</v>
      </c>
      <c r="C51">
        <f>PRODUCT_CATEGORY[[#This Row],[TOP_CATEGORY_ID]]</f>
        <v>140</v>
      </c>
    </row>
    <row r="52" spans="1:3" x14ac:dyDescent="0.25">
      <c r="A52" t="str">
        <f>PRODUCT_CATEGORY[[#This Row],[PRODUCT_CATEGORY_NAME]]</f>
        <v>Chocolate</v>
      </c>
      <c r="B52">
        <f>PRODUCT_CATEGORY[[#This Row],[PRODUCT_CATEGORY_ID]]</f>
        <v>51</v>
      </c>
      <c r="C52">
        <f>PRODUCT_CATEGORY[[#This Row],[TOP_CATEGORY_ID]]</f>
        <v>133</v>
      </c>
    </row>
    <row r="53" spans="1:3" x14ac:dyDescent="0.25">
      <c r="A53" t="str">
        <f>PRODUCT_CATEGORY[[#This Row],[PRODUCT_CATEGORY_NAME]]</f>
        <v>Flavored Drinks</v>
      </c>
      <c r="B53">
        <f>PRODUCT_CATEGORY[[#This Row],[PRODUCT_CATEGORY_ID]]</f>
        <v>52</v>
      </c>
      <c r="C53">
        <f>PRODUCT_CATEGORY[[#This Row],[TOP_CATEGORY_ID]]</f>
        <v>144</v>
      </c>
    </row>
    <row r="54" spans="1:3" x14ac:dyDescent="0.25">
      <c r="A54" t="str">
        <f>PRODUCT_CATEGORY[[#This Row],[PRODUCT_CATEGORY_NAME]]</f>
        <v>Peanut Butter</v>
      </c>
      <c r="B54">
        <f>PRODUCT_CATEGORY[[#This Row],[PRODUCT_CATEGORY_ID]]</f>
        <v>53</v>
      </c>
      <c r="C54">
        <f>PRODUCT_CATEGORY[[#This Row],[TOP_CATEGORY_ID]]</f>
        <v>147</v>
      </c>
    </row>
    <row r="55" spans="1:3" x14ac:dyDescent="0.25">
      <c r="A55" t="str">
        <f>PRODUCT_CATEGORY[[#This Row],[PRODUCT_CATEGORY_NAME]]</f>
        <v>Popcorn</v>
      </c>
      <c r="B55">
        <f>PRODUCT_CATEGORY[[#This Row],[PRODUCT_CATEGORY_ID]]</f>
        <v>54</v>
      </c>
      <c r="C55">
        <f>PRODUCT_CATEGORY[[#This Row],[TOP_CATEGORY_ID]]</f>
        <v>132</v>
      </c>
    </row>
    <row r="56" spans="1:3" x14ac:dyDescent="0.25">
      <c r="A56" t="str">
        <f>PRODUCT_CATEGORY[[#This Row],[PRODUCT_CATEGORY_NAME]]</f>
        <v>Paper Dishes</v>
      </c>
      <c r="B56">
        <f>PRODUCT_CATEGORY[[#This Row],[PRODUCT_CATEGORY_ID]]</f>
        <v>55</v>
      </c>
      <c r="C56">
        <f>PRODUCT_CATEGORY[[#This Row],[TOP_CATEGORY_ID]]</f>
        <v>155</v>
      </c>
    </row>
    <row r="57" spans="1:3" x14ac:dyDescent="0.25">
      <c r="A57" t="str">
        <f>PRODUCT_CATEGORY[[#This Row],[PRODUCT_CATEGORY_NAME]]</f>
        <v>Plastic Utensils</v>
      </c>
      <c r="B57">
        <f>PRODUCT_CATEGORY[[#This Row],[PRODUCT_CATEGORY_ID]]</f>
        <v>56</v>
      </c>
      <c r="C57">
        <f>PRODUCT_CATEGORY[[#This Row],[TOP_CATEGORY_ID]]</f>
        <v>159</v>
      </c>
    </row>
    <row r="58" spans="1:3" x14ac:dyDescent="0.25">
      <c r="A58" t="str">
        <f>PRODUCT_CATEGORY[[#This Row],[PRODUCT_CATEGORY_NAME]]</f>
        <v>Rice</v>
      </c>
      <c r="B58">
        <f>PRODUCT_CATEGORY[[#This Row],[PRODUCT_CATEGORY_ID]]</f>
        <v>57</v>
      </c>
      <c r="C58">
        <f>PRODUCT_CATEGORY[[#This Row],[TOP_CATEGORY_ID]]</f>
        <v>156</v>
      </c>
    </row>
    <row r="59" spans="1:3" x14ac:dyDescent="0.25">
      <c r="A59" t="str">
        <f>PRODUCT_CATEGORY[[#This Row],[PRODUCT_CATEGORY_NAME]]</f>
        <v>Soup</v>
      </c>
      <c r="B59">
        <f>PRODUCT_CATEGORY[[#This Row],[PRODUCT_CATEGORY_ID]]</f>
        <v>58</v>
      </c>
      <c r="C59">
        <f>PRODUCT_CATEGORY[[#This Row],[TOP_CATEGORY_ID]]</f>
        <v>165</v>
      </c>
    </row>
    <row r="60" spans="1:3" x14ac:dyDescent="0.25">
      <c r="A60" t="str">
        <f>PRODUCT_CATEGORY[[#This Row],[PRODUCT_CATEGORY_NAME]]</f>
        <v>Dehydrated Soup</v>
      </c>
      <c r="B60">
        <f>PRODUCT_CATEGORY[[#This Row],[PRODUCT_CATEGORY_ID]]</f>
        <v>59</v>
      </c>
      <c r="C60">
        <f>PRODUCT_CATEGORY[[#This Row],[TOP_CATEGORY_ID]]</f>
        <v>141</v>
      </c>
    </row>
    <row r="61" spans="1:3" x14ac:dyDescent="0.25">
      <c r="A61" t="str">
        <f>PRODUCT_CATEGORY[[#This Row],[PRODUCT_CATEGORY_NAME]]</f>
        <v>Frozen Vegetables</v>
      </c>
      <c r="B61">
        <f>PRODUCT_CATEGORY[[#This Row],[PRODUCT_CATEGORY_ID]]</f>
        <v>60</v>
      </c>
      <c r="C61">
        <f>PRODUCT_CATEGORY[[#This Row],[TOP_CATEGORY_ID]]</f>
        <v>129</v>
      </c>
    </row>
    <row r="62" spans="1:3" x14ac:dyDescent="0.25">
      <c r="A62" t="str">
        <f>PRODUCT_CATEGORY[[#This Row],[PRODUCT_CATEGORY_NAME]]</f>
        <v>Fresh Vegetables</v>
      </c>
      <c r="B62">
        <f>PRODUCT_CATEGORY[[#This Row],[PRODUCT_CATEGORY_ID]]</f>
        <v>61</v>
      </c>
      <c r="C62">
        <f>PRODUCT_CATEGORY[[#This Row],[TOP_CATEGORY_ID]]</f>
        <v>129</v>
      </c>
    </row>
    <row r="63" spans="1:3" x14ac:dyDescent="0.25">
      <c r="A63" t="str">
        <f>PRODUCT_CATEGORY[[#This Row],[PRODUCT_CATEGORY_NAME]]</f>
        <v>Canned Vegetables</v>
      </c>
      <c r="B63">
        <f>PRODUCT_CATEGORY[[#This Row],[PRODUCT_CATEGORY_ID]]</f>
        <v>62</v>
      </c>
      <c r="C63">
        <f>PRODUCT_CATEGORY[[#This Row],[TOP_CATEGORY_ID]]</f>
        <v>129</v>
      </c>
    </row>
    <row r="64" spans="1:3" x14ac:dyDescent="0.25">
      <c r="A64" t="str">
        <f>PRODUCT_CATEGORY[[#This Row],[PRODUCT_CATEGORY_NAME]]</f>
        <v>French Fries</v>
      </c>
      <c r="B64">
        <f>PRODUCT_CATEGORY[[#This Row],[PRODUCT_CATEGORY_ID]]</f>
        <v>63</v>
      </c>
      <c r="C64">
        <f>PRODUCT_CATEGORY[[#This Row],[TOP_CATEGORY_ID]]</f>
        <v>129</v>
      </c>
    </row>
    <row r="65" spans="1:3" x14ac:dyDescent="0.25">
      <c r="A65" t="str">
        <f>PRODUCT_CATEGORY[[#This Row],[PRODUCT_CATEGORY_NAME]]</f>
        <v>Pizza</v>
      </c>
      <c r="B65">
        <f>PRODUCT_CATEGORY[[#This Row],[PRODUCT_CATEGORY_ID]]</f>
        <v>64</v>
      </c>
      <c r="C65">
        <f>PRODUCT_CATEGORY[[#This Row],[TOP_CATEGORY_ID]]</f>
        <v>158</v>
      </c>
    </row>
    <row r="66" spans="1:3" x14ac:dyDescent="0.25">
      <c r="A66" t="str">
        <f>PRODUCT_CATEGORY[[#This Row],[PRODUCT_CATEGORY_NAME]]</f>
        <v>Hamburger</v>
      </c>
      <c r="B66">
        <f>PRODUCT_CATEGORY[[#This Row],[PRODUCT_CATEGORY_ID]]</f>
        <v>65</v>
      </c>
      <c r="C66">
        <f>PRODUCT_CATEGORY[[#This Row],[TOP_CATEGORY_ID]]</f>
        <v>126</v>
      </c>
    </row>
    <row r="67" spans="1:3" x14ac:dyDescent="0.25">
      <c r="A67" t="str">
        <f>PRODUCT_CATEGORY[[#This Row],[PRODUCT_CATEGORY_NAME]]</f>
        <v>Eggs</v>
      </c>
      <c r="B67">
        <f>PRODUCT_CATEGORY[[#This Row],[PRODUCT_CATEGORY_ID]]</f>
        <v>66</v>
      </c>
      <c r="C67">
        <f>PRODUCT_CATEGORY[[#This Row],[TOP_CATEGORY_ID]]</f>
        <v>143</v>
      </c>
    </row>
    <row r="68" spans="1:3" x14ac:dyDescent="0.25">
      <c r="A68" t="str">
        <f>PRODUCT_CATEGORY[[#This Row],[PRODUCT_CATEGORY_NAME]]</f>
        <v>Tofu</v>
      </c>
      <c r="B68">
        <f>PRODUCT_CATEGORY[[#This Row],[PRODUCT_CATEGORY_ID]]</f>
        <v>67</v>
      </c>
      <c r="C68">
        <f>PRODUCT_CATEGORY[[#This Row],[TOP_CATEGORY_ID]]</f>
        <v>168</v>
      </c>
    </row>
    <row r="69" spans="1:3" x14ac:dyDescent="0.25">
      <c r="A69" t="str">
        <f>PRODUCT_CATEGORY[[#This Row],[PRODUCT_CATEGORY_NAME]]</f>
        <v>Dish Soap</v>
      </c>
      <c r="B69">
        <f>PRODUCT_CATEGORY[[#This Row],[PRODUCT_CATEGORY_ID]]</f>
        <v>68</v>
      </c>
      <c r="C69">
        <f>PRODUCT_CATEGORY[[#This Row],[TOP_CATEGORY_ID]]</f>
        <v>139</v>
      </c>
    </row>
    <row r="70" spans="1:3" x14ac:dyDescent="0.25">
      <c r="A70" t="str">
        <f>PRODUCT_CATEGORY[[#This Row],[PRODUCT_CATEGORY_NAME]]</f>
        <v>Dishwasher Soap</v>
      </c>
      <c r="B70">
        <f>PRODUCT_CATEGORY[[#This Row],[PRODUCT_CATEGORY_ID]]</f>
        <v>69</v>
      </c>
      <c r="C70">
        <f>PRODUCT_CATEGORY[[#This Row],[TOP_CATEGORY_ID]]</f>
        <v>139</v>
      </c>
    </row>
    <row r="71" spans="1:3" x14ac:dyDescent="0.25">
      <c r="A71" t="str">
        <f>PRODUCT_CATEGORY[[#This Row],[PRODUCT_CATEGORY_NAME]]</f>
        <v>Aspirin</v>
      </c>
      <c r="B71">
        <f>PRODUCT_CATEGORY[[#This Row],[PRODUCT_CATEGORY_ID]]</f>
        <v>70</v>
      </c>
      <c r="C71">
        <f>PRODUCT_CATEGORY[[#This Row],[TOP_CATEGORY_ID]]</f>
        <v>118</v>
      </c>
    </row>
    <row r="72" spans="1:3" x14ac:dyDescent="0.25">
      <c r="A72" t="str">
        <f>PRODUCT_CATEGORY[[#This Row],[PRODUCT_CATEGORY_NAME]]</f>
        <v>Ibuprofen</v>
      </c>
      <c r="B72">
        <f>PRODUCT_CATEGORY[[#This Row],[PRODUCT_CATEGORY_ID]]</f>
        <v>71</v>
      </c>
      <c r="C72">
        <f>PRODUCT_CATEGORY[[#This Row],[TOP_CATEGORY_ID]]</f>
        <v>118</v>
      </c>
    </row>
    <row r="73" spans="1:3" x14ac:dyDescent="0.25">
      <c r="A73" t="str">
        <f>PRODUCT_CATEGORY[[#This Row],[PRODUCT_CATEGORY_NAME]]</f>
        <v>Acetominifen</v>
      </c>
      <c r="B73">
        <f>PRODUCT_CATEGORY[[#This Row],[PRODUCT_CATEGORY_ID]]</f>
        <v>72</v>
      </c>
      <c r="C73">
        <f>PRODUCT_CATEGORY[[#This Row],[TOP_CATEGORY_ID]]</f>
        <v>118</v>
      </c>
    </row>
    <row r="74" spans="1:3" x14ac:dyDescent="0.25">
      <c r="A74" t="str">
        <f>PRODUCT_CATEGORY[[#This Row],[PRODUCT_CATEGORY_NAME]]</f>
        <v>Nasal Sprays</v>
      </c>
      <c r="B74">
        <f>PRODUCT_CATEGORY[[#This Row],[PRODUCT_CATEGORY_ID]]</f>
        <v>73</v>
      </c>
      <c r="C74">
        <f>PRODUCT_CATEGORY[[#This Row],[TOP_CATEGORY_ID]]</f>
        <v>152</v>
      </c>
    </row>
    <row r="75" spans="1:3" x14ac:dyDescent="0.25">
      <c r="A75" t="str">
        <f>PRODUCT_CATEGORY[[#This Row],[PRODUCT_CATEGORY_NAME]]</f>
        <v>Mouthwash</v>
      </c>
      <c r="B75">
        <f>PRODUCT_CATEGORY[[#This Row],[PRODUCT_CATEGORY_ID]]</f>
        <v>74</v>
      </c>
      <c r="C75">
        <f>PRODUCT_CATEGORY[[#This Row],[TOP_CATEGORY_ID]]</f>
        <v>139</v>
      </c>
    </row>
    <row r="76" spans="1:3" x14ac:dyDescent="0.25">
      <c r="A76" t="str">
        <f>PRODUCT_CATEGORY[[#This Row],[PRODUCT_CATEGORY_NAME]]</f>
        <v>Cold Remedies</v>
      </c>
      <c r="B76">
        <f>PRODUCT_CATEGORY[[#This Row],[PRODUCT_CATEGORY_ID]]</f>
        <v>75</v>
      </c>
      <c r="C76">
        <f>PRODUCT_CATEGORY[[#This Row],[TOP_CATEGORY_ID]]</f>
        <v>138</v>
      </c>
    </row>
    <row r="77" spans="1:3" x14ac:dyDescent="0.25">
      <c r="A77" t="str">
        <f>PRODUCT_CATEGORY[[#This Row],[PRODUCT_CATEGORY_NAME]]</f>
        <v>Milk</v>
      </c>
      <c r="B77">
        <f>PRODUCT_CATEGORY[[#This Row],[PRODUCT_CATEGORY_ID]]</f>
        <v>76</v>
      </c>
      <c r="C77">
        <f>PRODUCT_CATEGORY[[#This Row],[TOP_CATEGORY_ID]]</f>
        <v>151</v>
      </c>
    </row>
    <row r="78" spans="1:3" x14ac:dyDescent="0.25">
      <c r="A78" t="str">
        <f>PRODUCT_CATEGORY[[#This Row],[PRODUCT_CATEGORY_NAME]]</f>
        <v>Fresh Chicken</v>
      </c>
      <c r="B78">
        <f>PRODUCT_CATEGORY[[#This Row],[PRODUCT_CATEGORY_ID]]</f>
        <v>77</v>
      </c>
      <c r="C78">
        <f>PRODUCT_CATEGORY[[#This Row],[TOP_CATEGORY_ID]]</f>
        <v>126</v>
      </c>
    </row>
    <row r="79" spans="1:3" x14ac:dyDescent="0.25">
      <c r="A79" t="str">
        <f>PRODUCT_CATEGORY[[#This Row],[PRODUCT_CATEGORY_NAME]]</f>
        <v>Conditioner</v>
      </c>
      <c r="B79">
        <f>PRODUCT_CATEGORY[[#This Row],[PRODUCT_CATEGORY_ID]]</f>
        <v>78</v>
      </c>
      <c r="C79">
        <f>PRODUCT_CATEGORY[[#This Row],[TOP_CATEGORY_ID]]</f>
        <v>139</v>
      </c>
    </row>
    <row r="80" spans="1:3" x14ac:dyDescent="0.25">
      <c r="A80" t="str">
        <f>PRODUCT_CATEGORY[[#This Row],[PRODUCT_CATEGORY_NAME]]</f>
        <v>Shampoo</v>
      </c>
      <c r="B80">
        <f>PRODUCT_CATEGORY[[#This Row],[PRODUCT_CATEGORY_ID]]</f>
        <v>79</v>
      </c>
      <c r="C80">
        <f>PRODUCT_CATEGORY[[#This Row],[TOP_CATEGORY_ID]]</f>
        <v>139</v>
      </c>
    </row>
    <row r="81" spans="1:3" x14ac:dyDescent="0.25">
      <c r="A81" t="str">
        <f>PRODUCT_CATEGORY[[#This Row],[PRODUCT_CATEGORY_NAME]]</f>
        <v>Lightbulbs</v>
      </c>
      <c r="B81">
        <f>PRODUCT_CATEGORY[[#This Row],[PRODUCT_CATEGORY_ID]]</f>
        <v>80</v>
      </c>
      <c r="C81">
        <f>PRODUCT_CATEGORY[[#This Row],[TOP_CATEGORY_ID]]</f>
        <v>123</v>
      </c>
    </row>
    <row r="82" spans="1:3" x14ac:dyDescent="0.25">
      <c r="A82" t="str">
        <f>PRODUCT_CATEGORY[[#This Row],[PRODUCT_CATEGORY_NAME]]</f>
        <v>Hot Dogs</v>
      </c>
      <c r="B82">
        <f>PRODUCT_CATEGORY[[#This Row],[PRODUCT_CATEGORY_ID]]</f>
        <v>81</v>
      </c>
      <c r="C82">
        <f>PRODUCT_CATEGORY[[#This Row],[TOP_CATEGORY_ID]]</f>
        <v>126</v>
      </c>
    </row>
    <row r="83" spans="1:3" x14ac:dyDescent="0.25">
      <c r="A83" t="str">
        <f>PRODUCT_CATEGORY[[#This Row],[PRODUCT_CATEGORY_NAME]]</f>
        <v>Crackers</v>
      </c>
      <c r="B83">
        <f>PRODUCT_CATEGORY[[#This Row],[PRODUCT_CATEGORY_ID]]</f>
        <v>82</v>
      </c>
      <c r="C83">
        <f>PRODUCT_CATEGORY[[#This Row],[TOP_CATEGORY_ID]]</f>
        <v>132</v>
      </c>
    </row>
    <row r="84" spans="1:3" x14ac:dyDescent="0.25">
      <c r="A84" t="str">
        <f>PRODUCT_CATEGORY[[#This Row],[PRODUCT_CATEGORY_NAME]]</f>
        <v>Dips</v>
      </c>
      <c r="B84">
        <f>PRODUCT_CATEGORY[[#This Row],[PRODUCT_CATEGORY_ID]]</f>
        <v>83</v>
      </c>
      <c r="C84">
        <f>PRODUCT_CATEGORY[[#This Row],[TOP_CATEGORY_ID]]</f>
        <v>132</v>
      </c>
    </row>
    <row r="85" spans="1:3" x14ac:dyDescent="0.25">
      <c r="A85" t="str">
        <f>PRODUCT_CATEGORY[[#This Row],[PRODUCT_CATEGORY_NAME]]</f>
        <v>Donuts</v>
      </c>
      <c r="B85">
        <f>PRODUCT_CATEGORY[[#This Row],[PRODUCT_CATEGORY_ID]]</f>
        <v>84</v>
      </c>
      <c r="C85">
        <f>PRODUCT_CATEGORY[[#This Row],[TOP_CATEGORY_ID]]</f>
        <v>132</v>
      </c>
    </row>
    <row r="86" spans="1:3" x14ac:dyDescent="0.25">
      <c r="A86" t="str">
        <f>PRODUCT_CATEGORY[[#This Row],[PRODUCT_CATEGORY_NAME]]</f>
        <v>Toilet Brushes</v>
      </c>
      <c r="B86">
        <f>PRODUCT_CATEGORY[[#This Row],[PRODUCT_CATEGORY_ID]]</f>
        <v>85</v>
      </c>
      <c r="C86">
        <f>PRODUCT_CATEGORY[[#This Row],[TOP_CATEGORY_ID]]</f>
        <v>139</v>
      </c>
    </row>
    <row r="87" spans="1:3" x14ac:dyDescent="0.25">
      <c r="A87" t="str">
        <f>PRODUCT_CATEGORY[[#This Row],[PRODUCT_CATEGORY_NAME]]</f>
        <v>Pot Scrubbers</v>
      </c>
      <c r="B87">
        <f>PRODUCT_CATEGORY[[#This Row],[PRODUCT_CATEGORY_ID]]</f>
        <v>86</v>
      </c>
      <c r="C87">
        <f>PRODUCT_CATEGORY[[#This Row],[TOP_CATEGORY_ID]]</f>
        <v>160</v>
      </c>
    </row>
    <row r="88" spans="1:3" x14ac:dyDescent="0.25">
      <c r="A88" t="str">
        <f>PRODUCT_CATEGORY[[#This Row],[PRODUCT_CATEGORY_NAME]]</f>
        <v>Pot Cleaners</v>
      </c>
      <c r="B88">
        <f>PRODUCT_CATEGORY[[#This Row],[PRODUCT_CATEGORY_ID]]</f>
        <v>87</v>
      </c>
      <c r="C88">
        <f>PRODUCT_CATEGORY[[#This Row],[TOP_CATEGORY_ID]]</f>
        <v>160</v>
      </c>
    </row>
    <row r="89" spans="1:3" x14ac:dyDescent="0.25">
      <c r="A89" t="str">
        <f>PRODUCT_CATEGORY[[#This Row],[PRODUCT_CATEGORY_NAME]]</f>
        <v>Toothbrushes</v>
      </c>
      <c r="B89">
        <f>PRODUCT_CATEGORY[[#This Row],[PRODUCT_CATEGORY_ID]]</f>
        <v>88</v>
      </c>
      <c r="C89">
        <f>PRODUCT_CATEGORY[[#This Row],[TOP_CATEGORY_ID]]</f>
        <v>139</v>
      </c>
    </row>
    <row r="90" spans="1:3" x14ac:dyDescent="0.25">
      <c r="A90" t="str">
        <f>PRODUCT_CATEGORY[[#This Row],[PRODUCT_CATEGORY_NAME]]</f>
        <v>Sunglasses</v>
      </c>
      <c r="B90">
        <f>PRODUCT_CATEGORY[[#This Row],[PRODUCT_CATEGORY_ID]]</f>
        <v>89</v>
      </c>
      <c r="C90">
        <f>PRODUCT_CATEGORY[[#This Row],[TOP_CATEGORY_ID]]</f>
        <v>167</v>
      </c>
    </row>
    <row r="91" spans="1:3" x14ac:dyDescent="0.25">
      <c r="A91" t="str">
        <f>PRODUCT_CATEGORY[[#This Row],[PRODUCT_CATEGORY_NAME]]</f>
        <v>Coffee</v>
      </c>
      <c r="B91">
        <f>PRODUCT_CATEGORY[[#This Row],[PRODUCT_CATEGORY_ID]]</f>
        <v>90</v>
      </c>
      <c r="C91">
        <f>PRODUCT_CATEGORY[[#This Row],[TOP_CATEGORY_ID]]</f>
        <v>133</v>
      </c>
    </row>
    <row r="92" spans="1:3" x14ac:dyDescent="0.25">
      <c r="A92" t="str">
        <f>PRODUCT_CATEGORY[[#This Row],[PRODUCT_CATEGORY_NAME]]</f>
        <v>Bologna</v>
      </c>
      <c r="B92">
        <f>PRODUCT_CATEGORY[[#This Row],[PRODUCT_CATEGORY_ID]]</f>
        <v>91</v>
      </c>
      <c r="C92">
        <f>PRODUCT_CATEGORY[[#This Row],[TOP_CATEGORY_ID]]</f>
        <v>126</v>
      </c>
    </row>
    <row r="93" spans="1:3" x14ac:dyDescent="0.25">
      <c r="A93" t="str">
        <f>PRODUCT_CATEGORY[[#This Row],[PRODUCT_CATEGORY_NAME]]</f>
        <v>Non-Alcoholic Wine</v>
      </c>
      <c r="B93">
        <f>PRODUCT_CATEGORY[[#This Row],[PRODUCT_CATEGORY_ID]]</f>
        <v>92</v>
      </c>
      <c r="C93">
        <f>PRODUCT_CATEGORY[[#This Row],[TOP_CATEGORY_ID]]</f>
        <v>125</v>
      </c>
    </row>
    <row r="94" spans="1:3" x14ac:dyDescent="0.25">
      <c r="A94" t="str">
        <f>PRODUCT_CATEGORY[[#This Row],[PRODUCT_CATEGORY_NAME]]</f>
        <v>Tuna</v>
      </c>
      <c r="B94">
        <f>PRODUCT_CATEGORY[[#This Row],[PRODUCT_CATEGORY_ID]]</f>
        <v>93</v>
      </c>
      <c r="C94">
        <f>PRODUCT_CATEGORY[[#This Row],[TOP_CATEGORY_ID]]</f>
        <v>169</v>
      </c>
    </row>
    <row r="95" spans="1:3" x14ac:dyDescent="0.25">
      <c r="A95" t="str">
        <f>PRODUCT_CATEGORY[[#This Row],[PRODUCT_CATEGORY_NAME]]</f>
        <v>Shrimp</v>
      </c>
      <c r="B95">
        <f>PRODUCT_CATEGORY[[#This Row],[PRODUCT_CATEGORY_ID]]</f>
        <v>94</v>
      </c>
      <c r="C95">
        <f>PRODUCT_CATEGORY[[#This Row],[TOP_CATEGORY_ID]]</f>
        <v>163</v>
      </c>
    </row>
    <row r="96" spans="1:3" x14ac:dyDescent="0.25">
      <c r="A96" t="str">
        <f>PRODUCT_CATEGORY[[#This Row],[PRODUCT_CATEGORY_NAME]]</f>
        <v>Anchovies</v>
      </c>
      <c r="B96">
        <f>PRODUCT_CATEGORY[[#This Row],[PRODUCT_CATEGORY_ID]]</f>
        <v>95</v>
      </c>
      <c r="C96">
        <f>PRODUCT_CATEGORY[[#This Row],[TOP_CATEGORY_ID]]</f>
        <v>120</v>
      </c>
    </row>
    <row r="97" spans="1:3" x14ac:dyDescent="0.25">
      <c r="A97" t="str">
        <f>PRODUCT_CATEGORY[[#This Row],[PRODUCT_CATEGORY_NAME]]</f>
        <v>Clams</v>
      </c>
      <c r="B97">
        <f>PRODUCT_CATEGORY[[#This Row],[PRODUCT_CATEGORY_ID]]</f>
        <v>96</v>
      </c>
      <c r="C97">
        <f>PRODUCT_CATEGORY[[#This Row],[TOP_CATEGORY_ID]]</f>
        <v>135</v>
      </c>
    </row>
    <row r="98" spans="1:3" x14ac:dyDescent="0.25">
      <c r="A98" t="str">
        <f>PRODUCT_CATEGORY[[#This Row],[PRODUCT_CATEGORY_NAME]]</f>
        <v>Oysters</v>
      </c>
      <c r="B98">
        <f>PRODUCT_CATEGORY[[#This Row],[PRODUCT_CATEGORY_ID]]</f>
        <v>97</v>
      </c>
      <c r="C98">
        <f>PRODUCT_CATEGORY[[#This Row],[TOP_CATEGORY_ID]]</f>
        <v>154</v>
      </c>
    </row>
    <row r="99" spans="1:3" x14ac:dyDescent="0.25">
      <c r="A99" t="str">
        <f>PRODUCT_CATEGORY[[#This Row],[PRODUCT_CATEGORY_NAME]]</f>
        <v>Sardines</v>
      </c>
      <c r="B99">
        <f>PRODUCT_CATEGORY[[#This Row],[PRODUCT_CATEGORY_ID]]</f>
        <v>98</v>
      </c>
      <c r="C99">
        <f>PRODUCT_CATEGORY[[#This Row],[TOP_CATEGORY_ID]]</f>
        <v>161</v>
      </c>
    </row>
    <row r="100" spans="1:3" x14ac:dyDescent="0.25">
      <c r="A100" t="str">
        <f>PRODUCT_CATEGORY[[#This Row],[PRODUCT_CATEGORY_NAME]]</f>
        <v>Fresh Fruit</v>
      </c>
      <c r="B100">
        <f>PRODUCT_CATEGORY[[#This Row],[PRODUCT_CATEGORY_ID]]</f>
        <v>99</v>
      </c>
      <c r="C100">
        <f>PRODUCT_CATEGORY[[#This Row],[TOP_CATEGORY_ID]]</f>
        <v>128</v>
      </c>
    </row>
    <row r="101" spans="1:3" x14ac:dyDescent="0.25">
      <c r="A101" t="str">
        <f>PRODUCT_CATEGORY[[#This Row],[PRODUCT_CATEGORY_NAME]]</f>
        <v>Frozen Chicken</v>
      </c>
      <c r="B101">
        <f>PRODUCT_CATEGORY[[#This Row],[PRODUCT_CATEGORY_ID]]</f>
        <v>100</v>
      </c>
      <c r="C101">
        <f>PRODUCT_CATEGORY[[#This Row],[TOP_CATEGORY_ID]]</f>
        <v>126</v>
      </c>
    </row>
    <row r="102" spans="1:3" x14ac:dyDescent="0.25">
      <c r="A102" t="str">
        <f>PRODUCT_CATEGORY[[#This Row],[PRODUCT_CATEGORY_NAME]]</f>
        <v>Batteries</v>
      </c>
      <c r="B102">
        <f>PRODUCT_CATEGORY[[#This Row],[PRODUCT_CATEGORY_ID]]</f>
        <v>101</v>
      </c>
      <c r="C102">
        <f>PRODUCT_CATEGORY[[#This Row],[TOP_CATEGORY_ID]]</f>
        <v>123</v>
      </c>
    </row>
    <row r="103" spans="1:3" x14ac:dyDescent="0.25">
      <c r="A103" t="str">
        <f>PRODUCT_CATEGORY[[#This Row],[PRODUCT_CATEGORY_NAME]]</f>
        <v>Maps</v>
      </c>
      <c r="B103">
        <f>PRODUCT_CATEGORY[[#This Row],[PRODUCT_CATEGORY_ID]]</f>
        <v>102</v>
      </c>
      <c r="C103">
        <f>PRODUCT_CATEGORY[[#This Row],[TOP_CATEGORY_ID]]</f>
        <v>149</v>
      </c>
    </row>
    <row r="104" spans="1:3" x14ac:dyDescent="0.25">
      <c r="A104" t="str">
        <f>PRODUCT_CATEGORY[[#This Row],[PRODUCT_CATEGORY_NAME]]</f>
        <v>Screwdrivers</v>
      </c>
      <c r="B104">
        <f>PRODUCT_CATEGORY[[#This Row],[PRODUCT_CATEGORY_ID]]</f>
        <v>103</v>
      </c>
      <c r="C104">
        <f>PRODUCT_CATEGORY[[#This Row],[TOP_CATEGORY_ID]]</f>
        <v>162</v>
      </c>
    </row>
    <row r="105" spans="1:3" x14ac:dyDescent="0.25">
      <c r="A105" t="str">
        <f>PRODUCT_CATEGORY[[#This Row],[PRODUCT_CATEGORY_NAME]]</f>
        <v>Sports Magazines</v>
      </c>
      <c r="B105">
        <f>PRODUCT_CATEGORY[[#This Row],[PRODUCT_CATEGORY_ID]]</f>
        <v>104</v>
      </c>
      <c r="C105">
        <f>PRODUCT_CATEGORY[[#This Row],[TOP_CATEGORY_ID]]</f>
        <v>121</v>
      </c>
    </row>
    <row r="106" spans="1:3" x14ac:dyDescent="0.25">
      <c r="A106" t="str">
        <f>PRODUCT_CATEGORY[[#This Row],[PRODUCT_CATEGORY_NAME]]</f>
        <v>Home Magazines</v>
      </c>
      <c r="B106">
        <f>PRODUCT_CATEGORY[[#This Row],[PRODUCT_CATEGORY_ID]]</f>
        <v>105</v>
      </c>
      <c r="C106">
        <f>PRODUCT_CATEGORY[[#This Row],[TOP_CATEGORY_ID]]</f>
        <v>121</v>
      </c>
    </row>
    <row r="107" spans="1:3" x14ac:dyDescent="0.25">
      <c r="A107" t="str">
        <f>PRODUCT_CATEGORY[[#This Row],[PRODUCT_CATEGORY_NAME]]</f>
        <v>Fashion Magazines</v>
      </c>
      <c r="B107">
        <f>PRODUCT_CATEGORY[[#This Row],[PRODUCT_CATEGORY_ID]]</f>
        <v>106</v>
      </c>
      <c r="C107">
        <f>PRODUCT_CATEGORY[[#This Row],[TOP_CATEGORY_ID]]</f>
        <v>121</v>
      </c>
    </row>
    <row r="108" spans="1:3" x14ac:dyDescent="0.25">
      <c r="A108" t="str">
        <f>PRODUCT_CATEGORY[[#This Row],[PRODUCT_CATEGORY_NAME]]</f>
        <v>Computer Magazines</v>
      </c>
      <c r="B108">
        <f>PRODUCT_CATEGORY[[#This Row],[PRODUCT_CATEGORY_ID]]</f>
        <v>107</v>
      </c>
      <c r="C108">
        <f>PRODUCT_CATEGORY[[#This Row],[TOP_CATEGORY_ID]]</f>
        <v>121</v>
      </c>
    </row>
    <row r="109" spans="1:3" x14ac:dyDescent="0.25">
      <c r="A109" t="str">
        <f>PRODUCT_CATEGORY[[#This Row],[PRODUCT_CATEGORY_NAME]]</f>
        <v>Auto Magazines</v>
      </c>
      <c r="B109">
        <f>PRODUCT_CATEGORY[[#This Row],[PRODUCT_CATEGORY_ID]]</f>
        <v>108</v>
      </c>
      <c r="C109">
        <f>PRODUCT_CATEGORY[[#This Row],[TOP_CATEGORY_ID]]</f>
        <v>121</v>
      </c>
    </row>
    <row r="110" spans="1:3" x14ac:dyDescent="0.25">
      <c r="A110" t="str">
        <f>PRODUCT_CATEGORY[[#This Row],[PRODUCT_CATEGORY_NAME]]</f>
        <v>Dried Fruit</v>
      </c>
      <c r="B110">
        <f>PRODUCT_CATEGORY[[#This Row],[PRODUCT_CATEGORY_ID]]</f>
        <v>109</v>
      </c>
      <c r="C110">
        <f>PRODUCT_CATEGORY[[#This Row],[TOP_CATEGORY_ID]]</f>
        <v>132</v>
      </c>
    </row>
    <row r="111" spans="1:3" x14ac:dyDescent="0.25">
      <c r="A111" t="str">
        <f>PRODUCT_CATEGORY[[#This Row],[PRODUCT_CATEGORY_NAME]]</f>
        <v>Popsicles</v>
      </c>
      <c r="B111">
        <f>PRODUCT_CATEGORY[[#This Row],[PRODUCT_CATEGORY_ID]]</f>
        <v>110</v>
      </c>
      <c r="C111">
        <f>PRODUCT_CATEGORY[[#This Row],[TOP_CATEGORY_ID]]</f>
        <v>146</v>
      </c>
    </row>
    <row r="112" spans="1:3" x14ac:dyDescent="0.25">
      <c r="A112" t="str">
        <f>PRODUCT_CATEGORY[[#This Row],[PRODUCT_CATEGORY_NAME]]</f>
        <v>Tablets</v>
      </c>
      <c r="B112">
        <f>PRODUCT_CATEGORY[[#This Row],[PRODUCT_CATEGORY_ID]]</f>
        <v>111</v>
      </c>
      <c r="C112">
        <f>PRODUCT_CATEGORY[[#This Row],[TOP_CATEGORY_ID]]</f>
        <v>123</v>
      </c>
    </row>
    <row r="113" spans="1:3" x14ac:dyDescent="0.25">
      <c r="A113" t="str">
        <f>PRODUCT_CATEGORY[[#This Row],[PRODUCT_CATEGORY_NAME]]</f>
        <v>Drilling Machines</v>
      </c>
      <c r="B113">
        <f>PRODUCT_CATEGORY[[#This Row],[PRODUCT_CATEGORY_ID]]</f>
        <v>112</v>
      </c>
      <c r="C113">
        <f>PRODUCT_CATEGORY[[#This Row],[TOP_CATEGORY_ID]]</f>
        <v>123</v>
      </c>
    </row>
    <row r="114" spans="1:3" x14ac:dyDescent="0.25">
      <c r="A114" t="str">
        <f>PRODUCT_CATEGORY[[#This Row],[PRODUCT_CATEGORY_NAME]]</f>
        <v>Soft Candy</v>
      </c>
      <c r="B114">
        <f>PRODUCT_CATEGORY[[#This Row],[PRODUCT_CATEGORY_ID]]</f>
        <v>113</v>
      </c>
      <c r="C114">
        <f>PRODUCT_CATEGORY[[#This Row],[TOP_CATEGORY_ID]]</f>
        <v>134</v>
      </c>
    </row>
    <row r="115" spans="1:3" x14ac:dyDescent="0.25">
      <c r="A115" t="str">
        <f>PRODUCT_CATEGORY[[#This Row],[PRODUCT_CATEGORY_NAME]]</f>
        <v>Stone</v>
      </c>
      <c r="B115">
        <f>PRODUCT_CATEGORY[[#This Row],[PRODUCT_CATEGORY_ID]]</f>
        <v>116</v>
      </c>
      <c r="C115">
        <f>PRODUCT_CATEGORY[[#This Row],[TOP_CATEGORY_ID]]</f>
        <v>150</v>
      </c>
    </row>
    <row r="116" spans="1:3" x14ac:dyDescent="0.25">
      <c r="A116" t="str">
        <f>PRODUCT_CATEGORY[[#This Row],[PRODUCT_CATEGORY_NAME]]</f>
        <v>Non-Consumable</v>
      </c>
      <c r="B116">
        <f>PRODUCT_CATEGORY[[#This Row],[PRODUCT_CATEGORY_ID]]</f>
        <v>117</v>
      </c>
      <c r="C116">
        <f>PRODUCT_CATEGORY[[#This Row],[TOP_CATEGORY_ID]]</f>
        <v>0</v>
      </c>
    </row>
    <row r="117" spans="1:3" x14ac:dyDescent="0.25">
      <c r="A117" t="str">
        <f>PRODUCT_CATEGORY[[#This Row],[PRODUCT_CATEGORY_NAME]]</f>
        <v>Pain Relievers</v>
      </c>
      <c r="B117">
        <f>PRODUCT_CATEGORY[[#This Row],[PRODUCT_CATEGORY_ID]]</f>
        <v>118</v>
      </c>
      <c r="C117">
        <f>PRODUCT_CATEGORY[[#This Row],[TOP_CATEGORY_ID]]</f>
        <v>117</v>
      </c>
    </row>
    <row r="118" spans="1:3" x14ac:dyDescent="0.25">
      <c r="A118" t="str">
        <f>PRODUCT_CATEGORY[[#This Row],[PRODUCT_CATEGORY_NAME]]</f>
        <v>Food</v>
      </c>
      <c r="B118">
        <f>PRODUCT_CATEGORY[[#This Row],[PRODUCT_CATEGORY_ID]]</f>
        <v>119</v>
      </c>
      <c r="C118">
        <f>PRODUCT_CATEGORY[[#This Row],[TOP_CATEGORY_ID]]</f>
        <v>0</v>
      </c>
    </row>
    <row r="119" spans="1:3" x14ac:dyDescent="0.25">
      <c r="A119" t="str">
        <f>PRODUCT_CATEGORY[[#This Row],[PRODUCT_CATEGORY_NAME]]</f>
        <v>Canned Anchovies</v>
      </c>
      <c r="B119">
        <f>PRODUCT_CATEGORY[[#This Row],[PRODUCT_CATEGORY_ID]]</f>
        <v>120</v>
      </c>
      <c r="C119">
        <f>PRODUCT_CATEGORY[[#This Row],[TOP_CATEGORY_ID]]</f>
        <v>119</v>
      </c>
    </row>
    <row r="120" spans="1:3" x14ac:dyDescent="0.25">
      <c r="A120" t="str">
        <f>PRODUCT_CATEGORY[[#This Row],[PRODUCT_CATEGORY_NAME]]</f>
        <v>Magazines</v>
      </c>
      <c r="B120">
        <f>PRODUCT_CATEGORY[[#This Row],[PRODUCT_CATEGORY_ID]]</f>
        <v>121</v>
      </c>
      <c r="C120">
        <f>PRODUCT_CATEGORY[[#This Row],[TOP_CATEGORY_ID]]</f>
        <v>117</v>
      </c>
    </row>
    <row r="121" spans="1:3" x14ac:dyDescent="0.25">
      <c r="A121" t="str">
        <f>PRODUCT_CATEGORY[[#This Row],[PRODUCT_CATEGORY_NAME]]</f>
        <v>Bread</v>
      </c>
      <c r="B121">
        <f>PRODUCT_CATEGORY[[#This Row],[PRODUCT_CATEGORY_ID]]</f>
        <v>122</v>
      </c>
      <c r="C121">
        <f>PRODUCT_CATEGORY[[#This Row],[TOP_CATEGORY_ID]]</f>
        <v>119</v>
      </c>
    </row>
    <row r="122" spans="1:3" x14ac:dyDescent="0.25">
      <c r="A122" t="str">
        <f>PRODUCT_CATEGORY[[#This Row],[PRODUCT_CATEGORY_NAME]]</f>
        <v>Electrical</v>
      </c>
      <c r="B122">
        <f>PRODUCT_CATEGORY[[#This Row],[PRODUCT_CATEGORY_ID]]</f>
        <v>123</v>
      </c>
      <c r="C122">
        <f>PRODUCT_CATEGORY[[#This Row],[TOP_CATEGORY_ID]]</f>
        <v>117</v>
      </c>
    </row>
    <row r="123" spans="1:3" x14ac:dyDescent="0.25">
      <c r="A123" t="str">
        <f>PRODUCT_CATEGORY[[#This Row],[PRODUCT_CATEGORY_NAME]]</f>
        <v>Drink</v>
      </c>
      <c r="B123">
        <f>PRODUCT_CATEGORY[[#This Row],[PRODUCT_CATEGORY_ID]]</f>
        <v>124</v>
      </c>
      <c r="C123">
        <f>PRODUCT_CATEGORY[[#This Row],[TOP_CATEGORY_ID]]</f>
        <v>0</v>
      </c>
    </row>
    <row r="124" spans="1:3" x14ac:dyDescent="0.25">
      <c r="A124" t="str">
        <f>PRODUCT_CATEGORY[[#This Row],[PRODUCT_CATEGORY_NAME]]</f>
        <v>Beer and Wine</v>
      </c>
      <c r="B124">
        <f>PRODUCT_CATEGORY[[#This Row],[PRODUCT_CATEGORY_ID]]</f>
        <v>125</v>
      </c>
      <c r="C124">
        <f>PRODUCT_CATEGORY[[#This Row],[TOP_CATEGORY_ID]]</f>
        <v>124</v>
      </c>
    </row>
    <row r="125" spans="1:3" x14ac:dyDescent="0.25">
      <c r="A125" t="str">
        <f>PRODUCT_CATEGORY[[#This Row],[PRODUCT_CATEGORY_NAME]]</f>
        <v>Meat</v>
      </c>
      <c r="B125">
        <f>PRODUCT_CATEGORY[[#This Row],[PRODUCT_CATEGORY_ID]]</f>
        <v>126</v>
      </c>
      <c r="C125">
        <f>PRODUCT_CATEGORY[[#This Row],[TOP_CATEGORY_ID]]</f>
        <v>119</v>
      </c>
    </row>
    <row r="126" spans="1:3" x14ac:dyDescent="0.25">
      <c r="A126" t="str">
        <f>PRODUCT_CATEGORY[[#This Row],[PRODUCT_CATEGORY_NAME]]</f>
        <v>Candles</v>
      </c>
      <c r="B126">
        <f>PRODUCT_CATEGORY[[#This Row],[PRODUCT_CATEGORY_ID]]</f>
        <v>127</v>
      </c>
      <c r="C126">
        <f>PRODUCT_CATEGORY[[#This Row],[TOP_CATEGORY_ID]]</f>
        <v>117</v>
      </c>
    </row>
    <row r="127" spans="1:3" x14ac:dyDescent="0.25">
      <c r="A127" t="str">
        <f>PRODUCT_CATEGORY[[#This Row],[PRODUCT_CATEGORY_NAME]]</f>
        <v>Fruit</v>
      </c>
      <c r="B127">
        <f>PRODUCT_CATEGORY[[#This Row],[PRODUCT_CATEGORY_ID]]</f>
        <v>128</v>
      </c>
      <c r="C127">
        <f>PRODUCT_CATEGORY[[#This Row],[TOP_CATEGORY_ID]]</f>
        <v>119</v>
      </c>
    </row>
    <row r="128" spans="1:3" x14ac:dyDescent="0.25">
      <c r="A128" t="str">
        <f>PRODUCT_CATEGORY[[#This Row],[PRODUCT_CATEGORY_NAME]]</f>
        <v>Vegetables</v>
      </c>
      <c r="B128">
        <f>PRODUCT_CATEGORY[[#This Row],[PRODUCT_CATEGORY_ID]]</f>
        <v>129</v>
      </c>
      <c r="C128">
        <f>PRODUCT_CATEGORY[[#This Row],[TOP_CATEGORY_ID]]</f>
        <v>119</v>
      </c>
    </row>
    <row r="129" spans="1:3" x14ac:dyDescent="0.25">
      <c r="A129" t="str">
        <f>PRODUCT_CATEGORY[[#This Row],[PRODUCT_CATEGORY_NAME]]</f>
        <v>Breakfast Foods</v>
      </c>
      <c r="B129">
        <f>PRODUCT_CATEGORY[[#This Row],[PRODUCT_CATEGORY_ID]]</f>
        <v>130</v>
      </c>
      <c r="C129">
        <f>PRODUCT_CATEGORY[[#This Row],[TOP_CATEGORY_ID]]</f>
        <v>119</v>
      </c>
    </row>
    <row r="130" spans="1:3" x14ac:dyDescent="0.25">
      <c r="A130" t="str">
        <f>PRODUCT_CATEGORY[[#This Row],[PRODUCT_CATEGORY_NAME]]</f>
        <v>Dairy</v>
      </c>
      <c r="B130">
        <f>PRODUCT_CATEGORY[[#This Row],[PRODUCT_CATEGORY_ID]]</f>
        <v>131</v>
      </c>
      <c r="C130">
        <f>PRODUCT_CATEGORY[[#This Row],[TOP_CATEGORY_ID]]</f>
        <v>119</v>
      </c>
    </row>
    <row r="131" spans="1:3" x14ac:dyDescent="0.25">
      <c r="A131" t="str">
        <f>PRODUCT_CATEGORY[[#This Row],[PRODUCT_CATEGORY_NAME]]</f>
        <v>Snack Foods</v>
      </c>
      <c r="B131">
        <f>PRODUCT_CATEGORY[[#This Row],[PRODUCT_CATEGORY_ID]]</f>
        <v>132</v>
      </c>
      <c r="C131">
        <f>PRODUCT_CATEGORY[[#This Row],[TOP_CATEGORY_ID]]</f>
        <v>119</v>
      </c>
    </row>
    <row r="132" spans="1:3" x14ac:dyDescent="0.25">
      <c r="A132" t="str">
        <f>PRODUCT_CATEGORY[[#This Row],[PRODUCT_CATEGORY_NAME]]</f>
        <v>Hot Beverages</v>
      </c>
      <c r="B132">
        <f>PRODUCT_CATEGORY[[#This Row],[PRODUCT_CATEGORY_ID]]</f>
        <v>133</v>
      </c>
      <c r="C132">
        <f>PRODUCT_CATEGORY[[#This Row],[TOP_CATEGORY_ID]]</f>
        <v>124</v>
      </c>
    </row>
    <row r="133" spans="1:3" x14ac:dyDescent="0.25">
      <c r="A133" t="str">
        <f>PRODUCT_CATEGORY[[#This Row],[PRODUCT_CATEGORY_NAME]]</f>
        <v>Candy</v>
      </c>
      <c r="B133">
        <f>PRODUCT_CATEGORY[[#This Row],[PRODUCT_CATEGORY_ID]]</f>
        <v>134</v>
      </c>
      <c r="C133">
        <f>PRODUCT_CATEGORY[[#This Row],[TOP_CATEGORY_ID]]</f>
        <v>119</v>
      </c>
    </row>
    <row r="134" spans="1:3" x14ac:dyDescent="0.25">
      <c r="A134" t="str">
        <f>PRODUCT_CATEGORY[[#This Row],[PRODUCT_CATEGORY_NAME]]</f>
        <v>Canned Clams</v>
      </c>
      <c r="B134">
        <f>PRODUCT_CATEGORY[[#This Row],[PRODUCT_CATEGORY_ID]]</f>
        <v>135</v>
      </c>
      <c r="C134">
        <f>PRODUCT_CATEGORY[[#This Row],[TOP_CATEGORY_ID]]</f>
        <v>119</v>
      </c>
    </row>
    <row r="135" spans="1:3" x14ac:dyDescent="0.25">
      <c r="A135" t="str">
        <f>PRODUCT_CATEGORY[[#This Row],[PRODUCT_CATEGORY_NAME]]</f>
        <v>Cleaning Supplies</v>
      </c>
      <c r="B135">
        <f>PRODUCT_CATEGORY[[#This Row],[PRODUCT_CATEGORY_ID]]</f>
        <v>136</v>
      </c>
      <c r="C135">
        <f>PRODUCT_CATEGORY[[#This Row],[TOP_CATEGORY_ID]]</f>
        <v>117</v>
      </c>
    </row>
    <row r="136" spans="1:3" x14ac:dyDescent="0.25">
      <c r="A136" t="str">
        <f>PRODUCT_CATEGORY[[#This Row],[PRODUCT_CATEGORY_NAME]]</f>
        <v>Dry Goods</v>
      </c>
      <c r="B136">
        <f>PRODUCT_CATEGORY[[#This Row],[PRODUCT_CATEGORY_ID]]</f>
        <v>137</v>
      </c>
      <c r="C136">
        <f>PRODUCT_CATEGORY[[#This Row],[TOP_CATEGORY_ID]]</f>
        <v>124</v>
      </c>
    </row>
    <row r="137" spans="1:3" x14ac:dyDescent="0.25">
      <c r="A137" t="str">
        <f>PRODUCT_CATEGORY[[#This Row],[PRODUCT_CATEGORY_NAME]]</f>
        <v>Cold Remedies</v>
      </c>
      <c r="B137">
        <f>PRODUCT_CATEGORY[[#This Row],[PRODUCT_CATEGORY_ID]]</f>
        <v>138</v>
      </c>
      <c r="C137">
        <f>PRODUCT_CATEGORY[[#This Row],[TOP_CATEGORY_ID]]</f>
        <v>117</v>
      </c>
    </row>
    <row r="138" spans="1:3" x14ac:dyDescent="0.25">
      <c r="A138" t="str">
        <f>PRODUCT_CATEGORY[[#This Row],[PRODUCT_CATEGORY_NAME]]</f>
        <v>Bathroom Products</v>
      </c>
      <c r="B138">
        <f>PRODUCT_CATEGORY[[#This Row],[PRODUCT_CATEGORY_ID]]</f>
        <v>139</v>
      </c>
      <c r="C138">
        <f>PRODUCT_CATEGORY[[#This Row],[TOP_CATEGORY_ID]]</f>
        <v>117</v>
      </c>
    </row>
    <row r="139" spans="1:3" x14ac:dyDescent="0.25">
      <c r="A139" t="str">
        <f>PRODUCT_CATEGORY[[#This Row],[PRODUCT_CATEGORY_NAME]]</f>
        <v>Baking Goods</v>
      </c>
      <c r="B139">
        <f>PRODUCT_CATEGORY[[#This Row],[PRODUCT_CATEGORY_ID]]</f>
        <v>140</v>
      </c>
      <c r="C139">
        <f>PRODUCT_CATEGORY[[#This Row],[TOP_CATEGORY_ID]]</f>
        <v>119</v>
      </c>
    </row>
    <row r="140" spans="1:3" x14ac:dyDescent="0.25">
      <c r="A140" t="str">
        <f>PRODUCT_CATEGORY[[#This Row],[PRODUCT_CATEGORY_NAME]]</f>
        <v>Packaged Soup</v>
      </c>
      <c r="B140">
        <f>PRODUCT_CATEGORY[[#This Row],[PRODUCT_CATEGORY_ID]]</f>
        <v>141</v>
      </c>
      <c r="C140">
        <f>PRODUCT_CATEGORY[[#This Row],[TOP_CATEGORY_ID]]</f>
        <v>119</v>
      </c>
    </row>
    <row r="141" spans="1:3" x14ac:dyDescent="0.25">
      <c r="A141" t="str">
        <f>PRODUCT_CATEGORY[[#This Row],[PRODUCT_CATEGORY_NAME]]</f>
        <v>Side Dishes</v>
      </c>
      <c r="B141">
        <f>PRODUCT_CATEGORY[[#This Row],[PRODUCT_CATEGORY_ID]]</f>
        <v>142</v>
      </c>
      <c r="C141">
        <f>PRODUCT_CATEGORY[[#This Row],[TOP_CATEGORY_ID]]</f>
        <v>119</v>
      </c>
    </row>
    <row r="142" spans="1:3" x14ac:dyDescent="0.25">
      <c r="A142" t="str">
        <f>PRODUCT_CATEGORY[[#This Row],[PRODUCT_CATEGORY_NAME]]</f>
        <v>Eggs</v>
      </c>
      <c r="B142">
        <f>PRODUCT_CATEGORY[[#This Row],[PRODUCT_CATEGORY_ID]]</f>
        <v>143</v>
      </c>
      <c r="C142">
        <f>PRODUCT_CATEGORY[[#This Row],[TOP_CATEGORY_ID]]</f>
        <v>119</v>
      </c>
    </row>
    <row r="143" spans="1:3" x14ac:dyDescent="0.25">
      <c r="A143" t="str">
        <f>PRODUCT_CATEGORY[[#This Row],[PRODUCT_CATEGORY_NAME]]</f>
        <v>Drinks</v>
      </c>
      <c r="B143">
        <f>PRODUCT_CATEGORY[[#This Row],[PRODUCT_CATEGORY_ID]]</f>
        <v>144</v>
      </c>
      <c r="C143">
        <f>PRODUCT_CATEGORY[[#This Row],[TOP_CATEGORY_ID]]</f>
        <v>124</v>
      </c>
    </row>
    <row r="144" spans="1:3" x14ac:dyDescent="0.25">
      <c r="A144" t="str">
        <f>PRODUCT_CATEGORY[[#This Row],[PRODUCT_CATEGORY_NAME]]</f>
        <v>Seafood</v>
      </c>
      <c r="B144">
        <f>PRODUCT_CATEGORY[[#This Row],[PRODUCT_CATEGORY_ID]]</f>
        <v>145</v>
      </c>
      <c r="C144">
        <f>PRODUCT_CATEGORY[[#This Row],[TOP_CATEGORY_ID]]</f>
        <v>119</v>
      </c>
    </row>
    <row r="145" spans="1:3" x14ac:dyDescent="0.25">
      <c r="A145" t="str">
        <f>PRODUCT_CATEGORY[[#This Row],[PRODUCT_CATEGORY_NAME]]</f>
        <v>Frozen Desserts</v>
      </c>
      <c r="B145">
        <f>PRODUCT_CATEGORY[[#This Row],[PRODUCT_CATEGORY_ID]]</f>
        <v>146</v>
      </c>
      <c r="C145">
        <f>PRODUCT_CATEGORY[[#This Row],[TOP_CATEGORY_ID]]</f>
        <v>119</v>
      </c>
    </row>
    <row r="146" spans="1:3" x14ac:dyDescent="0.25">
      <c r="A146" t="str">
        <f>PRODUCT_CATEGORY[[#This Row],[PRODUCT_CATEGORY_NAME]]</f>
        <v>Jams and Jellies</v>
      </c>
      <c r="B146">
        <f>PRODUCT_CATEGORY[[#This Row],[PRODUCT_CATEGORY_ID]]</f>
        <v>147</v>
      </c>
      <c r="C146">
        <f>PRODUCT_CATEGORY[[#This Row],[TOP_CATEGORY_ID]]</f>
        <v>119</v>
      </c>
    </row>
    <row r="147" spans="1:3" x14ac:dyDescent="0.25">
      <c r="A147" t="str">
        <f>PRODUCT_CATEGORY[[#This Row],[PRODUCT_CATEGORY_NAME]]</f>
        <v>Pure Juice Beverages</v>
      </c>
      <c r="B147">
        <f>PRODUCT_CATEGORY[[#This Row],[PRODUCT_CATEGORY_ID]]</f>
        <v>148</v>
      </c>
      <c r="C147">
        <f>PRODUCT_CATEGORY[[#This Row],[TOP_CATEGORY_ID]]</f>
        <v>124</v>
      </c>
    </row>
    <row r="148" spans="1:3" x14ac:dyDescent="0.25">
      <c r="A148" t="str">
        <f>PRODUCT_CATEGORY[[#This Row],[PRODUCT_CATEGORY_NAME]]</f>
        <v>Miscellaneous</v>
      </c>
      <c r="B148">
        <f>PRODUCT_CATEGORY[[#This Row],[PRODUCT_CATEGORY_ID]]</f>
        <v>149</v>
      </c>
      <c r="C148">
        <f>PRODUCT_CATEGORY[[#This Row],[TOP_CATEGORY_ID]]</f>
        <v>117</v>
      </c>
    </row>
    <row r="149" spans="1:3" x14ac:dyDescent="0.25">
      <c r="A149" t="str">
        <f>PRODUCT_CATEGORY[[#This Row],[PRODUCT_CATEGORY_NAME]]</f>
        <v>Construction Materials</v>
      </c>
      <c r="B149">
        <f>PRODUCT_CATEGORY[[#This Row],[PRODUCT_CATEGORY_ID]]</f>
        <v>150</v>
      </c>
      <c r="C149">
        <f>PRODUCT_CATEGORY[[#This Row],[TOP_CATEGORY_ID]]</f>
        <v>117</v>
      </c>
    </row>
    <row r="150" spans="1:3" x14ac:dyDescent="0.25">
      <c r="A150" t="str">
        <f>PRODUCT_CATEGORY[[#This Row],[PRODUCT_CATEGORY_NAME]]</f>
        <v>Dairy</v>
      </c>
      <c r="B150">
        <f>PRODUCT_CATEGORY[[#This Row],[PRODUCT_CATEGORY_ID]]</f>
        <v>151</v>
      </c>
      <c r="C150">
        <f>PRODUCT_CATEGORY[[#This Row],[TOP_CATEGORY_ID]]</f>
        <v>124</v>
      </c>
    </row>
    <row r="151" spans="1:3" x14ac:dyDescent="0.25">
      <c r="A151" t="str">
        <f>PRODUCT_CATEGORY[[#This Row],[PRODUCT_CATEGORY_NAME]]</f>
        <v>Decongestants</v>
      </c>
      <c r="B151">
        <f>PRODUCT_CATEGORY[[#This Row],[PRODUCT_CATEGORY_ID]]</f>
        <v>152</v>
      </c>
      <c r="C151">
        <f>PRODUCT_CATEGORY[[#This Row],[TOP_CATEGORY_ID]]</f>
        <v>117</v>
      </c>
    </row>
    <row r="152" spans="1:3" x14ac:dyDescent="0.25">
      <c r="A152" t="str">
        <f>PRODUCT_CATEGORY[[#This Row],[PRODUCT_CATEGORY_NAME]]</f>
        <v>Specialty</v>
      </c>
      <c r="B152">
        <f>PRODUCT_CATEGORY[[#This Row],[PRODUCT_CATEGORY_ID]]</f>
        <v>153</v>
      </c>
      <c r="C152">
        <f>PRODUCT_CATEGORY[[#This Row],[TOP_CATEGORY_ID]]</f>
        <v>119</v>
      </c>
    </row>
    <row r="153" spans="1:3" x14ac:dyDescent="0.25">
      <c r="A153" t="str">
        <f>PRODUCT_CATEGORY[[#This Row],[PRODUCT_CATEGORY_NAME]]</f>
        <v>Canned Oysters</v>
      </c>
      <c r="B153">
        <f>PRODUCT_CATEGORY[[#This Row],[PRODUCT_CATEGORY_ID]]</f>
        <v>154</v>
      </c>
      <c r="C153">
        <f>PRODUCT_CATEGORY[[#This Row],[TOP_CATEGORY_ID]]</f>
        <v>119</v>
      </c>
    </row>
    <row r="154" spans="1:3" x14ac:dyDescent="0.25">
      <c r="A154" t="str">
        <f>PRODUCT_CATEGORY[[#This Row],[PRODUCT_CATEGORY_NAME]]</f>
        <v>Paper Products</v>
      </c>
      <c r="B154">
        <f>PRODUCT_CATEGORY[[#This Row],[PRODUCT_CATEGORY_ID]]</f>
        <v>155</v>
      </c>
      <c r="C154">
        <f>PRODUCT_CATEGORY[[#This Row],[TOP_CATEGORY_ID]]</f>
        <v>117</v>
      </c>
    </row>
    <row r="155" spans="1:3" x14ac:dyDescent="0.25">
      <c r="A155" t="str">
        <f>PRODUCT_CATEGORY[[#This Row],[PRODUCT_CATEGORY_NAME]]</f>
        <v>Starchy Foods</v>
      </c>
      <c r="B155">
        <f>PRODUCT_CATEGORY[[#This Row],[PRODUCT_CATEGORY_ID]]</f>
        <v>156</v>
      </c>
      <c r="C155">
        <f>PRODUCT_CATEGORY[[#This Row],[TOP_CATEGORY_ID]]</f>
        <v>119</v>
      </c>
    </row>
    <row r="156" spans="1:3" x14ac:dyDescent="0.25">
      <c r="A156" t="str">
        <f>PRODUCT_CATEGORY[[#This Row],[PRODUCT_CATEGORY_NAME]]</f>
        <v>Hygiene</v>
      </c>
      <c r="B156">
        <f>PRODUCT_CATEGORY[[#This Row],[PRODUCT_CATEGORY_ID]]</f>
        <v>157</v>
      </c>
      <c r="C156">
        <f>PRODUCT_CATEGORY[[#This Row],[TOP_CATEGORY_ID]]</f>
        <v>117</v>
      </c>
    </row>
    <row r="157" spans="1:3" x14ac:dyDescent="0.25">
      <c r="A157" t="str">
        <f>PRODUCT_CATEGORY[[#This Row],[PRODUCT_CATEGORY_NAME]]</f>
        <v>Pizza</v>
      </c>
      <c r="B157">
        <f>PRODUCT_CATEGORY[[#This Row],[PRODUCT_CATEGORY_ID]]</f>
        <v>158</v>
      </c>
      <c r="C157">
        <f>PRODUCT_CATEGORY[[#This Row],[TOP_CATEGORY_ID]]</f>
        <v>119</v>
      </c>
    </row>
    <row r="158" spans="1:3" x14ac:dyDescent="0.25">
      <c r="A158" t="str">
        <f>PRODUCT_CATEGORY[[#This Row],[PRODUCT_CATEGORY_NAME]]</f>
        <v>Plastic Products</v>
      </c>
      <c r="B158">
        <f>PRODUCT_CATEGORY[[#This Row],[PRODUCT_CATEGORY_ID]]</f>
        <v>159</v>
      </c>
      <c r="C158">
        <f>PRODUCT_CATEGORY[[#This Row],[TOP_CATEGORY_ID]]</f>
        <v>117</v>
      </c>
    </row>
    <row r="159" spans="1:3" x14ac:dyDescent="0.25">
      <c r="A159" t="str">
        <f>PRODUCT_CATEGORY[[#This Row],[PRODUCT_CATEGORY_NAME]]</f>
        <v>Kitchen Products</v>
      </c>
      <c r="B159">
        <f>PRODUCT_CATEGORY[[#This Row],[PRODUCT_CATEGORY_ID]]</f>
        <v>160</v>
      </c>
      <c r="C159">
        <f>PRODUCT_CATEGORY[[#This Row],[TOP_CATEGORY_ID]]</f>
        <v>117</v>
      </c>
    </row>
    <row r="160" spans="1:3" x14ac:dyDescent="0.25">
      <c r="A160" t="str">
        <f>PRODUCT_CATEGORY[[#This Row],[PRODUCT_CATEGORY_NAME]]</f>
        <v>Canned Sardines</v>
      </c>
      <c r="B160">
        <f>PRODUCT_CATEGORY[[#This Row],[PRODUCT_CATEGORY_ID]]</f>
        <v>161</v>
      </c>
      <c r="C160">
        <f>PRODUCT_CATEGORY[[#This Row],[TOP_CATEGORY_ID]]</f>
        <v>119</v>
      </c>
    </row>
    <row r="161" spans="1:3" x14ac:dyDescent="0.25">
      <c r="A161" t="str">
        <f>PRODUCT_CATEGORY[[#This Row],[PRODUCT_CATEGORY_NAME]]</f>
        <v>Hardware</v>
      </c>
      <c r="B161">
        <f>PRODUCT_CATEGORY[[#This Row],[PRODUCT_CATEGORY_ID]]</f>
        <v>162</v>
      </c>
      <c r="C161">
        <f>PRODUCT_CATEGORY[[#This Row],[TOP_CATEGORY_ID]]</f>
        <v>117</v>
      </c>
    </row>
    <row r="162" spans="1:3" x14ac:dyDescent="0.25">
      <c r="A162" t="str">
        <f>PRODUCT_CATEGORY[[#This Row],[PRODUCT_CATEGORY_NAME]]</f>
        <v>Canned Shrimp</v>
      </c>
      <c r="B162">
        <f>PRODUCT_CATEGORY[[#This Row],[PRODUCT_CATEGORY_ID]]</f>
        <v>163</v>
      </c>
      <c r="C162">
        <f>PRODUCT_CATEGORY[[#This Row],[TOP_CATEGORY_ID]]</f>
        <v>119</v>
      </c>
    </row>
    <row r="163" spans="1:3" x14ac:dyDescent="0.25">
      <c r="A163" t="str">
        <f>PRODUCT_CATEGORY[[#This Row],[PRODUCT_CATEGORY_NAME]]</f>
        <v>Carbonated Beverages</v>
      </c>
      <c r="B163">
        <f>PRODUCT_CATEGORY[[#This Row],[PRODUCT_CATEGORY_ID]]</f>
        <v>164</v>
      </c>
      <c r="C163">
        <f>PRODUCT_CATEGORY[[#This Row],[TOP_CATEGORY_ID]]</f>
        <v>124</v>
      </c>
    </row>
    <row r="164" spans="1:3" x14ac:dyDescent="0.25">
      <c r="A164" t="str">
        <f>PRODUCT_CATEGORY[[#This Row],[PRODUCT_CATEGORY_NAME]]</f>
        <v>Canned Soup</v>
      </c>
      <c r="B164">
        <f>PRODUCT_CATEGORY[[#This Row],[PRODUCT_CATEGORY_ID]]</f>
        <v>165</v>
      </c>
      <c r="C164">
        <f>PRODUCT_CATEGORY[[#This Row],[TOP_CATEGORY_ID]]</f>
        <v>119</v>
      </c>
    </row>
    <row r="165" spans="1:3" x14ac:dyDescent="0.25">
      <c r="A165" t="str">
        <f>PRODUCT_CATEGORY[[#This Row],[PRODUCT_CATEGORY_NAME]]</f>
        <v>Dairy</v>
      </c>
      <c r="B165">
        <f>PRODUCT_CATEGORY[[#This Row],[PRODUCT_CATEGORY_ID]]</f>
        <v>166</v>
      </c>
      <c r="C165">
        <f>PRODUCT_CATEGORY[[#This Row],[TOP_CATEGORY_ID]]</f>
        <v>119</v>
      </c>
    </row>
    <row r="166" spans="1:3" x14ac:dyDescent="0.25">
      <c r="A166" t="str">
        <f>PRODUCT_CATEGORY[[#This Row],[PRODUCT_CATEGORY_NAME]]</f>
        <v>Specialty</v>
      </c>
      <c r="B166">
        <f>PRODUCT_CATEGORY[[#This Row],[PRODUCT_CATEGORY_ID]]</f>
        <v>167</v>
      </c>
      <c r="C166">
        <f>PRODUCT_CATEGORY[[#This Row],[TOP_CATEGORY_ID]]</f>
        <v>117</v>
      </c>
    </row>
    <row r="167" spans="1:3" x14ac:dyDescent="0.25">
      <c r="A167" t="str">
        <f>PRODUCT_CATEGORY[[#This Row],[PRODUCT_CATEGORY_NAME]]</f>
        <v>Packaged Vegetables</v>
      </c>
      <c r="B167">
        <f>PRODUCT_CATEGORY[[#This Row],[PRODUCT_CATEGORY_ID]]</f>
        <v>168</v>
      </c>
      <c r="C167">
        <f>PRODUCT_CATEGORY[[#This Row],[TOP_CATEGORY_ID]]</f>
        <v>119</v>
      </c>
    </row>
    <row r="168" spans="1:3" x14ac:dyDescent="0.25">
      <c r="A168" t="str">
        <f>PRODUCT_CATEGORY[[#This Row],[PRODUCT_CATEGORY_NAME]]</f>
        <v>Canned Tuna</v>
      </c>
      <c r="B168">
        <f>PRODUCT_CATEGORY[[#This Row],[PRODUCT_CATEGORY_ID]]</f>
        <v>169</v>
      </c>
      <c r="C168">
        <f>PRODUCT_CATEGORY[[#This Row],[TOP_CATEGORY_ID]]</f>
        <v>119</v>
      </c>
    </row>
    <row r="169" spans="1:3" x14ac:dyDescent="0.25">
      <c r="A169" t="str">
        <f>PRODUCT_CATEGORY[[#This Row],[PRODUCT_CATEGORY_NAME]]</f>
        <v>Frozen Entrees</v>
      </c>
      <c r="B169">
        <f>PRODUCT_CATEGORY[[#This Row],[PRODUCT_CATEGORY_ID]]</f>
        <v>170</v>
      </c>
      <c r="C169">
        <f>PRODUCT_CATEGORY[[#This Row],[TOP_CATEGORY_ID]]</f>
        <v>119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5C3F-1B62-4269-A831-E75160665E84}">
  <dimension ref="A1:C175"/>
  <sheetViews>
    <sheetView workbookViewId="0">
      <selection activeCell="G7" sqref="G7"/>
    </sheetView>
  </sheetViews>
  <sheetFormatPr baseColWidth="10" defaultRowHeight="15" x14ac:dyDescent="0.25"/>
  <cols>
    <col min="1" max="1" width="20.7109375" bestFit="1" customWidth="1"/>
    <col min="2" max="2" width="4" bestFit="1" customWidth="1"/>
    <col min="3" max="3" width="15.140625" bestFit="1" customWidth="1"/>
  </cols>
  <sheetData>
    <row r="1" spans="1:3" x14ac:dyDescent="0.25">
      <c r="A1" t="s">
        <v>190</v>
      </c>
      <c r="B1" t="s">
        <v>189</v>
      </c>
      <c r="C1" t="s">
        <v>197</v>
      </c>
    </row>
    <row r="2" spans="1:3" x14ac:dyDescent="0.25">
      <c r="A2" t="str">
        <f>PRODUCT_CATEGORY__2[[#This Row],[NAME]]</f>
        <v>Food</v>
      </c>
      <c r="B2">
        <f>PRODUCT_CATEGORY__2[[#This Row],[PRODUCT_CATEGORY_ID]]</f>
        <v>1</v>
      </c>
      <c r="C2">
        <f>PRODUCT_CATEGORY__2[[#This Row],[PARENT_CATEGORY]]</f>
        <v>0</v>
      </c>
    </row>
    <row r="3" spans="1:3" x14ac:dyDescent="0.25">
      <c r="A3" t="str">
        <f>PRODUCT_CATEGORY__2[[#This Row],[NAME]]</f>
        <v>Produce</v>
      </c>
      <c r="B3">
        <f>PRODUCT_CATEGORY__2[[#This Row],[PRODUCT_CATEGORY_ID]]</f>
        <v>2</v>
      </c>
      <c r="C3">
        <f>PRODUCT_CATEGORY__2[[#This Row],[PARENT_CATEGORY]]</f>
        <v>1</v>
      </c>
    </row>
    <row r="4" spans="1:3" x14ac:dyDescent="0.25">
      <c r="A4" t="str">
        <f>PRODUCT_CATEGORY__2[[#This Row],[NAME]]</f>
        <v>Specialty</v>
      </c>
      <c r="B4">
        <f>PRODUCT_CATEGORY__2[[#This Row],[PRODUCT_CATEGORY_ID]]</f>
        <v>3</v>
      </c>
      <c r="C4">
        <f>PRODUCT_CATEGORY__2[[#This Row],[PARENT_CATEGORY]]</f>
        <v>2</v>
      </c>
    </row>
    <row r="5" spans="1:3" x14ac:dyDescent="0.25">
      <c r="A5" t="str">
        <f>PRODUCT_CATEGORY__2[[#This Row],[NAME]]</f>
        <v>Nuts</v>
      </c>
      <c r="B5">
        <f>PRODUCT_CATEGORY__2[[#This Row],[PRODUCT_CATEGORY_ID]]</f>
        <v>4</v>
      </c>
      <c r="C5">
        <f>PRODUCT_CATEGORY__2[[#This Row],[PARENT_CATEGORY]]</f>
        <v>3</v>
      </c>
    </row>
    <row r="6" spans="1:3" x14ac:dyDescent="0.25">
      <c r="A6" t="str">
        <f>PRODUCT_CATEGORY__2[[#This Row],[NAME]]</f>
        <v>Seafood</v>
      </c>
      <c r="B6">
        <f>PRODUCT_CATEGORY__2[[#This Row],[PRODUCT_CATEGORY_ID]]</f>
        <v>5</v>
      </c>
      <c r="C6">
        <f>PRODUCT_CATEGORY__2[[#This Row],[PARENT_CATEGORY]]</f>
        <v>1</v>
      </c>
    </row>
    <row r="7" spans="1:3" x14ac:dyDescent="0.25">
      <c r="A7" t="str">
        <f>PRODUCT_CATEGORY__2[[#This Row],[NAME]]</f>
        <v>Shellfish</v>
      </c>
      <c r="B7">
        <f>PRODUCT_CATEGORY__2[[#This Row],[PRODUCT_CATEGORY_ID]]</f>
        <v>6</v>
      </c>
      <c r="C7">
        <f>PRODUCT_CATEGORY__2[[#This Row],[PARENT_CATEGORY]]</f>
        <v>5</v>
      </c>
    </row>
    <row r="8" spans="1:3" x14ac:dyDescent="0.25">
      <c r="A8" t="str">
        <f>PRODUCT_CATEGORY__2[[#This Row],[NAME]]</f>
        <v>Canned Products</v>
      </c>
      <c r="B8">
        <f>PRODUCT_CATEGORY__2[[#This Row],[PRODUCT_CATEGORY_ID]]</f>
        <v>7</v>
      </c>
      <c r="C8">
        <f>PRODUCT_CATEGORY__2[[#This Row],[PARENT_CATEGORY]]</f>
        <v>1</v>
      </c>
    </row>
    <row r="9" spans="1:3" x14ac:dyDescent="0.25">
      <c r="A9" t="str">
        <f>PRODUCT_CATEGORY__2[[#This Row],[NAME]]</f>
        <v>Fruit</v>
      </c>
      <c r="B9">
        <f>PRODUCT_CATEGORY__2[[#This Row],[PRODUCT_CATEGORY_ID]]</f>
        <v>8</v>
      </c>
      <c r="C9">
        <f>PRODUCT_CATEGORY__2[[#This Row],[PARENT_CATEGORY]]</f>
        <v>7</v>
      </c>
    </row>
    <row r="10" spans="1:3" x14ac:dyDescent="0.25">
      <c r="A10" t="str">
        <f>PRODUCT_CATEGORY__2[[#This Row],[NAME]]</f>
        <v>Canned Fruit</v>
      </c>
      <c r="B10">
        <f>PRODUCT_CATEGORY__2[[#This Row],[PRODUCT_CATEGORY_ID]]</f>
        <v>9</v>
      </c>
      <c r="C10">
        <f>PRODUCT_CATEGORY__2[[#This Row],[PARENT_CATEGORY]]</f>
        <v>8</v>
      </c>
    </row>
    <row r="11" spans="1:3" x14ac:dyDescent="0.25">
      <c r="A11" t="str">
        <f>PRODUCT_CATEGORY__2[[#This Row],[NAME]]</f>
        <v>Baking Goods</v>
      </c>
      <c r="B11">
        <f>PRODUCT_CATEGORY__2[[#This Row],[PRODUCT_CATEGORY_ID]]</f>
        <v>10</v>
      </c>
      <c r="C11">
        <f>PRODUCT_CATEGORY__2[[#This Row],[PARENT_CATEGORY]]</f>
        <v>1</v>
      </c>
    </row>
    <row r="12" spans="1:3" x14ac:dyDescent="0.25">
      <c r="A12" t="str">
        <f>PRODUCT_CATEGORY__2[[#This Row],[NAME]]</f>
        <v>Spices</v>
      </c>
      <c r="B12">
        <f>PRODUCT_CATEGORY__2[[#This Row],[PRODUCT_CATEGORY_ID]]</f>
        <v>11</v>
      </c>
      <c r="C12">
        <f>PRODUCT_CATEGORY__2[[#This Row],[PARENT_CATEGORY]]</f>
        <v>10</v>
      </c>
    </row>
    <row r="13" spans="1:3" x14ac:dyDescent="0.25">
      <c r="A13" t="str">
        <f>PRODUCT_CATEGORY__2[[#This Row],[NAME]]</f>
        <v>Starchy Foods</v>
      </c>
      <c r="B13">
        <f>PRODUCT_CATEGORY__2[[#This Row],[PRODUCT_CATEGORY_ID]]</f>
        <v>12</v>
      </c>
      <c r="C13">
        <f>PRODUCT_CATEGORY__2[[#This Row],[PARENT_CATEGORY]]</f>
        <v>1</v>
      </c>
    </row>
    <row r="14" spans="1:3" x14ac:dyDescent="0.25">
      <c r="A14" t="str">
        <f>PRODUCT_CATEGORY__2[[#This Row],[NAME]]</f>
        <v>Pasta</v>
      </c>
      <c r="B14">
        <f>PRODUCT_CATEGORY__2[[#This Row],[PRODUCT_CATEGORY_ID]]</f>
        <v>13</v>
      </c>
      <c r="C14">
        <f>PRODUCT_CATEGORY__2[[#This Row],[PARENT_CATEGORY]]</f>
        <v>12</v>
      </c>
    </row>
    <row r="15" spans="1:3" x14ac:dyDescent="0.25">
      <c r="A15" t="str">
        <f>PRODUCT_CATEGORY__2[[#This Row],[NAME]]</f>
        <v>Dairy</v>
      </c>
      <c r="B15">
        <f>PRODUCT_CATEGORY__2[[#This Row],[PRODUCT_CATEGORY_ID]]</f>
        <v>14</v>
      </c>
      <c r="C15">
        <f>PRODUCT_CATEGORY__2[[#This Row],[PARENT_CATEGORY]]</f>
        <v>1</v>
      </c>
    </row>
    <row r="16" spans="1:3" x14ac:dyDescent="0.25">
      <c r="A16" t="str">
        <f>PRODUCT_CATEGORY__2[[#This Row],[NAME]]</f>
        <v>Yogurt</v>
      </c>
      <c r="B16">
        <f>PRODUCT_CATEGORY__2[[#This Row],[PRODUCT_CATEGORY_ID]]</f>
        <v>15</v>
      </c>
      <c r="C16">
        <f>PRODUCT_CATEGORY__2[[#This Row],[PARENT_CATEGORY]]</f>
        <v>14</v>
      </c>
    </row>
    <row r="17" spans="1:3" x14ac:dyDescent="0.25">
      <c r="A17" t="str">
        <f>PRODUCT_CATEGORY__2[[#This Row],[NAME]]</f>
        <v>Drink</v>
      </c>
      <c r="B17">
        <f>PRODUCT_CATEGORY__2[[#This Row],[PRODUCT_CATEGORY_ID]]</f>
        <v>16</v>
      </c>
      <c r="C17">
        <f>PRODUCT_CATEGORY__2[[#This Row],[PARENT_CATEGORY]]</f>
        <v>0</v>
      </c>
    </row>
    <row r="18" spans="1:3" x14ac:dyDescent="0.25">
      <c r="A18" t="str">
        <f>PRODUCT_CATEGORY__2[[#This Row],[NAME]]</f>
        <v>Dry Goods</v>
      </c>
      <c r="B18">
        <f>PRODUCT_CATEGORY__2[[#This Row],[PRODUCT_CATEGORY_ID]]</f>
        <v>17</v>
      </c>
      <c r="C18">
        <f>PRODUCT_CATEGORY__2[[#This Row],[PARENT_CATEGORY]]</f>
        <v>10</v>
      </c>
    </row>
    <row r="19" spans="1:3" x14ac:dyDescent="0.25">
      <c r="A19" t="str">
        <f>PRODUCT_CATEGORY__2[[#This Row],[NAME]]</f>
        <v>Coffee</v>
      </c>
      <c r="B19">
        <f>PRODUCT_CATEGORY__2[[#This Row],[PRODUCT_CATEGORY_ID]]</f>
        <v>18</v>
      </c>
      <c r="C19">
        <f>PRODUCT_CATEGORY__2[[#This Row],[PARENT_CATEGORY]]</f>
        <v>17</v>
      </c>
    </row>
    <row r="20" spans="1:3" x14ac:dyDescent="0.25">
      <c r="A20" t="str">
        <f>PRODUCT_CATEGORY__2[[#This Row],[NAME]]</f>
        <v>Deli</v>
      </c>
      <c r="B20">
        <f>PRODUCT_CATEGORY__2[[#This Row],[PRODUCT_CATEGORY_ID]]</f>
        <v>19</v>
      </c>
      <c r="C20">
        <f>PRODUCT_CATEGORY__2[[#This Row],[PARENT_CATEGORY]]</f>
        <v>1</v>
      </c>
    </row>
    <row r="21" spans="1:3" x14ac:dyDescent="0.25">
      <c r="A21" t="str">
        <f>PRODUCT_CATEGORY__2[[#This Row],[NAME]]</f>
        <v>Meat</v>
      </c>
      <c r="B21">
        <f>PRODUCT_CATEGORY__2[[#This Row],[PRODUCT_CATEGORY_ID]]</f>
        <v>20</v>
      </c>
      <c r="C21">
        <f>PRODUCT_CATEGORY__2[[#This Row],[PARENT_CATEGORY]]</f>
        <v>19</v>
      </c>
    </row>
    <row r="22" spans="1:3" x14ac:dyDescent="0.25">
      <c r="A22" t="str">
        <f>PRODUCT_CATEGORY__2[[#This Row],[NAME]]</f>
        <v>Deli Meats</v>
      </c>
      <c r="B22">
        <f>PRODUCT_CATEGORY__2[[#This Row],[PRODUCT_CATEGORY_ID]]</f>
        <v>21</v>
      </c>
      <c r="C22">
        <f>PRODUCT_CATEGORY__2[[#This Row],[PARENT_CATEGORY]]</f>
        <v>20</v>
      </c>
    </row>
    <row r="23" spans="1:3" x14ac:dyDescent="0.25">
      <c r="A23" t="str">
        <f>PRODUCT_CATEGORY__2[[#This Row],[NAME]]</f>
        <v>Frozen Foods</v>
      </c>
      <c r="B23">
        <f>PRODUCT_CATEGORY__2[[#This Row],[PRODUCT_CATEGORY_ID]]</f>
        <v>22</v>
      </c>
      <c r="C23">
        <f>PRODUCT_CATEGORY__2[[#This Row],[PARENT_CATEGORY]]</f>
        <v>1</v>
      </c>
    </row>
    <row r="24" spans="1:3" x14ac:dyDescent="0.25">
      <c r="A24" t="str">
        <f>PRODUCT_CATEGORY__2[[#This Row],[NAME]]</f>
        <v>Frozen Desserts</v>
      </c>
      <c r="B24">
        <f>PRODUCT_CATEGORY__2[[#This Row],[PRODUCT_CATEGORY_ID]]</f>
        <v>23</v>
      </c>
      <c r="C24">
        <f>PRODUCT_CATEGORY__2[[#This Row],[PARENT_CATEGORY]]</f>
        <v>22</v>
      </c>
    </row>
    <row r="25" spans="1:3" x14ac:dyDescent="0.25">
      <c r="A25" t="str">
        <f>PRODUCT_CATEGORY__2[[#This Row],[NAME]]</f>
        <v>Ice Cream</v>
      </c>
      <c r="B25">
        <f>PRODUCT_CATEGORY__2[[#This Row],[PRODUCT_CATEGORY_ID]]</f>
        <v>24</v>
      </c>
      <c r="C25">
        <f>PRODUCT_CATEGORY__2[[#This Row],[PARENT_CATEGORY]]</f>
        <v>23</v>
      </c>
    </row>
    <row r="26" spans="1:3" x14ac:dyDescent="0.25">
      <c r="A26" t="str">
        <f>PRODUCT_CATEGORY__2[[#This Row],[NAME]]</f>
        <v>Frozen Entrees</v>
      </c>
      <c r="B26">
        <f>PRODUCT_CATEGORY__2[[#This Row],[PRODUCT_CATEGORY_ID]]</f>
        <v>25</v>
      </c>
      <c r="C26">
        <f>PRODUCT_CATEGORY__2[[#This Row],[PARENT_CATEGORY]]</f>
        <v>22</v>
      </c>
    </row>
    <row r="27" spans="1:3" x14ac:dyDescent="0.25">
      <c r="A27" t="str">
        <f>PRODUCT_CATEGORY__2[[#This Row],[NAME]]</f>
        <v>TV Dinner</v>
      </c>
      <c r="B27">
        <f>PRODUCT_CATEGORY__2[[#This Row],[PRODUCT_CATEGORY_ID]]</f>
        <v>26</v>
      </c>
      <c r="C27">
        <f>PRODUCT_CATEGORY__2[[#This Row],[PARENT_CATEGORY]]</f>
        <v>25</v>
      </c>
    </row>
    <row r="28" spans="1:3" x14ac:dyDescent="0.25">
      <c r="A28" t="str">
        <f>PRODUCT_CATEGORY__2[[#This Row],[NAME]]</f>
        <v>Cheese</v>
      </c>
      <c r="B28">
        <f>PRODUCT_CATEGORY__2[[#This Row],[PRODUCT_CATEGORY_ID]]</f>
        <v>27</v>
      </c>
      <c r="C28">
        <f>PRODUCT_CATEGORY__2[[#This Row],[PARENT_CATEGORY]]</f>
        <v>14</v>
      </c>
    </row>
    <row r="29" spans="1:3" x14ac:dyDescent="0.25">
      <c r="A29" t="str">
        <f>PRODUCT_CATEGORY__2[[#This Row],[NAME]]</f>
        <v>Snack Foods</v>
      </c>
      <c r="B29">
        <f>PRODUCT_CATEGORY__2[[#This Row],[PRODUCT_CATEGORY_ID]]</f>
        <v>28</v>
      </c>
      <c r="C29">
        <f>PRODUCT_CATEGORY__2[[#This Row],[PARENT_CATEGORY]]</f>
        <v>1</v>
      </c>
    </row>
    <row r="30" spans="1:3" x14ac:dyDescent="0.25">
      <c r="A30" t="str">
        <f>PRODUCT_CATEGORY__2[[#This Row],[NAME]]</f>
        <v>Chips</v>
      </c>
      <c r="B30">
        <f>PRODUCT_CATEGORY__2[[#This Row],[PRODUCT_CATEGORY_ID]]</f>
        <v>29</v>
      </c>
      <c r="C30">
        <f>PRODUCT_CATEGORY__2[[#This Row],[PARENT_CATEGORY]]</f>
        <v>28</v>
      </c>
    </row>
    <row r="31" spans="1:3" x14ac:dyDescent="0.25">
      <c r="A31" t="str">
        <f>PRODUCT_CATEGORY__2[[#This Row],[NAME]]</f>
        <v>Vegetables</v>
      </c>
      <c r="B31">
        <f>PRODUCT_CATEGORY__2[[#This Row],[PRODUCT_CATEGORY_ID]]</f>
        <v>30</v>
      </c>
      <c r="C31">
        <f>PRODUCT_CATEGORY__2[[#This Row],[PARENT_CATEGORY]]</f>
        <v>2</v>
      </c>
    </row>
    <row r="32" spans="1:3" x14ac:dyDescent="0.25">
      <c r="A32" t="str">
        <f>PRODUCT_CATEGORY__2[[#This Row],[NAME]]</f>
        <v>Fresh Vegetables</v>
      </c>
      <c r="B32">
        <f>PRODUCT_CATEGORY__2[[#This Row],[PRODUCT_CATEGORY_ID]]</f>
        <v>31</v>
      </c>
      <c r="C32">
        <f>PRODUCT_CATEGORY__2[[#This Row],[PARENT_CATEGORY]]</f>
        <v>30</v>
      </c>
    </row>
    <row r="33" spans="1:3" x14ac:dyDescent="0.25">
      <c r="A33" t="str">
        <f>PRODUCT_CATEGORY__2[[#This Row],[NAME]]</f>
        <v>Sour Cream</v>
      </c>
      <c r="B33">
        <f>PRODUCT_CATEGORY__2[[#This Row],[PRODUCT_CATEGORY_ID]]</f>
        <v>32</v>
      </c>
      <c r="C33">
        <f>PRODUCT_CATEGORY__2[[#This Row],[PARENT_CATEGORY]]</f>
        <v>14</v>
      </c>
    </row>
    <row r="34" spans="1:3" x14ac:dyDescent="0.25">
      <c r="A34" t="str">
        <f>PRODUCT_CATEGORY__2[[#This Row],[NAME]]</f>
        <v>Cottage Cheese</v>
      </c>
      <c r="B34">
        <f>PRODUCT_CATEGORY__2[[#This Row],[PRODUCT_CATEGORY_ID]]</f>
        <v>33</v>
      </c>
      <c r="C34">
        <f>PRODUCT_CATEGORY__2[[#This Row],[PARENT_CATEGORY]]</f>
        <v>14</v>
      </c>
    </row>
    <row r="35" spans="1:3" x14ac:dyDescent="0.25">
      <c r="A35" t="str">
        <f>PRODUCT_CATEGORY__2[[#This Row],[NAME]]</f>
        <v>Side Dishes</v>
      </c>
      <c r="B35">
        <f>PRODUCT_CATEGORY__2[[#This Row],[PRODUCT_CATEGORY_ID]]</f>
        <v>34</v>
      </c>
      <c r="C35">
        <f>PRODUCT_CATEGORY__2[[#This Row],[PARENT_CATEGORY]]</f>
        <v>19</v>
      </c>
    </row>
    <row r="36" spans="1:3" x14ac:dyDescent="0.25">
      <c r="A36" t="str">
        <f>PRODUCT_CATEGORY__2[[#This Row],[NAME]]</f>
        <v>Deli Salads</v>
      </c>
      <c r="B36">
        <f>PRODUCT_CATEGORY__2[[#This Row],[PRODUCT_CATEGORY_ID]]</f>
        <v>35</v>
      </c>
      <c r="C36">
        <f>PRODUCT_CATEGORY__2[[#This Row],[PARENT_CATEGORY]]</f>
        <v>34</v>
      </c>
    </row>
    <row r="37" spans="1:3" x14ac:dyDescent="0.25">
      <c r="A37" t="str">
        <f>PRODUCT_CATEGORY__2[[#This Row],[NAME]]</f>
        <v>Dried Meat</v>
      </c>
      <c r="B37">
        <f>PRODUCT_CATEGORY__2[[#This Row],[PRODUCT_CATEGORY_ID]]</f>
        <v>36</v>
      </c>
      <c r="C37">
        <f>PRODUCT_CATEGORY__2[[#This Row],[PARENT_CATEGORY]]</f>
        <v>28</v>
      </c>
    </row>
    <row r="38" spans="1:3" x14ac:dyDescent="0.25">
      <c r="A38" t="str">
        <f>PRODUCT_CATEGORY__2[[#This Row],[NAME]]</f>
        <v>Non-Consumable</v>
      </c>
      <c r="B38">
        <f>PRODUCT_CATEGORY__2[[#This Row],[PRODUCT_CATEGORY_ID]]</f>
        <v>37</v>
      </c>
      <c r="C38">
        <f>PRODUCT_CATEGORY__2[[#This Row],[PARENT_CATEGORY]]</f>
        <v>0</v>
      </c>
    </row>
    <row r="39" spans="1:3" x14ac:dyDescent="0.25">
      <c r="A39" t="str">
        <f>PRODUCT_CATEGORY__2[[#This Row],[NAME]]</f>
        <v>Household</v>
      </c>
      <c r="B39">
        <f>PRODUCT_CATEGORY__2[[#This Row],[PRODUCT_CATEGORY_ID]]</f>
        <v>38</v>
      </c>
      <c r="C39">
        <f>PRODUCT_CATEGORY__2[[#This Row],[PARENT_CATEGORY]]</f>
        <v>37</v>
      </c>
    </row>
    <row r="40" spans="1:3" x14ac:dyDescent="0.25">
      <c r="A40" t="str">
        <f>PRODUCT_CATEGORY__2[[#This Row],[NAME]]</f>
        <v>Paper Products</v>
      </c>
      <c r="B40">
        <f>PRODUCT_CATEGORY__2[[#This Row],[PRODUCT_CATEGORY_ID]]</f>
        <v>39</v>
      </c>
      <c r="C40">
        <f>PRODUCT_CATEGORY__2[[#This Row],[PARENT_CATEGORY]]</f>
        <v>38</v>
      </c>
    </row>
    <row r="41" spans="1:3" x14ac:dyDescent="0.25">
      <c r="A41" t="str">
        <f>PRODUCT_CATEGORY__2[[#This Row],[NAME]]</f>
        <v>Paper Wipes</v>
      </c>
      <c r="B41">
        <f>PRODUCT_CATEGORY__2[[#This Row],[PRODUCT_CATEGORY_ID]]</f>
        <v>40</v>
      </c>
      <c r="C41">
        <f>PRODUCT_CATEGORY__2[[#This Row],[PARENT_CATEGORY]]</f>
        <v>39</v>
      </c>
    </row>
    <row r="42" spans="1:3" x14ac:dyDescent="0.25">
      <c r="A42" t="str">
        <f>PRODUCT_CATEGORY__2[[#This Row],[NAME]]</f>
        <v>Beverages</v>
      </c>
      <c r="B42">
        <f>PRODUCT_CATEGORY__2[[#This Row],[PRODUCT_CATEGORY_ID]]</f>
        <v>41</v>
      </c>
      <c r="C42">
        <f>PRODUCT_CATEGORY__2[[#This Row],[PARENT_CATEGORY]]</f>
        <v>16</v>
      </c>
    </row>
    <row r="43" spans="1:3" x14ac:dyDescent="0.25">
      <c r="A43" t="str">
        <f>PRODUCT_CATEGORY__2[[#This Row],[NAME]]</f>
        <v>Carbonated Beverages</v>
      </c>
      <c r="B43">
        <f>PRODUCT_CATEGORY__2[[#This Row],[PRODUCT_CATEGORY_ID]]</f>
        <v>42</v>
      </c>
      <c r="C43">
        <f>PRODUCT_CATEGORY__2[[#This Row],[PARENT_CATEGORY]]</f>
        <v>41</v>
      </c>
    </row>
    <row r="44" spans="1:3" x14ac:dyDescent="0.25">
      <c r="A44" t="str">
        <f>PRODUCT_CATEGORY__2[[#This Row],[NAME]]</f>
        <v>Soda</v>
      </c>
      <c r="B44">
        <f>PRODUCT_CATEGORY__2[[#This Row],[PRODUCT_CATEGORY_ID]]</f>
        <v>43</v>
      </c>
      <c r="C44">
        <f>PRODUCT_CATEGORY__2[[#This Row],[PARENT_CATEGORY]]</f>
        <v>42</v>
      </c>
    </row>
    <row r="45" spans="1:3" x14ac:dyDescent="0.25">
      <c r="A45" t="str">
        <f>PRODUCT_CATEGORY__2[[#This Row],[NAME]]</f>
        <v>Cleaning Supplies</v>
      </c>
      <c r="B45">
        <f>PRODUCT_CATEGORY__2[[#This Row],[PRODUCT_CATEGORY_ID]]</f>
        <v>44</v>
      </c>
      <c r="C45">
        <f>PRODUCT_CATEGORY__2[[#This Row],[PARENT_CATEGORY]]</f>
        <v>38</v>
      </c>
    </row>
    <row r="46" spans="1:3" x14ac:dyDescent="0.25">
      <c r="A46" t="str">
        <f>PRODUCT_CATEGORY__2[[#This Row],[NAME]]</f>
        <v>Deodorizers</v>
      </c>
      <c r="B46">
        <f>PRODUCT_CATEGORY__2[[#This Row],[PRODUCT_CATEGORY_ID]]</f>
        <v>45</v>
      </c>
      <c r="C46">
        <f>PRODUCT_CATEGORY__2[[#This Row],[PARENT_CATEGORY]]</f>
        <v>44</v>
      </c>
    </row>
    <row r="47" spans="1:3" x14ac:dyDescent="0.25">
      <c r="A47" t="str">
        <f>PRODUCT_CATEGORY__2[[#This Row],[NAME]]</f>
        <v>Cleaners</v>
      </c>
      <c r="B47">
        <f>PRODUCT_CATEGORY__2[[#This Row],[PRODUCT_CATEGORY_ID]]</f>
        <v>46</v>
      </c>
      <c r="C47">
        <f>PRODUCT_CATEGORY__2[[#This Row],[PARENT_CATEGORY]]</f>
        <v>44</v>
      </c>
    </row>
    <row r="48" spans="1:3" x14ac:dyDescent="0.25">
      <c r="A48" t="str">
        <f>PRODUCT_CATEGORY__2[[#This Row],[NAME]]</f>
        <v>Shower Soap</v>
      </c>
      <c r="B48">
        <f>PRODUCT_CATEGORY__2[[#This Row],[PRODUCT_CATEGORY_ID]]</f>
        <v>47</v>
      </c>
      <c r="C48">
        <f>PRODUCT_CATEGORY__2[[#This Row],[PARENT_CATEGORY]]</f>
        <v>44</v>
      </c>
    </row>
    <row r="49" spans="1:3" x14ac:dyDescent="0.25">
      <c r="A49" t="str">
        <f>PRODUCT_CATEGORY__2[[#This Row],[NAME]]</f>
        <v>Fresh Fish</v>
      </c>
      <c r="B49">
        <f>PRODUCT_CATEGORY__2[[#This Row],[PRODUCT_CATEGORY_ID]]</f>
        <v>48</v>
      </c>
      <c r="C49">
        <f>PRODUCT_CATEGORY__2[[#This Row],[PARENT_CATEGORY]]</f>
        <v>5</v>
      </c>
    </row>
    <row r="50" spans="1:3" x14ac:dyDescent="0.25">
      <c r="A50" t="str">
        <f>PRODUCT_CATEGORY__2[[#This Row],[NAME]]</f>
        <v>Baked Goods</v>
      </c>
      <c r="B50">
        <f>PRODUCT_CATEGORY__2[[#This Row],[PRODUCT_CATEGORY_ID]]</f>
        <v>49</v>
      </c>
      <c r="C50">
        <f>PRODUCT_CATEGORY__2[[#This Row],[PARENT_CATEGORY]]</f>
        <v>1</v>
      </c>
    </row>
    <row r="51" spans="1:3" x14ac:dyDescent="0.25">
      <c r="A51" t="str">
        <f>PRODUCT_CATEGORY__2[[#This Row],[NAME]]</f>
        <v>Bread</v>
      </c>
      <c r="B51">
        <f>PRODUCT_CATEGORY__2[[#This Row],[PRODUCT_CATEGORY_ID]]</f>
        <v>50</v>
      </c>
      <c r="C51">
        <f>PRODUCT_CATEGORY__2[[#This Row],[PARENT_CATEGORY]]</f>
        <v>49</v>
      </c>
    </row>
    <row r="52" spans="1:3" x14ac:dyDescent="0.25">
      <c r="A52" t="str">
        <f>PRODUCT_CATEGORY__2[[#This Row],[NAME]]</f>
        <v>Bagels</v>
      </c>
      <c r="B52">
        <f>PRODUCT_CATEGORY__2[[#This Row],[PRODUCT_CATEGORY_ID]]</f>
        <v>51</v>
      </c>
      <c r="C52">
        <f>PRODUCT_CATEGORY__2[[#This Row],[PARENT_CATEGORY]]</f>
        <v>50</v>
      </c>
    </row>
    <row r="53" spans="1:3" x14ac:dyDescent="0.25">
      <c r="A53" t="str">
        <f>PRODUCT_CATEGORY__2[[#This Row],[NAME]]</f>
        <v>Muffins</v>
      </c>
      <c r="B53">
        <f>PRODUCT_CATEGORY__2[[#This Row],[PRODUCT_CATEGORY_ID]]</f>
        <v>52</v>
      </c>
      <c r="C53">
        <f>PRODUCT_CATEGORY__2[[#This Row],[PARENT_CATEGORY]]</f>
        <v>50</v>
      </c>
    </row>
    <row r="54" spans="1:3" x14ac:dyDescent="0.25">
      <c r="A54" t="str">
        <f>PRODUCT_CATEGORY__2[[#This Row],[NAME]]</f>
        <v>Sliced Bread</v>
      </c>
      <c r="B54">
        <f>PRODUCT_CATEGORY__2[[#This Row],[PRODUCT_CATEGORY_ID]]</f>
        <v>53</v>
      </c>
      <c r="C54">
        <f>PRODUCT_CATEGORY__2[[#This Row],[PARENT_CATEGORY]]</f>
        <v>50</v>
      </c>
    </row>
    <row r="55" spans="1:3" x14ac:dyDescent="0.25">
      <c r="A55" t="str">
        <f>PRODUCT_CATEGORY__2[[#This Row],[NAME]]</f>
        <v>Breakfast Foods</v>
      </c>
      <c r="B55">
        <f>PRODUCT_CATEGORY__2[[#This Row],[PRODUCT_CATEGORY_ID]]</f>
        <v>54</v>
      </c>
      <c r="C55">
        <f>PRODUCT_CATEGORY__2[[#This Row],[PARENT_CATEGORY]]</f>
        <v>22</v>
      </c>
    </row>
    <row r="56" spans="1:3" x14ac:dyDescent="0.25">
      <c r="A56" t="str">
        <f>PRODUCT_CATEGORY__2[[#This Row],[NAME]]</f>
        <v>Pancake Mix</v>
      </c>
      <c r="B56">
        <f>PRODUCT_CATEGORY__2[[#This Row],[PRODUCT_CATEGORY_ID]]</f>
        <v>55</v>
      </c>
      <c r="C56">
        <f>PRODUCT_CATEGORY__2[[#This Row],[PARENT_CATEGORY]]</f>
        <v>54</v>
      </c>
    </row>
    <row r="57" spans="1:3" x14ac:dyDescent="0.25">
      <c r="A57" t="str">
        <f>PRODUCT_CATEGORY__2[[#This Row],[NAME]]</f>
        <v>Pancakes</v>
      </c>
      <c r="B57">
        <f>PRODUCT_CATEGORY__2[[#This Row],[PRODUCT_CATEGORY_ID]]</f>
        <v>56</v>
      </c>
      <c r="C57">
        <f>PRODUCT_CATEGORY__2[[#This Row],[PARENT_CATEGORY]]</f>
        <v>54</v>
      </c>
    </row>
    <row r="58" spans="1:3" x14ac:dyDescent="0.25">
      <c r="A58" t="str">
        <f>PRODUCT_CATEGORY__2[[#This Row],[NAME]]</f>
        <v>Pure Juice Beverages</v>
      </c>
      <c r="B58">
        <f>PRODUCT_CATEGORY__2[[#This Row],[PRODUCT_CATEGORY_ID]]</f>
        <v>57</v>
      </c>
      <c r="C58">
        <f>PRODUCT_CATEGORY__2[[#This Row],[PARENT_CATEGORY]]</f>
        <v>41</v>
      </c>
    </row>
    <row r="59" spans="1:3" x14ac:dyDescent="0.25">
      <c r="A59" t="str">
        <f>PRODUCT_CATEGORY__2[[#This Row],[NAME]]</f>
        <v>Juice</v>
      </c>
      <c r="B59">
        <f>PRODUCT_CATEGORY__2[[#This Row],[PRODUCT_CATEGORY_ID]]</f>
        <v>58</v>
      </c>
      <c r="C59">
        <f>PRODUCT_CATEGORY__2[[#This Row],[PARENT_CATEGORY]]</f>
        <v>57</v>
      </c>
    </row>
    <row r="60" spans="1:3" x14ac:dyDescent="0.25">
      <c r="A60" t="str">
        <f>PRODUCT_CATEGORY__2[[#This Row],[NAME]]</f>
        <v>Jams and Jellies</v>
      </c>
      <c r="B60">
        <f>PRODUCT_CATEGORY__2[[#This Row],[PRODUCT_CATEGORY_ID]]</f>
        <v>59</v>
      </c>
      <c r="C60">
        <f>PRODUCT_CATEGORY__2[[#This Row],[PARENT_CATEGORY]]</f>
        <v>10</v>
      </c>
    </row>
    <row r="61" spans="1:3" x14ac:dyDescent="0.25">
      <c r="A61" t="str">
        <f>PRODUCT_CATEGORY__2[[#This Row],[NAME]]</f>
        <v>Jelly</v>
      </c>
      <c r="B61">
        <f>PRODUCT_CATEGORY__2[[#This Row],[PRODUCT_CATEGORY_ID]]</f>
        <v>60</v>
      </c>
      <c r="C61">
        <f>PRODUCT_CATEGORY__2[[#This Row],[PARENT_CATEGORY]]</f>
        <v>59</v>
      </c>
    </row>
    <row r="62" spans="1:3" x14ac:dyDescent="0.25">
      <c r="A62" t="str">
        <f>PRODUCT_CATEGORY__2[[#This Row],[NAME]]</f>
        <v>Jam</v>
      </c>
      <c r="B62">
        <f>PRODUCT_CATEGORY__2[[#This Row],[PRODUCT_CATEGORY_ID]]</f>
        <v>61</v>
      </c>
      <c r="C62">
        <f>PRODUCT_CATEGORY__2[[#This Row],[PARENT_CATEGORY]]</f>
        <v>59</v>
      </c>
    </row>
    <row r="63" spans="1:3" x14ac:dyDescent="0.25">
      <c r="A63" t="str">
        <f>PRODUCT_CATEGORY__2[[#This Row],[NAME]]</f>
        <v>Preserves</v>
      </c>
      <c r="B63">
        <f>PRODUCT_CATEGORY__2[[#This Row],[PRODUCT_CATEGORY_ID]]</f>
        <v>62</v>
      </c>
      <c r="C63">
        <f>PRODUCT_CATEGORY__2[[#This Row],[PARENT_CATEGORY]]</f>
        <v>59</v>
      </c>
    </row>
    <row r="64" spans="1:3" x14ac:dyDescent="0.25">
      <c r="A64" t="str">
        <f>PRODUCT_CATEGORY__2[[#This Row],[NAME]]</f>
        <v>Waffles</v>
      </c>
      <c r="B64">
        <f>PRODUCT_CATEGORY__2[[#This Row],[PRODUCT_CATEGORY_ID]]</f>
        <v>63</v>
      </c>
      <c r="C64">
        <f>PRODUCT_CATEGORY__2[[#This Row],[PARENT_CATEGORY]]</f>
        <v>54</v>
      </c>
    </row>
    <row r="65" spans="1:3" x14ac:dyDescent="0.25">
      <c r="A65" t="str">
        <f>PRODUCT_CATEGORY__2[[#This Row],[NAME]]</f>
        <v>Cereal</v>
      </c>
      <c r="B65">
        <f>PRODUCT_CATEGORY__2[[#This Row],[PRODUCT_CATEGORY_ID]]</f>
        <v>64</v>
      </c>
      <c r="C65">
        <f>PRODUCT_CATEGORY__2[[#This Row],[PARENT_CATEGORY]]</f>
        <v>54</v>
      </c>
    </row>
    <row r="66" spans="1:3" x14ac:dyDescent="0.25">
      <c r="A66" t="str">
        <f>PRODUCT_CATEGORY__2[[#This Row],[NAME]]</f>
        <v>Snacks</v>
      </c>
      <c r="B66">
        <f>PRODUCT_CATEGORY__2[[#This Row],[PRODUCT_CATEGORY_ID]]</f>
        <v>65</v>
      </c>
      <c r="C66">
        <f>PRODUCT_CATEGORY__2[[#This Row],[PARENT_CATEGORY]]</f>
        <v>1</v>
      </c>
    </row>
    <row r="67" spans="1:3" x14ac:dyDescent="0.25">
      <c r="A67" t="str">
        <f>PRODUCT_CATEGORY__2[[#This Row],[NAME]]</f>
        <v>Candy</v>
      </c>
      <c r="B67">
        <f>PRODUCT_CATEGORY__2[[#This Row],[PRODUCT_CATEGORY_ID]]</f>
        <v>66</v>
      </c>
      <c r="C67">
        <f>PRODUCT_CATEGORY__2[[#This Row],[PARENT_CATEGORY]]</f>
        <v>65</v>
      </c>
    </row>
    <row r="68" spans="1:3" x14ac:dyDescent="0.25">
      <c r="A68" t="str">
        <f>PRODUCT_CATEGORY__2[[#This Row],[NAME]]</f>
        <v>Chocolate Candy</v>
      </c>
      <c r="B68">
        <f>PRODUCT_CATEGORY__2[[#This Row],[PRODUCT_CATEGORY_ID]]</f>
        <v>67</v>
      </c>
      <c r="C68">
        <f>PRODUCT_CATEGORY__2[[#This Row],[PARENT_CATEGORY]]</f>
        <v>66</v>
      </c>
    </row>
    <row r="69" spans="1:3" x14ac:dyDescent="0.25">
      <c r="A69" t="str">
        <f>PRODUCT_CATEGORY__2[[#This Row],[NAME]]</f>
        <v>Gum</v>
      </c>
      <c r="B69">
        <f>PRODUCT_CATEGORY__2[[#This Row],[PRODUCT_CATEGORY_ID]]</f>
        <v>68</v>
      </c>
      <c r="C69">
        <f>PRODUCT_CATEGORY__2[[#This Row],[PARENT_CATEGORY]]</f>
        <v>66</v>
      </c>
    </row>
    <row r="70" spans="1:3" x14ac:dyDescent="0.25">
      <c r="A70" t="str">
        <f>PRODUCT_CATEGORY__2[[#This Row],[NAME]]</f>
        <v>Hard Candy</v>
      </c>
      <c r="B70">
        <f>PRODUCT_CATEGORY__2[[#This Row],[PRODUCT_CATEGORY_ID]]</f>
        <v>69</v>
      </c>
      <c r="C70">
        <f>PRODUCT_CATEGORY__2[[#This Row],[PARENT_CATEGORY]]</f>
        <v>66</v>
      </c>
    </row>
    <row r="71" spans="1:3" x14ac:dyDescent="0.25">
      <c r="A71" t="str">
        <f>PRODUCT_CATEGORY__2[[#This Row],[NAME]]</f>
        <v>Health and Hygiene</v>
      </c>
      <c r="B71">
        <f>PRODUCT_CATEGORY__2[[#This Row],[PRODUCT_CATEGORY_ID]]</f>
        <v>70</v>
      </c>
      <c r="C71">
        <f>PRODUCT_CATEGORY__2[[#This Row],[PARENT_CATEGORY]]</f>
        <v>37</v>
      </c>
    </row>
    <row r="72" spans="1:3" x14ac:dyDescent="0.25">
      <c r="A72" t="str">
        <f>PRODUCT_CATEGORY__2[[#This Row],[NAME]]</f>
        <v>Hygiene</v>
      </c>
      <c r="B72">
        <f>PRODUCT_CATEGORY__2[[#This Row],[PRODUCT_CATEGORY_ID]]</f>
        <v>71</v>
      </c>
      <c r="C72">
        <f>PRODUCT_CATEGORY__2[[#This Row],[PARENT_CATEGORY]]</f>
        <v>70</v>
      </c>
    </row>
    <row r="73" spans="1:3" x14ac:dyDescent="0.25">
      <c r="A73" t="str">
        <f>PRODUCT_CATEGORY__2[[#This Row],[NAME]]</f>
        <v>Personal Hygiene</v>
      </c>
      <c r="B73">
        <f>PRODUCT_CATEGORY__2[[#This Row],[PRODUCT_CATEGORY_ID]]</f>
        <v>72</v>
      </c>
      <c r="C73">
        <f>PRODUCT_CATEGORY__2[[#This Row],[PARENT_CATEGORY]]</f>
        <v>71</v>
      </c>
    </row>
    <row r="74" spans="1:3" x14ac:dyDescent="0.25">
      <c r="A74" t="str">
        <f>PRODUCT_CATEGORY__2[[#This Row],[NAME]]</f>
        <v>Kitchen Products</v>
      </c>
      <c r="B74">
        <f>PRODUCT_CATEGORY__2[[#This Row],[PRODUCT_CATEGORY_ID]]</f>
        <v>73</v>
      </c>
      <c r="C74">
        <f>PRODUCT_CATEGORY__2[[#This Row],[PARENT_CATEGORY]]</f>
        <v>38</v>
      </c>
    </row>
    <row r="75" spans="1:3" x14ac:dyDescent="0.25">
      <c r="A75" t="str">
        <f>PRODUCT_CATEGORY__2[[#This Row],[NAME]]</f>
        <v>Pots and Pans</v>
      </c>
      <c r="B75">
        <f>PRODUCT_CATEGORY__2[[#This Row],[PRODUCT_CATEGORY_ID]]</f>
        <v>74</v>
      </c>
      <c r="C75">
        <f>PRODUCT_CATEGORY__2[[#This Row],[PARENT_CATEGORY]]</f>
        <v>73</v>
      </c>
    </row>
    <row r="76" spans="1:3" x14ac:dyDescent="0.25">
      <c r="A76" t="str">
        <f>PRODUCT_CATEGORY__2[[#This Row],[NAME]]</f>
        <v>Hardware</v>
      </c>
      <c r="B76">
        <f>PRODUCT_CATEGORY__2[[#This Row],[PRODUCT_CATEGORY_ID]]</f>
        <v>75</v>
      </c>
      <c r="C76">
        <f>PRODUCT_CATEGORY__2[[#This Row],[PARENT_CATEGORY]]</f>
        <v>38</v>
      </c>
    </row>
    <row r="77" spans="1:3" x14ac:dyDescent="0.25">
      <c r="A77" t="str">
        <f>PRODUCT_CATEGORY__2[[#This Row],[NAME]]</f>
        <v>Tools</v>
      </c>
      <c r="B77">
        <f>PRODUCT_CATEGORY__2[[#This Row],[PRODUCT_CATEGORY_ID]]</f>
        <v>76</v>
      </c>
      <c r="C77">
        <f>PRODUCT_CATEGORY__2[[#This Row],[PARENT_CATEGORY]]</f>
        <v>75</v>
      </c>
    </row>
    <row r="78" spans="1:3" x14ac:dyDescent="0.25">
      <c r="A78" t="str">
        <f>PRODUCT_CATEGORY__2[[#This Row],[NAME]]</f>
        <v>Sponges</v>
      </c>
      <c r="B78">
        <f>PRODUCT_CATEGORY__2[[#This Row],[PRODUCT_CATEGORY_ID]]</f>
        <v>77</v>
      </c>
      <c r="C78">
        <f>PRODUCT_CATEGORY__2[[#This Row],[PARENT_CATEGORY]]</f>
        <v>73</v>
      </c>
    </row>
    <row r="79" spans="1:3" x14ac:dyDescent="0.25">
      <c r="A79" t="str">
        <f>PRODUCT_CATEGORY__2[[#This Row],[NAME]]</f>
        <v>Alcoholic Beverages</v>
      </c>
      <c r="B79">
        <f>PRODUCT_CATEGORY__2[[#This Row],[PRODUCT_CATEGORY_ID]]</f>
        <v>78</v>
      </c>
      <c r="C79">
        <f>PRODUCT_CATEGORY__2[[#This Row],[PARENT_CATEGORY]]</f>
        <v>16</v>
      </c>
    </row>
    <row r="80" spans="1:3" x14ac:dyDescent="0.25">
      <c r="A80" t="str">
        <f>PRODUCT_CATEGORY__2[[#This Row],[NAME]]</f>
        <v>Beer and Wine</v>
      </c>
      <c r="B80">
        <f>PRODUCT_CATEGORY__2[[#This Row],[PRODUCT_CATEGORY_ID]]</f>
        <v>79</v>
      </c>
      <c r="C80">
        <f>PRODUCT_CATEGORY__2[[#This Row],[PARENT_CATEGORY]]</f>
        <v>78</v>
      </c>
    </row>
    <row r="81" spans="1:3" x14ac:dyDescent="0.25">
      <c r="A81" t="str">
        <f>PRODUCT_CATEGORY__2[[#This Row],[NAME]]</f>
        <v>Beer</v>
      </c>
      <c r="B81">
        <f>PRODUCT_CATEGORY__2[[#This Row],[PRODUCT_CATEGORY_ID]]</f>
        <v>80</v>
      </c>
      <c r="C81">
        <f>PRODUCT_CATEGORY__2[[#This Row],[PARENT_CATEGORY]]</f>
        <v>79</v>
      </c>
    </row>
    <row r="82" spans="1:3" x14ac:dyDescent="0.25">
      <c r="A82" t="str">
        <f>PRODUCT_CATEGORY__2[[#This Row],[NAME]]</f>
        <v>Wine</v>
      </c>
      <c r="B82">
        <f>PRODUCT_CATEGORY__2[[#This Row],[PRODUCT_CATEGORY_ID]]</f>
        <v>81</v>
      </c>
      <c r="C82">
        <f>PRODUCT_CATEGORY__2[[#This Row],[PARENT_CATEGORY]]</f>
        <v>79</v>
      </c>
    </row>
    <row r="83" spans="1:3" x14ac:dyDescent="0.25">
      <c r="A83" t="str">
        <f>PRODUCT_CATEGORY__2[[#This Row],[NAME]]</f>
        <v>Cookies</v>
      </c>
      <c r="B83">
        <f>PRODUCT_CATEGORY__2[[#This Row],[PRODUCT_CATEGORY_ID]]</f>
        <v>82</v>
      </c>
      <c r="C83">
        <f>PRODUCT_CATEGORY__2[[#This Row],[PARENT_CATEGORY]]</f>
        <v>28</v>
      </c>
    </row>
    <row r="84" spans="1:3" x14ac:dyDescent="0.25">
      <c r="A84" t="str">
        <f>PRODUCT_CATEGORY__2[[#This Row],[NAME]]</f>
        <v>Pretzels</v>
      </c>
      <c r="B84">
        <f>PRODUCT_CATEGORY__2[[#This Row],[PRODUCT_CATEGORY_ID]]</f>
        <v>83</v>
      </c>
      <c r="C84">
        <f>PRODUCT_CATEGORY__2[[#This Row],[PARENT_CATEGORY]]</f>
        <v>28</v>
      </c>
    </row>
    <row r="85" spans="1:3" x14ac:dyDescent="0.25">
      <c r="A85" t="str">
        <f>PRODUCT_CATEGORY__2[[#This Row],[NAME]]</f>
        <v>Candles</v>
      </c>
      <c r="B85">
        <f>PRODUCT_CATEGORY__2[[#This Row],[PRODUCT_CATEGORY_ID]]</f>
        <v>84</v>
      </c>
      <c r="C85">
        <f>PRODUCT_CATEGORY__2[[#This Row],[PARENT_CATEGORY]]</f>
        <v>38</v>
      </c>
    </row>
    <row r="86" spans="1:3" x14ac:dyDescent="0.25">
      <c r="A86" t="str">
        <f>PRODUCT_CATEGORY__2[[#This Row],[NAME]]</f>
        <v>Sauces</v>
      </c>
      <c r="B86">
        <f>PRODUCT_CATEGORY__2[[#This Row],[PRODUCT_CATEGORY_ID]]</f>
        <v>85</v>
      </c>
      <c r="C86">
        <f>PRODUCT_CATEGORY__2[[#This Row],[PARENT_CATEGORY]]</f>
        <v>10</v>
      </c>
    </row>
    <row r="87" spans="1:3" x14ac:dyDescent="0.25">
      <c r="A87" t="str">
        <f>PRODUCT_CATEGORY__2[[#This Row],[NAME]]</f>
        <v>Cooking Oil</v>
      </c>
      <c r="B87">
        <f>PRODUCT_CATEGORY__2[[#This Row],[PRODUCT_CATEGORY_ID]]</f>
        <v>86</v>
      </c>
      <c r="C87">
        <f>PRODUCT_CATEGORY__2[[#This Row],[PARENT_CATEGORY]]</f>
        <v>10</v>
      </c>
    </row>
    <row r="88" spans="1:3" x14ac:dyDescent="0.25">
      <c r="A88" t="str">
        <f>PRODUCT_CATEGORY__2[[#This Row],[NAME]]</f>
        <v>Sugar</v>
      </c>
      <c r="B88">
        <f>PRODUCT_CATEGORY__2[[#This Row],[PRODUCT_CATEGORY_ID]]</f>
        <v>87</v>
      </c>
      <c r="C88">
        <f>PRODUCT_CATEGORY__2[[#This Row],[PARENT_CATEGORY]]</f>
        <v>10</v>
      </c>
    </row>
    <row r="89" spans="1:3" x14ac:dyDescent="0.25">
      <c r="A89" t="str">
        <f>PRODUCT_CATEGORY__2[[#This Row],[NAME]]</f>
        <v>Hot Beverages</v>
      </c>
      <c r="B89">
        <f>PRODUCT_CATEGORY__2[[#This Row],[PRODUCT_CATEGORY_ID]]</f>
        <v>88</v>
      </c>
      <c r="C89">
        <f>PRODUCT_CATEGORY__2[[#This Row],[PARENT_CATEGORY]]</f>
        <v>41</v>
      </c>
    </row>
    <row r="90" spans="1:3" x14ac:dyDescent="0.25">
      <c r="A90" t="str">
        <f>PRODUCT_CATEGORY__2[[#This Row],[NAME]]</f>
        <v>Chocolate</v>
      </c>
      <c r="B90">
        <f>PRODUCT_CATEGORY__2[[#This Row],[PRODUCT_CATEGORY_ID]]</f>
        <v>89</v>
      </c>
      <c r="C90">
        <f>PRODUCT_CATEGORY__2[[#This Row],[PARENT_CATEGORY]]</f>
        <v>88</v>
      </c>
    </row>
    <row r="91" spans="1:3" x14ac:dyDescent="0.25">
      <c r="A91" t="str">
        <f>PRODUCT_CATEGORY__2[[#This Row],[NAME]]</f>
        <v>Drinks</v>
      </c>
      <c r="B91">
        <f>PRODUCT_CATEGORY__2[[#This Row],[PRODUCT_CATEGORY_ID]]</f>
        <v>90</v>
      </c>
      <c r="C91">
        <f>PRODUCT_CATEGORY__2[[#This Row],[PARENT_CATEGORY]]</f>
        <v>41</v>
      </c>
    </row>
    <row r="92" spans="1:3" x14ac:dyDescent="0.25">
      <c r="A92" t="str">
        <f>PRODUCT_CATEGORY__2[[#This Row],[NAME]]</f>
        <v>Flavored Drinks</v>
      </c>
      <c r="B92">
        <f>PRODUCT_CATEGORY__2[[#This Row],[PRODUCT_CATEGORY_ID]]</f>
        <v>91</v>
      </c>
      <c r="C92">
        <f>PRODUCT_CATEGORY__2[[#This Row],[PARENT_CATEGORY]]</f>
        <v>90</v>
      </c>
    </row>
    <row r="93" spans="1:3" x14ac:dyDescent="0.25">
      <c r="A93" t="str">
        <f>PRODUCT_CATEGORY__2[[#This Row],[NAME]]</f>
        <v>Peanut Butter</v>
      </c>
      <c r="B93">
        <f>PRODUCT_CATEGORY__2[[#This Row],[PRODUCT_CATEGORY_ID]]</f>
        <v>92</v>
      </c>
      <c r="C93">
        <f>PRODUCT_CATEGORY__2[[#This Row],[PARENT_CATEGORY]]</f>
        <v>59</v>
      </c>
    </row>
    <row r="94" spans="1:3" x14ac:dyDescent="0.25">
      <c r="A94" t="str">
        <f>PRODUCT_CATEGORY__2[[#This Row],[NAME]]</f>
        <v>Popcorn</v>
      </c>
      <c r="B94">
        <f>PRODUCT_CATEGORY__2[[#This Row],[PRODUCT_CATEGORY_ID]]</f>
        <v>93</v>
      </c>
      <c r="C94">
        <f>PRODUCT_CATEGORY__2[[#This Row],[PARENT_CATEGORY]]</f>
        <v>28</v>
      </c>
    </row>
    <row r="95" spans="1:3" x14ac:dyDescent="0.25">
      <c r="A95" t="str">
        <f>PRODUCT_CATEGORY__2[[#This Row],[NAME]]</f>
        <v>Paper Dishes</v>
      </c>
      <c r="B95">
        <f>PRODUCT_CATEGORY__2[[#This Row],[PRODUCT_CATEGORY_ID]]</f>
        <v>94</v>
      </c>
      <c r="C95">
        <f>PRODUCT_CATEGORY__2[[#This Row],[PARENT_CATEGORY]]</f>
        <v>39</v>
      </c>
    </row>
    <row r="96" spans="1:3" x14ac:dyDescent="0.25">
      <c r="A96" t="str">
        <f>PRODUCT_CATEGORY__2[[#This Row],[NAME]]</f>
        <v>Plastic Products</v>
      </c>
      <c r="B96">
        <f>PRODUCT_CATEGORY__2[[#This Row],[PRODUCT_CATEGORY_ID]]</f>
        <v>95</v>
      </c>
      <c r="C96">
        <f>PRODUCT_CATEGORY__2[[#This Row],[PARENT_CATEGORY]]</f>
        <v>38</v>
      </c>
    </row>
    <row r="97" spans="1:3" x14ac:dyDescent="0.25">
      <c r="A97" t="str">
        <f>PRODUCT_CATEGORY__2[[#This Row],[NAME]]</f>
        <v>Plastic Utensils</v>
      </c>
      <c r="B97">
        <f>PRODUCT_CATEGORY__2[[#This Row],[PRODUCT_CATEGORY_ID]]</f>
        <v>96</v>
      </c>
      <c r="C97">
        <f>PRODUCT_CATEGORY__2[[#This Row],[PARENT_CATEGORY]]</f>
        <v>95</v>
      </c>
    </row>
    <row r="98" spans="1:3" x14ac:dyDescent="0.25">
      <c r="A98" t="str">
        <f>PRODUCT_CATEGORY__2[[#This Row],[NAME]]</f>
        <v>Rice</v>
      </c>
      <c r="B98">
        <f>PRODUCT_CATEGORY__2[[#This Row],[PRODUCT_CATEGORY_ID]]</f>
        <v>97</v>
      </c>
      <c r="C98">
        <f>PRODUCT_CATEGORY__2[[#This Row],[PARENT_CATEGORY]]</f>
        <v>12</v>
      </c>
    </row>
    <row r="99" spans="1:3" x14ac:dyDescent="0.25">
      <c r="A99" t="str">
        <f>PRODUCT_CATEGORY__2[[#This Row],[NAME]]</f>
        <v>Canned Foods</v>
      </c>
      <c r="B99">
        <f>PRODUCT_CATEGORY__2[[#This Row],[PRODUCT_CATEGORY_ID]]</f>
        <v>98</v>
      </c>
      <c r="C99">
        <f>PRODUCT_CATEGORY__2[[#This Row],[PARENT_CATEGORY]]</f>
        <v>1</v>
      </c>
    </row>
    <row r="100" spans="1:3" x14ac:dyDescent="0.25">
      <c r="A100" t="str">
        <f>PRODUCT_CATEGORY__2[[#This Row],[NAME]]</f>
        <v>Canned Soup</v>
      </c>
      <c r="B100">
        <f>PRODUCT_CATEGORY__2[[#This Row],[PRODUCT_CATEGORY_ID]]</f>
        <v>99</v>
      </c>
      <c r="C100">
        <f>PRODUCT_CATEGORY__2[[#This Row],[PARENT_CATEGORY]]</f>
        <v>98</v>
      </c>
    </row>
    <row r="101" spans="1:3" x14ac:dyDescent="0.25">
      <c r="A101" t="str">
        <f>PRODUCT_CATEGORY__2[[#This Row],[NAME]]</f>
        <v>Soup</v>
      </c>
      <c r="B101">
        <f>PRODUCT_CATEGORY__2[[#This Row],[PRODUCT_CATEGORY_ID]]</f>
        <v>100</v>
      </c>
      <c r="C101">
        <f>PRODUCT_CATEGORY__2[[#This Row],[PARENT_CATEGORY]]</f>
        <v>99</v>
      </c>
    </row>
    <row r="102" spans="1:3" x14ac:dyDescent="0.25">
      <c r="A102" t="str">
        <f>PRODUCT_CATEGORY__2[[#This Row],[NAME]]</f>
        <v>Packaged Foods</v>
      </c>
      <c r="B102">
        <f>PRODUCT_CATEGORY__2[[#This Row],[PRODUCT_CATEGORY_ID]]</f>
        <v>101</v>
      </c>
      <c r="C102">
        <f>PRODUCT_CATEGORY__2[[#This Row],[PARENT_CATEGORY]]</f>
        <v>1</v>
      </c>
    </row>
    <row r="103" spans="1:3" x14ac:dyDescent="0.25">
      <c r="A103" t="str">
        <f>PRODUCT_CATEGORY__2[[#This Row],[NAME]]</f>
        <v>Packaged Soup</v>
      </c>
      <c r="B103">
        <f>PRODUCT_CATEGORY__2[[#This Row],[PRODUCT_CATEGORY_ID]]</f>
        <v>102</v>
      </c>
      <c r="C103">
        <f>PRODUCT_CATEGORY__2[[#This Row],[PARENT_CATEGORY]]</f>
        <v>101</v>
      </c>
    </row>
    <row r="104" spans="1:3" x14ac:dyDescent="0.25">
      <c r="A104" t="str">
        <f>PRODUCT_CATEGORY__2[[#This Row],[NAME]]</f>
        <v>Dehydrated Soup</v>
      </c>
      <c r="B104">
        <f>PRODUCT_CATEGORY__2[[#This Row],[PRODUCT_CATEGORY_ID]]</f>
        <v>103</v>
      </c>
      <c r="C104">
        <f>PRODUCT_CATEGORY__2[[#This Row],[PARENT_CATEGORY]]</f>
        <v>102</v>
      </c>
    </row>
    <row r="105" spans="1:3" x14ac:dyDescent="0.25">
      <c r="A105" t="str">
        <f>PRODUCT_CATEGORY__2[[#This Row],[NAME]]</f>
        <v>Frozen Vegetables</v>
      </c>
      <c r="B105">
        <f>PRODUCT_CATEGORY__2[[#This Row],[PRODUCT_CATEGORY_ID]]</f>
        <v>104</v>
      </c>
      <c r="C105">
        <f>PRODUCT_CATEGORY__2[[#This Row],[PARENT_CATEGORY]]</f>
        <v>30</v>
      </c>
    </row>
    <row r="106" spans="1:3" x14ac:dyDescent="0.25">
      <c r="A106" t="str">
        <f>PRODUCT_CATEGORY__2[[#This Row],[NAME]]</f>
        <v>Canned Vegetables</v>
      </c>
      <c r="B106">
        <f>PRODUCT_CATEGORY__2[[#This Row],[PRODUCT_CATEGORY_ID]]</f>
        <v>105</v>
      </c>
      <c r="C106">
        <f>PRODUCT_CATEGORY__2[[#This Row],[PARENT_CATEGORY]]</f>
        <v>30</v>
      </c>
    </row>
    <row r="107" spans="1:3" x14ac:dyDescent="0.25">
      <c r="A107" t="str">
        <f>PRODUCT_CATEGORY__2[[#This Row],[NAME]]</f>
        <v>French Fries</v>
      </c>
      <c r="B107">
        <f>PRODUCT_CATEGORY__2[[#This Row],[PRODUCT_CATEGORY_ID]]</f>
        <v>106</v>
      </c>
      <c r="C107">
        <f>PRODUCT_CATEGORY__2[[#This Row],[PARENT_CATEGORY]]</f>
        <v>30</v>
      </c>
    </row>
    <row r="108" spans="1:3" x14ac:dyDescent="0.25">
      <c r="A108" t="str">
        <f>PRODUCT_CATEGORY__2[[#This Row],[NAME]]</f>
        <v>Pizza</v>
      </c>
      <c r="B108">
        <f>PRODUCT_CATEGORY__2[[#This Row],[PRODUCT_CATEGORY_ID]]</f>
        <v>107</v>
      </c>
      <c r="C108">
        <f>PRODUCT_CATEGORY__2[[#This Row],[PARENT_CATEGORY]]</f>
        <v>22</v>
      </c>
    </row>
    <row r="109" spans="1:3" x14ac:dyDescent="0.25">
      <c r="A109" t="str">
        <f>PRODUCT_CATEGORY__2[[#This Row],[NAME]]</f>
        <v>Hamburger</v>
      </c>
      <c r="B109">
        <f>PRODUCT_CATEGORY__2[[#This Row],[PRODUCT_CATEGORY_ID]]</f>
        <v>108</v>
      </c>
      <c r="C109">
        <f>PRODUCT_CATEGORY__2[[#This Row],[PARENT_CATEGORY]]</f>
        <v>20</v>
      </c>
    </row>
    <row r="110" spans="1:3" x14ac:dyDescent="0.25">
      <c r="A110" t="str">
        <f>PRODUCT_CATEGORY__2[[#This Row],[NAME]]</f>
        <v>Eggs</v>
      </c>
      <c r="B110">
        <f>PRODUCT_CATEGORY__2[[#This Row],[PRODUCT_CATEGORY_ID]]</f>
        <v>109</v>
      </c>
      <c r="C110">
        <f>PRODUCT_CATEGORY__2[[#This Row],[PARENT_CATEGORY]]</f>
        <v>1</v>
      </c>
    </row>
    <row r="111" spans="1:3" x14ac:dyDescent="0.25">
      <c r="A111" t="str">
        <f>PRODUCT_CATEGORY__2[[#This Row],[NAME]]</f>
        <v>Packaged Vegetables</v>
      </c>
      <c r="B111">
        <f>PRODUCT_CATEGORY__2[[#This Row],[PRODUCT_CATEGORY_ID]]</f>
        <v>110</v>
      </c>
      <c r="C111">
        <f>PRODUCT_CATEGORY__2[[#This Row],[PARENT_CATEGORY]]</f>
        <v>2</v>
      </c>
    </row>
    <row r="112" spans="1:3" x14ac:dyDescent="0.25">
      <c r="A112" t="str">
        <f>PRODUCT_CATEGORY__2[[#This Row],[NAME]]</f>
        <v>Tofu</v>
      </c>
      <c r="B112">
        <f>PRODUCT_CATEGORY__2[[#This Row],[PRODUCT_CATEGORY_ID]]</f>
        <v>111</v>
      </c>
      <c r="C112">
        <f>PRODUCT_CATEGORY__2[[#This Row],[PARENT_CATEGORY]]</f>
        <v>110</v>
      </c>
    </row>
    <row r="113" spans="1:3" x14ac:dyDescent="0.25">
      <c r="A113" t="str">
        <f>PRODUCT_CATEGORY__2[[#This Row],[NAME]]</f>
        <v>Bathroom Products</v>
      </c>
      <c r="B113">
        <f>PRODUCT_CATEGORY__2[[#This Row],[PRODUCT_CATEGORY_ID]]</f>
        <v>112</v>
      </c>
      <c r="C113">
        <f>PRODUCT_CATEGORY__2[[#This Row],[PARENT_CATEGORY]]</f>
        <v>70</v>
      </c>
    </row>
    <row r="114" spans="1:3" x14ac:dyDescent="0.25">
      <c r="A114" t="str">
        <f>PRODUCT_CATEGORY__2[[#This Row],[NAME]]</f>
        <v>Dish Soap</v>
      </c>
      <c r="B114">
        <f>PRODUCT_CATEGORY__2[[#This Row],[PRODUCT_CATEGORY_ID]]</f>
        <v>113</v>
      </c>
      <c r="C114">
        <f>PRODUCT_CATEGORY__2[[#This Row],[PARENT_CATEGORY]]</f>
        <v>112</v>
      </c>
    </row>
    <row r="115" spans="1:3" x14ac:dyDescent="0.25">
      <c r="A115" t="str">
        <f>PRODUCT_CATEGORY__2[[#This Row],[NAME]]</f>
        <v>Dishwasher Soap</v>
      </c>
      <c r="B115">
        <f>PRODUCT_CATEGORY__2[[#This Row],[PRODUCT_CATEGORY_ID]]</f>
        <v>114</v>
      </c>
      <c r="C115">
        <f>PRODUCT_CATEGORY__2[[#This Row],[PARENT_CATEGORY]]</f>
        <v>112</v>
      </c>
    </row>
    <row r="116" spans="1:3" x14ac:dyDescent="0.25">
      <c r="A116" t="str">
        <f>PRODUCT_CATEGORY__2[[#This Row],[NAME]]</f>
        <v>Pain Relievers</v>
      </c>
      <c r="B116">
        <f>PRODUCT_CATEGORY__2[[#This Row],[PRODUCT_CATEGORY_ID]]</f>
        <v>115</v>
      </c>
      <c r="C116">
        <f>PRODUCT_CATEGORY__2[[#This Row],[PARENT_CATEGORY]]</f>
        <v>70</v>
      </c>
    </row>
    <row r="117" spans="1:3" x14ac:dyDescent="0.25">
      <c r="A117" t="str">
        <f>PRODUCT_CATEGORY__2[[#This Row],[NAME]]</f>
        <v>Aspirin</v>
      </c>
      <c r="B117">
        <f>PRODUCT_CATEGORY__2[[#This Row],[PRODUCT_CATEGORY_ID]]</f>
        <v>116</v>
      </c>
      <c r="C117">
        <f>PRODUCT_CATEGORY__2[[#This Row],[PARENT_CATEGORY]]</f>
        <v>115</v>
      </c>
    </row>
    <row r="118" spans="1:3" x14ac:dyDescent="0.25">
      <c r="A118" t="str">
        <f>PRODUCT_CATEGORY__2[[#This Row],[NAME]]</f>
        <v>Ibuprofen</v>
      </c>
      <c r="B118">
        <f>PRODUCT_CATEGORY__2[[#This Row],[PRODUCT_CATEGORY_ID]]</f>
        <v>117</v>
      </c>
      <c r="C118">
        <f>PRODUCT_CATEGORY__2[[#This Row],[PARENT_CATEGORY]]</f>
        <v>115</v>
      </c>
    </row>
    <row r="119" spans="1:3" x14ac:dyDescent="0.25">
      <c r="A119" t="str">
        <f>PRODUCT_CATEGORY__2[[#This Row],[NAME]]</f>
        <v>Acetominifen</v>
      </c>
      <c r="B119">
        <f>PRODUCT_CATEGORY__2[[#This Row],[PRODUCT_CATEGORY_ID]]</f>
        <v>118</v>
      </c>
      <c r="C119">
        <f>PRODUCT_CATEGORY__2[[#This Row],[PARENT_CATEGORY]]</f>
        <v>115</v>
      </c>
    </row>
    <row r="120" spans="1:3" x14ac:dyDescent="0.25">
      <c r="A120" t="str">
        <f>PRODUCT_CATEGORY__2[[#This Row],[NAME]]</f>
        <v>Decongestants</v>
      </c>
      <c r="B120">
        <f>PRODUCT_CATEGORY__2[[#This Row],[PRODUCT_CATEGORY_ID]]</f>
        <v>119</v>
      </c>
      <c r="C120">
        <f>PRODUCT_CATEGORY__2[[#This Row],[PARENT_CATEGORY]]</f>
        <v>70</v>
      </c>
    </row>
    <row r="121" spans="1:3" x14ac:dyDescent="0.25">
      <c r="A121" t="str">
        <f>PRODUCT_CATEGORY__2[[#This Row],[NAME]]</f>
        <v>Nasal Sprays</v>
      </c>
      <c r="B121">
        <f>PRODUCT_CATEGORY__2[[#This Row],[PRODUCT_CATEGORY_ID]]</f>
        <v>120</v>
      </c>
      <c r="C121">
        <f>PRODUCT_CATEGORY__2[[#This Row],[PARENT_CATEGORY]]</f>
        <v>119</v>
      </c>
    </row>
    <row r="122" spans="1:3" x14ac:dyDescent="0.25">
      <c r="A122" t="str">
        <f>PRODUCT_CATEGORY__2[[#This Row],[NAME]]</f>
        <v>Mouthwash</v>
      </c>
      <c r="B122">
        <f>PRODUCT_CATEGORY__2[[#This Row],[PRODUCT_CATEGORY_ID]]</f>
        <v>121</v>
      </c>
      <c r="C122">
        <f>PRODUCT_CATEGORY__2[[#This Row],[PARENT_CATEGORY]]</f>
        <v>112</v>
      </c>
    </row>
    <row r="123" spans="1:3" x14ac:dyDescent="0.25">
      <c r="A123" t="str">
        <f>PRODUCT_CATEGORY__2[[#This Row],[NAME]]</f>
        <v>Cold Remedies</v>
      </c>
      <c r="B123">
        <f>PRODUCT_CATEGORY__2[[#This Row],[PRODUCT_CATEGORY_ID]]</f>
        <v>122</v>
      </c>
      <c r="C123">
        <f>PRODUCT_CATEGORY__2[[#This Row],[PARENT_CATEGORY]]</f>
        <v>70</v>
      </c>
    </row>
    <row r="124" spans="1:3" x14ac:dyDescent="0.25">
      <c r="A124" t="str">
        <f>PRODUCT_CATEGORY__2[[#This Row],[NAME]]</f>
        <v>Milk</v>
      </c>
      <c r="B124">
        <f>PRODUCT_CATEGORY__2[[#This Row],[PRODUCT_CATEGORY_ID]]</f>
        <v>123</v>
      </c>
      <c r="C124">
        <f>PRODUCT_CATEGORY__2[[#This Row],[PARENT_CATEGORY]]</f>
        <v>14</v>
      </c>
    </row>
    <row r="125" spans="1:3" x14ac:dyDescent="0.25">
      <c r="A125" t="str">
        <f>PRODUCT_CATEGORY__2[[#This Row],[NAME]]</f>
        <v>Fresh Chicken</v>
      </c>
      <c r="B125">
        <f>PRODUCT_CATEGORY__2[[#This Row],[PRODUCT_CATEGORY_ID]]</f>
        <v>124</v>
      </c>
      <c r="C125">
        <f>PRODUCT_CATEGORY__2[[#This Row],[PARENT_CATEGORY]]</f>
        <v>20</v>
      </c>
    </row>
    <row r="126" spans="1:3" x14ac:dyDescent="0.25">
      <c r="A126" t="str">
        <f>PRODUCT_CATEGORY__2[[#This Row],[NAME]]</f>
        <v>Conditioner</v>
      </c>
      <c r="B126">
        <f>PRODUCT_CATEGORY__2[[#This Row],[PRODUCT_CATEGORY_ID]]</f>
        <v>125</v>
      </c>
      <c r="C126">
        <f>PRODUCT_CATEGORY__2[[#This Row],[PARENT_CATEGORY]]</f>
        <v>112</v>
      </c>
    </row>
    <row r="127" spans="1:3" x14ac:dyDescent="0.25">
      <c r="A127" t="str">
        <f>PRODUCT_CATEGORY__2[[#This Row],[NAME]]</f>
        <v>Shampoo</v>
      </c>
      <c r="B127">
        <f>PRODUCT_CATEGORY__2[[#This Row],[PRODUCT_CATEGORY_ID]]</f>
        <v>126</v>
      </c>
      <c r="C127">
        <f>PRODUCT_CATEGORY__2[[#This Row],[PARENT_CATEGORY]]</f>
        <v>112</v>
      </c>
    </row>
    <row r="128" spans="1:3" x14ac:dyDescent="0.25">
      <c r="A128" t="str">
        <f>PRODUCT_CATEGORY__2[[#This Row],[NAME]]</f>
        <v>Electrical</v>
      </c>
      <c r="B128">
        <f>PRODUCT_CATEGORY__2[[#This Row],[PRODUCT_CATEGORY_ID]]</f>
        <v>127</v>
      </c>
      <c r="C128">
        <f>PRODUCT_CATEGORY__2[[#This Row],[PARENT_CATEGORY]]</f>
        <v>38</v>
      </c>
    </row>
    <row r="129" spans="1:3" x14ac:dyDescent="0.25">
      <c r="A129" t="str">
        <f>PRODUCT_CATEGORY__2[[#This Row],[NAME]]</f>
        <v>Lightbulbs</v>
      </c>
      <c r="B129">
        <f>PRODUCT_CATEGORY__2[[#This Row],[PRODUCT_CATEGORY_ID]]</f>
        <v>128</v>
      </c>
      <c r="C129">
        <f>PRODUCT_CATEGORY__2[[#This Row],[PARENT_CATEGORY]]</f>
        <v>127</v>
      </c>
    </row>
    <row r="130" spans="1:3" x14ac:dyDescent="0.25">
      <c r="A130" t="str">
        <f>PRODUCT_CATEGORY__2[[#This Row],[NAME]]</f>
        <v>Hot Dogs</v>
      </c>
      <c r="B130">
        <f>PRODUCT_CATEGORY__2[[#This Row],[PRODUCT_CATEGORY_ID]]</f>
        <v>129</v>
      </c>
      <c r="C130">
        <f>PRODUCT_CATEGORY__2[[#This Row],[PARENT_CATEGORY]]</f>
        <v>20</v>
      </c>
    </row>
    <row r="131" spans="1:3" x14ac:dyDescent="0.25">
      <c r="A131" t="str">
        <f>PRODUCT_CATEGORY__2[[#This Row],[NAME]]</f>
        <v>Crackers</v>
      </c>
      <c r="B131">
        <f>PRODUCT_CATEGORY__2[[#This Row],[PRODUCT_CATEGORY_ID]]</f>
        <v>130</v>
      </c>
      <c r="C131">
        <f>PRODUCT_CATEGORY__2[[#This Row],[PARENT_CATEGORY]]</f>
        <v>28</v>
      </c>
    </row>
    <row r="132" spans="1:3" x14ac:dyDescent="0.25">
      <c r="A132" t="str">
        <f>PRODUCT_CATEGORY__2[[#This Row],[NAME]]</f>
        <v>Dips</v>
      </c>
      <c r="B132">
        <f>PRODUCT_CATEGORY__2[[#This Row],[PRODUCT_CATEGORY_ID]]</f>
        <v>131</v>
      </c>
      <c r="C132">
        <f>PRODUCT_CATEGORY__2[[#This Row],[PARENT_CATEGORY]]</f>
        <v>28</v>
      </c>
    </row>
    <row r="133" spans="1:3" x14ac:dyDescent="0.25">
      <c r="A133" t="str">
        <f>PRODUCT_CATEGORY__2[[#This Row],[NAME]]</f>
        <v>Donuts</v>
      </c>
      <c r="B133">
        <f>PRODUCT_CATEGORY__2[[#This Row],[PRODUCT_CATEGORY_ID]]</f>
        <v>132</v>
      </c>
      <c r="C133">
        <f>PRODUCT_CATEGORY__2[[#This Row],[PARENT_CATEGORY]]</f>
        <v>28</v>
      </c>
    </row>
    <row r="134" spans="1:3" x14ac:dyDescent="0.25">
      <c r="A134" t="str">
        <f>PRODUCT_CATEGORY__2[[#This Row],[NAME]]</f>
        <v>Toilet Brushes</v>
      </c>
      <c r="B134">
        <f>PRODUCT_CATEGORY__2[[#This Row],[PRODUCT_CATEGORY_ID]]</f>
        <v>133</v>
      </c>
      <c r="C134">
        <f>PRODUCT_CATEGORY__2[[#This Row],[PARENT_CATEGORY]]</f>
        <v>112</v>
      </c>
    </row>
    <row r="135" spans="1:3" x14ac:dyDescent="0.25">
      <c r="A135" t="str">
        <f>PRODUCT_CATEGORY__2[[#This Row],[NAME]]</f>
        <v>Pot Scrubbers</v>
      </c>
      <c r="B135">
        <f>PRODUCT_CATEGORY__2[[#This Row],[PRODUCT_CATEGORY_ID]]</f>
        <v>134</v>
      </c>
      <c r="C135">
        <f>PRODUCT_CATEGORY__2[[#This Row],[PARENT_CATEGORY]]</f>
        <v>73</v>
      </c>
    </row>
    <row r="136" spans="1:3" x14ac:dyDescent="0.25">
      <c r="A136" t="str">
        <f>PRODUCT_CATEGORY__2[[#This Row],[NAME]]</f>
        <v>Pot Cleaners</v>
      </c>
      <c r="B136">
        <f>PRODUCT_CATEGORY__2[[#This Row],[PRODUCT_CATEGORY_ID]]</f>
        <v>135</v>
      </c>
      <c r="C136">
        <f>PRODUCT_CATEGORY__2[[#This Row],[PARENT_CATEGORY]]</f>
        <v>73</v>
      </c>
    </row>
    <row r="137" spans="1:3" x14ac:dyDescent="0.25">
      <c r="A137" t="str">
        <f>PRODUCT_CATEGORY__2[[#This Row],[NAME]]</f>
        <v>Toothbrushes</v>
      </c>
      <c r="B137">
        <f>PRODUCT_CATEGORY__2[[#This Row],[PRODUCT_CATEGORY_ID]]</f>
        <v>136</v>
      </c>
      <c r="C137">
        <f>PRODUCT_CATEGORY__2[[#This Row],[PARENT_CATEGORY]]</f>
        <v>112</v>
      </c>
    </row>
    <row r="138" spans="1:3" x14ac:dyDescent="0.25">
      <c r="A138" t="str">
        <f>PRODUCT_CATEGORY__2[[#This Row],[NAME]]</f>
        <v>Carousel</v>
      </c>
      <c r="B138">
        <f>PRODUCT_CATEGORY__2[[#This Row],[PRODUCT_CATEGORY_ID]]</f>
        <v>137</v>
      </c>
      <c r="C138">
        <f>PRODUCT_CATEGORY__2[[#This Row],[PARENT_CATEGORY]]</f>
        <v>37</v>
      </c>
    </row>
    <row r="139" spans="1:3" x14ac:dyDescent="0.25">
      <c r="A139" t="str">
        <f>PRODUCT_CATEGORY__2[[#This Row],[NAME]]</f>
        <v>Sunglasses</v>
      </c>
      <c r="B139">
        <f>PRODUCT_CATEGORY__2[[#This Row],[PRODUCT_CATEGORY_ID]]</f>
        <v>138</v>
      </c>
      <c r="C139">
        <f>PRODUCT_CATEGORY__2[[#This Row],[PARENT_CATEGORY]]</f>
        <v>3</v>
      </c>
    </row>
    <row r="140" spans="1:3" x14ac:dyDescent="0.25">
      <c r="A140" t="str">
        <f>PRODUCT_CATEGORY__2[[#This Row],[NAME]]</f>
        <v>Bologna</v>
      </c>
      <c r="B140">
        <f>PRODUCT_CATEGORY__2[[#This Row],[PRODUCT_CATEGORY_ID]]</f>
        <v>139</v>
      </c>
      <c r="C140">
        <f>PRODUCT_CATEGORY__2[[#This Row],[PARENT_CATEGORY]]</f>
        <v>20</v>
      </c>
    </row>
    <row r="141" spans="1:3" x14ac:dyDescent="0.25">
      <c r="A141" t="str">
        <f>PRODUCT_CATEGORY__2[[#This Row],[NAME]]</f>
        <v>Non-Alcoholic Wine</v>
      </c>
      <c r="B141">
        <f>PRODUCT_CATEGORY__2[[#This Row],[PRODUCT_CATEGORY_ID]]</f>
        <v>140</v>
      </c>
      <c r="C141">
        <f>PRODUCT_CATEGORY__2[[#This Row],[PARENT_CATEGORY]]</f>
        <v>79</v>
      </c>
    </row>
    <row r="142" spans="1:3" x14ac:dyDescent="0.25">
      <c r="A142" t="str">
        <f>PRODUCT_CATEGORY__2[[#This Row],[NAME]]</f>
        <v>Canned Tuna</v>
      </c>
      <c r="B142">
        <f>PRODUCT_CATEGORY__2[[#This Row],[PRODUCT_CATEGORY_ID]]</f>
        <v>141</v>
      </c>
      <c r="C142">
        <f>PRODUCT_CATEGORY__2[[#This Row],[PARENT_CATEGORY]]</f>
        <v>98</v>
      </c>
    </row>
    <row r="143" spans="1:3" x14ac:dyDescent="0.25">
      <c r="A143" t="str">
        <f>PRODUCT_CATEGORY__2[[#This Row],[NAME]]</f>
        <v>Tuna</v>
      </c>
      <c r="B143">
        <f>PRODUCT_CATEGORY__2[[#This Row],[PRODUCT_CATEGORY_ID]]</f>
        <v>142</v>
      </c>
      <c r="C143">
        <f>PRODUCT_CATEGORY__2[[#This Row],[PARENT_CATEGORY]]</f>
        <v>141</v>
      </c>
    </row>
    <row r="144" spans="1:3" x14ac:dyDescent="0.25">
      <c r="A144" t="str">
        <f>PRODUCT_CATEGORY__2[[#This Row],[NAME]]</f>
        <v>Canned Shrimp</v>
      </c>
      <c r="B144">
        <f>PRODUCT_CATEGORY__2[[#This Row],[PRODUCT_CATEGORY_ID]]</f>
        <v>143</v>
      </c>
      <c r="C144">
        <f>PRODUCT_CATEGORY__2[[#This Row],[PARENT_CATEGORY]]</f>
        <v>98</v>
      </c>
    </row>
    <row r="145" spans="1:3" x14ac:dyDescent="0.25">
      <c r="A145" t="str">
        <f>PRODUCT_CATEGORY__2[[#This Row],[NAME]]</f>
        <v>Shrimp</v>
      </c>
      <c r="B145">
        <f>PRODUCT_CATEGORY__2[[#This Row],[PRODUCT_CATEGORY_ID]]</f>
        <v>144</v>
      </c>
      <c r="C145">
        <f>PRODUCT_CATEGORY__2[[#This Row],[PARENT_CATEGORY]]</f>
        <v>143</v>
      </c>
    </row>
    <row r="146" spans="1:3" x14ac:dyDescent="0.25">
      <c r="A146" t="str">
        <f>PRODUCT_CATEGORY__2[[#This Row],[NAME]]</f>
        <v>Canned Anchovies</v>
      </c>
      <c r="B146">
        <f>PRODUCT_CATEGORY__2[[#This Row],[PRODUCT_CATEGORY_ID]]</f>
        <v>145</v>
      </c>
      <c r="C146">
        <f>PRODUCT_CATEGORY__2[[#This Row],[PARENT_CATEGORY]]</f>
        <v>98</v>
      </c>
    </row>
    <row r="147" spans="1:3" x14ac:dyDescent="0.25">
      <c r="A147" t="str">
        <f>PRODUCT_CATEGORY__2[[#This Row],[NAME]]</f>
        <v>Anchovies</v>
      </c>
      <c r="B147">
        <f>PRODUCT_CATEGORY__2[[#This Row],[PRODUCT_CATEGORY_ID]]</f>
        <v>146</v>
      </c>
      <c r="C147">
        <f>PRODUCT_CATEGORY__2[[#This Row],[PARENT_CATEGORY]]</f>
        <v>145</v>
      </c>
    </row>
    <row r="148" spans="1:3" x14ac:dyDescent="0.25">
      <c r="A148" t="str">
        <f>PRODUCT_CATEGORY__2[[#This Row],[NAME]]</f>
        <v>Canned Clams</v>
      </c>
      <c r="B148">
        <f>PRODUCT_CATEGORY__2[[#This Row],[PRODUCT_CATEGORY_ID]]</f>
        <v>147</v>
      </c>
      <c r="C148">
        <f>PRODUCT_CATEGORY__2[[#This Row],[PARENT_CATEGORY]]</f>
        <v>98</v>
      </c>
    </row>
    <row r="149" spans="1:3" x14ac:dyDescent="0.25">
      <c r="A149" t="str">
        <f>PRODUCT_CATEGORY__2[[#This Row],[NAME]]</f>
        <v>Clams</v>
      </c>
      <c r="B149">
        <f>PRODUCT_CATEGORY__2[[#This Row],[PRODUCT_CATEGORY_ID]]</f>
        <v>148</v>
      </c>
      <c r="C149">
        <f>PRODUCT_CATEGORY__2[[#This Row],[PARENT_CATEGORY]]</f>
        <v>147</v>
      </c>
    </row>
    <row r="150" spans="1:3" x14ac:dyDescent="0.25">
      <c r="A150" t="str">
        <f>PRODUCT_CATEGORY__2[[#This Row],[NAME]]</f>
        <v>Canned Oysters</v>
      </c>
      <c r="B150">
        <f>PRODUCT_CATEGORY__2[[#This Row],[PRODUCT_CATEGORY_ID]]</f>
        <v>149</v>
      </c>
      <c r="C150">
        <f>PRODUCT_CATEGORY__2[[#This Row],[PARENT_CATEGORY]]</f>
        <v>98</v>
      </c>
    </row>
    <row r="151" spans="1:3" x14ac:dyDescent="0.25">
      <c r="A151" t="str">
        <f>PRODUCT_CATEGORY__2[[#This Row],[NAME]]</f>
        <v>Oysters</v>
      </c>
      <c r="B151">
        <f>PRODUCT_CATEGORY__2[[#This Row],[PRODUCT_CATEGORY_ID]]</f>
        <v>150</v>
      </c>
      <c r="C151">
        <f>PRODUCT_CATEGORY__2[[#This Row],[PARENT_CATEGORY]]</f>
        <v>149</v>
      </c>
    </row>
    <row r="152" spans="1:3" x14ac:dyDescent="0.25">
      <c r="A152" t="str">
        <f>PRODUCT_CATEGORY__2[[#This Row],[NAME]]</f>
        <v>Canned Sardines</v>
      </c>
      <c r="B152">
        <f>PRODUCT_CATEGORY__2[[#This Row],[PRODUCT_CATEGORY_ID]]</f>
        <v>151</v>
      </c>
      <c r="C152">
        <f>PRODUCT_CATEGORY__2[[#This Row],[PARENT_CATEGORY]]</f>
        <v>98</v>
      </c>
    </row>
    <row r="153" spans="1:3" x14ac:dyDescent="0.25">
      <c r="A153" t="str">
        <f>PRODUCT_CATEGORY__2[[#This Row],[NAME]]</f>
        <v>Sardines</v>
      </c>
      <c r="B153">
        <f>PRODUCT_CATEGORY__2[[#This Row],[PRODUCT_CATEGORY_ID]]</f>
        <v>152</v>
      </c>
      <c r="C153">
        <f>PRODUCT_CATEGORY__2[[#This Row],[PARENT_CATEGORY]]</f>
        <v>151</v>
      </c>
    </row>
    <row r="154" spans="1:3" x14ac:dyDescent="0.25">
      <c r="A154" t="str">
        <f>PRODUCT_CATEGORY__2[[#This Row],[NAME]]</f>
        <v>Fresh Fruit</v>
      </c>
      <c r="B154">
        <f>PRODUCT_CATEGORY__2[[#This Row],[PRODUCT_CATEGORY_ID]]</f>
        <v>153</v>
      </c>
      <c r="C154">
        <f>PRODUCT_CATEGORY__2[[#This Row],[PARENT_CATEGORY]]</f>
        <v>8</v>
      </c>
    </row>
    <row r="155" spans="1:3" x14ac:dyDescent="0.25">
      <c r="A155" t="str">
        <f>PRODUCT_CATEGORY__2[[#This Row],[NAME]]</f>
        <v>Frozen Chicken</v>
      </c>
      <c r="B155">
        <f>PRODUCT_CATEGORY__2[[#This Row],[PRODUCT_CATEGORY_ID]]</f>
        <v>154</v>
      </c>
      <c r="C155">
        <f>PRODUCT_CATEGORY__2[[#This Row],[PARENT_CATEGORY]]</f>
        <v>20</v>
      </c>
    </row>
    <row r="156" spans="1:3" x14ac:dyDescent="0.25">
      <c r="A156" t="str">
        <f>PRODUCT_CATEGORY__2[[#This Row],[NAME]]</f>
        <v>Batteries</v>
      </c>
      <c r="B156">
        <f>PRODUCT_CATEGORY__2[[#This Row],[PRODUCT_CATEGORY_ID]]</f>
        <v>155</v>
      </c>
      <c r="C156">
        <f>PRODUCT_CATEGORY__2[[#This Row],[PARENT_CATEGORY]]</f>
        <v>127</v>
      </c>
    </row>
    <row r="157" spans="1:3" x14ac:dyDescent="0.25">
      <c r="A157" t="str">
        <f>PRODUCT_CATEGORY__2[[#This Row],[NAME]]</f>
        <v>Checkout</v>
      </c>
      <c r="B157">
        <f>PRODUCT_CATEGORY__2[[#This Row],[PRODUCT_CATEGORY_ID]]</f>
        <v>156</v>
      </c>
      <c r="C157">
        <f>PRODUCT_CATEGORY__2[[#This Row],[PARENT_CATEGORY]]</f>
        <v>37</v>
      </c>
    </row>
    <row r="158" spans="1:3" x14ac:dyDescent="0.25">
      <c r="A158" t="str">
        <f>PRODUCT_CATEGORY__2[[#This Row],[NAME]]</f>
        <v>Miscellaneous</v>
      </c>
      <c r="B158">
        <f>PRODUCT_CATEGORY__2[[#This Row],[PRODUCT_CATEGORY_ID]]</f>
        <v>157</v>
      </c>
      <c r="C158">
        <f>PRODUCT_CATEGORY__2[[#This Row],[PARENT_CATEGORY]]</f>
        <v>156</v>
      </c>
    </row>
    <row r="159" spans="1:3" x14ac:dyDescent="0.25">
      <c r="A159" t="str">
        <f>PRODUCT_CATEGORY__2[[#This Row],[NAME]]</f>
        <v>Maps</v>
      </c>
      <c r="B159">
        <f>PRODUCT_CATEGORY__2[[#This Row],[PRODUCT_CATEGORY_ID]]</f>
        <v>158</v>
      </c>
      <c r="C159">
        <f>PRODUCT_CATEGORY__2[[#This Row],[PARENT_CATEGORY]]</f>
        <v>157</v>
      </c>
    </row>
    <row r="160" spans="1:3" x14ac:dyDescent="0.25">
      <c r="A160" t="str">
        <f>PRODUCT_CATEGORY__2[[#This Row],[NAME]]</f>
        <v>Screwdrivers</v>
      </c>
      <c r="B160">
        <f>PRODUCT_CATEGORY__2[[#This Row],[PRODUCT_CATEGORY_ID]]</f>
        <v>159</v>
      </c>
      <c r="C160">
        <f>PRODUCT_CATEGORY__2[[#This Row],[PARENT_CATEGORY]]</f>
        <v>75</v>
      </c>
    </row>
    <row r="161" spans="1:3" x14ac:dyDescent="0.25">
      <c r="A161" t="str">
        <f>PRODUCT_CATEGORY__2[[#This Row],[NAME]]</f>
        <v>Periodicals</v>
      </c>
      <c r="B161">
        <f>PRODUCT_CATEGORY__2[[#This Row],[PRODUCT_CATEGORY_ID]]</f>
        <v>160</v>
      </c>
      <c r="C161">
        <f>PRODUCT_CATEGORY__2[[#This Row],[PARENT_CATEGORY]]</f>
        <v>37</v>
      </c>
    </row>
    <row r="162" spans="1:3" x14ac:dyDescent="0.25">
      <c r="A162" t="str">
        <f>PRODUCT_CATEGORY__2[[#This Row],[NAME]]</f>
        <v>Magazines</v>
      </c>
      <c r="B162">
        <f>PRODUCT_CATEGORY__2[[#This Row],[PRODUCT_CATEGORY_ID]]</f>
        <v>161</v>
      </c>
      <c r="C162">
        <f>PRODUCT_CATEGORY__2[[#This Row],[PARENT_CATEGORY]]</f>
        <v>160</v>
      </c>
    </row>
    <row r="163" spans="1:3" x14ac:dyDescent="0.25">
      <c r="A163" t="str">
        <f>PRODUCT_CATEGORY__2[[#This Row],[NAME]]</f>
        <v>Sports Magazines</v>
      </c>
      <c r="B163">
        <f>PRODUCT_CATEGORY__2[[#This Row],[PRODUCT_CATEGORY_ID]]</f>
        <v>162</v>
      </c>
      <c r="C163">
        <f>PRODUCT_CATEGORY__2[[#This Row],[PARENT_CATEGORY]]</f>
        <v>161</v>
      </c>
    </row>
    <row r="164" spans="1:3" x14ac:dyDescent="0.25">
      <c r="A164" t="str">
        <f>PRODUCT_CATEGORY__2[[#This Row],[NAME]]</f>
        <v>Home Magazines</v>
      </c>
      <c r="B164">
        <f>PRODUCT_CATEGORY__2[[#This Row],[PRODUCT_CATEGORY_ID]]</f>
        <v>163</v>
      </c>
      <c r="C164">
        <f>PRODUCT_CATEGORY__2[[#This Row],[PARENT_CATEGORY]]</f>
        <v>161</v>
      </c>
    </row>
    <row r="165" spans="1:3" x14ac:dyDescent="0.25">
      <c r="A165" t="str">
        <f>PRODUCT_CATEGORY__2[[#This Row],[NAME]]</f>
        <v>Fashion Magazines</v>
      </c>
      <c r="B165">
        <f>PRODUCT_CATEGORY__2[[#This Row],[PRODUCT_CATEGORY_ID]]</f>
        <v>164</v>
      </c>
      <c r="C165">
        <f>PRODUCT_CATEGORY__2[[#This Row],[PARENT_CATEGORY]]</f>
        <v>161</v>
      </c>
    </row>
    <row r="166" spans="1:3" x14ac:dyDescent="0.25">
      <c r="A166" t="str">
        <f>PRODUCT_CATEGORY__2[[#This Row],[NAME]]</f>
        <v>Computer Magazines</v>
      </c>
      <c r="B166">
        <f>PRODUCT_CATEGORY__2[[#This Row],[PRODUCT_CATEGORY_ID]]</f>
        <v>165</v>
      </c>
      <c r="C166">
        <f>PRODUCT_CATEGORY__2[[#This Row],[PARENT_CATEGORY]]</f>
        <v>161</v>
      </c>
    </row>
    <row r="167" spans="1:3" x14ac:dyDescent="0.25">
      <c r="A167" t="str">
        <f>PRODUCT_CATEGORY__2[[#This Row],[NAME]]</f>
        <v>Auto Magazines</v>
      </c>
      <c r="B167">
        <f>PRODUCT_CATEGORY__2[[#This Row],[PRODUCT_CATEGORY_ID]]</f>
        <v>166</v>
      </c>
      <c r="C167">
        <f>PRODUCT_CATEGORY__2[[#This Row],[PARENT_CATEGORY]]</f>
        <v>161</v>
      </c>
    </row>
    <row r="168" spans="1:3" x14ac:dyDescent="0.25">
      <c r="A168" t="str">
        <f>PRODUCT_CATEGORY__2[[#This Row],[NAME]]</f>
        <v>Dried Fruit</v>
      </c>
      <c r="B168">
        <f>PRODUCT_CATEGORY__2[[#This Row],[PRODUCT_CATEGORY_ID]]</f>
        <v>167</v>
      </c>
      <c r="C168">
        <f>PRODUCT_CATEGORY__2[[#This Row],[PARENT_CATEGORY]]</f>
        <v>28</v>
      </c>
    </row>
    <row r="169" spans="1:3" x14ac:dyDescent="0.25">
      <c r="A169" t="str">
        <f>PRODUCT_CATEGORY__2[[#This Row],[NAME]]</f>
        <v>Popsicles</v>
      </c>
      <c r="B169">
        <f>PRODUCT_CATEGORY__2[[#This Row],[PRODUCT_CATEGORY_ID]]</f>
        <v>168</v>
      </c>
      <c r="C169">
        <f>PRODUCT_CATEGORY__2[[#This Row],[PARENT_CATEGORY]]</f>
        <v>23</v>
      </c>
    </row>
    <row r="170" spans="1:3" x14ac:dyDescent="0.25">
      <c r="A170" t="str">
        <f>PRODUCT_CATEGORY__2[[#This Row],[NAME]]</f>
        <v>Gummy Bear</v>
      </c>
      <c r="B170">
        <f>PRODUCT_CATEGORY__2[[#This Row],[PRODUCT_CATEGORY_ID]]</f>
        <v>169</v>
      </c>
      <c r="C170">
        <f>PRODUCT_CATEGORY__2[[#This Row],[PARENT_CATEGORY]]</f>
        <v>66</v>
      </c>
    </row>
    <row r="171" spans="1:3" x14ac:dyDescent="0.25">
      <c r="A171" t="str">
        <f>PRODUCT_CATEGORY__2[[#This Row],[NAME]]</f>
        <v>Technology</v>
      </c>
      <c r="B171">
        <f>PRODUCT_CATEGORY__2[[#This Row],[PRODUCT_CATEGORY_ID]]</f>
        <v>170</v>
      </c>
      <c r="C171">
        <f>PRODUCT_CATEGORY__2[[#This Row],[PARENT_CATEGORY]]</f>
        <v>37</v>
      </c>
    </row>
    <row r="172" spans="1:3" x14ac:dyDescent="0.25">
      <c r="A172" t="str">
        <f>PRODUCT_CATEGORY__2[[#This Row],[NAME]]</f>
        <v>Computers</v>
      </c>
      <c r="B172">
        <f>PRODUCT_CATEGORY__2[[#This Row],[PRODUCT_CATEGORY_ID]]</f>
        <v>171</v>
      </c>
      <c r="C172">
        <f>PRODUCT_CATEGORY__2[[#This Row],[PARENT_CATEGORY]]</f>
        <v>170</v>
      </c>
    </row>
    <row r="173" spans="1:3" x14ac:dyDescent="0.25">
      <c r="A173" t="str">
        <f>PRODUCT_CATEGORY__2[[#This Row],[NAME]]</f>
        <v>Notebook</v>
      </c>
      <c r="B173">
        <f>PRODUCT_CATEGORY__2[[#This Row],[PRODUCT_CATEGORY_ID]]</f>
        <v>172</v>
      </c>
      <c r="C173">
        <f>PRODUCT_CATEGORY__2[[#This Row],[PARENT_CATEGORY]]</f>
        <v>171</v>
      </c>
    </row>
    <row r="174" spans="1:3" x14ac:dyDescent="0.25">
      <c r="A174" t="str">
        <f>PRODUCT_CATEGORY__2[[#This Row],[NAME]]</f>
        <v>Electric Tools</v>
      </c>
      <c r="B174">
        <f>PRODUCT_CATEGORY__2[[#This Row],[PRODUCT_CATEGORY_ID]]</f>
        <v>173</v>
      </c>
      <c r="C174">
        <f>PRODUCT_CATEGORY__2[[#This Row],[PARENT_CATEGORY]]</f>
        <v>76</v>
      </c>
    </row>
    <row r="175" spans="1:3" x14ac:dyDescent="0.25">
      <c r="A175" t="str">
        <f>PRODUCT_CATEGORY__2[[#This Row],[NAME]]</f>
        <v>Electric Screwdrivers</v>
      </c>
      <c r="B175">
        <f>PRODUCT_CATEGORY__2[[#This Row],[PRODUCT_CATEGORY_ID]]</f>
        <v>174</v>
      </c>
      <c r="C175">
        <f>PRODUCT_CATEGORY__2[[#This Row],[PARENT_CATEGORY]]</f>
        <v>173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C6F5-15E2-4748-8A46-545400B68B96}">
  <dimension ref="A1:H169"/>
  <sheetViews>
    <sheetView topLeftCell="A86" workbookViewId="0">
      <selection activeCell="U125" sqref="U125"/>
    </sheetView>
  </sheetViews>
  <sheetFormatPr baseColWidth="10" defaultRowHeight="15" x14ac:dyDescent="0.25"/>
  <cols>
    <col min="1" max="1" width="13.42578125" bestFit="1" customWidth="1"/>
    <col min="2" max="2" width="8.85546875" bestFit="1" customWidth="1"/>
    <col min="3" max="3" width="4.7109375" bestFit="1" customWidth="1"/>
    <col min="4" max="5" width="21.28515625" bestFit="1" customWidth="1"/>
    <col min="6" max="6" width="15" bestFit="1" customWidth="1"/>
    <col min="7" max="7" width="8.42578125" bestFit="1" customWidth="1"/>
  </cols>
  <sheetData>
    <row r="1" spans="1:8" x14ac:dyDescent="0.25">
      <c r="A1" t="s">
        <v>187</v>
      </c>
      <c r="B1" t="s">
        <v>191</v>
      </c>
      <c r="C1" t="s">
        <v>193</v>
      </c>
      <c r="D1" t="s">
        <v>192</v>
      </c>
      <c r="E1" t="s">
        <v>190</v>
      </c>
      <c r="F1" t="s">
        <v>194</v>
      </c>
      <c r="G1" t="s">
        <v>195</v>
      </c>
      <c r="H1" t="s">
        <v>196</v>
      </c>
    </row>
    <row r="2" spans="1:8" x14ac:dyDescent="0.25">
      <c r="A2">
        <f>PRODUCT_CATEGORY[[#This Row],[HIERARCHY_LEVEL]]</f>
        <v>3</v>
      </c>
      <c r="B2">
        <f>IF(PRODUCT_CATEGORY[[#This Row],[TOP_CATEGORY_ID]]=0,"",PRODUCT_CATEGORY[[#This Row],[TOP_CATEGORY_ID]])</f>
        <v>153</v>
      </c>
      <c r="C2">
        <f>PRODUCT_CATEGORY[[#This Row],[PRODUCT_CATEGORY_ID]]</f>
        <v>1</v>
      </c>
      <c r="D2" t="str">
        <f>IFERROR(VLOOKUP(B2,PRODUCT_CATEGORY[#All],3,FALSE),"")</f>
        <v>Specialty</v>
      </c>
      <c r="E2" t="str">
        <f>PRODUCT_CATEGORY[[#This Row],[PRODUCT_CATEGORY_NAME]]</f>
        <v>Nuts</v>
      </c>
      <c r="G2">
        <f>IFERROR(VLOOKUP(E2,Hilfstabelle_OS!$A$2:$C$175,2,FALSE),"-")</f>
        <v>4</v>
      </c>
      <c r="H2">
        <f>IFERROR(IF(VLOOKUP(E2,Hilfstabelle_OS!$A$2:$C$175,3,FALSE)=0,"",VLOOKUP(E2,Hilfstabelle_OS!$A$2:$C$175,3,FALSE)),"-")</f>
        <v>3</v>
      </c>
    </row>
    <row r="3" spans="1:8" x14ac:dyDescent="0.25">
      <c r="A3">
        <f>PRODUCT_CATEGORY[[#This Row],[HIERARCHY_LEVEL]]</f>
        <v>3</v>
      </c>
      <c r="B3">
        <f>IF(PRODUCT_CATEGORY[[#This Row],[TOP_CATEGORY_ID]]=0,"",PRODUCT_CATEGORY[[#This Row],[TOP_CATEGORY_ID]])</f>
        <v>145</v>
      </c>
      <c r="C3">
        <f>PRODUCT_CATEGORY[[#This Row],[PRODUCT_CATEGORY_ID]]</f>
        <v>2</v>
      </c>
      <c r="D3" t="str">
        <f>IFERROR(VLOOKUP(B3,PRODUCT_CATEGORY[#All],3,FALSE),"")</f>
        <v>Seafood</v>
      </c>
      <c r="E3" t="str">
        <f>PRODUCT_CATEGORY[[#This Row],[PRODUCT_CATEGORY_NAME]]</f>
        <v>Shellfish</v>
      </c>
      <c r="G3">
        <f>IFERROR(VLOOKUP(E3,Hilfstabelle_OS!$A$2:$C$175,2,FALSE),"-")</f>
        <v>6</v>
      </c>
      <c r="H3">
        <f>IFERROR(IF(VLOOKUP(E3,Hilfstabelle_OS!$A$2:$C$175,3,FALSE)=0,"",VLOOKUP(E3,Hilfstabelle_OS!$A$2:$C$175,3,FALSE)),"-")</f>
        <v>5</v>
      </c>
    </row>
    <row r="4" spans="1:8" x14ac:dyDescent="0.25">
      <c r="A4">
        <f>PRODUCT_CATEGORY[[#This Row],[HIERARCHY_LEVEL]]</f>
        <v>3</v>
      </c>
      <c r="B4">
        <f>IF(PRODUCT_CATEGORY[[#This Row],[TOP_CATEGORY_ID]]=0,"",PRODUCT_CATEGORY[[#This Row],[TOP_CATEGORY_ID]])</f>
        <v>128</v>
      </c>
      <c r="C4">
        <f>PRODUCT_CATEGORY[[#This Row],[PRODUCT_CATEGORY_ID]]</f>
        <v>3</v>
      </c>
      <c r="D4" t="str">
        <f>IFERROR(VLOOKUP(B4,PRODUCT_CATEGORY[#All],3,FALSE),"")</f>
        <v>Fruit</v>
      </c>
      <c r="E4" t="str">
        <f>PRODUCT_CATEGORY[[#This Row],[PRODUCT_CATEGORY_NAME]]</f>
        <v>Canned Fruit</v>
      </c>
      <c r="G4">
        <f>IFERROR(VLOOKUP(E4,Hilfstabelle_OS!$A$2:$C$175,2,FALSE),"-")</f>
        <v>9</v>
      </c>
      <c r="H4">
        <f>IFERROR(IF(VLOOKUP(E4,Hilfstabelle_OS!$A$2:$C$175,3,FALSE)=0,"",VLOOKUP(E4,Hilfstabelle_OS!$A$2:$C$175,3,FALSE)),"-")</f>
        <v>8</v>
      </c>
    </row>
    <row r="5" spans="1:8" x14ac:dyDescent="0.25">
      <c r="A5">
        <f>PRODUCT_CATEGORY[[#This Row],[HIERARCHY_LEVEL]]</f>
        <v>3</v>
      </c>
      <c r="B5">
        <f>IF(PRODUCT_CATEGORY[[#This Row],[TOP_CATEGORY_ID]]=0,"",PRODUCT_CATEGORY[[#This Row],[TOP_CATEGORY_ID]])</f>
        <v>140</v>
      </c>
      <c r="C5">
        <f>PRODUCT_CATEGORY[[#This Row],[PRODUCT_CATEGORY_ID]]</f>
        <v>4</v>
      </c>
      <c r="D5" t="str">
        <f>IFERROR(VLOOKUP(B5,PRODUCT_CATEGORY[#All],3,FALSE),"")</f>
        <v>Baking Goods</v>
      </c>
      <c r="E5" t="str">
        <f>PRODUCT_CATEGORY[[#This Row],[PRODUCT_CATEGORY_NAME]]</f>
        <v>Spices</v>
      </c>
      <c r="G5">
        <f>IFERROR(VLOOKUP(E5,Hilfstabelle_OS!$A$2:$C$175,2,FALSE),"-")</f>
        <v>11</v>
      </c>
      <c r="H5">
        <f>IFERROR(IF(VLOOKUP(E5,Hilfstabelle_OS!$A$2:$C$175,3,FALSE)=0,"",VLOOKUP(E5,Hilfstabelle_OS!$A$2:$C$175,3,FALSE)),"-")</f>
        <v>10</v>
      </c>
    </row>
    <row r="6" spans="1:8" x14ac:dyDescent="0.25">
      <c r="A6">
        <f>PRODUCT_CATEGORY[[#This Row],[HIERARCHY_LEVEL]]</f>
        <v>3</v>
      </c>
      <c r="B6">
        <f>IF(PRODUCT_CATEGORY[[#This Row],[TOP_CATEGORY_ID]]=0,"",PRODUCT_CATEGORY[[#This Row],[TOP_CATEGORY_ID]])</f>
        <v>156</v>
      </c>
      <c r="C6">
        <f>PRODUCT_CATEGORY[[#This Row],[PRODUCT_CATEGORY_ID]]</f>
        <v>5</v>
      </c>
      <c r="D6" t="str">
        <f>IFERROR(VLOOKUP(B6,PRODUCT_CATEGORY[#All],3,FALSE),"")</f>
        <v>Starchy Foods</v>
      </c>
      <c r="E6" t="str">
        <f>PRODUCT_CATEGORY[[#This Row],[PRODUCT_CATEGORY_NAME]]</f>
        <v>Pasta</v>
      </c>
      <c r="G6">
        <f>IFERROR(VLOOKUP(E6,Hilfstabelle_OS!$A$2:$C$175,2,FALSE),"-")</f>
        <v>13</v>
      </c>
      <c r="H6">
        <f>IFERROR(IF(VLOOKUP(E6,Hilfstabelle_OS!$A$2:$C$175,3,FALSE)=0,"",VLOOKUP(E6,Hilfstabelle_OS!$A$2:$C$175,3,FALSE)),"-")</f>
        <v>12</v>
      </c>
    </row>
    <row r="7" spans="1:8" x14ac:dyDescent="0.25">
      <c r="A7">
        <f>PRODUCT_CATEGORY[[#This Row],[HIERARCHY_LEVEL]]</f>
        <v>3</v>
      </c>
      <c r="B7">
        <f>IF(PRODUCT_CATEGORY[[#This Row],[TOP_CATEGORY_ID]]=0,"",PRODUCT_CATEGORY[[#This Row],[TOP_CATEGORY_ID]])</f>
        <v>166</v>
      </c>
      <c r="C7">
        <f>PRODUCT_CATEGORY[[#This Row],[PRODUCT_CATEGORY_ID]]</f>
        <v>6</v>
      </c>
      <c r="D7" t="str">
        <f>IFERROR(VLOOKUP(B7,PRODUCT_CATEGORY[#All],3,FALSE),"")</f>
        <v>Dairy</v>
      </c>
      <c r="E7" t="str">
        <f>PRODUCT_CATEGORY[[#This Row],[PRODUCT_CATEGORY_NAME]]</f>
        <v>Yogurt</v>
      </c>
      <c r="G7">
        <f>IFERROR(VLOOKUP(E7,Hilfstabelle_OS!$A$2:$C$175,2,FALSE),"-")</f>
        <v>15</v>
      </c>
      <c r="H7">
        <f>IFERROR(IF(VLOOKUP(E7,Hilfstabelle_OS!$A$2:$C$175,3,FALSE)=0,"",VLOOKUP(E7,Hilfstabelle_OS!$A$2:$C$175,3,FALSE)),"-")</f>
        <v>14</v>
      </c>
    </row>
    <row r="8" spans="1:8" x14ac:dyDescent="0.25">
      <c r="A8">
        <f>PRODUCT_CATEGORY[[#This Row],[HIERARCHY_LEVEL]]</f>
        <v>3</v>
      </c>
      <c r="B8">
        <f>IF(PRODUCT_CATEGORY[[#This Row],[TOP_CATEGORY_ID]]=0,"",PRODUCT_CATEGORY[[#This Row],[TOP_CATEGORY_ID]])</f>
        <v>137</v>
      </c>
      <c r="C8">
        <f>PRODUCT_CATEGORY[[#This Row],[PRODUCT_CATEGORY_ID]]</f>
        <v>7</v>
      </c>
      <c r="D8" t="str">
        <f>IFERROR(VLOOKUP(B8,PRODUCT_CATEGORY[#All],3,FALSE),"")</f>
        <v>Dry Goods</v>
      </c>
      <c r="E8" t="str">
        <f>PRODUCT_CATEGORY[[#This Row],[PRODUCT_CATEGORY_NAME]]</f>
        <v>Coffee</v>
      </c>
      <c r="G8">
        <f>IFERROR(VLOOKUP(E8,Hilfstabelle_OS!$A$2:$C$175,2,FALSE),"-")</f>
        <v>18</v>
      </c>
      <c r="H8">
        <f>IFERROR(IF(VLOOKUP(E8,Hilfstabelle_OS!$A$2:$C$175,3,FALSE)=0,"",VLOOKUP(E8,Hilfstabelle_OS!$A$2:$C$175,3,FALSE)),"-")</f>
        <v>17</v>
      </c>
    </row>
    <row r="9" spans="1:8" x14ac:dyDescent="0.25">
      <c r="A9">
        <f>PRODUCT_CATEGORY[[#This Row],[HIERARCHY_LEVEL]]</f>
        <v>3</v>
      </c>
      <c r="B9">
        <f>IF(PRODUCT_CATEGORY[[#This Row],[TOP_CATEGORY_ID]]=0,"",PRODUCT_CATEGORY[[#This Row],[TOP_CATEGORY_ID]])</f>
        <v>126</v>
      </c>
      <c r="C9">
        <f>PRODUCT_CATEGORY[[#This Row],[PRODUCT_CATEGORY_ID]]</f>
        <v>8</v>
      </c>
      <c r="D9" t="str">
        <f>IFERROR(VLOOKUP(B9,PRODUCT_CATEGORY[#All],3,FALSE),"")</f>
        <v>Meat</v>
      </c>
      <c r="E9" t="str">
        <f>PRODUCT_CATEGORY[[#This Row],[PRODUCT_CATEGORY_NAME]]</f>
        <v>Deli Meats</v>
      </c>
      <c r="G9">
        <f>IFERROR(VLOOKUP(E9,Hilfstabelle_OS!$A$2:$C$175,2,FALSE),"-")</f>
        <v>21</v>
      </c>
      <c r="H9">
        <f>IFERROR(IF(VLOOKUP(E9,Hilfstabelle_OS!$A$2:$C$175,3,FALSE)=0,"",VLOOKUP(E9,Hilfstabelle_OS!$A$2:$C$175,3,FALSE)),"-")</f>
        <v>20</v>
      </c>
    </row>
    <row r="10" spans="1:8" x14ac:dyDescent="0.25">
      <c r="A10">
        <f>PRODUCT_CATEGORY[[#This Row],[HIERARCHY_LEVEL]]</f>
        <v>3</v>
      </c>
      <c r="B10">
        <f>IF(PRODUCT_CATEGORY[[#This Row],[TOP_CATEGORY_ID]]=0,"",PRODUCT_CATEGORY[[#This Row],[TOP_CATEGORY_ID]])</f>
        <v>146</v>
      </c>
      <c r="C10">
        <f>PRODUCT_CATEGORY[[#This Row],[PRODUCT_CATEGORY_ID]]</f>
        <v>9</v>
      </c>
      <c r="D10" t="str">
        <f>IFERROR(VLOOKUP(B10,PRODUCT_CATEGORY[#All],3,FALSE),"")</f>
        <v>Frozen Desserts</v>
      </c>
      <c r="E10" t="str">
        <f>PRODUCT_CATEGORY[[#This Row],[PRODUCT_CATEGORY_NAME]]</f>
        <v>Ice Cream</v>
      </c>
      <c r="G10">
        <f>IFERROR(VLOOKUP(E10,Hilfstabelle_OS!$A$2:$C$175,2,FALSE),"-")</f>
        <v>24</v>
      </c>
      <c r="H10">
        <f>IFERROR(IF(VLOOKUP(E10,Hilfstabelle_OS!$A$2:$C$175,3,FALSE)=0,"",VLOOKUP(E10,Hilfstabelle_OS!$A$2:$C$175,3,FALSE)),"-")</f>
        <v>23</v>
      </c>
    </row>
    <row r="11" spans="1:8" x14ac:dyDescent="0.25">
      <c r="A11">
        <f>PRODUCT_CATEGORY[[#This Row],[HIERARCHY_LEVEL]]</f>
        <v>3</v>
      </c>
      <c r="B11">
        <f>IF(PRODUCT_CATEGORY[[#This Row],[TOP_CATEGORY_ID]]=0,"",PRODUCT_CATEGORY[[#This Row],[TOP_CATEGORY_ID]])</f>
        <v>170</v>
      </c>
      <c r="C11">
        <f>PRODUCT_CATEGORY[[#This Row],[PRODUCT_CATEGORY_ID]]</f>
        <v>10</v>
      </c>
      <c r="D11" t="str">
        <f>IFERROR(VLOOKUP(B11,PRODUCT_CATEGORY[#All],3,FALSE),"")</f>
        <v>Frozen Entrees</v>
      </c>
      <c r="E11" t="str">
        <f>PRODUCT_CATEGORY[[#This Row],[PRODUCT_CATEGORY_NAME]]</f>
        <v>TV Dinner</v>
      </c>
      <c r="G11">
        <f>IFERROR(VLOOKUP(E11,Hilfstabelle_OS!$A$2:$C$175,2,FALSE),"-")</f>
        <v>26</v>
      </c>
      <c r="H11">
        <f>IFERROR(IF(VLOOKUP(E11,Hilfstabelle_OS!$A$2:$C$175,3,FALSE)=0,"",VLOOKUP(E11,Hilfstabelle_OS!$A$2:$C$175,3,FALSE)),"-")</f>
        <v>25</v>
      </c>
    </row>
    <row r="12" spans="1:8" x14ac:dyDescent="0.25">
      <c r="A12">
        <f>PRODUCT_CATEGORY[[#This Row],[HIERARCHY_LEVEL]]</f>
        <v>3</v>
      </c>
      <c r="B12">
        <f>IF(PRODUCT_CATEGORY[[#This Row],[TOP_CATEGORY_ID]]=0,"",PRODUCT_CATEGORY[[#This Row],[TOP_CATEGORY_ID]])</f>
        <v>131</v>
      </c>
      <c r="C12">
        <f>PRODUCT_CATEGORY[[#This Row],[PRODUCT_CATEGORY_ID]]</f>
        <v>11</v>
      </c>
      <c r="D12" t="str">
        <f>IFERROR(VLOOKUP(B12,PRODUCT_CATEGORY[#All],3,FALSE),"")</f>
        <v>Dairy</v>
      </c>
      <c r="E12" t="str">
        <f>PRODUCT_CATEGORY[[#This Row],[PRODUCT_CATEGORY_NAME]]</f>
        <v>Cheese</v>
      </c>
      <c r="G12">
        <f>IFERROR(VLOOKUP(E12,Hilfstabelle_OS!$A$2:$C$175,2,FALSE),"-")</f>
        <v>27</v>
      </c>
      <c r="H12">
        <f>IFERROR(IF(VLOOKUP(E12,Hilfstabelle_OS!$A$2:$C$175,3,FALSE)=0,"",VLOOKUP(E12,Hilfstabelle_OS!$A$2:$C$175,3,FALSE)),"-")</f>
        <v>14</v>
      </c>
    </row>
    <row r="13" spans="1:8" x14ac:dyDescent="0.25">
      <c r="A13">
        <f>PRODUCT_CATEGORY[[#This Row],[HIERARCHY_LEVEL]]</f>
        <v>3</v>
      </c>
      <c r="B13">
        <f>IF(PRODUCT_CATEGORY[[#This Row],[TOP_CATEGORY_ID]]=0,"",PRODUCT_CATEGORY[[#This Row],[TOP_CATEGORY_ID]])</f>
        <v>132</v>
      </c>
      <c r="C13">
        <f>PRODUCT_CATEGORY[[#This Row],[PRODUCT_CATEGORY_ID]]</f>
        <v>12</v>
      </c>
      <c r="D13" t="str">
        <f>IFERROR(VLOOKUP(B13,PRODUCT_CATEGORY[#All],3,FALSE),"")</f>
        <v>Snack Foods</v>
      </c>
      <c r="E13" t="str">
        <f>PRODUCT_CATEGORY[[#This Row],[PRODUCT_CATEGORY_NAME]]</f>
        <v>Chips</v>
      </c>
      <c r="G13">
        <f>IFERROR(VLOOKUP(E13,Hilfstabelle_OS!$A$2:$C$175,2,FALSE),"-")</f>
        <v>29</v>
      </c>
      <c r="H13">
        <f>IFERROR(IF(VLOOKUP(E13,Hilfstabelle_OS!$A$2:$C$175,3,FALSE)=0,"",VLOOKUP(E13,Hilfstabelle_OS!$A$2:$C$175,3,FALSE)),"-")</f>
        <v>28</v>
      </c>
    </row>
    <row r="14" spans="1:8" x14ac:dyDescent="0.25">
      <c r="A14">
        <f>PRODUCT_CATEGORY[[#This Row],[HIERARCHY_LEVEL]]</f>
        <v>3</v>
      </c>
      <c r="B14">
        <f>IF(PRODUCT_CATEGORY[[#This Row],[TOP_CATEGORY_ID]]=0,"",PRODUCT_CATEGORY[[#This Row],[TOP_CATEGORY_ID]])</f>
        <v>150</v>
      </c>
      <c r="C14">
        <f>PRODUCT_CATEGORY[[#This Row],[PRODUCT_CATEGORY_ID]]</f>
        <v>13</v>
      </c>
      <c r="D14" t="str">
        <f>IFERROR(VLOOKUP(B14,PRODUCT_CATEGORY[#All],3,FALSE),"")</f>
        <v>Construction Materials</v>
      </c>
      <c r="E14" t="str">
        <f>PRODUCT_CATEGORY[[#This Row],[PRODUCT_CATEGORY_NAME]]</f>
        <v>Metal</v>
      </c>
      <c r="G14" t="str">
        <f>IFERROR(VLOOKUP(E14,Hilfstabelle_OS!$A$2:$C$175,2,FALSE),"-")</f>
        <v>-</v>
      </c>
      <c r="H14" t="str">
        <f>IFERROR(IF(VLOOKUP(E14,Hilfstabelle_OS!$A$2:$C$175,3,FALSE)=0,"",VLOOKUP(E14,Hilfstabelle_OS!$A$2:$C$175,3,FALSE)),"-")</f>
        <v>-</v>
      </c>
    </row>
    <row r="15" spans="1:8" x14ac:dyDescent="0.25">
      <c r="A15">
        <f>PRODUCT_CATEGORY[[#This Row],[HIERARCHY_LEVEL]]</f>
        <v>3</v>
      </c>
      <c r="B15">
        <f>IF(PRODUCT_CATEGORY[[#This Row],[TOP_CATEGORY_ID]]=0,"",PRODUCT_CATEGORY[[#This Row],[TOP_CATEGORY_ID]])</f>
        <v>166</v>
      </c>
      <c r="C15">
        <f>PRODUCT_CATEGORY[[#This Row],[PRODUCT_CATEGORY_ID]]</f>
        <v>14</v>
      </c>
      <c r="D15" t="str">
        <f>IFERROR(VLOOKUP(B15,PRODUCT_CATEGORY[#All],3,FALSE),"")</f>
        <v>Dairy</v>
      </c>
      <c r="E15" t="str">
        <f>PRODUCT_CATEGORY[[#This Row],[PRODUCT_CATEGORY_NAME]]</f>
        <v>Sour Cream</v>
      </c>
      <c r="G15">
        <f>IFERROR(VLOOKUP(E15,Hilfstabelle_OS!$A$2:$C$175,2,FALSE),"-")</f>
        <v>32</v>
      </c>
      <c r="H15">
        <f>IFERROR(IF(VLOOKUP(E15,Hilfstabelle_OS!$A$2:$C$175,3,FALSE)=0,"",VLOOKUP(E15,Hilfstabelle_OS!$A$2:$C$175,3,FALSE)),"-")</f>
        <v>14</v>
      </c>
    </row>
    <row r="16" spans="1:8" x14ac:dyDescent="0.25">
      <c r="A16">
        <f>PRODUCT_CATEGORY[[#This Row],[HIERARCHY_LEVEL]]</f>
        <v>3</v>
      </c>
      <c r="B16">
        <f>IF(PRODUCT_CATEGORY[[#This Row],[TOP_CATEGORY_ID]]=0,"",PRODUCT_CATEGORY[[#This Row],[TOP_CATEGORY_ID]])</f>
        <v>131</v>
      </c>
      <c r="C16">
        <f>PRODUCT_CATEGORY[[#This Row],[PRODUCT_CATEGORY_ID]]</f>
        <v>15</v>
      </c>
      <c r="D16" t="str">
        <f>IFERROR(VLOOKUP(B16,PRODUCT_CATEGORY[#All],3,FALSE),"")</f>
        <v>Dairy</v>
      </c>
      <c r="E16" t="str">
        <f>PRODUCT_CATEGORY[[#This Row],[PRODUCT_CATEGORY_NAME]]</f>
        <v>Cottage Cheese</v>
      </c>
      <c r="G16">
        <f>IFERROR(VLOOKUP(E16,Hilfstabelle_OS!$A$2:$C$175,2,FALSE),"-")</f>
        <v>33</v>
      </c>
      <c r="H16">
        <f>IFERROR(IF(VLOOKUP(E16,Hilfstabelle_OS!$A$2:$C$175,3,FALSE)=0,"",VLOOKUP(E16,Hilfstabelle_OS!$A$2:$C$175,3,FALSE)),"-")</f>
        <v>14</v>
      </c>
    </row>
    <row r="17" spans="1:8" x14ac:dyDescent="0.25">
      <c r="A17">
        <f>PRODUCT_CATEGORY[[#This Row],[HIERARCHY_LEVEL]]</f>
        <v>3</v>
      </c>
      <c r="B17">
        <f>IF(PRODUCT_CATEGORY[[#This Row],[TOP_CATEGORY_ID]]=0,"",PRODUCT_CATEGORY[[#This Row],[TOP_CATEGORY_ID]])</f>
        <v>142</v>
      </c>
      <c r="C17">
        <f>PRODUCT_CATEGORY[[#This Row],[PRODUCT_CATEGORY_ID]]</f>
        <v>16</v>
      </c>
      <c r="D17" t="str">
        <f>IFERROR(VLOOKUP(B17,PRODUCT_CATEGORY[#All],3,FALSE),"")</f>
        <v>Side Dishes</v>
      </c>
      <c r="E17" t="str">
        <f>PRODUCT_CATEGORY[[#This Row],[PRODUCT_CATEGORY_NAME]]</f>
        <v>Deli Salads</v>
      </c>
      <c r="G17">
        <f>IFERROR(VLOOKUP(E17,Hilfstabelle_OS!$A$2:$C$175,2,FALSE),"-")</f>
        <v>35</v>
      </c>
      <c r="H17">
        <f>IFERROR(IF(VLOOKUP(E17,Hilfstabelle_OS!$A$2:$C$175,3,FALSE)=0,"",VLOOKUP(E17,Hilfstabelle_OS!$A$2:$C$175,3,FALSE)),"-")</f>
        <v>34</v>
      </c>
    </row>
    <row r="18" spans="1:8" x14ac:dyDescent="0.25">
      <c r="A18">
        <f>PRODUCT_CATEGORY[[#This Row],[HIERARCHY_LEVEL]]</f>
        <v>3</v>
      </c>
      <c r="B18">
        <f>IF(PRODUCT_CATEGORY[[#This Row],[TOP_CATEGORY_ID]]=0,"",PRODUCT_CATEGORY[[#This Row],[TOP_CATEGORY_ID]])</f>
        <v>132</v>
      </c>
      <c r="C18">
        <f>PRODUCT_CATEGORY[[#This Row],[PRODUCT_CATEGORY_ID]]</f>
        <v>17</v>
      </c>
      <c r="D18" t="str">
        <f>IFERROR(VLOOKUP(B18,PRODUCT_CATEGORY[#All],3,FALSE),"")</f>
        <v>Snack Foods</v>
      </c>
      <c r="E18" t="str">
        <f>PRODUCT_CATEGORY[[#This Row],[PRODUCT_CATEGORY_NAME]]</f>
        <v>Dried Meat</v>
      </c>
      <c r="G18">
        <f>IFERROR(VLOOKUP(E18,Hilfstabelle_OS!$A$2:$C$175,2,FALSE),"-")</f>
        <v>36</v>
      </c>
      <c r="H18">
        <f>IFERROR(IF(VLOOKUP(E18,Hilfstabelle_OS!$A$2:$C$175,3,FALSE)=0,"",VLOOKUP(E18,Hilfstabelle_OS!$A$2:$C$175,3,FALSE)),"-")</f>
        <v>28</v>
      </c>
    </row>
    <row r="19" spans="1:8" x14ac:dyDescent="0.25">
      <c r="A19">
        <f>PRODUCT_CATEGORY[[#This Row],[HIERARCHY_LEVEL]]</f>
        <v>3</v>
      </c>
      <c r="B19">
        <f>IF(PRODUCT_CATEGORY[[#This Row],[TOP_CATEGORY_ID]]=0,"",PRODUCT_CATEGORY[[#This Row],[TOP_CATEGORY_ID]])</f>
        <v>155</v>
      </c>
      <c r="C19">
        <f>PRODUCT_CATEGORY[[#This Row],[PRODUCT_CATEGORY_ID]]</f>
        <v>18</v>
      </c>
      <c r="D19" t="str">
        <f>IFERROR(VLOOKUP(B19,PRODUCT_CATEGORY[#All],3,FALSE),"")</f>
        <v>Paper Products</v>
      </c>
      <c r="E19" t="str">
        <f>PRODUCT_CATEGORY[[#This Row],[PRODUCT_CATEGORY_NAME]]</f>
        <v>Paper Wipes</v>
      </c>
      <c r="G19">
        <f>IFERROR(VLOOKUP(E19,Hilfstabelle_OS!$A$2:$C$175,2,FALSE),"-")</f>
        <v>40</v>
      </c>
      <c r="H19">
        <f>IFERROR(IF(VLOOKUP(E19,Hilfstabelle_OS!$A$2:$C$175,3,FALSE)=0,"",VLOOKUP(E19,Hilfstabelle_OS!$A$2:$C$175,3,FALSE)),"-")</f>
        <v>39</v>
      </c>
    </row>
    <row r="20" spans="1:8" x14ac:dyDescent="0.25">
      <c r="A20">
        <f>PRODUCT_CATEGORY[[#This Row],[HIERARCHY_LEVEL]]</f>
        <v>3</v>
      </c>
      <c r="B20">
        <f>IF(PRODUCT_CATEGORY[[#This Row],[TOP_CATEGORY_ID]]=0,"",PRODUCT_CATEGORY[[#This Row],[TOP_CATEGORY_ID]])</f>
        <v>164</v>
      </c>
      <c r="C20">
        <f>PRODUCT_CATEGORY[[#This Row],[PRODUCT_CATEGORY_ID]]</f>
        <v>19</v>
      </c>
      <c r="D20" t="str">
        <f>IFERROR(VLOOKUP(B20,PRODUCT_CATEGORY[#All],3,FALSE),"")</f>
        <v>Carbonated Beverages</v>
      </c>
      <c r="E20" t="str">
        <f>PRODUCT_CATEGORY[[#This Row],[PRODUCT_CATEGORY_NAME]]</f>
        <v>Soda</v>
      </c>
      <c r="G20">
        <f>IFERROR(VLOOKUP(E20,Hilfstabelle_OS!$A$2:$C$175,2,FALSE),"-")</f>
        <v>43</v>
      </c>
      <c r="H20">
        <f>IFERROR(IF(VLOOKUP(E20,Hilfstabelle_OS!$A$2:$C$175,3,FALSE)=0,"",VLOOKUP(E20,Hilfstabelle_OS!$A$2:$C$175,3,FALSE)),"-")</f>
        <v>42</v>
      </c>
    </row>
    <row r="21" spans="1:8" x14ac:dyDescent="0.25">
      <c r="A21">
        <f>PRODUCT_CATEGORY[[#This Row],[HIERARCHY_LEVEL]]</f>
        <v>3</v>
      </c>
      <c r="B21">
        <f>IF(PRODUCT_CATEGORY[[#This Row],[TOP_CATEGORY_ID]]=0,"",PRODUCT_CATEGORY[[#This Row],[TOP_CATEGORY_ID]])</f>
        <v>136</v>
      </c>
      <c r="C21">
        <f>PRODUCT_CATEGORY[[#This Row],[PRODUCT_CATEGORY_ID]]</f>
        <v>20</v>
      </c>
      <c r="D21" t="str">
        <f>IFERROR(VLOOKUP(B21,PRODUCT_CATEGORY[#All],3,FALSE),"")</f>
        <v>Cleaning Supplies</v>
      </c>
      <c r="E21" t="str">
        <f>PRODUCT_CATEGORY[[#This Row],[PRODUCT_CATEGORY_NAME]]</f>
        <v>Deodorizers</v>
      </c>
      <c r="G21">
        <f>IFERROR(VLOOKUP(E21,Hilfstabelle_OS!$A$2:$C$175,2,FALSE),"-")</f>
        <v>45</v>
      </c>
      <c r="H21">
        <f>IFERROR(IF(VLOOKUP(E21,Hilfstabelle_OS!$A$2:$C$175,3,FALSE)=0,"",VLOOKUP(E21,Hilfstabelle_OS!$A$2:$C$175,3,FALSE)),"-")</f>
        <v>44</v>
      </c>
    </row>
    <row r="22" spans="1:8" x14ac:dyDescent="0.25">
      <c r="A22">
        <f>PRODUCT_CATEGORY[[#This Row],[HIERARCHY_LEVEL]]</f>
        <v>3</v>
      </c>
      <c r="B22">
        <f>IF(PRODUCT_CATEGORY[[#This Row],[TOP_CATEGORY_ID]]=0,"",PRODUCT_CATEGORY[[#This Row],[TOP_CATEGORY_ID]])</f>
        <v>150</v>
      </c>
      <c r="C22">
        <f>PRODUCT_CATEGORY[[#This Row],[PRODUCT_CATEGORY_ID]]</f>
        <v>21</v>
      </c>
      <c r="D22" t="str">
        <f>IFERROR(VLOOKUP(B22,PRODUCT_CATEGORY[#All],3,FALSE),"")</f>
        <v>Construction Materials</v>
      </c>
      <c r="E22" t="str">
        <f>PRODUCT_CATEGORY[[#This Row],[PRODUCT_CATEGORY_NAME]]</f>
        <v>Woods</v>
      </c>
      <c r="G22" t="str">
        <f>IFERROR(VLOOKUP(E22,Hilfstabelle_OS!$A$2:$C$175,2,FALSE),"-")</f>
        <v>-</v>
      </c>
      <c r="H22" t="str">
        <f>IFERROR(IF(VLOOKUP(E22,Hilfstabelle_OS!$A$2:$C$175,3,FALSE)=0,"",VLOOKUP(E22,Hilfstabelle_OS!$A$2:$C$175,3,FALSE)),"-")</f>
        <v>-</v>
      </c>
    </row>
    <row r="23" spans="1:8" x14ac:dyDescent="0.25">
      <c r="A23">
        <f>PRODUCT_CATEGORY[[#This Row],[HIERARCHY_LEVEL]]</f>
        <v>3</v>
      </c>
      <c r="B23">
        <f>IF(PRODUCT_CATEGORY[[#This Row],[TOP_CATEGORY_ID]]=0,"",PRODUCT_CATEGORY[[#This Row],[TOP_CATEGORY_ID]])</f>
        <v>136</v>
      </c>
      <c r="C23">
        <f>PRODUCT_CATEGORY[[#This Row],[PRODUCT_CATEGORY_ID]]</f>
        <v>22</v>
      </c>
      <c r="D23" t="str">
        <f>IFERROR(VLOOKUP(B23,PRODUCT_CATEGORY[#All],3,FALSE),"")</f>
        <v>Cleaning Supplies</v>
      </c>
      <c r="E23" t="str">
        <f>PRODUCT_CATEGORY[[#This Row],[PRODUCT_CATEGORY_NAME]]</f>
        <v>Cleaners</v>
      </c>
      <c r="G23">
        <f>IFERROR(VLOOKUP(E23,Hilfstabelle_OS!$A$2:$C$175,2,FALSE),"-")</f>
        <v>46</v>
      </c>
      <c r="H23">
        <f>IFERROR(IF(VLOOKUP(E23,Hilfstabelle_OS!$A$2:$C$175,3,FALSE)=0,"",VLOOKUP(E23,Hilfstabelle_OS!$A$2:$C$175,3,FALSE)),"-")</f>
        <v>44</v>
      </c>
    </row>
    <row r="24" spans="1:8" x14ac:dyDescent="0.25">
      <c r="A24">
        <f>PRODUCT_CATEGORY[[#This Row],[HIERARCHY_LEVEL]]</f>
        <v>3</v>
      </c>
      <c r="B24">
        <f>IF(PRODUCT_CATEGORY[[#This Row],[TOP_CATEGORY_ID]]=0,"",PRODUCT_CATEGORY[[#This Row],[TOP_CATEGORY_ID]])</f>
        <v>136</v>
      </c>
      <c r="C24">
        <f>PRODUCT_CATEGORY[[#This Row],[PRODUCT_CATEGORY_ID]]</f>
        <v>23</v>
      </c>
      <c r="D24" t="str">
        <f>IFERROR(VLOOKUP(B24,PRODUCT_CATEGORY[#All],3,FALSE),"")</f>
        <v>Cleaning Supplies</v>
      </c>
      <c r="E24" t="str">
        <f>PRODUCT_CATEGORY[[#This Row],[PRODUCT_CATEGORY_NAME]]</f>
        <v>Shower Soap</v>
      </c>
      <c r="G24">
        <f>IFERROR(VLOOKUP(E24,Hilfstabelle_OS!$A$2:$C$175,2,FALSE),"-")</f>
        <v>47</v>
      </c>
      <c r="H24">
        <f>IFERROR(IF(VLOOKUP(E24,Hilfstabelle_OS!$A$2:$C$175,3,FALSE)=0,"",VLOOKUP(E24,Hilfstabelle_OS!$A$2:$C$175,3,FALSE)),"-")</f>
        <v>44</v>
      </c>
    </row>
    <row r="25" spans="1:8" x14ac:dyDescent="0.25">
      <c r="A25">
        <f>PRODUCT_CATEGORY[[#This Row],[HIERARCHY_LEVEL]]</f>
        <v>3</v>
      </c>
      <c r="B25">
        <f>IF(PRODUCT_CATEGORY[[#This Row],[TOP_CATEGORY_ID]]=0,"",PRODUCT_CATEGORY[[#This Row],[TOP_CATEGORY_ID]])</f>
        <v>145</v>
      </c>
      <c r="C25">
        <f>PRODUCT_CATEGORY[[#This Row],[PRODUCT_CATEGORY_ID]]</f>
        <v>24</v>
      </c>
      <c r="D25" t="str">
        <f>IFERROR(VLOOKUP(B25,PRODUCT_CATEGORY[#All],3,FALSE),"")</f>
        <v>Seafood</v>
      </c>
      <c r="E25" t="str">
        <f>PRODUCT_CATEGORY[[#This Row],[PRODUCT_CATEGORY_NAME]]</f>
        <v>Fresh Fish</v>
      </c>
      <c r="G25">
        <f>IFERROR(VLOOKUP(E25,Hilfstabelle_OS!$A$2:$C$175,2,FALSE),"-")</f>
        <v>48</v>
      </c>
      <c r="H25">
        <f>IFERROR(IF(VLOOKUP(E25,Hilfstabelle_OS!$A$2:$C$175,3,FALSE)=0,"",VLOOKUP(E25,Hilfstabelle_OS!$A$2:$C$175,3,FALSE)),"-")</f>
        <v>5</v>
      </c>
    </row>
    <row r="26" spans="1:8" x14ac:dyDescent="0.25">
      <c r="A26">
        <f>PRODUCT_CATEGORY[[#This Row],[HIERARCHY_LEVEL]]</f>
        <v>3</v>
      </c>
      <c r="B26">
        <f>IF(PRODUCT_CATEGORY[[#This Row],[TOP_CATEGORY_ID]]=0,"",PRODUCT_CATEGORY[[#This Row],[TOP_CATEGORY_ID]])</f>
        <v>122</v>
      </c>
      <c r="C26">
        <f>PRODUCT_CATEGORY[[#This Row],[PRODUCT_CATEGORY_ID]]</f>
        <v>25</v>
      </c>
      <c r="D26" t="str">
        <f>IFERROR(VLOOKUP(B26,PRODUCT_CATEGORY[#All],3,FALSE),"")</f>
        <v>Bread</v>
      </c>
      <c r="E26" t="str">
        <f>PRODUCT_CATEGORY[[#This Row],[PRODUCT_CATEGORY_NAME]]</f>
        <v>Bagels</v>
      </c>
      <c r="G26">
        <f>IFERROR(VLOOKUP(E26,Hilfstabelle_OS!$A$2:$C$175,2,FALSE),"-")</f>
        <v>51</v>
      </c>
      <c r="H26">
        <f>IFERROR(IF(VLOOKUP(E26,Hilfstabelle_OS!$A$2:$C$175,3,FALSE)=0,"",VLOOKUP(E26,Hilfstabelle_OS!$A$2:$C$175,3,FALSE)),"-")</f>
        <v>50</v>
      </c>
    </row>
    <row r="27" spans="1:8" x14ac:dyDescent="0.25">
      <c r="A27">
        <f>PRODUCT_CATEGORY[[#This Row],[HIERARCHY_LEVEL]]</f>
        <v>3</v>
      </c>
      <c r="B27">
        <f>IF(PRODUCT_CATEGORY[[#This Row],[TOP_CATEGORY_ID]]=0,"",PRODUCT_CATEGORY[[#This Row],[TOP_CATEGORY_ID]])</f>
        <v>122</v>
      </c>
      <c r="C27">
        <f>PRODUCT_CATEGORY[[#This Row],[PRODUCT_CATEGORY_ID]]</f>
        <v>26</v>
      </c>
      <c r="D27" t="str">
        <f>IFERROR(VLOOKUP(B27,PRODUCT_CATEGORY[#All],3,FALSE),"")</f>
        <v>Bread</v>
      </c>
      <c r="E27" t="str">
        <f>PRODUCT_CATEGORY[[#This Row],[PRODUCT_CATEGORY_NAME]]</f>
        <v>Muffins</v>
      </c>
      <c r="G27">
        <f>IFERROR(VLOOKUP(E27,Hilfstabelle_OS!$A$2:$C$175,2,FALSE),"-")</f>
        <v>52</v>
      </c>
      <c r="H27">
        <f>IFERROR(IF(VLOOKUP(E27,Hilfstabelle_OS!$A$2:$C$175,3,FALSE)=0,"",VLOOKUP(E27,Hilfstabelle_OS!$A$2:$C$175,3,FALSE)),"-")</f>
        <v>50</v>
      </c>
    </row>
    <row r="28" spans="1:8" x14ac:dyDescent="0.25">
      <c r="A28">
        <f>PRODUCT_CATEGORY[[#This Row],[HIERARCHY_LEVEL]]</f>
        <v>3</v>
      </c>
      <c r="B28">
        <f>IF(PRODUCT_CATEGORY[[#This Row],[TOP_CATEGORY_ID]]=0,"",PRODUCT_CATEGORY[[#This Row],[TOP_CATEGORY_ID]])</f>
        <v>122</v>
      </c>
      <c r="C28">
        <f>PRODUCT_CATEGORY[[#This Row],[PRODUCT_CATEGORY_ID]]</f>
        <v>27</v>
      </c>
      <c r="D28" t="str">
        <f>IFERROR(VLOOKUP(B28,PRODUCT_CATEGORY[#All],3,FALSE),"")</f>
        <v>Bread</v>
      </c>
      <c r="E28" t="str">
        <f>PRODUCT_CATEGORY[[#This Row],[PRODUCT_CATEGORY_NAME]]</f>
        <v>Sliced Bread</v>
      </c>
      <c r="G28">
        <f>IFERROR(VLOOKUP(E28,Hilfstabelle_OS!$A$2:$C$175,2,FALSE),"-")</f>
        <v>53</v>
      </c>
      <c r="H28">
        <f>IFERROR(IF(VLOOKUP(E28,Hilfstabelle_OS!$A$2:$C$175,3,FALSE)=0,"",VLOOKUP(E28,Hilfstabelle_OS!$A$2:$C$175,3,FALSE)),"-")</f>
        <v>50</v>
      </c>
    </row>
    <row r="29" spans="1:8" x14ac:dyDescent="0.25">
      <c r="A29">
        <f>PRODUCT_CATEGORY[[#This Row],[HIERARCHY_LEVEL]]</f>
        <v>3</v>
      </c>
      <c r="B29">
        <f>IF(PRODUCT_CATEGORY[[#This Row],[TOP_CATEGORY_ID]]=0,"",PRODUCT_CATEGORY[[#This Row],[TOP_CATEGORY_ID]])</f>
        <v>130</v>
      </c>
      <c r="C29">
        <f>PRODUCT_CATEGORY[[#This Row],[PRODUCT_CATEGORY_ID]]</f>
        <v>28</v>
      </c>
      <c r="D29" t="str">
        <f>IFERROR(VLOOKUP(B29,PRODUCT_CATEGORY[#All],3,FALSE),"")</f>
        <v>Breakfast Foods</v>
      </c>
      <c r="E29" t="str">
        <f>PRODUCT_CATEGORY[[#This Row],[PRODUCT_CATEGORY_NAME]]</f>
        <v>Pancake Mix</v>
      </c>
      <c r="G29">
        <f>IFERROR(VLOOKUP(E29,Hilfstabelle_OS!$A$2:$C$175,2,FALSE),"-")</f>
        <v>55</v>
      </c>
      <c r="H29">
        <f>IFERROR(IF(VLOOKUP(E29,Hilfstabelle_OS!$A$2:$C$175,3,FALSE)=0,"",VLOOKUP(E29,Hilfstabelle_OS!$A$2:$C$175,3,FALSE)),"-")</f>
        <v>54</v>
      </c>
    </row>
    <row r="30" spans="1:8" x14ac:dyDescent="0.25">
      <c r="A30">
        <f>PRODUCT_CATEGORY[[#This Row],[HIERARCHY_LEVEL]]</f>
        <v>3</v>
      </c>
      <c r="B30">
        <f>IF(PRODUCT_CATEGORY[[#This Row],[TOP_CATEGORY_ID]]=0,"",PRODUCT_CATEGORY[[#This Row],[TOP_CATEGORY_ID]])</f>
        <v>130</v>
      </c>
      <c r="C30">
        <f>PRODUCT_CATEGORY[[#This Row],[PRODUCT_CATEGORY_ID]]</f>
        <v>29</v>
      </c>
      <c r="D30" t="str">
        <f>IFERROR(VLOOKUP(B30,PRODUCT_CATEGORY[#All],3,FALSE),"")</f>
        <v>Breakfast Foods</v>
      </c>
      <c r="E30" t="str">
        <f>PRODUCT_CATEGORY[[#This Row],[PRODUCT_CATEGORY_NAME]]</f>
        <v>Pancakes</v>
      </c>
      <c r="G30">
        <f>IFERROR(VLOOKUP(E30,Hilfstabelle_OS!$A$2:$C$175,2,FALSE),"-")</f>
        <v>56</v>
      </c>
      <c r="H30">
        <f>IFERROR(IF(VLOOKUP(E30,Hilfstabelle_OS!$A$2:$C$175,3,FALSE)=0,"",VLOOKUP(E30,Hilfstabelle_OS!$A$2:$C$175,3,FALSE)),"-")</f>
        <v>54</v>
      </c>
    </row>
    <row r="31" spans="1:8" x14ac:dyDescent="0.25">
      <c r="A31">
        <f>PRODUCT_CATEGORY[[#This Row],[HIERARCHY_LEVEL]]</f>
        <v>3</v>
      </c>
      <c r="B31">
        <f>IF(PRODUCT_CATEGORY[[#This Row],[TOP_CATEGORY_ID]]=0,"",PRODUCT_CATEGORY[[#This Row],[TOP_CATEGORY_ID]])</f>
        <v>148</v>
      </c>
      <c r="C31">
        <f>PRODUCT_CATEGORY[[#This Row],[PRODUCT_CATEGORY_ID]]</f>
        <v>30</v>
      </c>
      <c r="D31" t="str">
        <f>IFERROR(VLOOKUP(B31,PRODUCT_CATEGORY[#All],3,FALSE),"")</f>
        <v>Pure Juice Beverages</v>
      </c>
      <c r="E31" t="str">
        <f>PRODUCT_CATEGORY[[#This Row],[PRODUCT_CATEGORY_NAME]]</f>
        <v>Juice</v>
      </c>
      <c r="G31">
        <f>IFERROR(VLOOKUP(E31,Hilfstabelle_OS!$A$2:$C$175,2,FALSE),"-")</f>
        <v>58</v>
      </c>
      <c r="H31">
        <f>IFERROR(IF(VLOOKUP(E31,Hilfstabelle_OS!$A$2:$C$175,3,FALSE)=0,"",VLOOKUP(E31,Hilfstabelle_OS!$A$2:$C$175,3,FALSE)),"-")</f>
        <v>57</v>
      </c>
    </row>
    <row r="32" spans="1:8" x14ac:dyDescent="0.25">
      <c r="A32">
        <f>PRODUCT_CATEGORY[[#This Row],[HIERARCHY_LEVEL]]</f>
        <v>3</v>
      </c>
      <c r="B32">
        <f>IF(PRODUCT_CATEGORY[[#This Row],[TOP_CATEGORY_ID]]=0,"",PRODUCT_CATEGORY[[#This Row],[TOP_CATEGORY_ID]])</f>
        <v>147</v>
      </c>
      <c r="C32">
        <f>PRODUCT_CATEGORY[[#This Row],[PRODUCT_CATEGORY_ID]]</f>
        <v>31</v>
      </c>
      <c r="D32" t="str">
        <f>IFERROR(VLOOKUP(B32,PRODUCT_CATEGORY[#All],3,FALSE),"")</f>
        <v>Jams and Jellies</v>
      </c>
      <c r="E32" t="str">
        <f>PRODUCT_CATEGORY[[#This Row],[PRODUCT_CATEGORY_NAME]]</f>
        <v>Jelly</v>
      </c>
      <c r="G32">
        <f>IFERROR(VLOOKUP(E32,Hilfstabelle_OS!$A$2:$C$175,2,FALSE),"-")</f>
        <v>60</v>
      </c>
      <c r="H32">
        <f>IFERROR(IF(VLOOKUP(E32,Hilfstabelle_OS!$A$2:$C$175,3,FALSE)=0,"",VLOOKUP(E32,Hilfstabelle_OS!$A$2:$C$175,3,FALSE)),"-")</f>
        <v>59</v>
      </c>
    </row>
    <row r="33" spans="1:8" x14ac:dyDescent="0.25">
      <c r="A33">
        <f>PRODUCT_CATEGORY[[#This Row],[HIERARCHY_LEVEL]]</f>
        <v>3</v>
      </c>
      <c r="B33">
        <f>IF(PRODUCT_CATEGORY[[#This Row],[TOP_CATEGORY_ID]]=0,"",PRODUCT_CATEGORY[[#This Row],[TOP_CATEGORY_ID]])</f>
        <v>147</v>
      </c>
      <c r="C33">
        <f>PRODUCT_CATEGORY[[#This Row],[PRODUCT_CATEGORY_ID]]</f>
        <v>32</v>
      </c>
      <c r="D33" t="str">
        <f>IFERROR(VLOOKUP(B33,PRODUCT_CATEGORY[#All],3,FALSE),"")</f>
        <v>Jams and Jellies</v>
      </c>
      <c r="E33" t="str">
        <f>PRODUCT_CATEGORY[[#This Row],[PRODUCT_CATEGORY_NAME]]</f>
        <v>Jam</v>
      </c>
      <c r="G33">
        <f>IFERROR(VLOOKUP(E33,Hilfstabelle_OS!$A$2:$C$175,2,FALSE),"-")</f>
        <v>61</v>
      </c>
      <c r="H33">
        <f>IFERROR(IF(VLOOKUP(E33,Hilfstabelle_OS!$A$2:$C$175,3,FALSE)=0,"",VLOOKUP(E33,Hilfstabelle_OS!$A$2:$C$175,3,FALSE)),"-")</f>
        <v>59</v>
      </c>
    </row>
    <row r="34" spans="1:8" x14ac:dyDescent="0.25">
      <c r="A34">
        <f>PRODUCT_CATEGORY[[#This Row],[HIERARCHY_LEVEL]]</f>
        <v>3</v>
      </c>
      <c r="B34">
        <f>IF(PRODUCT_CATEGORY[[#This Row],[TOP_CATEGORY_ID]]=0,"",PRODUCT_CATEGORY[[#This Row],[TOP_CATEGORY_ID]])</f>
        <v>147</v>
      </c>
      <c r="C34">
        <f>PRODUCT_CATEGORY[[#This Row],[PRODUCT_CATEGORY_ID]]</f>
        <v>33</v>
      </c>
      <c r="D34" t="str">
        <f>IFERROR(VLOOKUP(B34,PRODUCT_CATEGORY[#All],3,FALSE),"")</f>
        <v>Jams and Jellies</v>
      </c>
      <c r="E34" t="str">
        <f>PRODUCT_CATEGORY[[#This Row],[PRODUCT_CATEGORY_NAME]]</f>
        <v>Preserves</v>
      </c>
      <c r="G34">
        <f>IFERROR(VLOOKUP(E34,Hilfstabelle_OS!$A$2:$C$175,2,FALSE),"-")</f>
        <v>62</v>
      </c>
      <c r="H34">
        <f>IFERROR(IF(VLOOKUP(E34,Hilfstabelle_OS!$A$2:$C$175,3,FALSE)=0,"",VLOOKUP(E34,Hilfstabelle_OS!$A$2:$C$175,3,FALSE)),"-")</f>
        <v>59</v>
      </c>
    </row>
    <row r="35" spans="1:8" x14ac:dyDescent="0.25">
      <c r="A35">
        <f>PRODUCT_CATEGORY[[#This Row],[HIERARCHY_LEVEL]]</f>
        <v>3</v>
      </c>
      <c r="B35">
        <f>IF(PRODUCT_CATEGORY[[#This Row],[TOP_CATEGORY_ID]]=0,"",PRODUCT_CATEGORY[[#This Row],[TOP_CATEGORY_ID]])</f>
        <v>130</v>
      </c>
      <c r="C35">
        <f>PRODUCT_CATEGORY[[#This Row],[PRODUCT_CATEGORY_ID]]</f>
        <v>34</v>
      </c>
      <c r="D35" t="str">
        <f>IFERROR(VLOOKUP(B35,PRODUCT_CATEGORY[#All],3,FALSE),"")</f>
        <v>Breakfast Foods</v>
      </c>
      <c r="E35" t="str">
        <f>PRODUCT_CATEGORY[[#This Row],[PRODUCT_CATEGORY_NAME]]</f>
        <v>Waffles</v>
      </c>
      <c r="G35">
        <f>IFERROR(VLOOKUP(E35,Hilfstabelle_OS!$A$2:$C$175,2,FALSE),"-")</f>
        <v>63</v>
      </c>
      <c r="H35">
        <f>IFERROR(IF(VLOOKUP(E35,Hilfstabelle_OS!$A$2:$C$175,3,FALSE)=0,"",VLOOKUP(E35,Hilfstabelle_OS!$A$2:$C$175,3,FALSE)),"-")</f>
        <v>54</v>
      </c>
    </row>
    <row r="36" spans="1:8" x14ac:dyDescent="0.25">
      <c r="A36">
        <f>PRODUCT_CATEGORY[[#This Row],[HIERARCHY_LEVEL]]</f>
        <v>3</v>
      </c>
      <c r="B36">
        <f>IF(PRODUCT_CATEGORY[[#This Row],[TOP_CATEGORY_ID]]=0,"",PRODUCT_CATEGORY[[#This Row],[TOP_CATEGORY_ID]])</f>
        <v>130</v>
      </c>
      <c r="C36">
        <f>PRODUCT_CATEGORY[[#This Row],[PRODUCT_CATEGORY_ID]]</f>
        <v>35</v>
      </c>
      <c r="D36" t="str">
        <f>IFERROR(VLOOKUP(B36,PRODUCT_CATEGORY[#All],3,FALSE),"")</f>
        <v>Breakfast Foods</v>
      </c>
      <c r="E36" t="str">
        <f>PRODUCT_CATEGORY[[#This Row],[PRODUCT_CATEGORY_NAME]]</f>
        <v>Cereal</v>
      </c>
      <c r="G36">
        <f>IFERROR(VLOOKUP(E36,Hilfstabelle_OS!$A$2:$C$175,2,FALSE),"-")</f>
        <v>64</v>
      </c>
      <c r="H36">
        <f>IFERROR(IF(VLOOKUP(E36,Hilfstabelle_OS!$A$2:$C$175,3,FALSE)=0,"",VLOOKUP(E36,Hilfstabelle_OS!$A$2:$C$175,3,FALSE)),"-")</f>
        <v>54</v>
      </c>
    </row>
    <row r="37" spans="1:8" x14ac:dyDescent="0.25">
      <c r="A37">
        <f>PRODUCT_CATEGORY[[#This Row],[HIERARCHY_LEVEL]]</f>
        <v>3</v>
      </c>
      <c r="B37">
        <f>IF(PRODUCT_CATEGORY[[#This Row],[TOP_CATEGORY_ID]]=0,"",PRODUCT_CATEGORY[[#This Row],[TOP_CATEGORY_ID]])</f>
        <v>134</v>
      </c>
      <c r="C37">
        <f>PRODUCT_CATEGORY[[#This Row],[PRODUCT_CATEGORY_ID]]</f>
        <v>36</v>
      </c>
      <c r="D37" t="str">
        <f>IFERROR(VLOOKUP(B37,PRODUCT_CATEGORY[#All],3,FALSE),"")</f>
        <v>Candy</v>
      </c>
      <c r="E37" t="str">
        <f>PRODUCT_CATEGORY[[#This Row],[PRODUCT_CATEGORY_NAME]]</f>
        <v>Chocolate Candy</v>
      </c>
      <c r="G37">
        <f>IFERROR(VLOOKUP(E37,Hilfstabelle_OS!$A$2:$C$175,2,FALSE),"-")</f>
        <v>67</v>
      </c>
      <c r="H37">
        <f>IFERROR(IF(VLOOKUP(E37,Hilfstabelle_OS!$A$2:$C$175,3,FALSE)=0,"",VLOOKUP(E37,Hilfstabelle_OS!$A$2:$C$175,3,FALSE)),"-")</f>
        <v>66</v>
      </c>
    </row>
    <row r="38" spans="1:8" x14ac:dyDescent="0.25">
      <c r="A38">
        <f>PRODUCT_CATEGORY[[#This Row],[HIERARCHY_LEVEL]]</f>
        <v>3</v>
      </c>
      <c r="B38">
        <f>IF(PRODUCT_CATEGORY[[#This Row],[TOP_CATEGORY_ID]]=0,"",PRODUCT_CATEGORY[[#This Row],[TOP_CATEGORY_ID]])</f>
        <v>134</v>
      </c>
      <c r="C38">
        <f>PRODUCT_CATEGORY[[#This Row],[PRODUCT_CATEGORY_ID]]</f>
        <v>37</v>
      </c>
      <c r="D38" t="str">
        <f>IFERROR(VLOOKUP(B38,PRODUCT_CATEGORY[#All],3,FALSE),"")</f>
        <v>Candy</v>
      </c>
      <c r="E38" t="str">
        <f>PRODUCT_CATEGORY[[#This Row],[PRODUCT_CATEGORY_NAME]]</f>
        <v>Gum</v>
      </c>
      <c r="G38">
        <f>IFERROR(VLOOKUP(E38,Hilfstabelle_OS!$A$2:$C$175,2,FALSE),"-")</f>
        <v>68</v>
      </c>
      <c r="H38">
        <f>IFERROR(IF(VLOOKUP(E38,Hilfstabelle_OS!$A$2:$C$175,3,FALSE)=0,"",VLOOKUP(E38,Hilfstabelle_OS!$A$2:$C$175,3,FALSE)),"-")</f>
        <v>66</v>
      </c>
    </row>
    <row r="39" spans="1:8" x14ac:dyDescent="0.25">
      <c r="A39">
        <f>PRODUCT_CATEGORY[[#This Row],[HIERARCHY_LEVEL]]</f>
        <v>3</v>
      </c>
      <c r="B39">
        <f>IF(PRODUCT_CATEGORY[[#This Row],[TOP_CATEGORY_ID]]=0,"",PRODUCT_CATEGORY[[#This Row],[TOP_CATEGORY_ID]])</f>
        <v>134</v>
      </c>
      <c r="C39">
        <f>PRODUCT_CATEGORY[[#This Row],[PRODUCT_CATEGORY_ID]]</f>
        <v>38</v>
      </c>
      <c r="D39" t="str">
        <f>IFERROR(VLOOKUP(B39,PRODUCT_CATEGORY[#All],3,FALSE),"")</f>
        <v>Candy</v>
      </c>
      <c r="E39" t="str">
        <f>PRODUCT_CATEGORY[[#This Row],[PRODUCT_CATEGORY_NAME]]</f>
        <v>Hard Candy</v>
      </c>
      <c r="G39">
        <f>IFERROR(VLOOKUP(E39,Hilfstabelle_OS!$A$2:$C$175,2,FALSE),"-")</f>
        <v>69</v>
      </c>
      <c r="H39">
        <f>IFERROR(IF(VLOOKUP(E39,Hilfstabelle_OS!$A$2:$C$175,3,FALSE)=0,"",VLOOKUP(E39,Hilfstabelle_OS!$A$2:$C$175,3,FALSE)),"-")</f>
        <v>66</v>
      </c>
    </row>
    <row r="40" spans="1:8" x14ac:dyDescent="0.25">
      <c r="A40">
        <f>PRODUCT_CATEGORY[[#This Row],[HIERARCHY_LEVEL]]</f>
        <v>3</v>
      </c>
      <c r="B40">
        <f>IF(PRODUCT_CATEGORY[[#This Row],[TOP_CATEGORY_ID]]=0,"",PRODUCT_CATEGORY[[#This Row],[TOP_CATEGORY_ID]])</f>
        <v>157</v>
      </c>
      <c r="C40">
        <f>PRODUCT_CATEGORY[[#This Row],[PRODUCT_CATEGORY_ID]]</f>
        <v>39</v>
      </c>
      <c r="D40" t="str">
        <f>IFERROR(VLOOKUP(B40,PRODUCT_CATEGORY[#All],3,FALSE),"")</f>
        <v>Hygiene</v>
      </c>
      <c r="E40" t="str">
        <f>PRODUCT_CATEGORY[[#This Row],[PRODUCT_CATEGORY_NAME]]</f>
        <v>Personal Hygiene</v>
      </c>
      <c r="G40">
        <f>IFERROR(VLOOKUP(E40,Hilfstabelle_OS!$A$2:$C$175,2,FALSE),"-")</f>
        <v>72</v>
      </c>
      <c r="H40">
        <f>IFERROR(IF(VLOOKUP(E40,Hilfstabelle_OS!$A$2:$C$175,3,FALSE)=0,"",VLOOKUP(E40,Hilfstabelle_OS!$A$2:$C$175,3,FALSE)),"-")</f>
        <v>71</v>
      </c>
    </row>
    <row r="41" spans="1:8" x14ac:dyDescent="0.25">
      <c r="A41">
        <f>PRODUCT_CATEGORY[[#This Row],[HIERARCHY_LEVEL]]</f>
        <v>3</v>
      </c>
      <c r="B41">
        <f>IF(PRODUCT_CATEGORY[[#This Row],[TOP_CATEGORY_ID]]=0,"",PRODUCT_CATEGORY[[#This Row],[TOP_CATEGORY_ID]])</f>
        <v>160</v>
      </c>
      <c r="C41">
        <f>PRODUCT_CATEGORY[[#This Row],[PRODUCT_CATEGORY_ID]]</f>
        <v>40</v>
      </c>
      <c r="D41" t="str">
        <f>IFERROR(VLOOKUP(B41,PRODUCT_CATEGORY[#All],3,FALSE),"")</f>
        <v>Kitchen Products</v>
      </c>
      <c r="E41" t="str">
        <f>PRODUCT_CATEGORY[[#This Row],[PRODUCT_CATEGORY_NAME]]</f>
        <v>Pots and Pans</v>
      </c>
      <c r="G41">
        <f>IFERROR(VLOOKUP(E41,Hilfstabelle_OS!$A$2:$C$175,2,FALSE),"-")</f>
        <v>74</v>
      </c>
      <c r="H41">
        <f>IFERROR(IF(VLOOKUP(E41,Hilfstabelle_OS!$A$2:$C$175,3,FALSE)=0,"",VLOOKUP(E41,Hilfstabelle_OS!$A$2:$C$175,3,FALSE)),"-")</f>
        <v>73</v>
      </c>
    </row>
    <row r="42" spans="1:8" x14ac:dyDescent="0.25">
      <c r="A42">
        <f>PRODUCT_CATEGORY[[#This Row],[HIERARCHY_LEVEL]]</f>
        <v>3</v>
      </c>
      <c r="B42">
        <f>IF(PRODUCT_CATEGORY[[#This Row],[TOP_CATEGORY_ID]]=0,"",PRODUCT_CATEGORY[[#This Row],[TOP_CATEGORY_ID]])</f>
        <v>162</v>
      </c>
      <c r="C42">
        <f>PRODUCT_CATEGORY[[#This Row],[PRODUCT_CATEGORY_ID]]</f>
        <v>41</v>
      </c>
      <c r="D42" t="str">
        <f>IFERROR(VLOOKUP(B42,PRODUCT_CATEGORY[#All],3,FALSE),"")</f>
        <v>Hardware</v>
      </c>
      <c r="E42" t="str">
        <f>PRODUCT_CATEGORY[[#This Row],[PRODUCT_CATEGORY_NAME]]</f>
        <v>Tools</v>
      </c>
      <c r="G42">
        <f>IFERROR(VLOOKUP(E42,Hilfstabelle_OS!$A$2:$C$175,2,FALSE),"-")</f>
        <v>76</v>
      </c>
      <c r="H42">
        <f>IFERROR(IF(VLOOKUP(E42,Hilfstabelle_OS!$A$2:$C$175,3,FALSE)=0,"",VLOOKUP(E42,Hilfstabelle_OS!$A$2:$C$175,3,FALSE)),"-")</f>
        <v>75</v>
      </c>
    </row>
    <row r="43" spans="1:8" x14ac:dyDescent="0.25">
      <c r="A43">
        <f>PRODUCT_CATEGORY[[#This Row],[HIERARCHY_LEVEL]]</f>
        <v>3</v>
      </c>
      <c r="B43">
        <f>IF(PRODUCT_CATEGORY[[#This Row],[TOP_CATEGORY_ID]]=0,"",PRODUCT_CATEGORY[[#This Row],[TOP_CATEGORY_ID]])</f>
        <v>160</v>
      </c>
      <c r="C43">
        <f>PRODUCT_CATEGORY[[#This Row],[PRODUCT_CATEGORY_ID]]</f>
        <v>42</v>
      </c>
      <c r="D43" t="str">
        <f>IFERROR(VLOOKUP(B43,PRODUCT_CATEGORY[#All],3,FALSE),"")</f>
        <v>Kitchen Products</v>
      </c>
      <c r="E43" t="str">
        <f>PRODUCT_CATEGORY[[#This Row],[PRODUCT_CATEGORY_NAME]]</f>
        <v>Sponges</v>
      </c>
      <c r="G43">
        <f>IFERROR(VLOOKUP(E43,Hilfstabelle_OS!$A$2:$C$175,2,FALSE),"-")</f>
        <v>77</v>
      </c>
      <c r="H43">
        <f>IFERROR(IF(VLOOKUP(E43,Hilfstabelle_OS!$A$2:$C$175,3,FALSE)=0,"",VLOOKUP(E43,Hilfstabelle_OS!$A$2:$C$175,3,FALSE)),"-")</f>
        <v>73</v>
      </c>
    </row>
    <row r="44" spans="1:8" x14ac:dyDescent="0.25">
      <c r="A44">
        <f>PRODUCT_CATEGORY[[#This Row],[HIERARCHY_LEVEL]]</f>
        <v>3</v>
      </c>
      <c r="B44">
        <f>IF(PRODUCT_CATEGORY[[#This Row],[TOP_CATEGORY_ID]]=0,"",PRODUCT_CATEGORY[[#This Row],[TOP_CATEGORY_ID]])</f>
        <v>125</v>
      </c>
      <c r="C44">
        <f>PRODUCT_CATEGORY[[#This Row],[PRODUCT_CATEGORY_ID]]</f>
        <v>43</v>
      </c>
      <c r="D44" t="str">
        <f>IFERROR(VLOOKUP(B44,PRODUCT_CATEGORY[#All],3,FALSE),"")</f>
        <v>Beer and Wine</v>
      </c>
      <c r="E44" t="str">
        <f>PRODUCT_CATEGORY[[#This Row],[PRODUCT_CATEGORY_NAME]]</f>
        <v>Beer</v>
      </c>
      <c r="G44">
        <f>IFERROR(VLOOKUP(E44,Hilfstabelle_OS!$A$2:$C$175,2,FALSE),"-")</f>
        <v>80</v>
      </c>
      <c r="H44">
        <f>IFERROR(IF(VLOOKUP(E44,Hilfstabelle_OS!$A$2:$C$175,3,FALSE)=0,"",VLOOKUP(E44,Hilfstabelle_OS!$A$2:$C$175,3,FALSE)),"-")</f>
        <v>79</v>
      </c>
    </row>
    <row r="45" spans="1:8" x14ac:dyDescent="0.25">
      <c r="A45">
        <f>PRODUCT_CATEGORY[[#This Row],[HIERARCHY_LEVEL]]</f>
        <v>3</v>
      </c>
      <c r="B45">
        <f>IF(PRODUCT_CATEGORY[[#This Row],[TOP_CATEGORY_ID]]=0,"",PRODUCT_CATEGORY[[#This Row],[TOP_CATEGORY_ID]])</f>
        <v>125</v>
      </c>
      <c r="C45">
        <f>PRODUCT_CATEGORY[[#This Row],[PRODUCT_CATEGORY_ID]]</f>
        <v>44</v>
      </c>
      <c r="D45" t="str">
        <f>IFERROR(VLOOKUP(B45,PRODUCT_CATEGORY[#All],3,FALSE),"")</f>
        <v>Beer and Wine</v>
      </c>
      <c r="E45" t="str">
        <f>PRODUCT_CATEGORY[[#This Row],[PRODUCT_CATEGORY_NAME]]</f>
        <v>Wine</v>
      </c>
      <c r="G45">
        <f>IFERROR(VLOOKUP(E45,Hilfstabelle_OS!$A$2:$C$175,2,FALSE),"-")</f>
        <v>81</v>
      </c>
      <c r="H45">
        <f>IFERROR(IF(VLOOKUP(E45,Hilfstabelle_OS!$A$2:$C$175,3,FALSE)=0,"",VLOOKUP(E45,Hilfstabelle_OS!$A$2:$C$175,3,FALSE)),"-")</f>
        <v>79</v>
      </c>
    </row>
    <row r="46" spans="1:8" x14ac:dyDescent="0.25">
      <c r="A46">
        <f>PRODUCT_CATEGORY[[#This Row],[HIERARCHY_LEVEL]]</f>
        <v>3</v>
      </c>
      <c r="B46">
        <f>IF(PRODUCT_CATEGORY[[#This Row],[TOP_CATEGORY_ID]]=0,"",PRODUCT_CATEGORY[[#This Row],[TOP_CATEGORY_ID]])</f>
        <v>132</v>
      </c>
      <c r="C46">
        <f>PRODUCT_CATEGORY[[#This Row],[PRODUCT_CATEGORY_ID]]</f>
        <v>45</v>
      </c>
      <c r="D46" t="str">
        <f>IFERROR(VLOOKUP(B46,PRODUCT_CATEGORY[#All],3,FALSE),"")</f>
        <v>Snack Foods</v>
      </c>
      <c r="E46" t="str">
        <f>PRODUCT_CATEGORY[[#This Row],[PRODUCT_CATEGORY_NAME]]</f>
        <v>Cookies</v>
      </c>
      <c r="G46">
        <f>IFERROR(VLOOKUP(E46,Hilfstabelle_OS!$A$2:$C$175,2,FALSE),"-")</f>
        <v>82</v>
      </c>
      <c r="H46">
        <f>IFERROR(IF(VLOOKUP(E46,Hilfstabelle_OS!$A$2:$C$175,3,FALSE)=0,"",VLOOKUP(E46,Hilfstabelle_OS!$A$2:$C$175,3,FALSE)),"-")</f>
        <v>28</v>
      </c>
    </row>
    <row r="47" spans="1:8" x14ac:dyDescent="0.25">
      <c r="A47">
        <f>PRODUCT_CATEGORY[[#This Row],[HIERARCHY_LEVEL]]</f>
        <v>3</v>
      </c>
      <c r="B47">
        <f>IF(PRODUCT_CATEGORY[[#This Row],[TOP_CATEGORY_ID]]=0,"",PRODUCT_CATEGORY[[#This Row],[TOP_CATEGORY_ID]])</f>
        <v>132</v>
      </c>
      <c r="C47">
        <f>PRODUCT_CATEGORY[[#This Row],[PRODUCT_CATEGORY_ID]]</f>
        <v>46</v>
      </c>
      <c r="D47" t="str">
        <f>IFERROR(VLOOKUP(B47,PRODUCT_CATEGORY[#All],3,FALSE),"")</f>
        <v>Snack Foods</v>
      </c>
      <c r="E47" t="str">
        <f>PRODUCT_CATEGORY[[#This Row],[PRODUCT_CATEGORY_NAME]]</f>
        <v>Pretzels</v>
      </c>
      <c r="G47">
        <f>IFERROR(VLOOKUP(E47,Hilfstabelle_OS!$A$2:$C$175,2,FALSE),"-")</f>
        <v>83</v>
      </c>
      <c r="H47">
        <f>IFERROR(IF(VLOOKUP(E47,Hilfstabelle_OS!$A$2:$C$175,3,FALSE)=0,"",VLOOKUP(E47,Hilfstabelle_OS!$A$2:$C$175,3,FALSE)),"-")</f>
        <v>28</v>
      </c>
    </row>
    <row r="48" spans="1:8" x14ac:dyDescent="0.25">
      <c r="A48">
        <f>PRODUCT_CATEGORY[[#This Row],[HIERARCHY_LEVEL]]</f>
        <v>3</v>
      </c>
      <c r="B48">
        <f>IF(PRODUCT_CATEGORY[[#This Row],[TOP_CATEGORY_ID]]=0,"",PRODUCT_CATEGORY[[#This Row],[TOP_CATEGORY_ID]])</f>
        <v>127</v>
      </c>
      <c r="C48">
        <f>PRODUCT_CATEGORY[[#This Row],[PRODUCT_CATEGORY_ID]]</f>
        <v>47</v>
      </c>
      <c r="D48" t="str">
        <f>IFERROR(VLOOKUP(B48,PRODUCT_CATEGORY[#All],3,FALSE),"")</f>
        <v>Candles</v>
      </c>
      <c r="E48" t="str">
        <f>PRODUCT_CATEGORY[[#This Row],[PRODUCT_CATEGORY_NAME]]</f>
        <v>Candles</v>
      </c>
      <c r="G48">
        <f>IFERROR(VLOOKUP(E48,Hilfstabelle_OS!$A$2:$C$175,2,FALSE),"-")</f>
        <v>84</v>
      </c>
      <c r="H48">
        <f>IFERROR(IF(VLOOKUP(E48,Hilfstabelle_OS!$A$2:$C$175,3,FALSE)=0,"",VLOOKUP(E48,Hilfstabelle_OS!$A$2:$C$175,3,FALSE)),"-")</f>
        <v>38</v>
      </c>
    </row>
    <row r="49" spans="1:8" x14ac:dyDescent="0.25">
      <c r="A49">
        <f>PRODUCT_CATEGORY[[#This Row],[HIERARCHY_LEVEL]]</f>
        <v>3</v>
      </c>
      <c r="B49">
        <f>IF(PRODUCT_CATEGORY[[#This Row],[TOP_CATEGORY_ID]]=0,"",PRODUCT_CATEGORY[[#This Row],[TOP_CATEGORY_ID]])</f>
        <v>140</v>
      </c>
      <c r="C49">
        <f>PRODUCT_CATEGORY[[#This Row],[PRODUCT_CATEGORY_ID]]</f>
        <v>48</v>
      </c>
      <c r="D49" t="str">
        <f>IFERROR(VLOOKUP(B49,PRODUCT_CATEGORY[#All],3,FALSE),"")</f>
        <v>Baking Goods</v>
      </c>
      <c r="E49" t="str">
        <f>PRODUCT_CATEGORY[[#This Row],[PRODUCT_CATEGORY_NAME]]</f>
        <v>Sauces</v>
      </c>
      <c r="G49">
        <f>IFERROR(VLOOKUP(E49,Hilfstabelle_OS!$A$2:$C$175,2,FALSE),"-")</f>
        <v>85</v>
      </c>
      <c r="H49">
        <f>IFERROR(IF(VLOOKUP(E49,Hilfstabelle_OS!$A$2:$C$175,3,FALSE)=0,"",VLOOKUP(E49,Hilfstabelle_OS!$A$2:$C$175,3,FALSE)),"-")</f>
        <v>10</v>
      </c>
    </row>
    <row r="50" spans="1:8" x14ac:dyDescent="0.25">
      <c r="A50">
        <f>PRODUCT_CATEGORY[[#This Row],[HIERARCHY_LEVEL]]</f>
        <v>3</v>
      </c>
      <c r="B50">
        <f>IF(PRODUCT_CATEGORY[[#This Row],[TOP_CATEGORY_ID]]=0,"",PRODUCT_CATEGORY[[#This Row],[TOP_CATEGORY_ID]])</f>
        <v>140</v>
      </c>
      <c r="C50">
        <f>PRODUCT_CATEGORY[[#This Row],[PRODUCT_CATEGORY_ID]]</f>
        <v>49</v>
      </c>
      <c r="D50" t="str">
        <f>IFERROR(VLOOKUP(B50,PRODUCT_CATEGORY[#All],3,FALSE),"")</f>
        <v>Baking Goods</v>
      </c>
      <c r="E50" t="str">
        <f>PRODUCT_CATEGORY[[#This Row],[PRODUCT_CATEGORY_NAME]]</f>
        <v>Cooking Oil</v>
      </c>
      <c r="G50">
        <f>IFERROR(VLOOKUP(E50,Hilfstabelle_OS!$A$2:$C$175,2,FALSE),"-")</f>
        <v>86</v>
      </c>
      <c r="H50">
        <f>IFERROR(IF(VLOOKUP(E50,Hilfstabelle_OS!$A$2:$C$175,3,FALSE)=0,"",VLOOKUP(E50,Hilfstabelle_OS!$A$2:$C$175,3,FALSE)),"-")</f>
        <v>10</v>
      </c>
    </row>
    <row r="51" spans="1:8" x14ac:dyDescent="0.25">
      <c r="A51">
        <f>PRODUCT_CATEGORY[[#This Row],[HIERARCHY_LEVEL]]</f>
        <v>3</v>
      </c>
      <c r="B51">
        <f>IF(PRODUCT_CATEGORY[[#This Row],[TOP_CATEGORY_ID]]=0,"",PRODUCT_CATEGORY[[#This Row],[TOP_CATEGORY_ID]])</f>
        <v>140</v>
      </c>
      <c r="C51">
        <f>PRODUCT_CATEGORY[[#This Row],[PRODUCT_CATEGORY_ID]]</f>
        <v>50</v>
      </c>
      <c r="D51" t="str">
        <f>IFERROR(VLOOKUP(B51,PRODUCT_CATEGORY[#All],3,FALSE),"")</f>
        <v>Baking Goods</v>
      </c>
      <c r="E51" t="str">
        <f>PRODUCT_CATEGORY[[#This Row],[PRODUCT_CATEGORY_NAME]]</f>
        <v>Sugar</v>
      </c>
      <c r="G51">
        <f>IFERROR(VLOOKUP(E51,Hilfstabelle_OS!$A$2:$C$175,2,FALSE),"-")</f>
        <v>87</v>
      </c>
      <c r="H51">
        <f>IFERROR(IF(VLOOKUP(E51,Hilfstabelle_OS!$A$2:$C$175,3,FALSE)=0,"",VLOOKUP(E51,Hilfstabelle_OS!$A$2:$C$175,3,FALSE)),"-")</f>
        <v>10</v>
      </c>
    </row>
    <row r="52" spans="1:8" x14ac:dyDescent="0.25">
      <c r="A52">
        <f>PRODUCT_CATEGORY[[#This Row],[HIERARCHY_LEVEL]]</f>
        <v>3</v>
      </c>
      <c r="B52">
        <f>IF(PRODUCT_CATEGORY[[#This Row],[TOP_CATEGORY_ID]]=0,"",PRODUCT_CATEGORY[[#This Row],[TOP_CATEGORY_ID]])</f>
        <v>133</v>
      </c>
      <c r="C52">
        <f>PRODUCT_CATEGORY[[#This Row],[PRODUCT_CATEGORY_ID]]</f>
        <v>51</v>
      </c>
      <c r="D52" t="str">
        <f>IFERROR(VLOOKUP(B52,PRODUCT_CATEGORY[#All],3,FALSE),"")</f>
        <v>Hot Beverages</v>
      </c>
      <c r="E52" t="str">
        <f>PRODUCT_CATEGORY[[#This Row],[PRODUCT_CATEGORY_NAME]]</f>
        <v>Chocolate</v>
      </c>
      <c r="G52">
        <f>IFERROR(VLOOKUP(E52,Hilfstabelle_OS!$A$2:$C$175,2,FALSE),"-")</f>
        <v>89</v>
      </c>
      <c r="H52">
        <f>IFERROR(IF(VLOOKUP(E52,Hilfstabelle_OS!$A$2:$C$175,3,FALSE)=0,"",VLOOKUP(E52,Hilfstabelle_OS!$A$2:$C$175,3,FALSE)),"-")</f>
        <v>88</v>
      </c>
    </row>
    <row r="53" spans="1:8" x14ac:dyDescent="0.25">
      <c r="A53">
        <f>PRODUCT_CATEGORY[[#This Row],[HIERARCHY_LEVEL]]</f>
        <v>3</v>
      </c>
      <c r="B53">
        <f>IF(PRODUCT_CATEGORY[[#This Row],[TOP_CATEGORY_ID]]=0,"",PRODUCT_CATEGORY[[#This Row],[TOP_CATEGORY_ID]])</f>
        <v>144</v>
      </c>
      <c r="C53">
        <f>PRODUCT_CATEGORY[[#This Row],[PRODUCT_CATEGORY_ID]]</f>
        <v>52</v>
      </c>
      <c r="D53" t="str">
        <f>IFERROR(VLOOKUP(B53,PRODUCT_CATEGORY[#All],3,FALSE),"")</f>
        <v>Drinks</v>
      </c>
      <c r="E53" t="str">
        <f>PRODUCT_CATEGORY[[#This Row],[PRODUCT_CATEGORY_NAME]]</f>
        <v>Flavored Drinks</v>
      </c>
      <c r="G53">
        <f>IFERROR(VLOOKUP(E53,Hilfstabelle_OS!$A$2:$C$175,2,FALSE),"-")</f>
        <v>91</v>
      </c>
      <c r="H53">
        <f>IFERROR(IF(VLOOKUP(E53,Hilfstabelle_OS!$A$2:$C$175,3,FALSE)=0,"",VLOOKUP(E53,Hilfstabelle_OS!$A$2:$C$175,3,FALSE)),"-")</f>
        <v>90</v>
      </c>
    </row>
    <row r="54" spans="1:8" x14ac:dyDescent="0.25">
      <c r="A54">
        <f>PRODUCT_CATEGORY[[#This Row],[HIERARCHY_LEVEL]]</f>
        <v>3</v>
      </c>
      <c r="B54">
        <f>IF(PRODUCT_CATEGORY[[#This Row],[TOP_CATEGORY_ID]]=0,"",PRODUCT_CATEGORY[[#This Row],[TOP_CATEGORY_ID]])</f>
        <v>147</v>
      </c>
      <c r="C54">
        <f>PRODUCT_CATEGORY[[#This Row],[PRODUCT_CATEGORY_ID]]</f>
        <v>53</v>
      </c>
      <c r="D54" t="str">
        <f>IFERROR(VLOOKUP(B54,PRODUCT_CATEGORY[#All],3,FALSE),"")</f>
        <v>Jams and Jellies</v>
      </c>
      <c r="E54" t="str">
        <f>PRODUCT_CATEGORY[[#This Row],[PRODUCT_CATEGORY_NAME]]</f>
        <v>Peanut Butter</v>
      </c>
      <c r="G54">
        <f>IFERROR(VLOOKUP(E54,Hilfstabelle_OS!$A$2:$C$175,2,FALSE),"-")</f>
        <v>92</v>
      </c>
      <c r="H54">
        <f>IFERROR(IF(VLOOKUP(E54,Hilfstabelle_OS!$A$2:$C$175,3,FALSE)=0,"",VLOOKUP(E54,Hilfstabelle_OS!$A$2:$C$175,3,FALSE)),"-")</f>
        <v>59</v>
      </c>
    </row>
    <row r="55" spans="1:8" x14ac:dyDescent="0.25">
      <c r="A55">
        <f>PRODUCT_CATEGORY[[#This Row],[HIERARCHY_LEVEL]]</f>
        <v>3</v>
      </c>
      <c r="B55">
        <f>IF(PRODUCT_CATEGORY[[#This Row],[TOP_CATEGORY_ID]]=0,"",PRODUCT_CATEGORY[[#This Row],[TOP_CATEGORY_ID]])</f>
        <v>132</v>
      </c>
      <c r="C55">
        <f>PRODUCT_CATEGORY[[#This Row],[PRODUCT_CATEGORY_ID]]</f>
        <v>54</v>
      </c>
      <c r="D55" t="str">
        <f>IFERROR(VLOOKUP(B55,PRODUCT_CATEGORY[#All],3,FALSE),"")</f>
        <v>Snack Foods</v>
      </c>
      <c r="E55" t="str">
        <f>PRODUCT_CATEGORY[[#This Row],[PRODUCT_CATEGORY_NAME]]</f>
        <v>Popcorn</v>
      </c>
      <c r="G55">
        <f>IFERROR(VLOOKUP(E55,Hilfstabelle_OS!$A$2:$C$175,2,FALSE),"-")</f>
        <v>93</v>
      </c>
      <c r="H55">
        <f>IFERROR(IF(VLOOKUP(E55,Hilfstabelle_OS!$A$2:$C$175,3,FALSE)=0,"",VLOOKUP(E55,Hilfstabelle_OS!$A$2:$C$175,3,FALSE)),"-")</f>
        <v>28</v>
      </c>
    </row>
    <row r="56" spans="1:8" x14ac:dyDescent="0.25">
      <c r="A56">
        <f>PRODUCT_CATEGORY[[#This Row],[HIERARCHY_LEVEL]]</f>
        <v>3</v>
      </c>
      <c r="B56">
        <f>IF(PRODUCT_CATEGORY[[#This Row],[TOP_CATEGORY_ID]]=0,"",PRODUCT_CATEGORY[[#This Row],[TOP_CATEGORY_ID]])</f>
        <v>155</v>
      </c>
      <c r="C56">
        <f>PRODUCT_CATEGORY[[#This Row],[PRODUCT_CATEGORY_ID]]</f>
        <v>55</v>
      </c>
      <c r="D56" t="str">
        <f>IFERROR(VLOOKUP(B56,PRODUCT_CATEGORY[#All],3,FALSE),"")</f>
        <v>Paper Products</v>
      </c>
      <c r="E56" t="str">
        <f>PRODUCT_CATEGORY[[#This Row],[PRODUCT_CATEGORY_NAME]]</f>
        <v>Paper Dishes</v>
      </c>
      <c r="G56">
        <f>IFERROR(VLOOKUP(E56,Hilfstabelle_OS!$A$2:$C$175,2,FALSE),"-")</f>
        <v>94</v>
      </c>
      <c r="H56">
        <f>IFERROR(IF(VLOOKUP(E56,Hilfstabelle_OS!$A$2:$C$175,3,FALSE)=0,"",VLOOKUP(E56,Hilfstabelle_OS!$A$2:$C$175,3,FALSE)),"-")</f>
        <v>39</v>
      </c>
    </row>
    <row r="57" spans="1:8" x14ac:dyDescent="0.25">
      <c r="A57">
        <f>PRODUCT_CATEGORY[[#This Row],[HIERARCHY_LEVEL]]</f>
        <v>3</v>
      </c>
      <c r="B57">
        <f>IF(PRODUCT_CATEGORY[[#This Row],[TOP_CATEGORY_ID]]=0,"",PRODUCT_CATEGORY[[#This Row],[TOP_CATEGORY_ID]])</f>
        <v>159</v>
      </c>
      <c r="C57">
        <f>PRODUCT_CATEGORY[[#This Row],[PRODUCT_CATEGORY_ID]]</f>
        <v>56</v>
      </c>
      <c r="D57" t="str">
        <f>IFERROR(VLOOKUP(B57,PRODUCT_CATEGORY[#All],3,FALSE),"")</f>
        <v>Plastic Products</v>
      </c>
      <c r="E57" t="str">
        <f>PRODUCT_CATEGORY[[#This Row],[PRODUCT_CATEGORY_NAME]]</f>
        <v>Plastic Utensils</v>
      </c>
      <c r="G57">
        <f>IFERROR(VLOOKUP(E57,Hilfstabelle_OS!$A$2:$C$175,2,FALSE),"-")</f>
        <v>96</v>
      </c>
      <c r="H57">
        <f>IFERROR(IF(VLOOKUP(E57,Hilfstabelle_OS!$A$2:$C$175,3,FALSE)=0,"",VLOOKUP(E57,Hilfstabelle_OS!$A$2:$C$175,3,FALSE)),"-")</f>
        <v>95</v>
      </c>
    </row>
    <row r="58" spans="1:8" x14ac:dyDescent="0.25">
      <c r="A58">
        <f>PRODUCT_CATEGORY[[#This Row],[HIERARCHY_LEVEL]]</f>
        <v>3</v>
      </c>
      <c r="B58">
        <f>IF(PRODUCT_CATEGORY[[#This Row],[TOP_CATEGORY_ID]]=0,"",PRODUCT_CATEGORY[[#This Row],[TOP_CATEGORY_ID]])</f>
        <v>156</v>
      </c>
      <c r="C58">
        <f>PRODUCT_CATEGORY[[#This Row],[PRODUCT_CATEGORY_ID]]</f>
        <v>57</v>
      </c>
      <c r="D58" t="str">
        <f>IFERROR(VLOOKUP(B58,PRODUCT_CATEGORY[#All],3,FALSE),"")</f>
        <v>Starchy Foods</v>
      </c>
      <c r="E58" t="str">
        <f>PRODUCT_CATEGORY[[#This Row],[PRODUCT_CATEGORY_NAME]]</f>
        <v>Rice</v>
      </c>
      <c r="G58">
        <f>IFERROR(VLOOKUP(E58,Hilfstabelle_OS!$A$2:$C$175,2,FALSE),"-")</f>
        <v>97</v>
      </c>
      <c r="H58">
        <f>IFERROR(IF(VLOOKUP(E58,Hilfstabelle_OS!$A$2:$C$175,3,FALSE)=0,"",VLOOKUP(E58,Hilfstabelle_OS!$A$2:$C$175,3,FALSE)),"-")</f>
        <v>12</v>
      </c>
    </row>
    <row r="59" spans="1:8" x14ac:dyDescent="0.25">
      <c r="A59">
        <f>PRODUCT_CATEGORY[[#This Row],[HIERARCHY_LEVEL]]</f>
        <v>3</v>
      </c>
      <c r="B59">
        <f>IF(PRODUCT_CATEGORY[[#This Row],[TOP_CATEGORY_ID]]=0,"",PRODUCT_CATEGORY[[#This Row],[TOP_CATEGORY_ID]])</f>
        <v>165</v>
      </c>
      <c r="C59">
        <f>PRODUCT_CATEGORY[[#This Row],[PRODUCT_CATEGORY_ID]]</f>
        <v>58</v>
      </c>
      <c r="D59" t="str">
        <f>IFERROR(VLOOKUP(B59,PRODUCT_CATEGORY[#All],3,FALSE),"")</f>
        <v>Canned Soup</v>
      </c>
      <c r="E59" t="str">
        <f>PRODUCT_CATEGORY[[#This Row],[PRODUCT_CATEGORY_NAME]]</f>
        <v>Soup</v>
      </c>
      <c r="G59">
        <f>IFERROR(VLOOKUP(E59,Hilfstabelle_OS!$A$2:$C$175,2,FALSE),"-")</f>
        <v>100</v>
      </c>
      <c r="H59">
        <f>IFERROR(IF(VLOOKUP(E59,Hilfstabelle_OS!$A$2:$C$175,3,FALSE)=0,"",VLOOKUP(E59,Hilfstabelle_OS!$A$2:$C$175,3,FALSE)),"-")</f>
        <v>99</v>
      </c>
    </row>
    <row r="60" spans="1:8" x14ac:dyDescent="0.25">
      <c r="A60">
        <f>PRODUCT_CATEGORY[[#This Row],[HIERARCHY_LEVEL]]</f>
        <v>3</v>
      </c>
      <c r="B60">
        <f>IF(PRODUCT_CATEGORY[[#This Row],[TOP_CATEGORY_ID]]=0,"",PRODUCT_CATEGORY[[#This Row],[TOP_CATEGORY_ID]])</f>
        <v>141</v>
      </c>
      <c r="C60">
        <f>PRODUCT_CATEGORY[[#This Row],[PRODUCT_CATEGORY_ID]]</f>
        <v>59</v>
      </c>
      <c r="D60" t="str">
        <f>IFERROR(VLOOKUP(B60,PRODUCT_CATEGORY[#All],3,FALSE),"")</f>
        <v>Packaged Soup</v>
      </c>
      <c r="E60" t="str">
        <f>PRODUCT_CATEGORY[[#This Row],[PRODUCT_CATEGORY_NAME]]</f>
        <v>Dehydrated Soup</v>
      </c>
      <c r="G60">
        <f>IFERROR(VLOOKUP(E60,Hilfstabelle_OS!$A$2:$C$175,2,FALSE),"-")</f>
        <v>103</v>
      </c>
      <c r="H60">
        <f>IFERROR(IF(VLOOKUP(E60,Hilfstabelle_OS!$A$2:$C$175,3,FALSE)=0,"",VLOOKUP(E60,Hilfstabelle_OS!$A$2:$C$175,3,FALSE)),"-")</f>
        <v>102</v>
      </c>
    </row>
    <row r="61" spans="1:8" x14ac:dyDescent="0.25">
      <c r="A61">
        <f>PRODUCT_CATEGORY[[#This Row],[HIERARCHY_LEVEL]]</f>
        <v>3</v>
      </c>
      <c r="B61">
        <f>IF(PRODUCT_CATEGORY[[#This Row],[TOP_CATEGORY_ID]]=0,"",PRODUCT_CATEGORY[[#This Row],[TOP_CATEGORY_ID]])</f>
        <v>129</v>
      </c>
      <c r="C61">
        <f>PRODUCT_CATEGORY[[#This Row],[PRODUCT_CATEGORY_ID]]</f>
        <v>60</v>
      </c>
      <c r="D61" t="str">
        <f>IFERROR(VLOOKUP(B61,PRODUCT_CATEGORY[#All],3,FALSE),"")</f>
        <v>Vegetables</v>
      </c>
      <c r="E61" t="str">
        <f>PRODUCT_CATEGORY[[#This Row],[PRODUCT_CATEGORY_NAME]]</f>
        <v>Frozen Vegetables</v>
      </c>
      <c r="G61">
        <f>IFERROR(VLOOKUP(E61,Hilfstabelle_OS!$A$2:$C$175,2,FALSE),"-")</f>
        <v>104</v>
      </c>
      <c r="H61">
        <f>IFERROR(IF(VLOOKUP(E61,Hilfstabelle_OS!$A$2:$C$175,3,FALSE)=0,"",VLOOKUP(E61,Hilfstabelle_OS!$A$2:$C$175,3,FALSE)),"-")</f>
        <v>30</v>
      </c>
    </row>
    <row r="62" spans="1:8" x14ac:dyDescent="0.25">
      <c r="A62">
        <f>PRODUCT_CATEGORY[[#This Row],[HIERARCHY_LEVEL]]</f>
        <v>3</v>
      </c>
      <c r="B62">
        <f>IF(PRODUCT_CATEGORY[[#This Row],[TOP_CATEGORY_ID]]=0,"",PRODUCT_CATEGORY[[#This Row],[TOP_CATEGORY_ID]])</f>
        <v>129</v>
      </c>
      <c r="C62">
        <f>PRODUCT_CATEGORY[[#This Row],[PRODUCT_CATEGORY_ID]]</f>
        <v>61</v>
      </c>
      <c r="D62" t="str">
        <f>IFERROR(VLOOKUP(B62,PRODUCT_CATEGORY[#All],3,FALSE),"")</f>
        <v>Vegetables</v>
      </c>
      <c r="E62" t="str">
        <f>PRODUCT_CATEGORY[[#This Row],[PRODUCT_CATEGORY_NAME]]</f>
        <v>Fresh Vegetables</v>
      </c>
      <c r="G62">
        <f>IFERROR(VLOOKUP(E62,Hilfstabelle_OS!$A$2:$C$175,2,FALSE),"-")</f>
        <v>31</v>
      </c>
      <c r="H62">
        <f>IFERROR(IF(VLOOKUP(E62,Hilfstabelle_OS!$A$2:$C$175,3,FALSE)=0,"",VLOOKUP(E62,Hilfstabelle_OS!$A$2:$C$175,3,FALSE)),"-")</f>
        <v>30</v>
      </c>
    </row>
    <row r="63" spans="1:8" x14ac:dyDescent="0.25">
      <c r="A63">
        <f>PRODUCT_CATEGORY[[#This Row],[HIERARCHY_LEVEL]]</f>
        <v>3</v>
      </c>
      <c r="B63">
        <f>IF(PRODUCT_CATEGORY[[#This Row],[TOP_CATEGORY_ID]]=0,"",PRODUCT_CATEGORY[[#This Row],[TOP_CATEGORY_ID]])</f>
        <v>129</v>
      </c>
      <c r="C63">
        <f>PRODUCT_CATEGORY[[#This Row],[PRODUCT_CATEGORY_ID]]</f>
        <v>62</v>
      </c>
      <c r="D63" t="str">
        <f>IFERROR(VLOOKUP(B63,PRODUCT_CATEGORY[#All],3,FALSE),"")</f>
        <v>Vegetables</v>
      </c>
      <c r="E63" t="str">
        <f>PRODUCT_CATEGORY[[#This Row],[PRODUCT_CATEGORY_NAME]]</f>
        <v>Canned Vegetables</v>
      </c>
      <c r="G63">
        <f>IFERROR(VLOOKUP(E63,Hilfstabelle_OS!$A$2:$C$175,2,FALSE),"-")</f>
        <v>105</v>
      </c>
      <c r="H63">
        <f>IFERROR(IF(VLOOKUP(E63,Hilfstabelle_OS!$A$2:$C$175,3,FALSE)=0,"",VLOOKUP(E63,Hilfstabelle_OS!$A$2:$C$175,3,FALSE)),"-")</f>
        <v>30</v>
      </c>
    </row>
    <row r="64" spans="1:8" x14ac:dyDescent="0.25">
      <c r="A64">
        <f>PRODUCT_CATEGORY[[#This Row],[HIERARCHY_LEVEL]]</f>
        <v>3</v>
      </c>
      <c r="B64">
        <f>IF(PRODUCT_CATEGORY[[#This Row],[TOP_CATEGORY_ID]]=0,"",PRODUCT_CATEGORY[[#This Row],[TOP_CATEGORY_ID]])</f>
        <v>129</v>
      </c>
      <c r="C64">
        <f>PRODUCT_CATEGORY[[#This Row],[PRODUCT_CATEGORY_ID]]</f>
        <v>63</v>
      </c>
      <c r="D64" t="str">
        <f>IFERROR(VLOOKUP(B64,PRODUCT_CATEGORY[#All],3,FALSE),"")</f>
        <v>Vegetables</v>
      </c>
      <c r="E64" t="str">
        <f>PRODUCT_CATEGORY[[#This Row],[PRODUCT_CATEGORY_NAME]]</f>
        <v>French Fries</v>
      </c>
      <c r="G64">
        <f>IFERROR(VLOOKUP(E64,Hilfstabelle_OS!$A$2:$C$175,2,FALSE),"-")</f>
        <v>106</v>
      </c>
      <c r="H64">
        <f>IFERROR(IF(VLOOKUP(E64,Hilfstabelle_OS!$A$2:$C$175,3,FALSE)=0,"",VLOOKUP(E64,Hilfstabelle_OS!$A$2:$C$175,3,FALSE)),"-")</f>
        <v>30</v>
      </c>
    </row>
    <row r="65" spans="1:8" x14ac:dyDescent="0.25">
      <c r="A65">
        <f>PRODUCT_CATEGORY[[#This Row],[HIERARCHY_LEVEL]]</f>
        <v>3</v>
      </c>
      <c r="B65">
        <f>IF(PRODUCT_CATEGORY[[#This Row],[TOP_CATEGORY_ID]]=0,"",PRODUCT_CATEGORY[[#This Row],[TOP_CATEGORY_ID]])</f>
        <v>158</v>
      </c>
      <c r="C65">
        <f>PRODUCT_CATEGORY[[#This Row],[PRODUCT_CATEGORY_ID]]</f>
        <v>64</v>
      </c>
      <c r="D65" t="str">
        <f>IFERROR(VLOOKUP(B65,PRODUCT_CATEGORY[#All],3,FALSE),"")</f>
        <v>Pizza</v>
      </c>
      <c r="E65" t="str">
        <f>PRODUCT_CATEGORY[[#This Row],[PRODUCT_CATEGORY_NAME]]</f>
        <v>Pizza</v>
      </c>
      <c r="G65">
        <f>IFERROR(VLOOKUP(E65,Hilfstabelle_OS!$A$2:$C$175,2,FALSE),"-")</f>
        <v>107</v>
      </c>
      <c r="H65">
        <f>IFERROR(IF(VLOOKUP(E65,Hilfstabelle_OS!$A$2:$C$175,3,FALSE)=0,"",VLOOKUP(E65,Hilfstabelle_OS!$A$2:$C$175,3,FALSE)),"-")</f>
        <v>22</v>
      </c>
    </row>
    <row r="66" spans="1:8" x14ac:dyDescent="0.25">
      <c r="A66">
        <f>PRODUCT_CATEGORY[[#This Row],[HIERARCHY_LEVEL]]</f>
        <v>3</v>
      </c>
      <c r="B66">
        <f>IF(PRODUCT_CATEGORY[[#This Row],[TOP_CATEGORY_ID]]=0,"",PRODUCT_CATEGORY[[#This Row],[TOP_CATEGORY_ID]])</f>
        <v>126</v>
      </c>
      <c r="C66">
        <f>PRODUCT_CATEGORY[[#This Row],[PRODUCT_CATEGORY_ID]]</f>
        <v>65</v>
      </c>
      <c r="D66" t="str">
        <f>IFERROR(VLOOKUP(B66,PRODUCT_CATEGORY[#All],3,FALSE),"")</f>
        <v>Meat</v>
      </c>
      <c r="E66" t="str">
        <f>PRODUCT_CATEGORY[[#This Row],[PRODUCT_CATEGORY_NAME]]</f>
        <v>Hamburger</v>
      </c>
      <c r="G66">
        <f>IFERROR(VLOOKUP(E66,Hilfstabelle_OS!$A$2:$C$175,2,FALSE),"-")</f>
        <v>108</v>
      </c>
      <c r="H66">
        <f>IFERROR(IF(VLOOKUP(E66,Hilfstabelle_OS!$A$2:$C$175,3,FALSE)=0,"",VLOOKUP(E66,Hilfstabelle_OS!$A$2:$C$175,3,FALSE)),"-")</f>
        <v>20</v>
      </c>
    </row>
    <row r="67" spans="1:8" x14ac:dyDescent="0.25">
      <c r="A67">
        <f>PRODUCT_CATEGORY[[#This Row],[HIERARCHY_LEVEL]]</f>
        <v>3</v>
      </c>
      <c r="B67">
        <f>IF(PRODUCT_CATEGORY[[#This Row],[TOP_CATEGORY_ID]]=0,"",PRODUCT_CATEGORY[[#This Row],[TOP_CATEGORY_ID]])</f>
        <v>143</v>
      </c>
      <c r="C67">
        <f>PRODUCT_CATEGORY[[#This Row],[PRODUCT_CATEGORY_ID]]</f>
        <v>66</v>
      </c>
      <c r="D67" t="str">
        <f>IFERROR(VLOOKUP(B67,PRODUCT_CATEGORY[#All],3,FALSE),"")</f>
        <v>Eggs</v>
      </c>
      <c r="E67" t="str">
        <f>PRODUCT_CATEGORY[[#This Row],[PRODUCT_CATEGORY_NAME]]</f>
        <v>Eggs</v>
      </c>
      <c r="G67">
        <f>IFERROR(VLOOKUP(E67,Hilfstabelle_OS!$A$2:$C$175,2,FALSE),"-")</f>
        <v>109</v>
      </c>
      <c r="H67">
        <f>IFERROR(IF(VLOOKUP(E67,Hilfstabelle_OS!$A$2:$C$175,3,FALSE)=0,"",VLOOKUP(E67,Hilfstabelle_OS!$A$2:$C$175,3,FALSE)),"-")</f>
        <v>1</v>
      </c>
    </row>
    <row r="68" spans="1:8" x14ac:dyDescent="0.25">
      <c r="A68">
        <f>PRODUCT_CATEGORY[[#This Row],[HIERARCHY_LEVEL]]</f>
        <v>3</v>
      </c>
      <c r="B68">
        <f>IF(PRODUCT_CATEGORY[[#This Row],[TOP_CATEGORY_ID]]=0,"",PRODUCT_CATEGORY[[#This Row],[TOP_CATEGORY_ID]])</f>
        <v>168</v>
      </c>
      <c r="C68">
        <f>PRODUCT_CATEGORY[[#This Row],[PRODUCT_CATEGORY_ID]]</f>
        <v>67</v>
      </c>
      <c r="D68" t="str">
        <f>IFERROR(VLOOKUP(B68,PRODUCT_CATEGORY[#All],3,FALSE),"")</f>
        <v>Packaged Vegetables</v>
      </c>
      <c r="E68" t="str">
        <f>PRODUCT_CATEGORY[[#This Row],[PRODUCT_CATEGORY_NAME]]</f>
        <v>Tofu</v>
      </c>
      <c r="G68">
        <f>IFERROR(VLOOKUP(E68,Hilfstabelle_OS!$A$2:$C$175,2,FALSE),"-")</f>
        <v>111</v>
      </c>
      <c r="H68">
        <f>IFERROR(IF(VLOOKUP(E68,Hilfstabelle_OS!$A$2:$C$175,3,FALSE)=0,"",VLOOKUP(E68,Hilfstabelle_OS!$A$2:$C$175,3,FALSE)),"-")</f>
        <v>110</v>
      </c>
    </row>
    <row r="69" spans="1:8" x14ac:dyDescent="0.25">
      <c r="A69">
        <f>PRODUCT_CATEGORY[[#This Row],[HIERARCHY_LEVEL]]</f>
        <v>3</v>
      </c>
      <c r="B69">
        <f>IF(PRODUCT_CATEGORY[[#This Row],[TOP_CATEGORY_ID]]=0,"",PRODUCT_CATEGORY[[#This Row],[TOP_CATEGORY_ID]])</f>
        <v>139</v>
      </c>
      <c r="C69">
        <f>PRODUCT_CATEGORY[[#This Row],[PRODUCT_CATEGORY_ID]]</f>
        <v>68</v>
      </c>
      <c r="D69" t="str">
        <f>IFERROR(VLOOKUP(B69,PRODUCT_CATEGORY[#All],3,FALSE),"")</f>
        <v>Bathroom Products</v>
      </c>
      <c r="E69" t="str">
        <f>PRODUCT_CATEGORY[[#This Row],[PRODUCT_CATEGORY_NAME]]</f>
        <v>Dish Soap</v>
      </c>
      <c r="G69">
        <f>IFERROR(VLOOKUP(E69,Hilfstabelle_OS!$A$2:$C$175,2,FALSE),"-")</f>
        <v>113</v>
      </c>
      <c r="H69">
        <f>IFERROR(IF(VLOOKUP(E69,Hilfstabelle_OS!$A$2:$C$175,3,FALSE)=0,"",VLOOKUP(E69,Hilfstabelle_OS!$A$2:$C$175,3,FALSE)),"-")</f>
        <v>112</v>
      </c>
    </row>
    <row r="70" spans="1:8" x14ac:dyDescent="0.25">
      <c r="A70">
        <f>PRODUCT_CATEGORY[[#This Row],[HIERARCHY_LEVEL]]</f>
        <v>3</v>
      </c>
      <c r="B70">
        <f>IF(PRODUCT_CATEGORY[[#This Row],[TOP_CATEGORY_ID]]=0,"",PRODUCT_CATEGORY[[#This Row],[TOP_CATEGORY_ID]])</f>
        <v>139</v>
      </c>
      <c r="C70">
        <f>PRODUCT_CATEGORY[[#This Row],[PRODUCT_CATEGORY_ID]]</f>
        <v>69</v>
      </c>
      <c r="D70" t="str">
        <f>IFERROR(VLOOKUP(B70,PRODUCT_CATEGORY[#All],3,FALSE),"")</f>
        <v>Bathroom Products</v>
      </c>
      <c r="E70" t="str">
        <f>PRODUCT_CATEGORY[[#This Row],[PRODUCT_CATEGORY_NAME]]</f>
        <v>Dishwasher Soap</v>
      </c>
      <c r="G70">
        <f>IFERROR(VLOOKUP(E70,Hilfstabelle_OS!$A$2:$C$175,2,FALSE),"-")</f>
        <v>114</v>
      </c>
      <c r="H70">
        <f>IFERROR(IF(VLOOKUP(E70,Hilfstabelle_OS!$A$2:$C$175,3,FALSE)=0,"",VLOOKUP(E70,Hilfstabelle_OS!$A$2:$C$175,3,FALSE)),"-")</f>
        <v>112</v>
      </c>
    </row>
    <row r="71" spans="1:8" x14ac:dyDescent="0.25">
      <c r="A71">
        <f>PRODUCT_CATEGORY[[#This Row],[HIERARCHY_LEVEL]]</f>
        <v>3</v>
      </c>
      <c r="B71">
        <f>IF(PRODUCT_CATEGORY[[#This Row],[TOP_CATEGORY_ID]]=0,"",PRODUCT_CATEGORY[[#This Row],[TOP_CATEGORY_ID]])</f>
        <v>118</v>
      </c>
      <c r="C71">
        <f>PRODUCT_CATEGORY[[#This Row],[PRODUCT_CATEGORY_ID]]</f>
        <v>70</v>
      </c>
      <c r="D71" t="str">
        <f>IFERROR(VLOOKUP(B71,PRODUCT_CATEGORY[#All],3,FALSE),"")</f>
        <v>Pain Relievers</v>
      </c>
      <c r="E71" t="str">
        <f>PRODUCT_CATEGORY[[#This Row],[PRODUCT_CATEGORY_NAME]]</f>
        <v>Aspirin</v>
      </c>
      <c r="G71">
        <f>IFERROR(VLOOKUP(E71,Hilfstabelle_OS!$A$2:$C$175,2,FALSE),"-")</f>
        <v>116</v>
      </c>
      <c r="H71">
        <f>IFERROR(IF(VLOOKUP(E71,Hilfstabelle_OS!$A$2:$C$175,3,FALSE)=0,"",VLOOKUP(E71,Hilfstabelle_OS!$A$2:$C$175,3,FALSE)),"-")</f>
        <v>115</v>
      </c>
    </row>
    <row r="72" spans="1:8" x14ac:dyDescent="0.25">
      <c r="A72">
        <f>PRODUCT_CATEGORY[[#This Row],[HIERARCHY_LEVEL]]</f>
        <v>3</v>
      </c>
      <c r="B72">
        <f>IF(PRODUCT_CATEGORY[[#This Row],[TOP_CATEGORY_ID]]=0,"",PRODUCT_CATEGORY[[#This Row],[TOP_CATEGORY_ID]])</f>
        <v>118</v>
      </c>
      <c r="C72">
        <f>PRODUCT_CATEGORY[[#This Row],[PRODUCT_CATEGORY_ID]]</f>
        <v>71</v>
      </c>
      <c r="D72" t="str">
        <f>IFERROR(VLOOKUP(B72,PRODUCT_CATEGORY[#All],3,FALSE),"")</f>
        <v>Pain Relievers</v>
      </c>
      <c r="E72" t="str">
        <f>PRODUCT_CATEGORY[[#This Row],[PRODUCT_CATEGORY_NAME]]</f>
        <v>Ibuprofen</v>
      </c>
      <c r="G72">
        <f>IFERROR(VLOOKUP(E72,Hilfstabelle_OS!$A$2:$C$175,2,FALSE),"-")</f>
        <v>117</v>
      </c>
      <c r="H72">
        <f>IFERROR(IF(VLOOKUP(E72,Hilfstabelle_OS!$A$2:$C$175,3,FALSE)=0,"",VLOOKUP(E72,Hilfstabelle_OS!$A$2:$C$175,3,FALSE)),"-")</f>
        <v>115</v>
      </c>
    </row>
    <row r="73" spans="1:8" x14ac:dyDescent="0.25">
      <c r="A73">
        <f>PRODUCT_CATEGORY[[#This Row],[HIERARCHY_LEVEL]]</f>
        <v>3</v>
      </c>
      <c r="B73">
        <f>IF(PRODUCT_CATEGORY[[#This Row],[TOP_CATEGORY_ID]]=0,"",PRODUCT_CATEGORY[[#This Row],[TOP_CATEGORY_ID]])</f>
        <v>118</v>
      </c>
      <c r="C73">
        <f>PRODUCT_CATEGORY[[#This Row],[PRODUCT_CATEGORY_ID]]</f>
        <v>72</v>
      </c>
      <c r="D73" t="str">
        <f>IFERROR(VLOOKUP(B73,PRODUCT_CATEGORY[#All],3,FALSE),"")</f>
        <v>Pain Relievers</v>
      </c>
      <c r="E73" t="str">
        <f>PRODUCT_CATEGORY[[#This Row],[PRODUCT_CATEGORY_NAME]]</f>
        <v>Acetominifen</v>
      </c>
      <c r="G73">
        <f>IFERROR(VLOOKUP(E73,Hilfstabelle_OS!$A$2:$C$175,2,FALSE),"-")</f>
        <v>118</v>
      </c>
      <c r="H73">
        <f>IFERROR(IF(VLOOKUP(E73,Hilfstabelle_OS!$A$2:$C$175,3,FALSE)=0,"",VLOOKUP(E73,Hilfstabelle_OS!$A$2:$C$175,3,FALSE)),"-")</f>
        <v>115</v>
      </c>
    </row>
    <row r="74" spans="1:8" x14ac:dyDescent="0.25">
      <c r="A74">
        <f>PRODUCT_CATEGORY[[#This Row],[HIERARCHY_LEVEL]]</f>
        <v>3</v>
      </c>
      <c r="B74">
        <f>IF(PRODUCT_CATEGORY[[#This Row],[TOP_CATEGORY_ID]]=0,"",PRODUCT_CATEGORY[[#This Row],[TOP_CATEGORY_ID]])</f>
        <v>152</v>
      </c>
      <c r="C74">
        <f>PRODUCT_CATEGORY[[#This Row],[PRODUCT_CATEGORY_ID]]</f>
        <v>73</v>
      </c>
      <c r="D74" t="str">
        <f>IFERROR(VLOOKUP(B74,PRODUCT_CATEGORY[#All],3,FALSE),"")</f>
        <v>Decongestants</v>
      </c>
      <c r="E74" t="str">
        <f>PRODUCT_CATEGORY[[#This Row],[PRODUCT_CATEGORY_NAME]]</f>
        <v>Nasal Sprays</v>
      </c>
      <c r="G74">
        <f>IFERROR(VLOOKUP(E74,Hilfstabelle_OS!$A$2:$C$175,2,FALSE),"-")</f>
        <v>120</v>
      </c>
      <c r="H74">
        <f>IFERROR(IF(VLOOKUP(E74,Hilfstabelle_OS!$A$2:$C$175,3,FALSE)=0,"",VLOOKUP(E74,Hilfstabelle_OS!$A$2:$C$175,3,FALSE)),"-")</f>
        <v>119</v>
      </c>
    </row>
    <row r="75" spans="1:8" x14ac:dyDescent="0.25">
      <c r="A75">
        <f>PRODUCT_CATEGORY[[#This Row],[HIERARCHY_LEVEL]]</f>
        <v>3</v>
      </c>
      <c r="B75">
        <f>IF(PRODUCT_CATEGORY[[#This Row],[TOP_CATEGORY_ID]]=0,"",PRODUCT_CATEGORY[[#This Row],[TOP_CATEGORY_ID]])</f>
        <v>139</v>
      </c>
      <c r="C75">
        <f>PRODUCT_CATEGORY[[#This Row],[PRODUCT_CATEGORY_ID]]</f>
        <v>74</v>
      </c>
      <c r="D75" t="str">
        <f>IFERROR(VLOOKUP(B75,PRODUCT_CATEGORY[#All],3,FALSE),"")</f>
        <v>Bathroom Products</v>
      </c>
      <c r="E75" t="str">
        <f>PRODUCT_CATEGORY[[#This Row],[PRODUCT_CATEGORY_NAME]]</f>
        <v>Mouthwash</v>
      </c>
      <c r="G75">
        <f>IFERROR(VLOOKUP(E75,Hilfstabelle_OS!$A$2:$C$175,2,FALSE),"-")</f>
        <v>121</v>
      </c>
      <c r="H75">
        <f>IFERROR(IF(VLOOKUP(E75,Hilfstabelle_OS!$A$2:$C$175,3,FALSE)=0,"",VLOOKUP(E75,Hilfstabelle_OS!$A$2:$C$175,3,FALSE)),"-")</f>
        <v>112</v>
      </c>
    </row>
    <row r="76" spans="1:8" x14ac:dyDescent="0.25">
      <c r="A76">
        <f>PRODUCT_CATEGORY[[#This Row],[HIERARCHY_LEVEL]]</f>
        <v>3</v>
      </c>
      <c r="B76">
        <f>IF(PRODUCT_CATEGORY[[#This Row],[TOP_CATEGORY_ID]]=0,"",PRODUCT_CATEGORY[[#This Row],[TOP_CATEGORY_ID]])</f>
        <v>138</v>
      </c>
      <c r="C76">
        <f>PRODUCT_CATEGORY[[#This Row],[PRODUCT_CATEGORY_ID]]</f>
        <v>75</v>
      </c>
      <c r="D76" t="str">
        <f>IFERROR(VLOOKUP(B76,PRODUCT_CATEGORY[#All],3,FALSE),"")</f>
        <v>Cold Remedies</v>
      </c>
      <c r="E76" t="str">
        <f>PRODUCT_CATEGORY[[#This Row],[PRODUCT_CATEGORY_NAME]]</f>
        <v>Cold Remedies</v>
      </c>
      <c r="G76">
        <f>IFERROR(VLOOKUP(E76,Hilfstabelle_OS!$A$2:$C$175,2,FALSE),"-")</f>
        <v>122</v>
      </c>
      <c r="H76">
        <f>IFERROR(IF(VLOOKUP(E76,Hilfstabelle_OS!$A$2:$C$175,3,FALSE)=0,"",VLOOKUP(E76,Hilfstabelle_OS!$A$2:$C$175,3,FALSE)),"-")</f>
        <v>70</v>
      </c>
    </row>
    <row r="77" spans="1:8" x14ac:dyDescent="0.25">
      <c r="A77">
        <f>PRODUCT_CATEGORY[[#This Row],[HIERARCHY_LEVEL]]</f>
        <v>3</v>
      </c>
      <c r="B77">
        <f>IF(PRODUCT_CATEGORY[[#This Row],[TOP_CATEGORY_ID]]=0,"",PRODUCT_CATEGORY[[#This Row],[TOP_CATEGORY_ID]])</f>
        <v>151</v>
      </c>
      <c r="C77">
        <f>PRODUCT_CATEGORY[[#This Row],[PRODUCT_CATEGORY_ID]]</f>
        <v>76</v>
      </c>
      <c r="D77" t="str">
        <f>IFERROR(VLOOKUP(B77,PRODUCT_CATEGORY[#All],3,FALSE),"")</f>
        <v>Dairy</v>
      </c>
      <c r="E77" t="str">
        <f>PRODUCT_CATEGORY[[#This Row],[PRODUCT_CATEGORY_NAME]]</f>
        <v>Milk</v>
      </c>
      <c r="G77">
        <f>IFERROR(VLOOKUP(E77,Hilfstabelle_OS!$A$2:$C$175,2,FALSE),"-")</f>
        <v>123</v>
      </c>
      <c r="H77">
        <f>IFERROR(IF(VLOOKUP(E77,Hilfstabelle_OS!$A$2:$C$175,3,FALSE)=0,"",VLOOKUP(E77,Hilfstabelle_OS!$A$2:$C$175,3,FALSE)),"-")</f>
        <v>14</v>
      </c>
    </row>
    <row r="78" spans="1:8" x14ac:dyDescent="0.25">
      <c r="A78">
        <f>PRODUCT_CATEGORY[[#This Row],[HIERARCHY_LEVEL]]</f>
        <v>3</v>
      </c>
      <c r="B78">
        <f>IF(PRODUCT_CATEGORY[[#This Row],[TOP_CATEGORY_ID]]=0,"",PRODUCT_CATEGORY[[#This Row],[TOP_CATEGORY_ID]])</f>
        <v>126</v>
      </c>
      <c r="C78">
        <f>PRODUCT_CATEGORY[[#This Row],[PRODUCT_CATEGORY_ID]]</f>
        <v>77</v>
      </c>
      <c r="D78" t="str">
        <f>IFERROR(VLOOKUP(B78,PRODUCT_CATEGORY[#All],3,FALSE),"")</f>
        <v>Meat</v>
      </c>
      <c r="E78" t="str">
        <f>PRODUCT_CATEGORY[[#This Row],[PRODUCT_CATEGORY_NAME]]</f>
        <v>Fresh Chicken</v>
      </c>
      <c r="G78">
        <f>IFERROR(VLOOKUP(E78,Hilfstabelle_OS!$A$2:$C$175,2,FALSE),"-")</f>
        <v>124</v>
      </c>
      <c r="H78">
        <f>IFERROR(IF(VLOOKUP(E78,Hilfstabelle_OS!$A$2:$C$175,3,FALSE)=0,"",VLOOKUP(E78,Hilfstabelle_OS!$A$2:$C$175,3,FALSE)),"-")</f>
        <v>20</v>
      </c>
    </row>
    <row r="79" spans="1:8" x14ac:dyDescent="0.25">
      <c r="A79">
        <f>PRODUCT_CATEGORY[[#This Row],[HIERARCHY_LEVEL]]</f>
        <v>3</v>
      </c>
      <c r="B79">
        <f>IF(PRODUCT_CATEGORY[[#This Row],[TOP_CATEGORY_ID]]=0,"",PRODUCT_CATEGORY[[#This Row],[TOP_CATEGORY_ID]])</f>
        <v>139</v>
      </c>
      <c r="C79">
        <f>PRODUCT_CATEGORY[[#This Row],[PRODUCT_CATEGORY_ID]]</f>
        <v>78</v>
      </c>
      <c r="D79" t="str">
        <f>IFERROR(VLOOKUP(B79,PRODUCT_CATEGORY[#All],3,FALSE),"")</f>
        <v>Bathroom Products</v>
      </c>
      <c r="E79" t="str">
        <f>PRODUCT_CATEGORY[[#This Row],[PRODUCT_CATEGORY_NAME]]</f>
        <v>Conditioner</v>
      </c>
      <c r="G79">
        <f>IFERROR(VLOOKUP(E79,Hilfstabelle_OS!$A$2:$C$175,2,FALSE),"-")</f>
        <v>125</v>
      </c>
      <c r="H79">
        <f>IFERROR(IF(VLOOKUP(E79,Hilfstabelle_OS!$A$2:$C$175,3,FALSE)=0,"",VLOOKUP(E79,Hilfstabelle_OS!$A$2:$C$175,3,FALSE)),"-")</f>
        <v>112</v>
      </c>
    </row>
    <row r="80" spans="1:8" x14ac:dyDescent="0.25">
      <c r="A80">
        <f>PRODUCT_CATEGORY[[#This Row],[HIERARCHY_LEVEL]]</f>
        <v>3</v>
      </c>
      <c r="B80">
        <f>IF(PRODUCT_CATEGORY[[#This Row],[TOP_CATEGORY_ID]]=0,"",PRODUCT_CATEGORY[[#This Row],[TOP_CATEGORY_ID]])</f>
        <v>139</v>
      </c>
      <c r="C80">
        <f>PRODUCT_CATEGORY[[#This Row],[PRODUCT_CATEGORY_ID]]</f>
        <v>79</v>
      </c>
      <c r="D80" t="str">
        <f>IFERROR(VLOOKUP(B80,PRODUCT_CATEGORY[#All],3,FALSE),"")</f>
        <v>Bathroom Products</v>
      </c>
      <c r="E80" t="str">
        <f>PRODUCT_CATEGORY[[#This Row],[PRODUCT_CATEGORY_NAME]]</f>
        <v>Shampoo</v>
      </c>
      <c r="G80">
        <f>IFERROR(VLOOKUP(E80,Hilfstabelle_OS!$A$2:$C$175,2,FALSE),"-")</f>
        <v>126</v>
      </c>
      <c r="H80">
        <f>IFERROR(IF(VLOOKUP(E80,Hilfstabelle_OS!$A$2:$C$175,3,FALSE)=0,"",VLOOKUP(E80,Hilfstabelle_OS!$A$2:$C$175,3,FALSE)),"-")</f>
        <v>112</v>
      </c>
    </row>
    <row r="81" spans="1:8" x14ac:dyDescent="0.25">
      <c r="A81">
        <f>PRODUCT_CATEGORY[[#This Row],[HIERARCHY_LEVEL]]</f>
        <v>3</v>
      </c>
      <c r="B81">
        <f>IF(PRODUCT_CATEGORY[[#This Row],[TOP_CATEGORY_ID]]=0,"",PRODUCT_CATEGORY[[#This Row],[TOP_CATEGORY_ID]])</f>
        <v>123</v>
      </c>
      <c r="C81">
        <f>PRODUCT_CATEGORY[[#This Row],[PRODUCT_CATEGORY_ID]]</f>
        <v>80</v>
      </c>
      <c r="D81" t="str">
        <f>IFERROR(VLOOKUP(B81,PRODUCT_CATEGORY[#All],3,FALSE),"")</f>
        <v>Electrical</v>
      </c>
      <c r="E81" t="str">
        <f>PRODUCT_CATEGORY[[#This Row],[PRODUCT_CATEGORY_NAME]]</f>
        <v>Lightbulbs</v>
      </c>
      <c r="G81">
        <f>IFERROR(VLOOKUP(E81,Hilfstabelle_OS!$A$2:$C$175,2,FALSE),"-")</f>
        <v>128</v>
      </c>
      <c r="H81">
        <f>IFERROR(IF(VLOOKUP(E81,Hilfstabelle_OS!$A$2:$C$175,3,FALSE)=0,"",VLOOKUP(E81,Hilfstabelle_OS!$A$2:$C$175,3,FALSE)),"-")</f>
        <v>127</v>
      </c>
    </row>
    <row r="82" spans="1:8" x14ac:dyDescent="0.25">
      <c r="A82">
        <f>PRODUCT_CATEGORY[[#This Row],[HIERARCHY_LEVEL]]</f>
        <v>3</v>
      </c>
      <c r="B82">
        <f>IF(PRODUCT_CATEGORY[[#This Row],[TOP_CATEGORY_ID]]=0,"",PRODUCT_CATEGORY[[#This Row],[TOP_CATEGORY_ID]])</f>
        <v>126</v>
      </c>
      <c r="C82">
        <f>PRODUCT_CATEGORY[[#This Row],[PRODUCT_CATEGORY_ID]]</f>
        <v>81</v>
      </c>
      <c r="D82" t="str">
        <f>IFERROR(VLOOKUP(B82,PRODUCT_CATEGORY[#All],3,FALSE),"")</f>
        <v>Meat</v>
      </c>
      <c r="E82" t="str">
        <f>PRODUCT_CATEGORY[[#This Row],[PRODUCT_CATEGORY_NAME]]</f>
        <v>Hot Dogs</v>
      </c>
      <c r="G82">
        <f>IFERROR(VLOOKUP(E82,Hilfstabelle_OS!$A$2:$C$175,2,FALSE),"-")</f>
        <v>129</v>
      </c>
      <c r="H82">
        <f>IFERROR(IF(VLOOKUP(E82,Hilfstabelle_OS!$A$2:$C$175,3,FALSE)=0,"",VLOOKUP(E82,Hilfstabelle_OS!$A$2:$C$175,3,FALSE)),"-")</f>
        <v>20</v>
      </c>
    </row>
    <row r="83" spans="1:8" x14ac:dyDescent="0.25">
      <c r="A83">
        <f>PRODUCT_CATEGORY[[#This Row],[HIERARCHY_LEVEL]]</f>
        <v>3</v>
      </c>
      <c r="B83">
        <f>IF(PRODUCT_CATEGORY[[#This Row],[TOP_CATEGORY_ID]]=0,"",PRODUCT_CATEGORY[[#This Row],[TOP_CATEGORY_ID]])</f>
        <v>132</v>
      </c>
      <c r="C83">
        <f>PRODUCT_CATEGORY[[#This Row],[PRODUCT_CATEGORY_ID]]</f>
        <v>82</v>
      </c>
      <c r="D83" t="str">
        <f>IFERROR(VLOOKUP(B83,PRODUCT_CATEGORY[#All],3,FALSE),"")</f>
        <v>Snack Foods</v>
      </c>
      <c r="E83" t="str">
        <f>PRODUCT_CATEGORY[[#This Row],[PRODUCT_CATEGORY_NAME]]</f>
        <v>Crackers</v>
      </c>
      <c r="G83">
        <f>IFERROR(VLOOKUP(E83,Hilfstabelle_OS!$A$2:$C$175,2,FALSE),"-")</f>
        <v>130</v>
      </c>
      <c r="H83">
        <f>IFERROR(IF(VLOOKUP(E83,Hilfstabelle_OS!$A$2:$C$175,3,FALSE)=0,"",VLOOKUP(E83,Hilfstabelle_OS!$A$2:$C$175,3,FALSE)),"-")</f>
        <v>28</v>
      </c>
    </row>
    <row r="84" spans="1:8" x14ac:dyDescent="0.25">
      <c r="A84">
        <f>PRODUCT_CATEGORY[[#This Row],[HIERARCHY_LEVEL]]</f>
        <v>3</v>
      </c>
      <c r="B84">
        <f>IF(PRODUCT_CATEGORY[[#This Row],[TOP_CATEGORY_ID]]=0,"",PRODUCT_CATEGORY[[#This Row],[TOP_CATEGORY_ID]])</f>
        <v>132</v>
      </c>
      <c r="C84">
        <f>PRODUCT_CATEGORY[[#This Row],[PRODUCT_CATEGORY_ID]]</f>
        <v>83</v>
      </c>
      <c r="D84" t="str">
        <f>IFERROR(VLOOKUP(B84,PRODUCT_CATEGORY[#All],3,FALSE),"")</f>
        <v>Snack Foods</v>
      </c>
      <c r="E84" t="str">
        <f>PRODUCT_CATEGORY[[#This Row],[PRODUCT_CATEGORY_NAME]]</f>
        <v>Dips</v>
      </c>
      <c r="G84">
        <f>IFERROR(VLOOKUP(E84,Hilfstabelle_OS!$A$2:$C$175,2,FALSE),"-")</f>
        <v>131</v>
      </c>
      <c r="H84">
        <f>IFERROR(IF(VLOOKUP(E84,Hilfstabelle_OS!$A$2:$C$175,3,FALSE)=0,"",VLOOKUP(E84,Hilfstabelle_OS!$A$2:$C$175,3,FALSE)),"-")</f>
        <v>28</v>
      </c>
    </row>
    <row r="85" spans="1:8" x14ac:dyDescent="0.25">
      <c r="A85">
        <f>PRODUCT_CATEGORY[[#This Row],[HIERARCHY_LEVEL]]</f>
        <v>3</v>
      </c>
      <c r="B85">
        <f>IF(PRODUCT_CATEGORY[[#This Row],[TOP_CATEGORY_ID]]=0,"",PRODUCT_CATEGORY[[#This Row],[TOP_CATEGORY_ID]])</f>
        <v>132</v>
      </c>
      <c r="C85">
        <f>PRODUCT_CATEGORY[[#This Row],[PRODUCT_CATEGORY_ID]]</f>
        <v>84</v>
      </c>
      <c r="D85" t="str">
        <f>IFERROR(VLOOKUP(B85,PRODUCT_CATEGORY[#All],3,FALSE),"")</f>
        <v>Snack Foods</v>
      </c>
      <c r="E85" t="str">
        <f>PRODUCT_CATEGORY[[#This Row],[PRODUCT_CATEGORY_NAME]]</f>
        <v>Donuts</v>
      </c>
      <c r="G85">
        <f>IFERROR(VLOOKUP(E85,Hilfstabelle_OS!$A$2:$C$175,2,FALSE),"-")</f>
        <v>132</v>
      </c>
      <c r="H85">
        <f>IFERROR(IF(VLOOKUP(E85,Hilfstabelle_OS!$A$2:$C$175,3,FALSE)=0,"",VLOOKUP(E85,Hilfstabelle_OS!$A$2:$C$175,3,FALSE)),"-")</f>
        <v>28</v>
      </c>
    </row>
    <row r="86" spans="1:8" x14ac:dyDescent="0.25">
      <c r="A86">
        <f>PRODUCT_CATEGORY[[#This Row],[HIERARCHY_LEVEL]]</f>
        <v>3</v>
      </c>
      <c r="B86">
        <f>IF(PRODUCT_CATEGORY[[#This Row],[TOP_CATEGORY_ID]]=0,"",PRODUCT_CATEGORY[[#This Row],[TOP_CATEGORY_ID]])</f>
        <v>139</v>
      </c>
      <c r="C86">
        <f>PRODUCT_CATEGORY[[#This Row],[PRODUCT_CATEGORY_ID]]</f>
        <v>85</v>
      </c>
      <c r="D86" t="str">
        <f>IFERROR(VLOOKUP(B86,PRODUCT_CATEGORY[#All],3,FALSE),"")</f>
        <v>Bathroom Products</v>
      </c>
      <c r="E86" t="str">
        <f>PRODUCT_CATEGORY[[#This Row],[PRODUCT_CATEGORY_NAME]]</f>
        <v>Toilet Brushes</v>
      </c>
      <c r="G86">
        <f>IFERROR(VLOOKUP(E86,Hilfstabelle_OS!$A$2:$C$175,2,FALSE),"-")</f>
        <v>133</v>
      </c>
      <c r="H86">
        <f>IFERROR(IF(VLOOKUP(E86,Hilfstabelle_OS!$A$2:$C$175,3,FALSE)=0,"",VLOOKUP(E86,Hilfstabelle_OS!$A$2:$C$175,3,FALSE)),"-")</f>
        <v>112</v>
      </c>
    </row>
    <row r="87" spans="1:8" x14ac:dyDescent="0.25">
      <c r="A87">
        <f>PRODUCT_CATEGORY[[#This Row],[HIERARCHY_LEVEL]]</f>
        <v>3</v>
      </c>
      <c r="B87">
        <f>IF(PRODUCT_CATEGORY[[#This Row],[TOP_CATEGORY_ID]]=0,"",PRODUCT_CATEGORY[[#This Row],[TOP_CATEGORY_ID]])</f>
        <v>160</v>
      </c>
      <c r="C87">
        <f>PRODUCT_CATEGORY[[#This Row],[PRODUCT_CATEGORY_ID]]</f>
        <v>86</v>
      </c>
      <c r="D87" t="str">
        <f>IFERROR(VLOOKUP(B87,PRODUCT_CATEGORY[#All],3,FALSE),"")</f>
        <v>Kitchen Products</v>
      </c>
      <c r="E87" t="str">
        <f>PRODUCT_CATEGORY[[#This Row],[PRODUCT_CATEGORY_NAME]]</f>
        <v>Pot Scrubbers</v>
      </c>
      <c r="G87">
        <f>IFERROR(VLOOKUP(E87,Hilfstabelle_OS!$A$2:$C$175,2,FALSE),"-")</f>
        <v>134</v>
      </c>
      <c r="H87">
        <f>IFERROR(IF(VLOOKUP(E87,Hilfstabelle_OS!$A$2:$C$175,3,FALSE)=0,"",VLOOKUP(E87,Hilfstabelle_OS!$A$2:$C$175,3,FALSE)),"-")</f>
        <v>73</v>
      </c>
    </row>
    <row r="88" spans="1:8" x14ac:dyDescent="0.25">
      <c r="A88">
        <f>PRODUCT_CATEGORY[[#This Row],[HIERARCHY_LEVEL]]</f>
        <v>3</v>
      </c>
      <c r="B88">
        <f>IF(PRODUCT_CATEGORY[[#This Row],[TOP_CATEGORY_ID]]=0,"",PRODUCT_CATEGORY[[#This Row],[TOP_CATEGORY_ID]])</f>
        <v>160</v>
      </c>
      <c r="C88">
        <f>PRODUCT_CATEGORY[[#This Row],[PRODUCT_CATEGORY_ID]]</f>
        <v>87</v>
      </c>
      <c r="D88" t="str">
        <f>IFERROR(VLOOKUP(B88,PRODUCT_CATEGORY[#All],3,FALSE),"")</f>
        <v>Kitchen Products</v>
      </c>
      <c r="E88" t="str">
        <f>PRODUCT_CATEGORY[[#This Row],[PRODUCT_CATEGORY_NAME]]</f>
        <v>Pot Cleaners</v>
      </c>
      <c r="G88">
        <f>IFERROR(VLOOKUP(E88,Hilfstabelle_OS!$A$2:$C$175,2,FALSE),"-")</f>
        <v>135</v>
      </c>
      <c r="H88">
        <f>IFERROR(IF(VLOOKUP(E88,Hilfstabelle_OS!$A$2:$C$175,3,FALSE)=0,"",VLOOKUP(E88,Hilfstabelle_OS!$A$2:$C$175,3,FALSE)),"-")</f>
        <v>73</v>
      </c>
    </row>
    <row r="89" spans="1:8" x14ac:dyDescent="0.25">
      <c r="A89">
        <f>PRODUCT_CATEGORY[[#This Row],[HIERARCHY_LEVEL]]</f>
        <v>3</v>
      </c>
      <c r="B89">
        <f>IF(PRODUCT_CATEGORY[[#This Row],[TOP_CATEGORY_ID]]=0,"",PRODUCT_CATEGORY[[#This Row],[TOP_CATEGORY_ID]])</f>
        <v>139</v>
      </c>
      <c r="C89">
        <f>PRODUCT_CATEGORY[[#This Row],[PRODUCT_CATEGORY_ID]]</f>
        <v>88</v>
      </c>
      <c r="D89" t="str">
        <f>IFERROR(VLOOKUP(B89,PRODUCT_CATEGORY[#All],3,FALSE),"")</f>
        <v>Bathroom Products</v>
      </c>
      <c r="E89" t="str">
        <f>PRODUCT_CATEGORY[[#This Row],[PRODUCT_CATEGORY_NAME]]</f>
        <v>Toothbrushes</v>
      </c>
      <c r="G89">
        <f>IFERROR(VLOOKUP(E89,Hilfstabelle_OS!$A$2:$C$175,2,FALSE),"-")</f>
        <v>136</v>
      </c>
      <c r="H89">
        <f>IFERROR(IF(VLOOKUP(E89,Hilfstabelle_OS!$A$2:$C$175,3,FALSE)=0,"",VLOOKUP(E89,Hilfstabelle_OS!$A$2:$C$175,3,FALSE)),"-")</f>
        <v>112</v>
      </c>
    </row>
    <row r="90" spans="1:8" x14ac:dyDescent="0.25">
      <c r="A90">
        <f>PRODUCT_CATEGORY[[#This Row],[HIERARCHY_LEVEL]]</f>
        <v>3</v>
      </c>
      <c r="B90">
        <f>IF(PRODUCT_CATEGORY[[#This Row],[TOP_CATEGORY_ID]]=0,"",PRODUCT_CATEGORY[[#This Row],[TOP_CATEGORY_ID]])</f>
        <v>167</v>
      </c>
      <c r="C90">
        <f>PRODUCT_CATEGORY[[#This Row],[PRODUCT_CATEGORY_ID]]</f>
        <v>89</v>
      </c>
      <c r="D90" t="str">
        <f>IFERROR(VLOOKUP(B90,PRODUCT_CATEGORY[#All],3,FALSE),"")</f>
        <v>Specialty</v>
      </c>
      <c r="E90" t="str">
        <f>PRODUCT_CATEGORY[[#This Row],[PRODUCT_CATEGORY_NAME]]</f>
        <v>Sunglasses</v>
      </c>
      <c r="G90">
        <f>IFERROR(VLOOKUP(E90,Hilfstabelle_OS!$A$2:$C$175,2,FALSE),"-")</f>
        <v>138</v>
      </c>
      <c r="H90">
        <f>IFERROR(IF(VLOOKUP(E90,Hilfstabelle_OS!$A$2:$C$175,3,FALSE)=0,"",VLOOKUP(E90,Hilfstabelle_OS!$A$2:$C$175,3,FALSE)),"-")</f>
        <v>3</v>
      </c>
    </row>
    <row r="91" spans="1:8" x14ac:dyDescent="0.25">
      <c r="A91">
        <f>PRODUCT_CATEGORY[[#This Row],[HIERARCHY_LEVEL]]</f>
        <v>3</v>
      </c>
      <c r="B91">
        <f>IF(PRODUCT_CATEGORY[[#This Row],[TOP_CATEGORY_ID]]=0,"",PRODUCT_CATEGORY[[#This Row],[TOP_CATEGORY_ID]])</f>
        <v>133</v>
      </c>
      <c r="C91">
        <f>PRODUCT_CATEGORY[[#This Row],[PRODUCT_CATEGORY_ID]]</f>
        <v>90</v>
      </c>
      <c r="D91" t="str">
        <f>IFERROR(VLOOKUP(B91,PRODUCT_CATEGORY[#All],3,FALSE),"")</f>
        <v>Hot Beverages</v>
      </c>
      <c r="E91" t="str">
        <f>PRODUCT_CATEGORY[[#This Row],[PRODUCT_CATEGORY_NAME]]</f>
        <v>Coffee</v>
      </c>
      <c r="G91">
        <f>IFERROR(VLOOKUP(E91,Hilfstabelle_OS!$A$2:$C$175,2,FALSE),"-")</f>
        <v>18</v>
      </c>
      <c r="H91">
        <f>IFERROR(IF(VLOOKUP(E91,Hilfstabelle_OS!$A$2:$C$175,3,FALSE)=0,"",VLOOKUP(E91,Hilfstabelle_OS!$A$2:$C$175,3,FALSE)),"-")</f>
        <v>17</v>
      </c>
    </row>
    <row r="92" spans="1:8" x14ac:dyDescent="0.25">
      <c r="A92">
        <f>PRODUCT_CATEGORY[[#This Row],[HIERARCHY_LEVEL]]</f>
        <v>3</v>
      </c>
      <c r="B92">
        <f>IF(PRODUCT_CATEGORY[[#This Row],[TOP_CATEGORY_ID]]=0,"",PRODUCT_CATEGORY[[#This Row],[TOP_CATEGORY_ID]])</f>
        <v>126</v>
      </c>
      <c r="C92">
        <f>PRODUCT_CATEGORY[[#This Row],[PRODUCT_CATEGORY_ID]]</f>
        <v>91</v>
      </c>
      <c r="D92" t="str">
        <f>IFERROR(VLOOKUP(B92,PRODUCT_CATEGORY[#All],3,FALSE),"")</f>
        <v>Meat</v>
      </c>
      <c r="E92" t="str">
        <f>PRODUCT_CATEGORY[[#This Row],[PRODUCT_CATEGORY_NAME]]</f>
        <v>Bologna</v>
      </c>
      <c r="G92">
        <f>IFERROR(VLOOKUP(E92,Hilfstabelle_OS!$A$2:$C$175,2,FALSE),"-")</f>
        <v>139</v>
      </c>
      <c r="H92">
        <f>IFERROR(IF(VLOOKUP(E92,Hilfstabelle_OS!$A$2:$C$175,3,FALSE)=0,"",VLOOKUP(E92,Hilfstabelle_OS!$A$2:$C$175,3,FALSE)),"-")</f>
        <v>20</v>
      </c>
    </row>
    <row r="93" spans="1:8" x14ac:dyDescent="0.25">
      <c r="A93">
        <f>PRODUCT_CATEGORY[[#This Row],[HIERARCHY_LEVEL]]</f>
        <v>3</v>
      </c>
      <c r="B93">
        <f>IF(PRODUCT_CATEGORY[[#This Row],[TOP_CATEGORY_ID]]=0,"",PRODUCT_CATEGORY[[#This Row],[TOP_CATEGORY_ID]])</f>
        <v>125</v>
      </c>
      <c r="C93">
        <f>PRODUCT_CATEGORY[[#This Row],[PRODUCT_CATEGORY_ID]]</f>
        <v>92</v>
      </c>
      <c r="D93" t="str">
        <f>IFERROR(VLOOKUP(B93,PRODUCT_CATEGORY[#All],3,FALSE),"")</f>
        <v>Beer and Wine</v>
      </c>
      <c r="E93" t="str">
        <f>PRODUCT_CATEGORY[[#This Row],[PRODUCT_CATEGORY_NAME]]</f>
        <v>Non-Alcoholic Wine</v>
      </c>
      <c r="G93">
        <f>IFERROR(VLOOKUP(E93,Hilfstabelle_OS!$A$2:$C$175,2,FALSE),"-")</f>
        <v>140</v>
      </c>
      <c r="H93">
        <f>IFERROR(IF(VLOOKUP(E93,Hilfstabelle_OS!$A$2:$C$175,3,FALSE)=0,"",VLOOKUP(E93,Hilfstabelle_OS!$A$2:$C$175,3,FALSE)),"-")</f>
        <v>79</v>
      </c>
    </row>
    <row r="94" spans="1:8" x14ac:dyDescent="0.25">
      <c r="A94">
        <f>PRODUCT_CATEGORY[[#This Row],[HIERARCHY_LEVEL]]</f>
        <v>3</v>
      </c>
      <c r="B94">
        <f>IF(PRODUCT_CATEGORY[[#This Row],[TOP_CATEGORY_ID]]=0,"",PRODUCT_CATEGORY[[#This Row],[TOP_CATEGORY_ID]])</f>
        <v>169</v>
      </c>
      <c r="C94">
        <f>PRODUCT_CATEGORY[[#This Row],[PRODUCT_CATEGORY_ID]]</f>
        <v>93</v>
      </c>
      <c r="D94" t="str">
        <f>IFERROR(VLOOKUP(B94,PRODUCT_CATEGORY[#All],3,FALSE),"")</f>
        <v>Canned Tuna</v>
      </c>
      <c r="E94" t="str">
        <f>PRODUCT_CATEGORY[[#This Row],[PRODUCT_CATEGORY_NAME]]</f>
        <v>Tuna</v>
      </c>
      <c r="G94">
        <f>IFERROR(VLOOKUP(E94,Hilfstabelle_OS!$A$2:$C$175,2,FALSE),"-")</f>
        <v>142</v>
      </c>
      <c r="H94">
        <f>IFERROR(IF(VLOOKUP(E94,Hilfstabelle_OS!$A$2:$C$175,3,FALSE)=0,"",VLOOKUP(E94,Hilfstabelle_OS!$A$2:$C$175,3,FALSE)),"-")</f>
        <v>141</v>
      </c>
    </row>
    <row r="95" spans="1:8" x14ac:dyDescent="0.25">
      <c r="A95">
        <f>PRODUCT_CATEGORY[[#This Row],[HIERARCHY_LEVEL]]</f>
        <v>3</v>
      </c>
      <c r="B95">
        <f>IF(PRODUCT_CATEGORY[[#This Row],[TOP_CATEGORY_ID]]=0,"",PRODUCT_CATEGORY[[#This Row],[TOP_CATEGORY_ID]])</f>
        <v>163</v>
      </c>
      <c r="C95">
        <f>PRODUCT_CATEGORY[[#This Row],[PRODUCT_CATEGORY_ID]]</f>
        <v>94</v>
      </c>
      <c r="D95" t="str">
        <f>IFERROR(VLOOKUP(B95,PRODUCT_CATEGORY[#All],3,FALSE),"")</f>
        <v>Canned Shrimp</v>
      </c>
      <c r="E95" t="str">
        <f>PRODUCT_CATEGORY[[#This Row],[PRODUCT_CATEGORY_NAME]]</f>
        <v>Shrimp</v>
      </c>
      <c r="G95">
        <f>IFERROR(VLOOKUP(E95,Hilfstabelle_OS!$A$2:$C$175,2,FALSE),"-")</f>
        <v>144</v>
      </c>
      <c r="H95">
        <f>IFERROR(IF(VLOOKUP(E95,Hilfstabelle_OS!$A$2:$C$175,3,FALSE)=0,"",VLOOKUP(E95,Hilfstabelle_OS!$A$2:$C$175,3,FALSE)),"-")</f>
        <v>143</v>
      </c>
    </row>
    <row r="96" spans="1:8" x14ac:dyDescent="0.25">
      <c r="A96">
        <f>PRODUCT_CATEGORY[[#This Row],[HIERARCHY_LEVEL]]</f>
        <v>3</v>
      </c>
      <c r="B96">
        <f>IF(PRODUCT_CATEGORY[[#This Row],[TOP_CATEGORY_ID]]=0,"",PRODUCT_CATEGORY[[#This Row],[TOP_CATEGORY_ID]])</f>
        <v>120</v>
      </c>
      <c r="C96">
        <f>PRODUCT_CATEGORY[[#This Row],[PRODUCT_CATEGORY_ID]]</f>
        <v>95</v>
      </c>
      <c r="D96" t="str">
        <f>IFERROR(VLOOKUP(B96,PRODUCT_CATEGORY[#All],3,FALSE),"")</f>
        <v>Canned Anchovies</v>
      </c>
      <c r="E96" t="str">
        <f>PRODUCT_CATEGORY[[#This Row],[PRODUCT_CATEGORY_NAME]]</f>
        <v>Anchovies</v>
      </c>
      <c r="G96">
        <f>IFERROR(VLOOKUP(E96,Hilfstabelle_OS!$A$2:$C$175,2,FALSE),"-")</f>
        <v>146</v>
      </c>
      <c r="H96">
        <f>IFERROR(IF(VLOOKUP(E96,Hilfstabelle_OS!$A$2:$C$175,3,FALSE)=0,"",VLOOKUP(E96,Hilfstabelle_OS!$A$2:$C$175,3,FALSE)),"-")</f>
        <v>145</v>
      </c>
    </row>
    <row r="97" spans="1:8" x14ac:dyDescent="0.25">
      <c r="A97">
        <f>PRODUCT_CATEGORY[[#This Row],[HIERARCHY_LEVEL]]</f>
        <v>3</v>
      </c>
      <c r="B97">
        <f>IF(PRODUCT_CATEGORY[[#This Row],[TOP_CATEGORY_ID]]=0,"",PRODUCT_CATEGORY[[#This Row],[TOP_CATEGORY_ID]])</f>
        <v>135</v>
      </c>
      <c r="C97">
        <f>PRODUCT_CATEGORY[[#This Row],[PRODUCT_CATEGORY_ID]]</f>
        <v>96</v>
      </c>
      <c r="D97" t="str">
        <f>IFERROR(VLOOKUP(B97,PRODUCT_CATEGORY[#All],3,FALSE),"")</f>
        <v>Canned Clams</v>
      </c>
      <c r="E97" t="str">
        <f>PRODUCT_CATEGORY[[#This Row],[PRODUCT_CATEGORY_NAME]]</f>
        <v>Clams</v>
      </c>
      <c r="G97">
        <f>IFERROR(VLOOKUP(E97,Hilfstabelle_OS!$A$2:$C$175,2,FALSE),"-")</f>
        <v>148</v>
      </c>
      <c r="H97">
        <f>IFERROR(IF(VLOOKUP(E97,Hilfstabelle_OS!$A$2:$C$175,3,FALSE)=0,"",VLOOKUP(E97,Hilfstabelle_OS!$A$2:$C$175,3,FALSE)),"-")</f>
        <v>147</v>
      </c>
    </row>
    <row r="98" spans="1:8" x14ac:dyDescent="0.25">
      <c r="A98">
        <f>PRODUCT_CATEGORY[[#This Row],[HIERARCHY_LEVEL]]</f>
        <v>3</v>
      </c>
      <c r="B98">
        <f>IF(PRODUCT_CATEGORY[[#This Row],[TOP_CATEGORY_ID]]=0,"",PRODUCT_CATEGORY[[#This Row],[TOP_CATEGORY_ID]])</f>
        <v>154</v>
      </c>
      <c r="C98">
        <f>PRODUCT_CATEGORY[[#This Row],[PRODUCT_CATEGORY_ID]]</f>
        <v>97</v>
      </c>
      <c r="D98" t="str">
        <f>IFERROR(VLOOKUP(B98,PRODUCT_CATEGORY[#All],3,FALSE),"")</f>
        <v>Canned Oysters</v>
      </c>
      <c r="E98" t="str">
        <f>PRODUCT_CATEGORY[[#This Row],[PRODUCT_CATEGORY_NAME]]</f>
        <v>Oysters</v>
      </c>
      <c r="G98">
        <f>IFERROR(VLOOKUP(E98,Hilfstabelle_OS!$A$2:$C$175,2,FALSE),"-")</f>
        <v>150</v>
      </c>
      <c r="H98">
        <f>IFERROR(IF(VLOOKUP(E98,Hilfstabelle_OS!$A$2:$C$175,3,FALSE)=0,"",VLOOKUP(E98,Hilfstabelle_OS!$A$2:$C$175,3,FALSE)),"-")</f>
        <v>149</v>
      </c>
    </row>
    <row r="99" spans="1:8" x14ac:dyDescent="0.25">
      <c r="A99">
        <f>PRODUCT_CATEGORY[[#This Row],[HIERARCHY_LEVEL]]</f>
        <v>3</v>
      </c>
      <c r="B99">
        <f>IF(PRODUCT_CATEGORY[[#This Row],[TOP_CATEGORY_ID]]=0,"",PRODUCT_CATEGORY[[#This Row],[TOP_CATEGORY_ID]])</f>
        <v>161</v>
      </c>
      <c r="C99">
        <f>PRODUCT_CATEGORY[[#This Row],[PRODUCT_CATEGORY_ID]]</f>
        <v>98</v>
      </c>
      <c r="D99" t="str">
        <f>IFERROR(VLOOKUP(B99,PRODUCT_CATEGORY[#All],3,FALSE),"")</f>
        <v>Canned Sardines</v>
      </c>
      <c r="E99" t="str">
        <f>PRODUCT_CATEGORY[[#This Row],[PRODUCT_CATEGORY_NAME]]</f>
        <v>Sardines</v>
      </c>
      <c r="G99">
        <f>IFERROR(VLOOKUP(E99,Hilfstabelle_OS!$A$2:$C$175,2,FALSE),"-")</f>
        <v>152</v>
      </c>
      <c r="H99">
        <f>IFERROR(IF(VLOOKUP(E99,Hilfstabelle_OS!$A$2:$C$175,3,FALSE)=0,"",VLOOKUP(E99,Hilfstabelle_OS!$A$2:$C$175,3,FALSE)),"-")</f>
        <v>151</v>
      </c>
    </row>
    <row r="100" spans="1:8" x14ac:dyDescent="0.25">
      <c r="A100">
        <f>PRODUCT_CATEGORY[[#This Row],[HIERARCHY_LEVEL]]</f>
        <v>3</v>
      </c>
      <c r="B100">
        <f>IF(PRODUCT_CATEGORY[[#This Row],[TOP_CATEGORY_ID]]=0,"",PRODUCT_CATEGORY[[#This Row],[TOP_CATEGORY_ID]])</f>
        <v>128</v>
      </c>
      <c r="C100">
        <f>PRODUCT_CATEGORY[[#This Row],[PRODUCT_CATEGORY_ID]]</f>
        <v>99</v>
      </c>
      <c r="D100" t="str">
        <f>IFERROR(VLOOKUP(B100,PRODUCT_CATEGORY[#All],3,FALSE),"")</f>
        <v>Fruit</v>
      </c>
      <c r="E100" t="str">
        <f>PRODUCT_CATEGORY[[#This Row],[PRODUCT_CATEGORY_NAME]]</f>
        <v>Fresh Fruit</v>
      </c>
      <c r="G100">
        <f>IFERROR(VLOOKUP(E100,Hilfstabelle_OS!$A$2:$C$175,2,FALSE),"-")</f>
        <v>153</v>
      </c>
      <c r="H100">
        <f>IFERROR(IF(VLOOKUP(E100,Hilfstabelle_OS!$A$2:$C$175,3,FALSE)=0,"",VLOOKUP(E100,Hilfstabelle_OS!$A$2:$C$175,3,FALSE)),"-")</f>
        <v>8</v>
      </c>
    </row>
    <row r="101" spans="1:8" x14ac:dyDescent="0.25">
      <c r="A101">
        <f>PRODUCT_CATEGORY[[#This Row],[HIERARCHY_LEVEL]]</f>
        <v>3</v>
      </c>
      <c r="B101">
        <f>IF(PRODUCT_CATEGORY[[#This Row],[TOP_CATEGORY_ID]]=0,"",PRODUCT_CATEGORY[[#This Row],[TOP_CATEGORY_ID]])</f>
        <v>126</v>
      </c>
      <c r="C101">
        <f>PRODUCT_CATEGORY[[#This Row],[PRODUCT_CATEGORY_ID]]</f>
        <v>100</v>
      </c>
      <c r="D101" t="str">
        <f>IFERROR(VLOOKUP(B101,PRODUCT_CATEGORY[#All],3,FALSE),"")</f>
        <v>Meat</v>
      </c>
      <c r="E101" t="str">
        <f>PRODUCT_CATEGORY[[#This Row],[PRODUCT_CATEGORY_NAME]]</f>
        <v>Frozen Chicken</v>
      </c>
      <c r="G101">
        <f>IFERROR(VLOOKUP(E101,Hilfstabelle_OS!$A$2:$C$175,2,FALSE),"-")</f>
        <v>154</v>
      </c>
      <c r="H101">
        <f>IFERROR(IF(VLOOKUP(E101,Hilfstabelle_OS!$A$2:$C$175,3,FALSE)=0,"",VLOOKUP(E101,Hilfstabelle_OS!$A$2:$C$175,3,FALSE)),"-")</f>
        <v>20</v>
      </c>
    </row>
    <row r="102" spans="1:8" x14ac:dyDescent="0.25">
      <c r="A102">
        <f>PRODUCT_CATEGORY[[#This Row],[HIERARCHY_LEVEL]]</f>
        <v>3</v>
      </c>
      <c r="B102">
        <f>IF(PRODUCT_CATEGORY[[#This Row],[TOP_CATEGORY_ID]]=0,"",PRODUCT_CATEGORY[[#This Row],[TOP_CATEGORY_ID]])</f>
        <v>123</v>
      </c>
      <c r="C102">
        <f>PRODUCT_CATEGORY[[#This Row],[PRODUCT_CATEGORY_ID]]</f>
        <v>101</v>
      </c>
      <c r="D102" t="str">
        <f>IFERROR(VLOOKUP(B102,PRODUCT_CATEGORY[#All],3,FALSE),"")</f>
        <v>Electrical</v>
      </c>
      <c r="E102" t="str">
        <f>PRODUCT_CATEGORY[[#This Row],[PRODUCT_CATEGORY_NAME]]</f>
        <v>Batteries</v>
      </c>
      <c r="G102">
        <f>IFERROR(VLOOKUP(E102,Hilfstabelle_OS!$A$2:$C$175,2,FALSE),"-")</f>
        <v>155</v>
      </c>
      <c r="H102">
        <f>IFERROR(IF(VLOOKUP(E102,Hilfstabelle_OS!$A$2:$C$175,3,FALSE)=0,"",VLOOKUP(E102,Hilfstabelle_OS!$A$2:$C$175,3,FALSE)),"-")</f>
        <v>127</v>
      </c>
    </row>
    <row r="103" spans="1:8" x14ac:dyDescent="0.25">
      <c r="A103">
        <f>PRODUCT_CATEGORY[[#This Row],[HIERARCHY_LEVEL]]</f>
        <v>3</v>
      </c>
      <c r="B103">
        <f>IF(PRODUCT_CATEGORY[[#This Row],[TOP_CATEGORY_ID]]=0,"",PRODUCT_CATEGORY[[#This Row],[TOP_CATEGORY_ID]])</f>
        <v>149</v>
      </c>
      <c r="C103">
        <f>PRODUCT_CATEGORY[[#This Row],[PRODUCT_CATEGORY_ID]]</f>
        <v>102</v>
      </c>
      <c r="D103" t="str">
        <f>IFERROR(VLOOKUP(B103,PRODUCT_CATEGORY[#All],3,FALSE),"")</f>
        <v>Miscellaneous</v>
      </c>
      <c r="E103" t="str">
        <f>PRODUCT_CATEGORY[[#This Row],[PRODUCT_CATEGORY_NAME]]</f>
        <v>Maps</v>
      </c>
      <c r="G103">
        <f>IFERROR(VLOOKUP(E103,Hilfstabelle_OS!$A$2:$C$175,2,FALSE),"-")</f>
        <v>158</v>
      </c>
      <c r="H103">
        <f>IFERROR(IF(VLOOKUP(E103,Hilfstabelle_OS!$A$2:$C$175,3,FALSE)=0,"",VLOOKUP(E103,Hilfstabelle_OS!$A$2:$C$175,3,FALSE)),"-")</f>
        <v>157</v>
      </c>
    </row>
    <row r="104" spans="1:8" x14ac:dyDescent="0.25">
      <c r="A104">
        <f>PRODUCT_CATEGORY[[#This Row],[HIERARCHY_LEVEL]]</f>
        <v>3</v>
      </c>
      <c r="B104">
        <f>IF(PRODUCT_CATEGORY[[#This Row],[TOP_CATEGORY_ID]]=0,"",PRODUCT_CATEGORY[[#This Row],[TOP_CATEGORY_ID]])</f>
        <v>162</v>
      </c>
      <c r="C104">
        <f>PRODUCT_CATEGORY[[#This Row],[PRODUCT_CATEGORY_ID]]</f>
        <v>103</v>
      </c>
      <c r="D104" t="str">
        <f>IFERROR(VLOOKUP(B104,PRODUCT_CATEGORY[#All],3,FALSE),"")</f>
        <v>Hardware</v>
      </c>
      <c r="E104" t="str">
        <f>PRODUCT_CATEGORY[[#This Row],[PRODUCT_CATEGORY_NAME]]</f>
        <v>Screwdrivers</v>
      </c>
      <c r="G104">
        <f>IFERROR(VLOOKUP(E104,Hilfstabelle_OS!$A$2:$C$175,2,FALSE),"-")</f>
        <v>159</v>
      </c>
      <c r="H104">
        <f>IFERROR(IF(VLOOKUP(E104,Hilfstabelle_OS!$A$2:$C$175,3,FALSE)=0,"",VLOOKUP(E104,Hilfstabelle_OS!$A$2:$C$175,3,FALSE)),"-")</f>
        <v>75</v>
      </c>
    </row>
    <row r="105" spans="1:8" x14ac:dyDescent="0.25">
      <c r="A105">
        <f>PRODUCT_CATEGORY[[#This Row],[HIERARCHY_LEVEL]]</f>
        <v>3</v>
      </c>
      <c r="B105">
        <f>IF(PRODUCT_CATEGORY[[#This Row],[TOP_CATEGORY_ID]]=0,"",PRODUCT_CATEGORY[[#This Row],[TOP_CATEGORY_ID]])</f>
        <v>121</v>
      </c>
      <c r="C105">
        <f>PRODUCT_CATEGORY[[#This Row],[PRODUCT_CATEGORY_ID]]</f>
        <v>104</v>
      </c>
      <c r="D105" t="str">
        <f>IFERROR(VLOOKUP(B105,PRODUCT_CATEGORY[#All],3,FALSE),"")</f>
        <v>Magazines</v>
      </c>
      <c r="E105" t="str">
        <f>PRODUCT_CATEGORY[[#This Row],[PRODUCT_CATEGORY_NAME]]</f>
        <v>Sports Magazines</v>
      </c>
      <c r="G105">
        <f>IFERROR(VLOOKUP(E105,Hilfstabelle_OS!$A$2:$C$175,2,FALSE),"-")</f>
        <v>162</v>
      </c>
      <c r="H105">
        <f>IFERROR(IF(VLOOKUP(E105,Hilfstabelle_OS!$A$2:$C$175,3,FALSE)=0,"",VLOOKUP(E105,Hilfstabelle_OS!$A$2:$C$175,3,FALSE)),"-")</f>
        <v>161</v>
      </c>
    </row>
    <row r="106" spans="1:8" x14ac:dyDescent="0.25">
      <c r="A106">
        <f>PRODUCT_CATEGORY[[#This Row],[HIERARCHY_LEVEL]]</f>
        <v>3</v>
      </c>
      <c r="B106">
        <f>IF(PRODUCT_CATEGORY[[#This Row],[TOP_CATEGORY_ID]]=0,"",PRODUCT_CATEGORY[[#This Row],[TOP_CATEGORY_ID]])</f>
        <v>121</v>
      </c>
      <c r="C106">
        <f>PRODUCT_CATEGORY[[#This Row],[PRODUCT_CATEGORY_ID]]</f>
        <v>105</v>
      </c>
      <c r="D106" t="str">
        <f>IFERROR(VLOOKUP(B106,PRODUCT_CATEGORY[#All],3,FALSE),"")</f>
        <v>Magazines</v>
      </c>
      <c r="E106" t="str">
        <f>PRODUCT_CATEGORY[[#This Row],[PRODUCT_CATEGORY_NAME]]</f>
        <v>Home Magazines</v>
      </c>
      <c r="G106">
        <f>IFERROR(VLOOKUP(E106,Hilfstabelle_OS!$A$2:$C$175,2,FALSE),"-")</f>
        <v>163</v>
      </c>
      <c r="H106">
        <f>IFERROR(IF(VLOOKUP(E106,Hilfstabelle_OS!$A$2:$C$175,3,FALSE)=0,"",VLOOKUP(E106,Hilfstabelle_OS!$A$2:$C$175,3,FALSE)),"-")</f>
        <v>161</v>
      </c>
    </row>
    <row r="107" spans="1:8" x14ac:dyDescent="0.25">
      <c r="A107">
        <f>PRODUCT_CATEGORY[[#This Row],[HIERARCHY_LEVEL]]</f>
        <v>3</v>
      </c>
      <c r="B107">
        <f>IF(PRODUCT_CATEGORY[[#This Row],[TOP_CATEGORY_ID]]=0,"",PRODUCT_CATEGORY[[#This Row],[TOP_CATEGORY_ID]])</f>
        <v>121</v>
      </c>
      <c r="C107">
        <f>PRODUCT_CATEGORY[[#This Row],[PRODUCT_CATEGORY_ID]]</f>
        <v>106</v>
      </c>
      <c r="D107" t="str">
        <f>IFERROR(VLOOKUP(B107,PRODUCT_CATEGORY[#All],3,FALSE),"")</f>
        <v>Magazines</v>
      </c>
      <c r="E107" t="str">
        <f>PRODUCT_CATEGORY[[#This Row],[PRODUCT_CATEGORY_NAME]]</f>
        <v>Fashion Magazines</v>
      </c>
      <c r="G107">
        <f>IFERROR(VLOOKUP(E107,Hilfstabelle_OS!$A$2:$C$175,2,FALSE),"-")</f>
        <v>164</v>
      </c>
      <c r="H107">
        <f>IFERROR(IF(VLOOKUP(E107,Hilfstabelle_OS!$A$2:$C$175,3,FALSE)=0,"",VLOOKUP(E107,Hilfstabelle_OS!$A$2:$C$175,3,FALSE)),"-")</f>
        <v>161</v>
      </c>
    </row>
    <row r="108" spans="1:8" x14ac:dyDescent="0.25">
      <c r="A108">
        <f>PRODUCT_CATEGORY[[#This Row],[HIERARCHY_LEVEL]]</f>
        <v>3</v>
      </c>
      <c r="B108">
        <f>IF(PRODUCT_CATEGORY[[#This Row],[TOP_CATEGORY_ID]]=0,"",PRODUCT_CATEGORY[[#This Row],[TOP_CATEGORY_ID]])</f>
        <v>121</v>
      </c>
      <c r="C108">
        <f>PRODUCT_CATEGORY[[#This Row],[PRODUCT_CATEGORY_ID]]</f>
        <v>107</v>
      </c>
      <c r="D108" t="str">
        <f>IFERROR(VLOOKUP(B108,PRODUCT_CATEGORY[#All],3,FALSE),"")</f>
        <v>Magazines</v>
      </c>
      <c r="E108" t="str">
        <f>PRODUCT_CATEGORY[[#This Row],[PRODUCT_CATEGORY_NAME]]</f>
        <v>Computer Magazines</v>
      </c>
      <c r="G108">
        <f>IFERROR(VLOOKUP(E108,Hilfstabelle_OS!$A$2:$C$175,2,FALSE),"-")</f>
        <v>165</v>
      </c>
      <c r="H108">
        <f>IFERROR(IF(VLOOKUP(E108,Hilfstabelle_OS!$A$2:$C$175,3,FALSE)=0,"",VLOOKUP(E108,Hilfstabelle_OS!$A$2:$C$175,3,FALSE)),"-")</f>
        <v>161</v>
      </c>
    </row>
    <row r="109" spans="1:8" x14ac:dyDescent="0.25">
      <c r="A109">
        <f>PRODUCT_CATEGORY[[#This Row],[HIERARCHY_LEVEL]]</f>
        <v>3</v>
      </c>
      <c r="B109">
        <f>IF(PRODUCT_CATEGORY[[#This Row],[TOP_CATEGORY_ID]]=0,"",PRODUCT_CATEGORY[[#This Row],[TOP_CATEGORY_ID]])</f>
        <v>121</v>
      </c>
      <c r="C109">
        <f>PRODUCT_CATEGORY[[#This Row],[PRODUCT_CATEGORY_ID]]</f>
        <v>108</v>
      </c>
      <c r="D109" t="str">
        <f>IFERROR(VLOOKUP(B109,PRODUCT_CATEGORY[#All],3,FALSE),"")</f>
        <v>Magazines</v>
      </c>
      <c r="E109" t="str">
        <f>PRODUCT_CATEGORY[[#This Row],[PRODUCT_CATEGORY_NAME]]</f>
        <v>Auto Magazines</v>
      </c>
      <c r="G109">
        <f>IFERROR(VLOOKUP(E109,Hilfstabelle_OS!$A$2:$C$175,2,FALSE),"-")</f>
        <v>166</v>
      </c>
      <c r="H109">
        <f>IFERROR(IF(VLOOKUP(E109,Hilfstabelle_OS!$A$2:$C$175,3,FALSE)=0,"",VLOOKUP(E109,Hilfstabelle_OS!$A$2:$C$175,3,FALSE)),"-")</f>
        <v>161</v>
      </c>
    </row>
    <row r="110" spans="1:8" x14ac:dyDescent="0.25">
      <c r="A110">
        <f>PRODUCT_CATEGORY[[#This Row],[HIERARCHY_LEVEL]]</f>
        <v>3</v>
      </c>
      <c r="B110">
        <f>IF(PRODUCT_CATEGORY[[#This Row],[TOP_CATEGORY_ID]]=0,"",PRODUCT_CATEGORY[[#This Row],[TOP_CATEGORY_ID]])</f>
        <v>132</v>
      </c>
      <c r="C110">
        <f>PRODUCT_CATEGORY[[#This Row],[PRODUCT_CATEGORY_ID]]</f>
        <v>109</v>
      </c>
      <c r="D110" t="str">
        <f>IFERROR(VLOOKUP(B110,PRODUCT_CATEGORY[#All],3,FALSE),"")</f>
        <v>Snack Foods</v>
      </c>
      <c r="E110" t="str">
        <f>PRODUCT_CATEGORY[[#This Row],[PRODUCT_CATEGORY_NAME]]</f>
        <v>Dried Fruit</v>
      </c>
      <c r="G110">
        <f>IFERROR(VLOOKUP(E110,Hilfstabelle_OS!$A$2:$C$175,2,FALSE),"-")</f>
        <v>167</v>
      </c>
      <c r="H110">
        <f>IFERROR(IF(VLOOKUP(E110,Hilfstabelle_OS!$A$2:$C$175,3,FALSE)=0,"",VLOOKUP(E110,Hilfstabelle_OS!$A$2:$C$175,3,FALSE)),"-")</f>
        <v>28</v>
      </c>
    </row>
    <row r="111" spans="1:8" x14ac:dyDescent="0.25">
      <c r="A111">
        <f>PRODUCT_CATEGORY[[#This Row],[HIERARCHY_LEVEL]]</f>
        <v>3</v>
      </c>
      <c r="B111">
        <f>IF(PRODUCT_CATEGORY[[#This Row],[TOP_CATEGORY_ID]]=0,"",PRODUCT_CATEGORY[[#This Row],[TOP_CATEGORY_ID]])</f>
        <v>146</v>
      </c>
      <c r="C111">
        <f>PRODUCT_CATEGORY[[#This Row],[PRODUCT_CATEGORY_ID]]</f>
        <v>110</v>
      </c>
      <c r="D111" t="str">
        <f>IFERROR(VLOOKUP(B111,PRODUCT_CATEGORY[#All],3,FALSE),"")</f>
        <v>Frozen Desserts</v>
      </c>
      <c r="E111" t="str">
        <f>PRODUCT_CATEGORY[[#This Row],[PRODUCT_CATEGORY_NAME]]</f>
        <v>Popsicles</v>
      </c>
      <c r="G111">
        <f>IFERROR(VLOOKUP(E111,Hilfstabelle_OS!$A$2:$C$175,2,FALSE),"-")</f>
        <v>168</v>
      </c>
      <c r="H111">
        <f>IFERROR(IF(VLOOKUP(E111,Hilfstabelle_OS!$A$2:$C$175,3,FALSE)=0,"",VLOOKUP(E111,Hilfstabelle_OS!$A$2:$C$175,3,FALSE)),"-")</f>
        <v>23</v>
      </c>
    </row>
    <row r="112" spans="1:8" x14ac:dyDescent="0.25">
      <c r="A112">
        <f>PRODUCT_CATEGORY[[#This Row],[HIERARCHY_LEVEL]]</f>
        <v>3</v>
      </c>
      <c r="B112">
        <f>IF(PRODUCT_CATEGORY[[#This Row],[TOP_CATEGORY_ID]]=0,"",PRODUCT_CATEGORY[[#This Row],[TOP_CATEGORY_ID]])</f>
        <v>123</v>
      </c>
      <c r="C112">
        <f>PRODUCT_CATEGORY[[#This Row],[PRODUCT_CATEGORY_ID]]</f>
        <v>111</v>
      </c>
      <c r="D112" t="str">
        <f>IFERROR(VLOOKUP(B112,PRODUCT_CATEGORY[#All],3,FALSE),"")</f>
        <v>Electrical</v>
      </c>
      <c r="E112" t="str">
        <f>PRODUCT_CATEGORY[[#This Row],[PRODUCT_CATEGORY_NAME]]</f>
        <v>Tablets</v>
      </c>
      <c r="G112" t="str">
        <f>IFERROR(VLOOKUP(E112,Hilfstabelle_OS!$A$2:$C$175,2,FALSE),"-")</f>
        <v>-</v>
      </c>
      <c r="H112" t="str">
        <f>IFERROR(IF(VLOOKUP(E112,Hilfstabelle_OS!$A$2:$C$175,3,FALSE)=0,"",VLOOKUP(E112,Hilfstabelle_OS!$A$2:$C$175,3,FALSE)),"-")</f>
        <v>-</v>
      </c>
    </row>
    <row r="113" spans="1:8" x14ac:dyDescent="0.25">
      <c r="A113">
        <f>PRODUCT_CATEGORY[[#This Row],[HIERARCHY_LEVEL]]</f>
        <v>3</v>
      </c>
      <c r="B113">
        <f>IF(PRODUCT_CATEGORY[[#This Row],[TOP_CATEGORY_ID]]=0,"",PRODUCT_CATEGORY[[#This Row],[TOP_CATEGORY_ID]])</f>
        <v>123</v>
      </c>
      <c r="C113">
        <f>PRODUCT_CATEGORY[[#This Row],[PRODUCT_CATEGORY_ID]]</f>
        <v>112</v>
      </c>
      <c r="D113" t="str">
        <f>IFERROR(VLOOKUP(B113,PRODUCT_CATEGORY[#All],3,FALSE),"")</f>
        <v>Electrical</v>
      </c>
      <c r="E113" t="str">
        <f>PRODUCT_CATEGORY[[#This Row],[PRODUCT_CATEGORY_NAME]]</f>
        <v>Drilling Machines</v>
      </c>
      <c r="G113" t="str">
        <f>IFERROR(VLOOKUP(E113,Hilfstabelle_OS!$A$2:$C$175,2,FALSE),"-")</f>
        <v>-</v>
      </c>
      <c r="H113" t="str">
        <f>IFERROR(IF(VLOOKUP(E113,Hilfstabelle_OS!$A$2:$C$175,3,FALSE)=0,"",VLOOKUP(E113,Hilfstabelle_OS!$A$2:$C$175,3,FALSE)),"-")</f>
        <v>-</v>
      </c>
    </row>
    <row r="114" spans="1:8" x14ac:dyDescent="0.25">
      <c r="A114">
        <f>PRODUCT_CATEGORY[[#This Row],[HIERARCHY_LEVEL]]</f>
        <v>3</v>
      </c>
      <c r="B114">
        <f>IF(PRODUCT_CATEGORY[[#This Row],[TOP_CATEGORY_ID]]=0,"",PRODUCT_CATEGORY[[#This Row],[TOP_CATEGORY_ID]])</f>
        <v>134</v>
      </c>
      <c r="C114">
        <f>PRODUCT_CATEGORY[[#This Row],[PRODUCT_CATEGORY_ID]]</f>
        <v>113</v>
      </c>
      <c r="D114" t="str">
        <f>IFERROR(VLOOKUP(B114,PRODUCT_CATEGORY[#All],3,FALSE),"")</f>
        <v>Candy</v>
      </c>
      <c r="E114" t="str">
        <f>PRODUCT_CATEGORY[[#This Row],[PRODUCT_CATEGORY_NAME]]</f>
        <v>Soft Candy</v>
      </c>
      <c r="G114" t="str">
        <f>IFERROR(VLOOKUP(E114,Hilfstabelle_OS!$A$2:$C$175,2,FALSE),"-")</f>
        <v>-</v>
      </c>
      <c r="H114" t="str">
        <f>IFERROR(IF(VLOOKUP(E114,Hilfstabelle_OS!$A$2:$C$175,3,FALSE)=0,"",VLOOKUP(E114,Hilfstabelle_OS!$A$2:$C$175,3,FALSE)),"-")</f>
        <v>-</v>
      </c>
    </row>
    <row r="115" spans="1:8" x14ac:dyDescent="0.25">
      <c r="A115">
        <f>PRODUCT_CATEGORY[[#This Row],[HIERARCHY_LEVEL]]</f>
        <v>3</v>
      </c>
      <c r="B115">
        <f>IF(PRODUCT_CATEGORY[[#This Row],[TOP_CATEGORY_ID]]=0,"",PRODUCT_CATEGORY[[#This Row],[TOP_CATEGORY_ID]])</f>
        <v>150</v>
      </c>
      <c r="C115">
        <f>PRODUCT_CATEGORY[[#This Row],[PRODUCT_CATEGORY_ID]]</f>
        <v>116</v>
      </c>
      <c r="D115" t="str">
        <f>IFERROR(VLOOKUP(B115,PRODUCT_CATEGORY[#All],3,FALSE),"")</f>
        <v>Construction Materials</v>
      </c>
      <c r="E115" t="str">
        <f>PRODUCT_CATEGORY[[#This Row],[PRODUCT_CATEGORY_NAME]]</f>
        <v>Stone</v>
      </c>
      <c r="G115" t="str">
        <f>IFERROR(VLOOKUP(E115,Hilfstabelle_OS!$A$2:$C$175,2,FALSE),"-")</f>
        <v>-</v>
      </c>
      <c r="H115" t="str">
        <f>IFERROR(IF(VLOOKUP(E115,Hilfstabelle_OS!$A$2:$C$175,3,FALSE)=0,"",VLOOKUP(E115,Hilfstabelle_OS!$A$2:$C$175,3,FALSE)),"-")</f>
        <v>-</v>
      </c>
    </row>
    <row r="116" spans="1:8" x14ac:dyDescent="0.25">
      <c r="A116">
        <f>PRODUCT_CATEGORY[[#This Row],[HIERARCHY_LEVEL]]</f>
        <v>1</v>
      </c>
      <c r="B116" t="str">
        <f>IF(PRODUCT_CATEGORY[[#This Row],[TOP_CATEGORY_ID]]=0,"",PRODUCT_CATEGORY[[#This Row],[TOP_CATEGORY_ID]])</f>
        <v/>
      </c>
      <c r="C116">
        <f>PRODUCT_CATEGORY[[#This Row],[PRODUCT_CATEGORY_ID]]</f>
        <v>117</v>
      </c>
      <c r="D116" t="str">
        <f>IFERROR(VLOOKUP(B116,PRODUCT_CATEGORY[#All],3,FALSE),"")</f>
        <v/>
      </c>
      <c r="E116" t="str">
        <f>PRODUCT_CATEGORY[[#This Row],[PRODUCT_CATEGORY_NAME]]</f>
        <v>Non-Consumable</v>
      </c>
      <c r="G116">
        <f>IFERROR(VLOOKUP(E116,Hilfstabelle_OS!$A$2:$C$175,2,FALSE),"-")</f>
        <v>37</v>
      </c>
      <c r="H116" t="str">
        <f>IFERROR(IF(VLOOKUP(E116,Hilfstabelle_OS!$A$2:$C$175,3,FALSE)=0,"",VLOOKUP(E116,Hilfstabelle_OS!$A$2:$C$175,3,FALSE)),"-")</f>
        <v/>
      </c>
    </row>
    <row r="117" spans="1:8" x14ac:dyDescent="0.25">
      <c r="A117">
        <f>PRODUCT_CATEGORY[[#This Row],[HIERARCHY_LEVEL]]</f>
        <v>2</v>
      </c>
      <c r="B117">
        <f>IF(PRODUCT_CATEGORY[[#This Row],[TOP_CATEGORY_ID]]=0,"",PRODUCT_CATEGORY[[#This Row],[TOP_CATEGORY_ID]])</f>
        <v>117</v>
      </c>
      <c r="C117">
        <f>PRODUCT_CATEGORY[[#This Row],[PRODUCT_CATEGORY_ID]]</f>
        <v>118</v>
      </c>
      <c r="D117" t="str">
        <f>IFERROR(VLOOKUP(B117,PRODUCT_CATEGORY[#All],3,FALSE),"")</f>
        <v>Non-Consumable</v>
      </c>
      <c r="E117" t="str">
        <f>PRODUCT_CATEGORY[[#This Row],[PRODUCT_CATEGORY_NAME]]</f>
        <v>Pain Relievers</v>
      </c>
      <c r="G117">
        <f>IFERROR(VLOOKUP(E117,Hilfstabelle_OS!$A$2:$C$175,2,FALSE),"-")</f>
        <v>115</v>
      </c>
      <c r="H117">
        <f>IFERROR(IF(VLOOKUP(E117,Hilfstabelle_OS!$A$2:$C$175,3,FALSE)=0,"",VLOOKUP(E117,Hilfstabelle_OS!$A$2:$C$175,3,FALSE)),"-")</f>
        <v>70</v>
      </c>
    </row>
    <row r="118" spans="1:8" x14ac:dyDescent="0.25">
      <c r="A118">
        <f>PRODUCT_CATEGORY[[#This Row],[HIERARCHY_LEVEL]]</f>
        <v>1</v>
      </c>
      <c r="B118" t="str">
        <f>IF(PRODUCT_CATEGORY[[#This Row],[TOP_CATEGORY_ID]]=0,"",PRODUCT_CATEGORY[[#This Row],[TOP_CATEGORY_ID]])</f>
        <v/>
      </c>
      <c r="C118">
        <f>PRODUCT_CATEGORY[[#This Row],[PRODUCT_CATEGORY_ID]]</f>
        <v>119</v>
      </c>
      <c r="D118" t="str">
        <f>IFERROR(VLOOKUP(B118,PRODUCT_CATEGORY[#All],3,FALSE),"")</f>
        <v/>
      </c>
      <c r="E118" t="str">
        <f>PRODUCT_CATEGORY[[#This Row],[PRODUCT_CATEGORY_NAME]]</f>
        <v>Food</v>
      </c>
      <c r="G118">
        <f>IFERROR(VLOOKUP(E118,Hilfstabelle_OS!$A$2:$C$175,2,FALSE),"-")</f>
        <v>1</v>
      </c>
      <c r="H118" t="str">
        <f>IFERROR(IF(VLOOKUP(E118,Hilfstabelle_OS!$A$2:$C$175,3,FALSE)=0,"",VLOOKUP(E118,Hilfstabelle_OS!$A$2:$C$175,3,FALSE)),"-")</f>
        <v/>
      </c>
    </row>
    <row r="119" spans="1:8" x14ac:dyDescent="0.25">
      <c r="A119">
        <f>PRODUCT_CATEGORY[[#This Row],[HIERARCHY_LEVEL]]</f>
        <v>2</v>
      </c>
      <c r="B119">
        <f>IF(PRODUCT_CATEGORY[[#This Row],[TOP_CATEGORY_ID]]=0,"",PRODUCT_CATEGORY[[#This Row],[TOP_CATEGORY_ID]])</f>
        <v>119</v>
      </c>
      <c r="C119">
        <f>PRODUCT_CATEGORY[[#This Row],[PRODUCT_CATEGORY_ID]]</f>
        <v>120</v>
      </c>
      <c r="D119" t="str">
        <f>IFERROR(VLOOKUP(B119,PRODUCT_CATEGORY[#All],3,FALSE),"")</f>
        <v>Food</v>
      </c>
      <c r="E119" t="str">
        <f>PRODUCT_CATEGORY[[#This Row],[PRODUCT_CATEGORY_NAME]]</f>
        <v>Canned Anchovies</v>
      </c>
      <c r="G119">
        <f>IFERROR(VLOOKUP(E119,Hilfstabelle_OS!$A$2:$C$175,2,FALSE),"-")</f>
        <v>145</v>
      </c>
      <c r="H119">
        <f>IFERROR(IF(VLOOKUP(E119,Hilfstabelle_OS!$A$2:$C$175,3,FALSE)=0,"",VLOOKUP(E119,Hilfstabelle_OS!$A$2:$C$175,3,FALSE)),"-")</f>
        <v>98</v>
      </c>
    </row>
    <row r="120" spans="1:8" x14ac:dyDescent="0.25">
      <c r="A120">
        <f>PRODUCT_CATEGORY[[#This Row],[HIERARCHY_LEVEL]]</f>
        <v>2</v>
      </c>
      <c r="B120">
        <f>IF(PRODUCT_CATEGORY[[#This Row],[TOP_CATEGORY_ID]]=0,"",PRODUCT_CATEGORY[[#This Row],[TOP_CATEGORY_ID]])</f>
        <v>117</v>
      </c>
      <c r="C120">
        <f>PRODUCT_CATEGORY[[#This Row],[PRODUCT_CATEGORY_ID]]</f>
        <v>121</v>
      </c>
      <c r="D120" t="str">
        <f>IFERROR(VLOOKUP(B120,PRODUCT_CATEGORY[#All],3,FALSE),"")</f>
        <v>Non-Consumable</v>
      </c>
      <c r="E120" t="str">
        <f>PRODUCT_CATEGORY[[#This Row],[PRODUCT_CATEGORY_NAME]]</f>
        <v>Magazines</v>
      </c>
      <c r="G120">
        <f>IFERROR(VLOOKUP(E120,Hilfstabelle_OS!$A$2:$C$175,2,FALSE),"-")</f>
        <v>161</v>
      </c>
      <c r="H120">
        <f>IFERROR(IF(VLOOKUP(E120,Hilfstabelle_OS!$A$2:$C$175,3,FALSE)=0,"",VLOOKUP(E120,Hilfstabelle_OS!$A$2:$C$175,3,FALSE)),"-")</f>
        <v>160</v>
      </c>
    </row>
    <row r="121" spans="1:8" x14ac:dyDescent="0.25">
      <c r="A121">
        <f>PRODUCT_CATEGORY[[#This Row],[HIERARCHY_LEVEL]]</f>
        <v>2</v>
      </c>
      <c r="B121">
        <f>IF(PRODUCT_CATEGORY[[#This Row],[TOP_CATEGORY_ID]]=0,"",PRODUCT_CATEGORY[[#This Row],[TOP_CATEGORY_ID]])</f>
        <v>119</v>
      </c>
      <c r="C121">
        <f>PRODUCT_CATEGORY[[#This Row],[PRODUCT_CATEGORY_ID]]</f>
        <v>122</v>
      </c>
      <c r="D121" t="str">
        <f>IFERROR(VLOOKUP(B121,PRODUCT_CATEGORY[#All],3,FALSE),"")</f>
        <v>Food</v>
      </c>
      <c r="E121" t="str">
        <f>PRODUCT_CATEGORY[[#This Row],[PRODUCT_CATEGORY_NAME]]</f>
        <v>Bread</v>
      </c>
      <c r="G121">
        <f>IFERROR(VLOOKUP(E121,Hilfstabelle_OS!$A$2:$C$175,2,FALSE),"-")</f>
        <v>50</v>
      </c>
      <c r="H121">
        <f>IFERROR(IF(VLOOKUP(E121,Hilfstabelle_OS!$A$2:$C$175,3,FALSE)=0,"",VLOOKUP(E121,Hilfstabelle_OS!$A$2:$C$175,3,FALSE)),"-")</f>
        <v>49</v>
      </c>
    </row>
    <row r="122" spans="1:8" x14ac:dyDescent="0.25">
      <c r="A122">
        <f>PRODUCT_CATEGORY[[#This Row],[HIERARCHY_LEVEL]]</f>
        <v>2</v>
      </c>
      <c r="B122">
        <f>IF(PRODUCT_CATEGORY[[#This Row],[TOP_CATEGORY_ID]]=0,"",PRODUCT_CATEGORY[[#This Row],[TOP_CATEGORY_ID]])</f>
        <v>117</v>
      </c>
      <c r="C122">
        <f>PRODUCT_CATEGORY[[#This Row],[PRODUCT_CATEGORY_ID]]</f>
        <v>123</v>
      </c>
      <c r="D122" t="str">
        <f>IFERROR(VLOOKUP(B122,PRODUCT_CATEGORY[#All],3,FALSE),"")</f>
        <v>Non-Consumable</v>
      </c>
      <c r="E122" t="str">
        <f>PRODUCT_CATEGORY[[#This Row],[PRODUCT_CATEGORY_NAME]]</f>
        <v>Electrical</v>
      </c>
      <c r="G122">
        <f>IFERROR(VLOOKUP(E122,Hilfstabelle_OS!$A$2:$C$175,2,FALSE),"-")</f>
        <v>127</v>
      </c>
      <c r="H122">
        <f>IFERROR(IF(VLOOKUP(E122,Hilfstabelle_OS!$A$2:$C$175,3,FALSE)=0,"",VLOOKUP(E122,Hilfstabelle_OS!$A$2:$C$175,3,FALSE)),"-")</f>
        <v>38</v>
      </c>
    </row>
    <row r="123" spans="1:8" x14ac:dyDescent="0.25">
      <c r="A123">
        <f>PRODUCT_CATEGORY[[#This Row],[HIERARCHY_LEVEL]]</f>
        <v>1</v>
      </c>
      <c r="B123" t="str">
        <f>IF(PRODUCT_CATEGORY[[#This Row],[TOP_CATEGORY_ID]]=0,"",PRODUCT_CATEGORY[[#This Row],[TOP_CATEGORY_ID]])</f>
        <v/>
      </c>
      <c r="C123">
        <f>PRODUCT_CATEGORY[[#This Row],[PRODUCT_CATEGORY_ID]]</f>
        <v>124</v>
      </c>
      <c r="D123" t="str">
        <f>IFERROR(VLOOKUP(B123,PRODUCT_CATEGORY[#All],3,FALSE),"")</f>
        <v/>
      </c>
      <c r="E123" t="str">
        <f>PRODUCT_CATEGORY[[#This Row],[PRODUCT_CATEGORY_NAME]]</f>
        <v>Drink</v>
      </c>
      <c r="G123">
        <f>IFERROR(VLOOKUP(E123,Hilfstabelle_OS!$A$2:$C$175,2,FALSE),"-")</f>
        <v>16</v>
      </c>
      <c r="H123" t="str">
        <f>IFERROR(IF(VLOOKUP(E123,Hilfstabelle_OS!$A$2:$C$175,3,FALSE)=0,"",VLOOKUP(E123,Hilfstabelle_OS!$A$2:$C$175,3,FALSE)),"-")</f>
        <v/>
      </c>
    </row>
    <row r="124" spans="1:8" x14ac:dyDescent="0.25">
      <c r="A124">
        <f>PRODUCT_CATEGORY[[#This Row],[HIERARCHY_LEVEL]]</f>
        <v>2</v>
      </c>
      <c r="B124">
        <f>IF(PRODUCT_CATEGORY[[#This Row],[TOP_CATEGORY_ID]]=0,"",PRODUCT_CATEGORY[[#This Row],[TOP_CATEGORY_ID]])</f>
        <v>124</v>
      </c>
      <c r="C124">
        <f>PRODUCT_CATEGORY[[#This Row],[PRODUCT_CATEGORY_ID]]</f>
        <v>125</v>
      </c>
      <c r="D124" t="str">
        <f>IFERROR(VLOOKUP(B124,PRODUCT_CATEGORY[#All],3,FALSE),"")</f>
        <v>Drink</v>
      </c>
      <c r="E124" t="str">
        <f>PRODUCT_CATEGORY[[#This Row],[PRODUCT_CATEGORY_NAME]]</f>
        <v>Beer and Wine</v>
      </c>
      <c r="G124">
        <f>IFERROR(VLOOKUP(E124,Hilfstabelle_OS!$A$2:$C$175,2,FALSE),"-")</f>
        <v>79</v>
      </c>
      <c r="H124">
        <f>IFERROR(IF(VLOOKUP(E124,Hilfstabelle_OS!$A$2:$C$175,3,FALSE)=0,"",VLOOKUP(E124,Hilfstabelle_OS!$A$2:$C$175,3,FALSE)),"-")</f>
        <v>78</v>
      </c>
    </row>
    <row r="125" spans="1:8" x14ac:dyDescent="0.25">
      <c r="A125">
        <f>PRODUCT_CATEGORY[[#This Row],[HIERARCHY_LEVEL]]</f>
        <v>2</v>
      </c>
      <c r="B125">
        <f>IF(PRODUCT_CATEGORY[[#This Row],[TOP_CATEGORY_ID]]=0,"",PRODUCT_CATEGORY[[#This Row],[TOP_CATEGORY_ID]])</f>
        <v>119</v>
      </c>
      <c r="C125">
        <f>PRODUCT_CATEGORY[[#This Row],[PRODUCT_CATEGORY_ID]]</f>
        <v>126</v>
      </c>
      <c r="D125" t="str">
        <f>IFERROR(VLOOKUP(B125,PRODUCT_CATEGORY[#All],3,FALSE),"")</f>
        <v>Food</v>
      </c>
      <c r="E125" t="str">
        <f>PRODUCT_CATEGORY[[#This Row],[PRODUCT_CATEGORY_NAME]]</f>
        <v>Meat</v>
      </c>
      <c r="G125">
        <f>IFERROR(VLOOKUP(E125,Hilfstabelle_OS!$A$2:$C$175,2,FALSE),"-")</f>
        <v>20</v>
      </c>
      <c r="H125">
        <f>IFERROR(IF(VLOOKUP(E125,Hilfstabelle_OS!$A$2:$C$175,3,FALSE)=0,"",VLOOKUP(E125,Hilfstabelle_OS!$A$2:$C$175,3,FALSE)),"-")</f>
        <v>19</v>
      </c>
    </row>
    <row r="126" spans="1:8" x14ac:dyDescent="0.25">
      <c r="A126">
        <f>PRODUCT_CATEGORY[[#This Row],[HIERARCHY_LEVEL]]</f>
        <v>2</v>
      </c>
      <c r="B126">
        <f>IF(PRODUCT_CATEGORY[[#This Row],[TOP_CATEGORY_ID]]=0,"",PRODUCT_CATEGORY[[#This Row],[TOP_CATEGORY_ID]])</f>
        <v>117</v>
      </c>
      <c r="C126">
        <f>PRODUCT_CATEGORY[[#This Row],[PRODUCT_CATEGORY_ID]]</f>
        <v>127</v>
      </c>
      <c r="D126" t="str">
        <f>IFERROR(VLOOKUP(B126,PRODUCT_CATEGORY[#All],3,FALSE),"")</f>
        <v>Non-Consumable</v>
      </c>
      <c r="E126" t="str">
        <f>PRODUCT_CATEGORY[[#This Row],[PRODUCT_CATEGORY_NAME]]</f>
        <v>Candles</v>
      </c>
      <c r="G126">
        <f>IFERROR(VLOOKUP(E126,Hilfstabelle_OS!$A$2:$C$175,2,FALSE),"-")</f>
        <v>84</v>
      </c>
      <c r="H126">
        <f>IFERROR(IF(VLOOKUP(E126,Hilfstabelle_OS!$A$2:$C$175,3,FALSE)=0,"",VLOOKUP(E126,Hilfstabelle_OS!$A$2:$C$175,3,FALSE)),"-")</f>
        <v>38</v>
      </c>
    </row>
    <row r="127" spans="1:8" x14ac:dyDescent="0.25">
      <c r="A127">
        <f>PRODUCT_CATEGORY[[#This Row],[HIERARCHY_LEVEL]]</f>
        <v>2</v>
      </c>
      <c r="B127">
        <f>IF(PRODUCT_CATEGORY[[#This Row],[TOP_CATEGORY_ID]]=0,"",PRODUCT_CATEGORY[[#This Row],[TOP_CATEGORY_ID]])</f>
        <v>119</v>
      </c>
      <c r="C127">
        <f>PRODUCT_CATEGORY[[#This Row],[PRODUCT_CATEGORY_ID]]</f>
        <v>128</v>
      </c>
      <c r="D127" t="str">
        <f>IFERROR(VLOOKUP(B127,PRODUCT_CATEGORY[#All],3,FALSE),"")</f>
        <v>Food</v>
      </c>
      <c r="E127" t="str">
        <f>PRODUCT_CATEGORY[[#This Row],[PRODUCT_CATEGORY_NAME]]</f>
        <v>Fruit</v>
      </c>
      <c r="G127">
        <f>IFERROR(VLOOKUP(E127,Hilfstabelle_OS!$A$2:$C$175,2,FALSE),"-")</f>
        <v>8</v>
      </c>
      <c r="H127">
        <f>IFERROR(IF(VLOOKUP(E127,Hilfstabelle_OS!$A$2:$C$175,3,FALSE)=0,"",VLOOKUP(E127,Hilfstabelle_OS!$A$2:$C$175,3,FALSE)),"-")</f>
        <v>7</v>
      </c>
    </row>
    <row r="128" spans="1:8" x14ac:dyDescent="0.25">
      <c r="A128">
        <f>PRODUCT_CATEGORY[[#This Row],[HIERARCHY_LEVEL]]</f>
        <v>2</v>
      </c>
      <c r="B128">
        <f>IF(PRODUCT_CATEGORY[[#This Row],[TOP_CATEGORY_ID]]=0,"",PRODUCT_CATEGORY[[#This Row],[TOP_CATEGORY_ID]])</f>
        <v>119</v>
      </c>
      <c r="C128">
        <f>PRODUCT_CATEGORY[[#This Row],[PRODUCT_CATEGORY_ID]]</f>
        <v>129</v>
      </c>
      <c r="D128" t="str">
        <f>IFERROR(VLOOKUP(B128,PRODUCT_CATEGORY[#All],3,FALSE),"")</f>
        <v>Food</v>
      </c>
      <c r="E128" t="str">
        <f>PRODUCT_CATEGORY[[#This Row],[PRODUCT_CATEGORY_NAME]]</f>
        <v>Vegetables</v>
      </c>
      <c r="G128">
        <f>IFERROR(VLOOKUP(E128,Hilfstabelle_OS!$A$2:$C$175,2,FALSE),"-")</f>
        <v>30</v>
      </c>
      <c r="H128">
        <f>IFERROR(IF(VLOOKUP(E128,Hilfstabelle_OS!$A$2:$C$175,3,FALSE)=0,"",VLOOKUP(E128,Hilfstabelle_OS!$A$2:$C$175,3,FALSE)),"-")</f>
        <v>2</v>
      </c>
    </row>
    <row r="129" spans="1:8" x14ac:dyDescent="0.25">
      <c r="A129">
        <f>PRODUCT_CATEGORY[[#This Row],[HIERARCHY_LEVEL]]</f>
        <v>2</v>
      </c>
      <c r="B129">
        <f>IF(PRODUCT_CATEGORY[[#This Row],[TOP_CATEGORY_ID]]=0,"",PRODUCT_CATEGORY[[#This Row],[TOP_CATEGORY_ID]])</f>
        <v>119</v>
      </c>
      <c r="C129">
        <f>PRODUCT_CATEGORY[[#This Row],[PRODUCT_CATEGORY_ID]]</f>
        <v>130</v>
      </c>
      <c r="D129" t="str">
        <f>IFERROR(VLOOKUP(B129,PRODUCT_CATEGORY[#All],3,FALSE),"")</f>
        <v>Food</v>
      </c>
      <c r="E129" t="str">
        <f>PRODUCT_CATEGORY[[#This Row],[PRODUCT_CATEGORY_NAME]]</f>
        <v>Breakfast Foods</v>
      </c>
      <c r="G129">
        <f>IFERROR(VLOOKUP(E129,Hilfstabelle_OS!$A$2:$C$175,2,FALSE),"-")</f>
        <v>54</v>
      </c>
      <c r="H129">
        <f>IFERROR(IF(VLOOKUP(E129,Hilfstabelle_OS!$A$2:$C$175,3,FALSE)=0,"",VLOOKUP(E129,Hilfstabelle_OS!$A$2:$C$175,3,FALSE)),"-")</f>
        <v>22</v>
      </c>
    </row>
    <row r="130" spans="1:8" x14ac:dyDescent="0.25">
      <c r="A130">
        <f>PRODUCT_CATEGORY[[#This Row],[HIERARCHY_LEVEL]]</f>
        <v>2</v>
      </c>
      <c r="B130">
        <f>IF(PRODUCT_CATEGORY[[#This Row],[TOP_CATEGORY_ID]]=0,"",PRODUCT_CATEGORY[[#This Row],[TOP_CATEGORY_ID]])</f>
        <v>119</v>
      </c>
      <c r="C130">
        <f>PRODUCT_CATEGORY[[#This Row],[PRODUCT_CATEGORY_ID]]</f>
        <v>131</v>
      </c>
      <c r="D130" t="str">
        <f>IFERROR(VLOOKUP(B130,PRODUCT_CATEGORY[#All],3,FALSE),"")</f>
        <v>Food</v>
      </c>
      <c r="E130" t="str">
        <f>PRODUCT_CATEGORY[[#This Row],[PRODUCT_CATEGORY_NAME]]</f>
        <v>Dairy</v>
      </c>
      <c r="G130">
        <f>IFERROR(VLOOKUP(E130,Hilfstabelle_OS!$A$2:$C$175,2,FALSE),"-")</f>
        <v>14</v>
      </c>
      <c r="H130">
        <f>IFERROR(IF(VLOOKUP(E130,Hilfstabelle_OS!$A$2:$C$175,3,FALSE)=0,"",VLOOKUP(E130,Hilfstabelle_OS!$A$2:$C$175,3,FALSE)),"-")</f>
        <v>1</v>
      </c>
    </row>
    <row r="131" spans="1:8" x14ac:dyDescent="0.25">
      <c r="A131">
        <f>PRODUCT_CATEGORY[[#This Row],[HIERARCHY_LEVEL]]</f>
        <v>2</v>
      </c>
      <c r="B131">
        <f>IF(PRODUCT_CATEGORY[[#This Row],[TOP_CATEGORY_ID]]=0,"",PRODUCT_CATEGORY[[#This Row],[TOP_CATEGORY_ID]])</f>
        <v>119</v>
      </c>
      <c r="C131">
        <f>PRODUCT_CATEGORY[[#This Row],[PRODUCT_CATEGORY_ID]]</f>
        <v>132</v>
      </c>
      <c r="D131" t="str">
        <f>IFERROR(VLOOKUP(B131,PRODUCT_CATEGORY[#All],3,FALSE),"")</f>
        <v>Food</v>
      </c>
      <c r="E131" t="str">
        <f>PRODUCT_CATEGORY[[#This Row],[PRODUCT_CATEGORY_NAME]]</f>
        <v>Snack Foods</v>
      </c>
      <c r="G131">
        <f>IFERROR(VLOOKUP(E131,Hilfstabelle_OS!$A$2:$C$175,2,FALSE),"-")</f>
        <v>28</v>
      </c>
      <c r="H131">
        <f>IFERROR(IF(VLOOKUP(E131,Hilfstabelle_OS!$A$2:$C$175,3,FALSE)=0,"",VLOOKUP(E131,Hilfstabelle_OS!$A$2:$C$175,3,FALSE)),"-")</f>
        <v>1</v>
      </c>
    </row>
    <row r="132" spans="1:8" x14ac:dyDescent="0.25">
      <c r="A132">
        <f>PRODUCT_CATEGORY[[#This Row],[HIERARCHY_LEVEL]]</f>
        <v>2</v>
      </c>
      <c r="B132">
        <f>IF(PRODUCT_CATEGORY[[#This Row],[TOP_CATEGORY_ID]]=0,"",PRODUCT_CATEGORY[[#This Row],[TOP_CATEGORY_ID]])</f>
        <v>124</v>
      </c>
      <c r="C132">
        <f>PRODUCT_CATEGORY[[#This Row],[PRODUCT_CATEGORY_ID]]</f>
        <v>133</v>
      </c>
      <c r="D132" t="str">
        <f>IFERROR(VLOOKUP(B132,PRODUCT_CATEGORY[#All],3,FALSE),"")</f>
        <v>Drink</v>
      </c>
      <c r="E132" t="str">
        <f>PRODUCT_CATEGORY[[#This Row],[PRODUCT_CATEGORY_NAME]]</f>
        <v>Hot Beverages</v>
      </c>
      <c r="G132">
        <f>IFERROR(VLOOKUP(E132,Hilfstabelle_OS!$A$2:$C$175,2,FALSE),"-")</f>
        <v>88</v>
      </c>
      <c r="H132">
        <f>IFERROR(IF(VLOOKUP(E132,Hilfstabelle_OS!$A$2:$C$175,3,FALSE)=0,"",VLOOKUP(E132,Hilfstabelle_OS!$A$2:$C$175,3,FALSE)),"-")</f>
        <v>41</v>
      </c>
    </row>
    <row r="133" spans="1:8" x14ac:dyDescent="0.25">
      <c r="A133">
        <f>PRODUCT_CATEGORY[[#This Row],[HIERARCHY_LEVEL]]</f>
        <v>2</v>
      </c>
      <c r="B133">
        <f>IF(PRODUCT_CATEGORY[[#This Row],[TOP_CATEGORY_ID]]=0,"",PRODUCT_CATEGORY[[#This Row],[TOP_CATEGORY_ID]])</f>
        <v>119</v>
      </c>
      <c r="C133">
        <f>PRODUCT_CATEGORY[[#This Row],[PRODUCT_CATEGORY_ID]]</f>
        <v>134</v>
      </c>
      <c r="D133" t="str">
        <f>IFERROR(VLOOKUP(B133,PRODUCT_CATEGORY[#All],3,FALSE),"")</f>
        <v>Food</v>
      </c>
      <c r="E133" t="str">
        <f>PRODUCT_CATEGORY[[#This Row],[PRODUCT_CATEGORY_NAME]]</f>
        <v>Candy</v>
      </c>
      <c r="G133">
        <f>IFERROR(VLOOKUP(E133,Hilfstabelle_OS!$A$2:$C$175,2,FALSE),"-")</f>
        <v>66</v>
      </c>
      <c r="H133">
        <f>IFERROR(IF(VLOOKUP(E133,Hilfstabelle_OS!$A$2:$C$175,3,FALSE)=0,"",VLOOKUP(E133,Hilfstabelle_OS!$A$2:$C$175,3,FALSE)),"-")</f>
        <v>65</v>
      </c>
    </row>
    <row r="134" spans="1:8" x14ac:dyDescent="0.25">
      <c r="A134">
        <f>PRODUCT_CATEGORY[[#This Row],[HIERARCHY_LEVEL]]</f>
        <v>2</v>
      </c>
      <c r="B134">
        <f>IF(PRODUCT_CATEGORY[[#This Row],[TOP_CATEGORY_ID]]=0,"",PRODUCT_CATEGORY[[#This Row],[TOP_CATEGORY_ID]])</f>
        <v>119</v>
      </c>
      <c r="C134">
        <f>PRODUCT_CATEGORY[[#This Row],[PRODUCT_CATEGORY_ID]]</f>
        <v>135</v>
      </c>
      <c r="D134" t="str">
        <f>IFERROR(VLOOKUP(B134,PRODUCT_CATEGORY[#All],3,FALSE),"")</f>
        <v>Food</v>
      </c>
      <c r="E134" t="str">
        <f>PRODUCT_CATEGORY[[#This Row],[PRODUCT_CATEGORY_NAME]]</f>
        <v>Canned Clams</v>
      </c>
      <c r="G134">
        <f>IFERROR(VLOOKUP(E134,Hilfstabelle_OS!$A$2:$C$175,2,FALSE),"-")</f>
        <v>147</v>
      </c>
      <c r="H134">
        <f>IFERROR(IF(VLOOKUP(E134,Hilfstabelle_OS!$A$2:$C$175,3,FALSE)=0,"",VLOOKUP(E134,Hilfstabelle_OS!$A$2:$C$175,3,FALSE)),"-")</f>
        <v>98</v>
      </c>
    </row>
    <row r="135" spans="1:8" x14ac:dyDescent="0.25">
      <c r="A135">
        <f>PRODUCT_CATEGORY[[#This Row],[HIERARCHY_LEVEL]]</f>
        <v>2</v>
      </c>
      <c r="B135">
        <f>IF(PRODUCT_CATEGORY[[#This Row],[TOP_CATEGORY_ID]]=0,"",PRODUCT_CATEGORY[[#This Row],[TOP_CATEGORY_ID]])</f>
        <v>117</v>
      </c>
      <c r="C135">
        <f>PRODUCT_CATEGORY[[#This Row],[PRODUCT_CATEGORY_ID]]</f>
        <v>136</v>
      </c>
      <c r="D135" t="str">
        <f>IFERROR(VLOOKUP(B135,PRODUCT_CATEGORY[#All],3,FALSE),"")</f>
        <v>Non-Consumable</v>
      </c>
      <c r="E135" t="str">
        <f>PRODUCT_CATEGORY[[#This Row],[PRODUCT_CATEGORY_NAME]]</f>
        <v>Cleaning Supplies</v>
      </c>
      <c r="G135">
        <f>IFERROR(VLOOKUP(E135,Hilfstabelle_OS!$A$2:$C$175,2,FALSE),"-")</f>
        <v>44</v>
      </c>
      <c r="H135">
        <f>IFERROR(IF(VLOOKUP(E135,Hilfstabelle_OS!$A$2:$C$175,3,FALSE)=0,"",VLOOKUP(E135,Hilfstabelle_OS!$A$2:$C$175,3,FALSE)),"-")</f>
        <v>38</v>
      </c>
    </row>
    <row r="136" spans="1:8" x14ac:dyDescent="0.25">
      <c r="A136">
        <f>PRODUCT_CATEGORY[[#This Row],[HIERARCHY_LEVEL]]</f>
        <v>2</v>
      </c>
      <c r="B136">
        <f>IF(PRODUCT_CATEGORY[[#This Row],[TOP_CATEGORY_ID]]=0,"",PRODUCT_CATEGORY[[#This Row],[TOP_CATEGORY_ID]])</f>
        <v>124</v>
      </c>
      <c r="C136">
        <f>PRODUCT_CATEGORY[[#This Row],[PRODUCT_CATEGORY_ID]]</f>
        <v>137</v>
      </c>
      <c r="D136" t="str">
        <f>IFERROR(VLOOKUP(B136,PRODUCT_CATEGORY[#All],3,FALSE),"")</f>
        <v>Drink</v>
      </c>
      <c r="E136" t="str">
        <f>PRODUCT_CATEGORY[[#This Row],[PRODUCT_CATEGORY_NAME]]</f>
        <v>Dry Goods</v>
      </c>
      <c r="G136">
        <f>IFERROR(VLOOKUP(E136,Hilfstabelle_OS!$A$2:$C$175,2,FALSE),"-")</f>
        <v>17</v>
      </c>
      <c r="H136">
        <f>IFERROR(IF(VLOOKUP(E136,Hilfstabelle_OS!$A$2:$C$175,3,FALSE)=0,"",VLOOKUP(E136,Hilfstabelle_OS!$A$2:$C$175,3,FALSE)),"-")</f>
        <v>10</v>
      </c>
    </row>
    <row r="137" spans="1:8" x14ac:dyDescent="0.25">
      <c r="A137">
        <f>PRODUCT_CATEGORY[[#This Row],[HIERARCHY_LEVEL]]</f>
        <v>2</v>
      </c>
      <c r="B137">
        <f>IF(PRODUCT_CATEGORY[[#This Row],[TOP_CATEGORY_ID]]=0,"",PRODUCT_CATEGORY[[#This Row],[TOP_CATEGORY_ID]])</f>
        <v>117</v>
      </c>
      <c r="C137">
        <f>PRODUCT_CATEGORY[[#This Row],[PRODUCT_CATEGORY_ID]]</f>
        <v>138</v>
      </c>
      <c r="D137" t="str">
        <f>IFERROR(VLOOKUP(B137,PRODUCT_CATEGORY[#All],3,FALSE),"")</f>
        <v>Non-Consumable</v>
      </c>
      <c r="E137" t="str">
        <f>PRODUCT_CATEGORY[[#This Row],[PRODUCT_CATEGORY_NAME]]</f>
        <v>Cold Remedies</v>
      </c>
      <c r="G137">
        <f>IFERROR(VLOOKUP(E137,Hilfstabelle_OS!$A$2:$C$175,2,FALSE),"-")</f>
        <v>122</v>
      </c>
      <c r="H137">
        <f>IFERROR(IF(VLOOKUP(E137,Hilfstabelle_OS!$A$2:$C$175,3,FALSE)=0,"",VLOOKUP(E137,Hilfstabelle_OS!$A$2:$C$175,3,FALSE)),"-")</f>
        <v>70</v>
      </c>
    </row>
    <row r="138" spans="1:8" x14ac:dyDescent="0.25">
      <c r="A138">
        <f>PRODUCT_CATEGORY[[#This Row],[HIERARCHY_LEVEL]]</f>
        <v>2</v>
      </c>
      <c r="B138">
        <f>IF(PRODUCT_CATEGORY[[#This Row],[TOP_CATEGORY_ID]]=0,"",PRODUCT_CATEGORY[[#This Row],[TOP_CATEGORY_ID]])</f>
        <v>117</v>
      </c>
      <c r="C138">
        <f>PRODUCT_CATEGORY[[#This Row],[PRODUCT_CATEGORY_ID]]</f>
        <v>139</v>
      </c>
      <c r="D138" t="str">
        <f>IFERROR(VLOOKUP(B138,PRODUCT_CATEGORY[#All],3,FALSE),"")</f>
        <v>Non-Consumable</v>
      </c>
      <c r="E138" t="str">
        <f>PRODUCT_CATEGORY[[#This Row],[PRODUCT_CATEGORY_NAME]]</f>
        <v>Bathroom Products</v>
      </c>
      <c r="G138">
        <f>IFERROR(VLOOKUP(E138,Hilfstabelle_OS!$A$2:$C$175,2,FALSE),"-")</f>
        <v>112</v>
      </c>
      <c r="H138">
        <f>IFERROR(IF(VLOOKUP(E138,Hilfstabelle_OS!$A$2:$C$175,3,FALSE)=0,"",VLOOKUP(E138,Hilfstabelle_OS!$A$2:$C$175,3,FALSE)),"-")</f>
        <v>70</v>
      </c>
    </row>
    <row r="139" spans="1:8" x14ac:dyDescent="0.25">
      <c r="A139">
        <f>PRODUCT_CATEGORY[[#This Row],[HIERARCHY_LEVEL]]</f>
        <v>2</v>
      </c>
      <c r="B139">
        <f>IF(PRODUCT_CATEGORY[[#This Row],[TOP_CATEGORY_ID]]=0,"",PRODUCT_CATEGORY[[#This Row],[TOP_CATEGORY_ID]])</f>
        <v>119</v>
      </c>
      <c r="C139">
        <f>PRODUCT_CATEGORY[[#This Row],[PRODUCT_CATEGORY_ID]]</f>
        <v>140</v>
      </c>
      <c r="D139" t="str">
        <f>IFERROR(VLOOKUP(B139,PRODUCT_CATEGORY[#All],3,FALSE),"")</f>
        <v>Food</v>
      </c>
      <c r="E139" t="str">
        <f>PRODUCT_CATEGORY[[#This Row],[PRODUCT_CATEGORY_NAME]]</f>
        <v>Baking Goods</v>
      </c>
      <c r="G139">
        <f>IFERROR(VLOOKUP(E139,Hilfstabelle_OS!$A$2:$C$175,2,FALSE),"-")</f>
        <v>10</v>
      </c>
      <c r="H139">
        <f>IFERROR(IF(VLOOKUP(E139,Hilfstabelle_OS!$A$2:$C$175,3,FALSE)=0,"",VLOOKUP(E139,Hilfstabelle_OS!$A$2:$C$175,3,FALSE)),"-")</f>
        <v>1</v>
      </c>
    </row>
    <row r="140" spans="1:8" x14ac:dyDescent="0.25">
      <c r="A140">
        <f>PRODUCT_CATEGORY[[#This Row],[HIERARCHY_LEVEL]]</f>
        <v>2</v>
      </c>
      <c r="B140">
        <f>IF(PRODUCT_CATEGORY[[#This Row],[TOP_CATEGORY_ID]]=0,"",PRODUCT_CATEGORY[[#This Row],[TOP_CATEGORY_ID]])</f>
        <v>119</v>
      </c>
      <c r="C140">
        <f>PRODUCT_CATEGORY[[#This Row],[PRODUCT_CATEGORY_ID]]</f>
        <v>141</v>
      </c>
      <c r="D140" t="str">
        <f>IFERROR(VLOOKUP(B140,PRODUCT_CATEGORY[#All],3,FALSE),"")</f>
        <v>Food</v>
      </c>
      <c r="E140" t="str">
        <f>PRODUCT_CATEGORY[[#This Row],[PRODUCT_CATEGORY_NAME]]</f>
        <v>Packaged Soup</v>
      </c>
      <c r="G140">
        <f>IFERROR(VLOOKUP(E140,Hilfstabelle_OS!$A$2:$C$175,2,FALSE),"-")</f>
        <v>102</v>
      </c>
      <c r="H140">
        <f>IFERROR(IF(VLOOKUP(E140,Hilfstabelle_OS!$A$2:$C$175,3,FALSE)=0,"",VLOOKUP(E140,Hilfstabelle_OS!$A$2:$C$175,3,FALSE)),"-")</f>
        <v>101</v>
      </c>
    </row>
    <row r="141" spans="1:8" x14ac:dyDescent="0.25">
      <c r="A141">
        <f>PRODUCT_CATEGORY[[#This Row],[HIERARCHY_LEVEL]]</f>
        <v>2</v>
      </c>
      <c r="B141">
        <f>IF(PRODUCT_CATEGORY[[#This Row],[TOP_CATEGORY_ID]]=0,"",PRODUCT_CATEGORY[[#This Row],[TOP_CATEGORY_ID]])</f>
        <v>119</v>
      </c>
      <c r="C141">
        <f>PRODUCT_CATEGORY[[#This Row],[PRODUCT_CATEGORY_ID]]</f>
        <v>142</v>
      </c>
      <c r="D141" t="str">
        <f>IFERROR(VLOOKUP(B141,PRODUCT_CATEGORY[#All],3,FALSE),"")</f>
        <v>Food</v>
      </c>
      <c r="E141" t="str">
        <f>PRODUCT_CATEGORY[[#This Row],[PRODUCT_CATEGORY_NAME]]</f>
        <v>Side Dishes</v>
      </c>
      <c r="G141">
        <f>IFERROR(VLOOKUP(E141,Hilfstabelle_OS!$A$2:$C$175,2,FALSE),"-")</f>
        <v>34</v>
      </c>
      <c r="H141">
        <f>IFERROR(IF(VLOOKUP(E141,Hilfstabelle_OS!$A$2:$C$175,3,FALSE)=0,"",VLOOKUP(E141,Hilfstabelle_OS!$A$2:$C$175,3,FALSE)),"-")</f>
        <v>19</v>
      </c>
    </row>
    <row r="142" spans="1:8" x14ac:dyDescent="0.25">
      <c r="A142">
        <f>PRODUCT_CATEGORY[[#This Row],[HIERARCHY_LEVEL]]</f>
        <v>2</v>
      </c>
      <c r="B142">
        <f>IF(PRODUCT_CATEGORY[[#This Row],[TOP_CATEGORY_ID]]=0,"",PRODUCT_CATEGORY[[#This Row],[TOP_CATEGORY_ID]])</f>
        <v>119</v>
      </c>
      <c r="C142">
        <f>PRODUCT_CATEGORY[[#This Row],[PRODUCT_CATEGORY_ID]]</f>
        <v>143</v>
      </c>
      <c r="D142" t="str">
        <f>IFERROR(VLOOKUP(B142,PRODUCT_CATEGORY[#All],3,FALSE),"")</f>
        <v>Food</v>
      </c>
      <c r="E142" t="str">
        <f>PRODUCT_CATEGORY[[#This Row],[PRODUCT_CATEGORY_NAME]]</f>
        <v>Eggs</v>
      </c>
      <c r="G142">
        <f>IFERROR(VLOOKUP(E142,Hilfstabelle_OS!$A$2:$C$175,2,FALSE),"-")</f>
        <v>109</v>
      </c>
      <c r="H142">
        <f>IFERROR(IF(VLOOKUP(E142,Hilfstabelle_OS!$A$2:$C$175,3,FALSE)=0,"",VLOOKUP(E142,Hilfstabelle_OS!$A$2:$C$175,3,FALSE)),"-")</f>
        <v>1</v>
      </c>
    </row>
    <row r="143" spans="1:8" x14ac:dyDescent="0.25">
      <c r="A143">
        <f>PRODUCT_CATEGORY[[#This Row],[HIERARCHY_LEVEL]]</f>
        <v>2</v>
      </c>
      <c r="B143">
        <f>IF(PRODUCT_CATEGORY[[#This Row],[TOP_CATEGORY_ID]]=0,"",PRODUCT_CATEGORY[[#This Row],[TOP_CATEGORY_ID]])</f>
        <v>124</v>
      </c>
      <c r="C143">
        <f>PRODUCT_CATEGORY[[#This Row],[PRODUCT_CATEGORY_ID]]</f>
        <v>144</v>
      </c>
      <c r="D143" t="str">
        <f>IFERROR(VLOOKUP(B143,PRODUCT_CATEGORY[#All],3,FALSE),"")</f>
        <v>Drink</v>
      </c>
      <c r="E143" t="str">
        <f>PRODUCT_CATEGORY[[#This Row],[PRODUCT_CATEGORY_NAME]]</f>
        <v>Drinks</v>
      </c>
      <c r="G143">
        <f>IFERROR(VLOOKUP(E143,Hilfstabelle_OS!$A$2:$C$175,2,FALSE),"-")</f>
        <v>90</v>
      </c>
      <c r="H143">
        <f>IFERROR(IF(VLOOKUP(E143,Hilfstabelle_OS!$A$2:$C$175,3,FALSE)=0,"",VLOOKUP(E143,Hilfstabelle_OS!$A$2:$C$175,3,FALSE)),"-")</f>
        <v>41</v>
      </c>
    </row>
    <row r="144" spans="1:8" x14ac:dyDescent="0.25">
      <c r="A144">
        <f>PRODUCT_CATEGORY[[#This Row],[HIERARCHY_LEVEL]]</f>
        <v>2</v>
      </c>
      <c r="B144">
        <f>IF(PRODUCT_CATEGORY[[#This Row],[TOP_CATEGORY_ID]]=0,"",PRODUCT_CATEGORY[[#This Row],[TOP_CATEGORY_ID]])</f>
        <v>119</v>
      </c>
      <c r="C144">
        <f>PRODUCT_CATEGORY[[#This Row],[PRODUCT_CATEGORY_ID]]</f>
        <v>145</v>
      </c>
      <c r="D144" t="str">
        <f>IFERROR(VLOOKUP(B144,PRODUCT_CATEGORY[#All],3,FALSE),"")</f>
        <v>Food</v>
      </c>
      <c r="E144" t="str">
        <f>PRODUCT_CATEGORY[[#This Row],[PRODUCT_CATEGORY_NAME]]</f>
        <v>Seafood</v>
      </c>
      <c r="G144">
        <f>IFERROR(VLOOKUP(E144,Hilfstabelle_OS!$A$2:$C$175,2,FALSE),"-")</f>
        <v>5</v>
      </c>
      <c r="H144">
        <f>IFERROR(IF(VLOOKUP(E144,Hilfstabelle_OS!$A$2:$C$175,3,FALSE)=0,"",VLOOKUP(E144,Hilfstabelle_OS!$A$2:$C$175,3,FALSE)),"-")</f>
        <v>1</v>
      </c>
    </row>
    <row r="145" spans="1:8" x14ac:dyDescent="0.25">
      <c r="A145">
        <f>PRODUCT_CATEGORY[[#This Row],[HIERARCHY_LEVEL]]</f>
        <v>2</v>
      </c>
      <c r="B145">
        <f>IF(PRODUCT_CATEGORY[[#This Row],[TOP_CATEGORY_ID]]=0,"",PRODUCT_CATEGORY[[#This Row],[TOP_CATEGORY_ID]])</f>
        <v>119</v>
      </c>
      <c r="C145">
        <f>PRODUCT_CATEGORY[[#This Row],[PRODUCT_CATEGORY_ID]]</f>
        <v>146</v>
      </c>
      <c r="D145" t="str">
        <f>IFERROR(VLOOKUP(B145,PRODUCT_CATEGORY[#All],3,FALSE),"")</f>
        <v>Food</v>
      </c>
      <c r="E145" t="str">
        <f>PRODUCT_CATEGORY[[#This Row],[PRODUCT_CATEGORY_NAME]]</f>
        <v>Frozen Desserts</v>
      </c>
      <c r="G145">
        <f>IFERROR(VLOOKUP(E145,Hilfstabelle_OS!$A$2:$C$175,2,FALSE),"-")</f>
        <v>23</v>
      </c>
      <c r="H145">
        <f>IFERROR(IF(VLOOKUP(E145,Hilfstabelle_OS!$A$2:$C$175,3,FALSE)=0,"",VLOOKUP(E145,Hilfstabelle_OS!$A$2:$C$175,3,FALSE)),"-")</f>
        <v>22</v>
      </c>
    </row>
    <row r="146" spans="1:8" x14ac:dyDescent="0.25">
      <c r="A146">
        <f>PRODUCT_CATEGORY[[#This Row],[HIERARCHY_LEVEL]]</f>
        <v>2</v>
      </c>
      <c r="B146">
        <f>IF(PRODUCT_CATEGORY[[#This Row],[TOP_CATEGORY_ID]]=0,"",PRODUCT_CATEGORY[[#This Row],[TOP_CATEGORY_ID]])</f>
        <v>119</v>
      </c>
      <c r="C146">
        <f>PRODUCT_CATEGORY[[#This Row],[PRODUCT_CATEGORY_ID]]</f>
        <v>147</v>
      </c>
      <c r="D146" t="str">
        <f>IFERROR(VLOOKUP(B146,PRODUCT_CATEGORY[#All],3,FALSE),"")</f>
        <v>Food</v>
      </c>
      <c r="E146" t="str">
        <f>PRODUCT_CATEGORY[[#This Row],[PRODUCT_CATEGORY_NAME]]</f>
        <v>Jams and Jellies</v>
      </c>
      <c r="G146">
        <f>IFERROR(VLOOKUP(E146,Hilfstabelle_OS!$A$2:$C$175,2,FALSE),"-")</f>
        <v>59</v>
      </c>
      <c r="H146">
        <f>IFERROR(IF(VLOOKUP(E146,Hilfstabelle_OS!$A$2:$C$175,3,FALSE)=0,"",VLOOKUP(E146,Hilfstabelle_OS!$A$2:$C$175,3,FALSE)),"-")</f>
        <v>10</v>
      </c>
    </row>
    <row r="147" spans="1:8" x14ac:dyDescent="0.25">
      <c r="A147">
        <f>PRODUCT_CATEGORY[[#This Row],[HIERARCHY_LEVEL]]</f>
        <v>2</v>
      </c>
      <c r="B147">
        <f>IF(PRODUCT_CATEGORY[[#This Row],[TOP_CATEGORY_ID]]=0,"",PRODUCT_CATEGORY[[#This Row],[TOP_CATEGORY_ID]])</f>
        <v>124</v>
      </c>
      <c r="C147">
        <f>PRODUCT_CATEGORY[[#This Row],[PRODUCT_CATEGORY_ID]]</f>
        <v>148</v>
      </c>
      <c r="D147" t="str">
        <f>IFERROR(VLOOKUP(B147,PRODUCT_CATEGORY[#All],3,FALSE),"")</f>
        <v>Drink</v>
      </c>
      <c r="E147" t="str">
        <f>PRODUCT_CATEGORY[[#This Row],[PRODUCT_CATEGORY_NAME]]</f>
        <v>Pure Juice Beverages</v>
      </c>
      <c r="G147">
        <f>IFERROR(VLOOKUP(E147,Hilfstabelle_OS!$A$2:$C$175,2,FALSE),"-")</f>
        <v>57</v>
      </c>
      <c r="H147">
        <f>IFERROR(IF(VLOOKUP(E147,Hilfstabelle_OS!$A$2:$C$175,3,FALSE)=0,"",VLOOKUP(E147,Hilfstabelle_OS!$A$2:$C$175,3,FALSE)),"-")</f>
        <v>41</v>
      </c>
    </row>
    <row r="148" spans="1:8" x14ac:dyDescent="0.25">
      <c r="A148">
        <f>PRODUCT_CATEGORY[[#This Row],[HIERARCHY_LEVEL]]</f>
        <v>2</v>
      </c>
      <c r="B148">
        <f>IF(PRODUCT_CATEGORY[[#This Row],[TOP_CATEGORY_ID]]=0,"",PRODUCT_CATEGORY[[#This Row],[TOP_CATEGORY_ID]])</f>
        <v>117</v>
      </c>
      <c r="C148">
        <f>PRODUCT_CATEGORY[[#This Row],[PRODUCT_CATEGORY_ID]]</f>
        <v>149</v>
      </c>
      <c r="D148" t="str">
        <f>IFERROR(VLOOKUP(B148,PRODUCT_CATEGORY[#All],3,FALSE),"")</f>
        <v>Non-Consumable</v>
      </c>
      <c r="E148" t="str">
        <f>PRODUCT_CATEGORY[[#This Row],[PRODUCT_CATEGORY_NAME]]</f>
        <v>Miscellaneous</v>
      </c>
      <c r="G148">
        <f>IFERROR(VLOOKUP(E148,Hilfstabelle_OS!$A$2:$C$175,2,FALSE),"-")</f>
        <v>157</v>
      </c>
      <c r="H148">
        <f>IFERROR(IF(VLOOKUP(E148,Hilfstabelle_OS!$A$2:$C$175,3,FALSE)=0,"",VLOOKUP(E148,Hilfstabelle_OS!$A$2:$C$175,3,FALSE)),"-")</f>
        <v>156</v>
      </c>
    </row>
    <row r="149" spans="1:8" x14ac:dyDescent="0.25">
      <c r="A149">
        <f>PRODUCT_CATEGORY[[#This Row],[HIERARCHY_LEVEL]]</f>
        <v>2</v>
      </c>
      <c r="B149">
        <f>IF(PRODUCT_CATEGORY[[#This Row],[TOP_CATEGORY_ID]]=0,"",PRODUCT_CATEGORY[[#This Row],[TOP_CATEGORY_ID]])</f>
        <v>117</v>
      </c>
      <c r="C149">
        <f>PRODUCT_CATEGORY[[#This Row],[PRODUCT_CATEGORY_ID]]</f>
        <v>150</v>
      </c>
      <c r="D149" t="str">
        <f>IFERROR(VLOOKUP(B149,PRODUCT_CATEGORY[#All],3,FALSE),"")</f>
        <v>Non-Consumable</v>
      </c>
      <c r="E149" t="str">
        <f>PRODUCT_CATEGORY[[#This Row],[PRODUCT_CATEGORY_NAME]]</f>
        <v>Construction Materials</v>
      </c>
      <c r="G149" t="str">
        <f>IFERROR(VLOOKUP(E149,Hilfstabelle_OS!$A$2:$C$175,2,FALSE),"-")</f>
        <v>-</v>
      </c>
      <c r="H149" t="str">
        <f>IFERROR(IF(VLOOKUP(E149,Hilfstabelle_OS!$A$2:$C$175,3,FALSE)=0,"",VLOOKUP(E149,Hilfstabelle_OS!$A$2:$C$175,3,FALSE)),"-")</f>
        <v>-</v>
      </c>
    </row>
    <row r="150" spans="1:8" x14ac:dyDescent="0.25">
      <c r="A150">
        <f>PRODUCT_CATEGORY[[#This Row],[HIERARCHY_LEVEL]]</f>
        <v>2</v>
      </c>
      <c r="B150">
        <f>IF(PRODUCT_CATEGORY[[#This Row],[TOP_CATEGORY_ID]]=0,"",PRODUCT_CATEGORY[[#This Row],[TOP_CATEGORY_ID]])</f>
        <v>124</v>
      </c>
      <c r="C150">
        <f>PRODUCT_CATEGORY[[#This Row],[PRODUCT_CATEGORY_ID]]</f>
        <v>151</v>
      </c>
      <c r="D150" t="str">
        <f>IFERROR(VLOOKUP(B150,PRODUCT_CATEGORY[#All],3,FALSE),"")</f>
        <v>Drink</v>
      </c>
      <c r="E150" t="str">
        <f>PRODUCT_CATEGORY[[#This Row],[PRODUCT_CATEGORY_NAME]]</f>
        <v>Dairy</v>
      </c>
      <c r="G150">
        <f>IFERROR(VLOOKUP(E150,Hilfstabelle_OS!$A$2:$C$175,2,FALSE),"-")</f>
        <v>14</v>
      </c>
      <c r="H150">
        <f>IFERROR(IF(VLOOKUP(E150,Hilfstabelle_OS!$A$2:$C$175,3,FALSE)=0,"",VLOOKUP(E150,Hilfstabelle_OS!$A$2:$C$175,3,FALSE)),"-")</f>
        <v>1</v>
      </c>
    </row>
    <row r="151" spans="1:8" x14ac:dyDescent="0.25">
      <c r="A151">
        <f>PRODUCT_CATEGORY[[#This Row],[HIERARCHY_LEVEL]]</f>
        <v>2</v>
      </c>
      <c r="B151">
        <f>IF(PRODUCT_CATEGORY[[#This Row],[TOP_CATEGORY_ID]]=0,"",PRODUCT_CATEGORY[[#This Row],[TOP_CATEGORY_ID]])</f>
        <v>117</v>
      </c>
      <c r="C151">
        <f>PRODUCT_CATEGORY[[#This Row],[PRODUCT_CATEGORY_ID]]</f>
        <v>152</v>
      </c>
      <c r="D151" t="str">
        <f>IFERROR(VLOOKUP(B151,PRODUCT_CATEGORY[#All],3,FALSE),"")</f>
        <v>Non-Consumable</v>
      </c>
      <c r="E151" t="str">
        <f>PRODUCT_CATEGORY[[#This Row],[PRODUCT_CATEGORY_NAME]]</f>
        <v>Decongestants</v>
      </c>
      <c r="G151">
        <f>IFERROR(VLOOKUP(E151,Hilfstabelle_OS!$A$2:$C$175,2,FALSE),"-")</f>
        <v>119</v>
      </c>
      <c r="H151">
        <f>IFERROR(IF(VLOOKUP(E151,Hilfstabelle_OS!$A$2:$C$175,3,FALSE)=0,"",VLOOKUP(E151,Hilfstabelle_OS!$A$2:$C$175,3,FALSE)),"-")</f>
        <v>70</v>
      </c>
    </row>
    <row r="152" spans="1:8" x14ac:dyDescent="0.25">
      <c r="A152">
        <f>PRODUCT_CATEGORY[[#This Row],[HIERARCHY_LEVEL]]</f>
        <v>2</v>
      </c>
      <c r="B152">
        <f>IF(PRODUCT_CATEGORY[[#This Row],[TOP_CATEGORY_ID]]=0,"",PRODUCT_CATEGORY[[#This Row],[TOP_CATEGORY_ID]])</f>
        <v>119</v>
      </c>
      <c r="C152">
        <f>PRODUCT_CATEGORY[[#This Row],[PRODUCT_CATEGORY_ID]]</f>
        <v>153</v>
      </c>
      <c r="D152" t="str">
        <f>IFERROR(VLOOKUP(B152,PRODUCT_CATEGORY[#All],3,FALSE),"")</f>
        <v>Food</v>
      </c>
      <c r="E152" t="str">
        <f>PRODUCT_CATEGORY[[#This Row],[PRODUCT_CATEGORY_NAME]]</f>
        <v>Specialty</v>
      </c>
      <c r="G152">
        <f>IFERROR(VLOOKUP(E152,Hilfstabelle_OS!$A$2:$C$175,2,FALSE),"-")</f>
        <v>3</v>
      </c>
      <c r="H152">
        <f>IFERROR(IF(VLOOKUP(E152,Hilfstabelle_OS!$A$2:$C$175,3,FALSE)=0,"",VLOOKUP(E152,Hilfstabelle_OS!$A$2:$C$175,3,FALSE)),"-")</f>
        <v>2</v>
      </c>
    </row>
    <row r="153" spans="1:8" x14ac:dyDescent="0.25">
      <c r="A153">
        <f>PRODUCT_CATEGORY[[#This Row],[HIERARCHY_LEVEL]]</f>
        <v>2</v>
      </c>
      <c r="B153">
        <f>IF(PRODUCT_CATEGORY[[#This Row],[TOP_CATEGORY_ID]]=0,"",PRODUCT_CATEGORY[[#This Row],[TOP_CATEGORY_ID]])</f>
        <v>119</v>
      </c>
      <c r="C153">
        <f>PRODUCT_CATEGORY[[#This Row],[PRODUCT_CATEGORY_ID]]</f>
        <v>154</v>
      </c>
      <c r="D153" t="str">
        <f>IFERROR(VLOOKUP(B153,PRODUCT_CATEGORY[#All],3,FALSE),"")</f>
        <v>Food</v>
      </c>
      <c r="E153" t="str">
        <f>PRODUCT_CATEGORY[[#This Row],[PRODUCT_CATEGORY_NAME]]</f>
        <v>Canned Oysters</v>
      </c>
      <c r="G153">
        <f>IFERROR(VLOOKUP(E153,Hilfstabelle_OS!$A$2:$C$175,2,FALSE),"-")</f>
        <v>149</v>
      </c>
      <c r="H153">
        <f>IFERROR(IF(VLOOKUP(E153,Hilfstabelle_OS!$A$2:$C$175,3,FALSE)=0,"",VLOOKUP(E153,Hilfstabelle_OS!$A$2:$C$175,3,FALSE)),"-")</f>
        <v>98</v>
      </c>
    </row>
    <row r="154" spans="1:8" x14ac:dyDescent="0.25">
      <c r="A154">
        <f>PRODUCT_CATEGORY[[#This Row],[HIERARCHY_LEVEL]]</f>
        <v>2</v>
      </c>
      <c r="B154">
        <f>IF(PRODUCT_CATEGORY[[#This Row],[TOP_CATEGORY_ID]]=0,"",PRODUCT_CATEGORY[[#This Row],[TOP_CATEGORY_ID]])</f>
        <v>117</v>
      </c>
      <c r="C154">
        <f>PRODUCT_CATEGORY[[#This Row],[PRODUCT_CATEGORY_ID]]</f>
        <v>155</v>
      </c>
      <c r="D154" t="str">
        <f>IFERROR(VLOOKUP(B154,PRODUCT_CATEGORY[#All],3,FALSE),"")</f>
        <v>Non-Consumable</v>
      </c>
      <c r="E154" t="str">
        <f>PRODUCT_CATEGORY[[#This Row],[PRODUCT_CATEGORY_NAME]]</f>
        <v>Paper Products</v>
      </c>
      <c r="G154">
        <f>IFERROR(VLOOKUP(E154,Hilfstabelle_OS!$A$2:$C$175,2,FALSE),"-")</f>
        <v>39</v>
      </c>
      <c r="H154">
        <f>IFERROR(IF(VLOOKUP(E154,Hilfstabelle_OS!$A$2:$C$175,3,FALSE)=0,"",VLOOKUP(E154,Hilfstabelle_OS!$A$2:$C$175,3,FALSE)),"-")</f>
        <v>38</v>
      </c>
    </row>
    <row r="155" spans="1:8" x14ac:dyDescent="0.25">
      <c r="A155">
        <f>PRODUCT_CATEGORY[[#This Row],[HIERARCHY_LEVEL]]</f>
        <v>2</v>
      </c>
      <c r="B155">
        <f>IF(PRODUCT_CATEGORY[[#This Row],[TOP_CATEGORY_ID]]=0,"",PRODUCT_CATEGORY[[#This Row],[TOP_CATEGORY_ID]])</f>
        <v>119</v>
      </c>
      <c r="C155">
        <f>PRODUCT_CATEGORY[[#This Row],[PRODUCT_CATEGORY_ID]]</f>
        <v>156</v>
      </c>
      <c r="D155" t="str">
        <f>IFERROR(VLOOKUP(B155,PRODUCT_CATEGORY[#All],3,FALSE),"")</f>
        <v>Food</v>
      </c>
      <c r="E155" t="str">
        <f>PRODUCT_CATEGORY[[#This Row],[PRODUCT_CATEGORY_NAME]]</f>
        <v>Starchy Foods</v>
      </c>
      <c r="G155">
        <f>IFERROR(VLOOKUP(E155,Hilfstabelle_OS!$A$2:$C$175,2,FALSE),"-")</f>
        <v>12</v>
      </c>
      <c r="H155">
        <f>IFERROR(IF(VLOOKUP(E155,Hilfstabelle_OS!$A$2:$C$175,3,FALSE)=0,"",VLOOKUP(E155,Hilfstabelle_OS!$A$2:$C$175,3,FALSE)),"-")</f>
        <v>1</v>
      </c>
    </row>
    <row r="156" spans="1:8" x14ac:dyDescent="0.25">
      <c r="A156">
        <f>PRODUCT_CATEGORY[[#This Row],[HIERARCHY_LEVEL]]</f>
        <v>2</v>
      </c>
      <c r="B156">
        <f>IF(PRODUCT_CATEGORY[[#This Row],[TOP_CATEGORY_ID]]=0,"",PRODUCT_CATEGORY[[#This Row],[TOP_CATEGORY_ID]])</f>
        <v>117</v>
      </c>
      <c r="C156">
        <f>PRODUCT_CATEGORY[[#This Row],[PRODUCT_CATEGORY_ID]]</f>
        <v>157</v>
      </c>
      <c r="D156" t="str">
        <f>IFERROR(VLOOKUP(B156,PRODUCT_CATEGORY[#All],3,FALSE),"")</f>
        <v>Non-Consumable</v>
      </c>
      <c r="E156" t="str">
        <f>PRODUCT_CATEGORY[[#This Row],[PRODUCT_CATEGORY_NAME]]</f>
        <v>Hygiene</v>
      </c>
      <c r="G156">
        <f>IFERROR(VLOOKUP(E156,Hilfstabelle_OS!$A$2:$C$175,2,FALSE),"-")</f>
        <v>71</v>
      </c>
      <c r="H156">
        <f>IFERROR(IF(VLOOKUP(E156,Hilfstabelle_OS!$A$2:$C$175,3,FALSE)=0,"",VLOOKUP(E156,Hilfstabelle_OS!$A$2:$C$175,3,FALSE)),"-")</f>
        <v>70</v>
      </c>
    </row>
    <row r="157" spans="1:8" x14ac:dyDescent="0.25">
      <c r="A157">
        <f>PRODUCT_CATEGORY[[#This Row],[HIERARCHY_LEVEL]]</f>
        <v>2</v>
      </c>
      <c r="B157">
        <f>IF(PRODUCT_CATEGORY[[#This Row],[TOP_CATEGORY_ID]]=0,"",PRODUCT_CATEGORY[[#This Row],[TOP_CATEGORY_ID]])</f>
        <v>119</v>
      </c>
      <c r="C157">
        <f>PRODUCT_CATEGORY[[#This Row],[PRODUCT_CATEGORY_ID]]</f>
        <v>158</v>
      </c>
      <c r="D157" t="str">
        <f>IFERROR(VLOOKUP(B157,PRODUCT_CATEGORY[#All],3,FALSE),"")</f>
        <v>Food</v>
      </c>
      <c r="E157" t="str">
        <f>PRODUCT_CATEGORY[[#This Row],[PRODUCT_CATEGORY_NAME]]</f>
        <v>Pizza</v>
      </c>
      <c r="G157">
        <f>IFERROR(VLOOKUP(E157,Hilfstabelle_OS!$A$2:$C$175,2,FALSE),"-")</f>
        <v>107</v>
      </c>
      <c r="H157">
        <f>IFERROR(IF(VLOOKUP(E157,Hilfstabelle_OS!$A$2:$C$175,3,FALSE)=0,"",VLOOKUP(E157,Hilfstabelle_OS!$A$2:$C$175,3,FALSE)),"-")</f>
        <v>22</v>
      </c>
    </row>
    <row r="158" spans="1:8" x14ac:dyDescent="0.25">
      <c r="A158">
        <f>PRODUCT_CATEGORY[[#This Row],[HIERARCHY_LEVEL]]</f>
        <v>2</v>
      </c>
      <c r="B158">
        <f>IF(PRODUCT_CATEGORY[[#This Row],[TOP_CATEGORY_ID]]=0,"",PRODUCT_CATEGORY[[#This Row],[TOP_CATEGORY_ID]])</f>
        <v>117</v>
      </c>
      <c r="C158">
        <f>PRODUCT_CATEGORY[[#This Row],[PRODUCT_CATEGORY_ID]]</f>
        <v>159</v>
      </c>
      <c r="D158" t="str">
        <f>IFERROR(VLOOKUP(B158,PRODUCT_CATEGORY[#All],3,FALSE),"")</f>
        <v>Non-Consumable</v>
      </c>
      <c r="E158" t="str">
        <f>PRODUCT_CATEGORY[[#This Row],[PRODUCT_CATEGORY_NAME]]</f>
        <v>Plastic Products</v>
      </c>
      <c r="G158">
        <f>IFERROR(VLOOKUP(E158,Hilfstabelle_OS!$A$2:$C$175,2,FALSE),"-")</f>
        <v>95</v>
      </c>
      <c r="H158">
        <f>IFERROR(IF(VLOOKUP(E158,Hilfstabelle_OS!$A$2:$C$175,3,FALSE)=0,"",VLOOKUP(E158,Hilfstabelle_OS!$A$2:$C$175,3,FALSE)),"-")</f>
        <v>38</v>
      </c>
    </row>
    <row r="159" spans="1:8" x14ac:dyDescent="0.25">
      <c r="A159">
        <f>PRODUCT_CATEGORY[[#This Row],[HIERARCHY_LEVEL]]</f>
        <v>2</v>
      </c>
      <c r="B159">
        <f>IF(PRODUCT_CATEGORY[[#This Row],[TOP_CATEGORY_ID]]=0,"",PRODUCT_CATEGORY[[#This Row],[TOP_CATEGORY_ID]])</f>
        <v>117</v>
      </c>
      <c r="C159">
        <f>PRODUCT_CATEGORY[[#This Row],[PRODUCT_CATEGORY_ID]]</f>
        <v>160</v>
      </c>
      <c r="D159" t="str">
        <f>IFERROR(VLOOKUP(B159,PRODUCT_CATEGORY[#All],3,FALSE),"")</f>
        <v>Non-Consumable</v>
      </c>
      <c r="E159" t="str">
        <f>PRODUCT_CATEGORY[[#This Row],[PRODUCT_CATEGORY_NAME]]</f>
        <v>Kitchen Products</v>
      </c>
      <c r="G159">
        <f>IFERROR(VLOOKUP(E159,Hilfstabelle_OS!$A$2:$C$175,2,FALSE),"-")</f>
        <v>73</v>
      </c>
      <c r="H159">
        <f>IFERROR(IF(VLOOKUP(E159,Hilfstabelle_OS!$A$2:$C$175,3,FALSE)=0,"",VLOOKUP(E159,Hilfstabelle_OS!$A$2:$C$175,3,FALSE)),"-")</f>
        <v>38</v>
      </c>
    </row>
    <row r="160" spans="1:8" x14ac:dyDescent="0.25">
      <c r="A160">
        <f>PRODUCT_CATEGORY[[#This Row],[HIERARCHY_LEVEL]]</f>
        <v>2</v>
      </c>
      <c r="B160">
        <f>IF(PRODUCT_CATEGORY[[#This Row],[TOP_CATEGORY_ID]]=0,"",PRODUCT_CATEGORY[[#This Row],[TOP_CATEGORY_ID]])</f>
        <v>119</v>
      </c>
      <c r="C160">
        <f>PRODUCT_CATEGORY[[#This Row],[PRODUCT_CATEGORY_ID]]</f>
        <v>161</v>
      </c>
      <c r="D160" t="str">
        <f>IFERROR(VLOOKUP(B160,PRODUCT_CATEGORY[#All],3,FALSE),"")</f>
        <v>Food</v>
      </c>
      <c r="E160" t="str">
        <f>PRODUCT_CATEGORY[[#This Row],[PRODUCT_CATEGORY_NAME]]</f>
        <v>Canned Sardines</v>
      </c>
      <c r="G160">
        <f>IFERROR(VLOOKUP(E160,Hilfstabelle_OS!$A$2:$C$175,2,FALSE),"-")</f>
        <v>151</v>
      </c>
      <c r="H160">
        <f>IFERROR(IF(VLOOKUP(E160,Hilfstabelle_OS!$A$2:$C$175,3,FALSE)=0,"",VLOOKUP(E160,Hilfstabelle_OS!$A$2:$C$175,3,FALSE)),"-")</f>
        <v>98</v>
      </c>
    </row>
    <row r="161" spans="1:8" x14ac:dyDescent="0.25">
      <c r="A161">
        <f>PRODUCT_CATEGORY[[#This Row],[HIERARCHY_LEVEL]]</f>
        <v>2</v>
      </c>
      <c r="B161">
        <f>IF(PRODUCT_CATEGORY[[#This Row],[TOP_CATEGORY_ID]]=0,"",PRODUCT_CATEGORY[[#This Row],[TOP_CATEGORY_ID]])</f>
        <v>117</v>
      </c>
      <c r="C161">
        <f>PRODUCT_CATEGORY[[#This Row],[PRODUCT_CATEGORY_ID]]</f>
        <v>162</v>
      </c>
      <c r="D161" t="str">
        <f>IFERROR(VLOOKUP(B161,PRODUCT_CATEGORY[#All],3,FALSE),"")</f>
        <v>Non-Consumable</v>
      </c>
      <c r="E161" t="str">
        <f>PRODUCT_CATEGORY[[#This Row],[PRODUCT_CATEGORY_NAME]]</f>
        <v>Hardware</v>
      </c>
      <c r="G161">
        <f>IFERROR(VLOOKUP(E161,Hilfstabelle_OS!$A$2:$C$175,2,FALSE),"-")</f>
        <v>75</v>
      </c>
      <c r="H161">
        <f>IFERROR(IF(VLOOKUP(E161,Hilfstabelle_OS!$A$2:$C$175,3,FALSE)=0,"",VLOOKUP(E161,Hilfstabelle_OS!$A$2:$C$175,3,FALSE)),"-")</f>
        <v>38</v>
      </c>
    </row>
    <row r="162" spans="1:8" x14ac:dyDescent="0.25">
      <c r="A162">
        <f>PRODUCT_CATEGORY[[#This Row],[HIERARCHY_LEVEL]]</f>
        <v>2</v>
      </c>
      <c r="B162">
        <f>IF(PRODUCT_CATEGORY[[#This Row],[TOP_CATEGORY_ID]]=0,"",PRODUCT_CATEGORY[[#This Row],[TOP_CATEGORY_ID]])</f>
        <v>119</v>
      </c>
      <c r="C162">
        <f>PRODUCT_CATEGORY[[#This Row],[PRODUCT_CATEGORY_ID]]</f>
        <v>163</v>
      </c>
      <c r="D162" t="str">
        <f>IFERROR(VLOOKUP(B162,PRODUCT_CATEGORY[#All],3,FALSE),"")</f>
        <v>Food</v>
      </c>
      <c r="E162" t="str">
        <f>PRODUCT_CATEGORY[[#This Row],[PRODUCT_CATEGORY_NAME]]</f>
        <v>Canned Shrimp</v>
      </c>
      <c r="G162">
        <f>IFERROR(VLOOKUP(E162,Hilfstabelle_OS!$A$2:$C$175,2,FALSE),"-")</f>
        <v>143</v>
      </c>
      <c r="H162">
        <f>IFERROR(IF(VLOOKUP(E162,Hilfstabelle_OS!$A$2:$C$175,3,FALSE)=0,"",VLOOKUP(E162,Hilfstabelle_OS!$A$2:$C$175,3,FALSE)),"-")</f>
        <v>98</v>
      </c>
    </row>
    <row r="163" spans="1:8" x14ac:dyDescent="0.25">
      <c r="A163">
        <f>PRODUCT_CATEGORY[[#This Row],[HIERARCHY_LEVEL]]</f>
        <v>2</v>
      </c>
      <c r="B163">
        <f>IF(PRODUCT_CATEGORY[[#This Row],[TOP_CATEGORY_ID]]=0,"",PRODUCT_CATEGORY[[#This Row],[TOP_CATEGORY_ID]])</f>
        <v>124</v>
      </c>
      <c r="C163">
        <f>PRODUCT_CATEGORY[[#This Row],[PRODUCT_CATEGORY_ID]]</f>
        <v>164</v>
      </c>
      <c r="D163" t="str">
        <f>IFERROR(VLOOKUP(B163,PRODUCT_CATEGORY[#All],3,FALSE),"")</f>
        <v>Drink</v>
      </c>
      <c r="E163" t="str">
        <f>PRODUCT_CATEGORY[[#This Row],[PRODUCT_CATEGORY_NAME]]</f>
        <v>Carbonated Beverages</v>
      </c>
      <c r="G163">
        <f>IFERROR(VLOOKUP(E163,Hilfstabelle_OS!$A$2:$C$175,2,FALSE),"-")</f>
        <v>42</v>
      </c>
      <c r="H163">
        <f>IFERROR(IF(VLOOKUP(E163,Hilfstabelle_OS!$A$2:$C$175,3,FALSE)=0,"",VLOOKUP(E163,Hilfstabelle_OS!$A$2:$C$175,3,FALSE)),"-")</f>
        <v>41</v>
      </c>
    </row>
    <row r="164" spans="1:8" x14ac:dyDescent="0.25">
      <c r="A164">
        <f>PRODUCT_CATEGORY[[#This Row],[HIERARCHY_LEVEL]]</f>
        <v>2</v>
      </c>
      <c r="B164">
        <f>IF(PRODUCT_CATEGORY[[#This Row],[TOP_CATEGORY_ID]]=0,"",PRODUCT_CATEGORY[[#This Row],[TOP_CATEGORY_ID]])</f>
        <v>119</v>
      </c>
      <c r="C164">
        <f>PRODUCT_CATEGORY[[#This Row],[PRODUCT_CATEGORY_ID]]</f>
        <v>165</v>
      </c>
      <c r="D164" t="str">
        <f>IFERROR(VLOOKUP(B164,PRODUCT_CATEGORY[#All],3,FALSE),"")</f>
        <v>Food</v>
      </c>
      <c r="E164" t="str">
        <f>PRODUCT_CATEGORY[[#This Row],[PRODUCT_CATEGORY_NAME]]</f>
        <v>Canned Soup</v>
      </c>
      <c r="G164">
        <f>IFERROR(VLOOKUP(E164,Hilfstabelle_OS!$A$2:$C$175,2,FALSE),"-")</f>
        <v>99</v>
      </c>
      <c r="H164">
        <f>IFERROR(IF(VLOOKUP(E164,Hilfstabelle_OS!$A$2:$C$175,3,FALSE)=0,"",VLOOKUP(E164,Hilfstabelle_OS!$A$2:$C$175,3,FALSE)),"-")</f>
        <v>98</v>
      </c>
    </row>
    <row r="165" spans="1:8" x14ac:dyDescent="0.25">
      <c r="A165">
        <f>PRODUCT_CATEGORY[[#This Row],[HIERARCHY_LEVEL]]</f>
        <v>2</v>
      </c>
      <c r="B165">
        <f>IF(PRODUCT_CATEGORY[[#This Row],[TOP_CATEGORY_ID]]=0,"",PRODUCT_CATEGORY[[#This Row],[TOP_CATEGORY_ID]])</f>
        <v>119</v>
      </c>
      <c r="C165">
        <f>PRODUCT_CATEGORY[[#This Row],[PRODUCT_CATEGORY_ID]]</f>
        <v>166</v>
      </c>
      <c r="D165" t="str">
        <f>IFERROR(VLOOKUP(B165,PRODUCT_CATEGORY[#All],3,FALSE),"")</f>
        <v>Food</v>
      </c>
      <c r="E165" t="str">
        <f>PRODUCT_CATEGORY[[#This Row],[PRODUCT_CATEGORY_NAME]]</f>
        <v>Dairy</v>
      </c>
      <c r="G165">
        <f>IFERROR(VLOOKUP(E165,Hilfstabelle_OS!$A$2:$C$175,2,FALSE),"-")</f>
        <v>14</v>
      </c>
      <c r="H165">
        <f>IFERROR(IF(VLOOKUP(E165,Hilfstabelle_OS!$A$2:$C$175,3,FALSE)=0,"",VLOOKUP(E165,Hilfstabelle_OS!$A$2:$C$175,3,FALSE)),"-")</f>
        <v>1</v>
      </c>
    </row>
    <row r="166" spans="1:8" x14ac:dyDescent="0.25">
      <c r="A166">
        <f>PRODUCT_CATEGORY[[#This Row],[HIERARCHY_LEVEL]]</f>
        <v>2</v>
      </c>
      <c r="B166">
        <f>IF(PRODUCT_CATEGORY[[#This Row],[TOP_CATEGORY_ID]]=0,"",PRODUCT_CATEGORY[[#This Row],[TOP_CATEGORY_ID]])</f>
        <v>117</v>
      </c>
      <c r="C166">
        <f>PRODUCT_CATEGORY[[#This Row],[PRODUCT_CATEGORY_ID]]</f>
        <v>167</v>
      </c>
      <c r="D166" t="str">
        <f>IFERROR(VLOOKUP(B166,PRODUCT_CATEGORY[#All],3,FALSE),"")</f>
        <v>Non-Consumable</v>
      </c>
      <c r="E166" t="str">
        <f>PRODUCT_CATEGORY[[#This Row],[PRODUCT_CATEGORY_NAME]]</f>
        <v>Specialty</v>
      </c>
      <c r="G166">
        <f>IFERROR(VLOOKUP(E166,Hilfstabelle_OS!$A$2:$C$175,2,FALSE),"-")</f>
        <v>3</v>
      </c>
      <c r="H166">
        <f>IFERROR(IF(VLOOKUP(E166,Hilfstabelle_OS!$A$2:$C$175,3,FALSE)=0,"",VLOOKUP(E166,Hilfstabelle_OS!$A$2:$C$175,3,FALSE)),"-")</f>
        <v>2</v>
      </c>
    </row>
    <row r="167" spans="1:8" x14ac:dyDescent="0.25">
      <c r="A167">
        <f>PRODUCT_CATEGORY[[#This Row],[HIERARCHY_LEVEL]]</f>
        <v>2</v>
      </c>
      <c r="B167">
        <f>IF(PRODUCT_CATEGORY[[#This Row],[TOP_CATEGORY_ID]]=0,"",PRODUCT_CATEGORY[[#This Row],[TOP_CATEGORY_ID]])</f>
        <v>119</v>
      </c>
      <c r="C167">
        <f>PRODUCT_CATEGORY[[#This Row],[PRODUCT_CATEGORY_ID]]</f>
        <v>168</v>
      </c>
      <c r="D167" t="str">
        <f>IFERROR(VLOOKUP(B167,PRODUCT_CATEGORY[#All],3,FALSE),"")</f>
        <v>Food</v>
      </c>
      <c r="E167" t="str">
        <f>PRODUCT_CATEGORY[[#This Row],[PRODUCT_CATEGORY_NAME]]</f>
        <v>Packaged Vegetables</v>
      </c>
      <c r="G167">
        <f>IFERROR(VLOOKUP(E167,Hilfstabelle_OS!$A$2:$C$175,2,FALSE),"-")</f>
        <v>110</v>
      </c>
      <c r="H167">
        <f>IFERROR(IF(VLOOKUP(E167,Hilfstabelle_OS!$A$2:$C$175,3,FALSE)=0,"",VLOOKUP(E167,Hilfstabelle_OS!$A$2:$C$175,3,FALSE)),"-")</f>
        <v>2</v>
      </c>
    </row>
    <row r="168" spans="1:8" x14ac:dyDescent="0.25">
      <c r="A168">
        <f>PRODUCT_CATEGORY[[#This Row],[HIERARCHY_LEVEL]]</f>
        <v>2</v>
      </c>
      <c r="B168">
        <f>IF(PRODUCT_CATEGORY[[#This Row],[TOP_CATEGORY_ID]]=0,"",PRODUCT_CATEGORY[[#This Row],[TOP_CATEGORY_ID]])</f>
        <v>119</v>
      </c>
      <c r="C168">
        <f>PRODUCT_CATEGORY[[#This Row],[PRODUCT_CATEGORY_ID]]</f>
        <v>169</v>
      </c>
      <c r="D168" t="str">
        <f>IFERROR(VLOOKUP(B168,PRODUCT_CATEGORY[#All],3,FALSE),"")</f>
        <v>Food</v>
      </c>
      <c r="E168" t="str">
        <f>PRODUCT_CATEGORY[[#This Row],[PRODUCT_CATEGORY_NAME]]</f>
        <v>Canned Tuna</v>
      </c>
      <c r="G168">
        <f>IFERROR(VLOOKUP(E168,Hilfstabelle_OS!$A$2:$C$175,2,FALSE),"-")</f>
        <v>141</v>
      </c>
      <c r="H168">
        <f>IFERROR(IF(VLOOKUP(E168,Hilfstabelle_OS!$A$2:$C$175,3,FALSE)=0,"",VLOOKUP(E168,Hilfstabelle_OS!$A$2:$C$175,3,FALSE)),"-")</f>
        <v>98</v>
      </c>
    </row>
    <row r="169" spans="1:8" x14ac:dyDescent="0.25">
      <c r="A169">
        <f>PRODUCT_CATEGORY[[#This Row],[HIERARCHY_LEVEL]]</f>
        <v>2</v>
      </c>
      <c r="B169">
        <f>IF(PRODUCT_CATEGORY[[#This Row],[TOP_CATEGORY_ID]]=0,"",PRODUCT_CATEGORY[[#This Row],[TOP_CATEGORY_ID]])</f>
        <v>119</v>
      </c>
      <c r="C169">
        <f>PRODUCT_CATEGORY[[#This Row],[PRODUCT_CATEGORY_ID]]</f>
        <v>170</v>
      </c>
      <c r="D169" t="str">
        <f>IFERROR(VLOOKUP(B169,PRODUCT_CATEGORY[#All],3,FALSE),"")</f>
        <v>Food</v>
      </c>
      <c r="E169" t="str">
        <f>PRODUCT_CATEGORY[[#This Row],[PRODUCT_CATEGORY_NAME]]</f>
        <v>Frozen Entrees</v>
      </c>
      <c r="G169">
        <f>IFERROR(VLOOKUP(E169,Hilfstabelle_OS!$A$2:$C$175,2,FALSE),"-")</f>
        <v>25</v>
      </c>
      <c r="H169">
        <f>IFERROR(IF(VLOOKUP(E169,Hilfstabelle_OS!$A$2:$C$175,3,FALSE)=0,"",VLOOKUP(E169,Hilfstabelle_OS!$A$2:$C$175,3,FALSE)),"-")</f>
        <v>22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A4B-3F20-45FD-8AF5-CF385666F832}">
  <dimension ref="A1:G175"/>
  <sheetViews>
    <sheetView tabSelected="1" topLeftCell="A125" workbookViewId="0">
      <selection activeCell="F8" sqref="F8"/>
    </sheetView>
  </sheetViews>
  <sheetFormatPr baseColWidth="10" defaultRowHeight="15" x14ac:dyDescent="0.25"/>
  <cols>
    <col min="1" max="1" width="9.5703125" bestFit="1" customWidth="1"/>
    <col min="2" max="2" width="5.140625" bestFit="1" customWidth="1"/>
    <col min="3" max="4" width="20.7109375" bestFit="1" customWidth="1"/>
  </cols>
  <sheetData>
    <row r="1" spans="1:7" x14ac:dyDescent="0.25">
      <c r="A1" t="s">
        <v>199</v>
      </c>
      <c r="B1" t="s">
        <v>195</v>
      </c>
      <c r="C1" t="s">
        <v>200</v>
      </c>
      <c r="D1" t="s">
        <v>190</v>
      </c>
      <c r="E1" t="s">
        <v>201</v>
      </c>
      <c r="F1" t="s">
        <v>193</v>
      </c>
      <c r="G1" t="s">
        <v>198</v>
      </c>
    </row>
    <row r="2" spans="1:7" x14ac:dyDescent="0.25">
      <c r="A2" t="str">
        <f>IF(PRODUCT_CATEGORY__2[[#This Row],[PARENT_CATEGORY]]=0,"",PRODUCT_CATEGORY__2[[#This Row],[PARENT_CATEGORY]])</f>
        <v/>
      </c>
      <c r="B2">
        <f>PRODUCT_CATEGORY__2[[#This Row],[PRODUCT_CATEGORY_ID]]</f>
        <v>1</v>
      </c>
      <c r="C2" t="str">
        <f>IF(A2="","",VLOOKUP(A2,PRODUCT_CATEGORY__2[],2,FALSE))</f>
        <v/>
      </c>
      <c r="D2" t="str">
        <f>PRODUCT_CATEGORY__2[[#This Row],[NAME]]</f>
        <v>Food</v>
      </c>
      <c r="F2">
        <f>VLOOKUP(D2,Hilfstabelle_FI!$A$2:$C$169,2,FALSE)</f>
        <v>119</v>
      </c>
      <c r="G2" t="str">
        <f>IF(VLOOKUP(D2,Hilfstabelle_FI!$A$2:$C$169,3,FALSE)=0,"",VLOOKUP(D2,Hilfstabelle_FI!$A$2:$C$169,3,FALSE))</f>
        <v/>
      </c>
    </row>
    <row r="3" spans="1:7" x14ac:dyDescent="0.25">
      <c r="A3">
        <f>IF(PRODUCT_CATEGORY__2[[#This Row],[PARENT_CATEGORY]]=0,"",PRODUCT_CATEGORY__2[[#This Row],[PARENT_CATEGORY]])</f>
        <v>1</v>
      </c>
      <c r="B3">
        <f>PRODUCT_CATEGORY__2[[#This Row],[PRODUCT_CATEGORY_ID]]</f>
        <v>2</v>
      </c>
      <c r="C3" t="str">
        <f>IF(A3="","",VLOOKUP(A3,PRODUCT_CATEGORY__2[],2,FALSE))</f>
        <v>Food</v>
      </c>
      <c r="D3" t="str">
        <f>PRODUCT_CATEGORY__2[[#This Row],[NAME]]</f>
        <v>Produce</v>
      </c>
      <c r="F3" t="e">
        <f>VLOOKUP(D3,Hilfstabelle_FI!$A$2:$C$169,2,FALSE)</f>
        <v>#N/A</v>
      </c>
      <c r="G3" t="e">
        <f>IF(VLOOKUP(D3,Hilfstabelle_FI!$A$2:$C$169,3,FALSE)=0,"",VLOOKUP(D3,Hilfstabelle_FI!$A$2:$C$169,3,FALSE))</f>
        <v>#N/A</v>
      </c>
    </row>
    <row r="4" spans="1:7" x14ac:dyDescent="0.25">
      <c r="A4">
        <f>IF(PRODUCT_CATEGORY__2[[#This Row],[PARENT_CATEGORY]]=0,"",PRODUCT_CATEGORY__2[[#This Row],[PARENT_CATEGORY]])</f>
        <v>2</v>
      </c>
      <c r="B4">
        <f>PRODUCT_CATEGORY__2[[#This Row],[PRODUCT_CATEGORY_ID]]</f>
        <v>3</v>
      </c>
      <c r="C4" t="str">
        <f>IF(A4="","",VLOOKUP(A4,PRODUCT_CATEGORY__2[],2,FALSE))</f>
        <v>Produce</v>
      </c>
      <c r="D4" t="str">
        <f>PRODUCT_CATEGORY__2[[#This Row],[NAME]]</f>
        <v>Specialty</v>
      </c>
      <c r="F4">
        <f>VLOOKUP(D4,Hilfstabelle_FI!$A$2:$C$169,2,FALSE)</f>
        <v>153</v>
      </c>
      <c r="G4">
        <f>IF(VLOOKUP(D4,Hilfstabelle_FI!$A$2:$C$169,3,FALSE)=0,"",VLOOKUP(D4,Hilfstabelle_FI!$A$2:$C$169,3,FALSE))</f>
        <v>119</v>
      </c>
    </row>
    <row r="5" spans="1:7" x14ac:dyDescent="0.25">
      <c r="A5">
        <f>IF(PRODUCT_CATEGORY__2[[#This Row],[PARENT_CATEGORY]]=0,"",PRODUCT_CATEGORY__2[[#This Row],[PARENT_CATEGORY]])</f>
        <v>3</v>
      </c>
      <c r="B5">
        <f>PRODUCT_CATEGORY__2[[#This Row],[PRODUCT_CATEGORY_ID]]</f>
        <v>4</v>
      </c>
      <c r="C5" t="str">
        <f>IF(A5="","",VLOOKUP(A5,PRODUCT_CATEGORY__2[],2,FALSE))</f>
        <v>Specialty</v>
      </c>
      <c r="D5" t="str">
        <f>PRODUCT_CATEGORY__2[[#This Row],[NAME]]</f>
        <v>Nuts</v>
      </c>
      <c r="F5">
        <f>VLOOKUP(D5,Hilfstabelle_FI!$A$2:$C$169,2,FALSE)</f>
        <v>1</v>
      </c>
      <c r="G5">
        <f>IF(VLOOKUP(D5,Hilfstabelle_FI!$A$2:$C$169,3,FALSE)=0,"",VLOOKUP(D5,Hilfstabelle_FI!$A$2:$C$169,3,FALSE))</f>
        <v>153</v>
      </c>
    </row>
    <row r="6" spans="1:7" x14ac:dyDescent="0.25">
      <c r="A6">
        <f>IF(PRODUCT_CATEGORY__2[[#This Row],[PARENT_CATEGORY]]=0,"",PRODUCT_CATEGORY__2[[#This Row],[PARENT_CATEGORY]])</f>
        <v>1</v>
      </c>
      <c r="B6">
        <f>PRODUCT_CATEGORY__2[[#This Row],[PRODUCT_CATEGORY_ID]]</f>
        <v>5</v>
      </c>
      <c r="C6" t="str">
        <f>IF(A6="","",VLOOKUP(A6,PRODUCT_CATEGORY__2[],2,FALSE))</f>
        <v>Food</v>
      </c>
      <c r="D6" t="str">
        <f>PRODUCT_CATEGORY__2[[#This Row],[NAME]]</f>
        <v>Seafood</v>
      </c>
      <c r="F6">
        <f>VLOOKUP(D6,Hilfstabelle_FI!$A$2:$C$169,2,FALSE)</f>
        <v>145</v>
      </c>
      <c r="G6">
        <f>IF(VLOOKUP(D6,Hilfstabelle_FI!$A$2:$C$169,3,FALSE)=0,"",VLOOKUP(D6,Hilfstabelle_FI!$A$2:$C$169,3,FALSE))</f>
        <v>119</v>
      </c>
    </row>
    <row r="7" spans="1:7" x14ac:dyDescent="0.25">
      <c r="A7">
        <f>IF(PRODUCT_CATEGORY__2[[#This Row],[PARENT_CATEGORY]]=0,"",PRODUCT_CATEGORY__2[[#This Row],[PARENT_CATEGORY]])</f>
        <v>5</v>
      </c>
      <c r="B7">
        <f>PRODUCT_CATEGORY__2[[#This Row],[PRODUCT_CATEGORY_ID]]</f>
        <v>6</v>
      </c>
      <c r="C7" t="str">
        <f>IF(A7="","",VLOOKUP(A7,PRODUCT_CATEGORY__2[],2,FALSE))</f>
        <v>Seafood</v>
      </c>
      <c r="D7" t="str">
        <f>PRODUCT_CATEGORY__2[[#This Row],[NAME]]</f>
        <v>Shellfish</v>
      </c>
      <c r="F7">
        <f>VLOOKUP(D7,Hilfstabelle_FI!$A$2:$C$169,2,FALSE)</f>
        <v>2</v>
      </c>
      <c r="G7">
        <f>IF(VLOOKUP(D7,Hilfstabelle_FI!$A$2:$C$169,3,FALSE)=0,"",VLOOKUP(D7,Hilfstabelle_FI!$A$2:$C$169,3,FALSE))</f>
        <v>145</v>
      </c>
    </row>
    <row r="8" spans="1:7" x14ac:dyDescent="0.25">
      <c r="A8">
        <f>IF(PRODUCT_CATEGORY__2[[#This Row],[PARENT_CATEGORY]]=0,"",PRODUCT_CATEGORY__2[[#This Row],[PARENT_CATEGORY]])</f>
        <v>1</v>
      </c>
      <c r="B8">
        <f>PRODUCT_CATEGORY__2[[#This Row],[PRODUCT_CATEGORY_ID]]</f>
        <v>7</v>
      </c>
      <c r="C8" t="str">
        <f>IF(A8="","",VLOOKUP(A8,PRODUCT_CATEGORY__2[],2,FALSE))</f>
        <v>Food</v>
      </c>
      <c r="D8" t="str">
        <f>PRODUCT_CATEGORY__2[[#This Row],[NAME]]</f>
        <v>Canned Products</v>
      </c>
      <c r="F8" t="e">
        <f>VLOOKUP(D8,Hilfstabelle_FI!$A$2:$C$169,2,FALSE)</f>
        <v>#N/A</v>
      </c>
      <c r="G8" t="e">
        <f>IF(VLOOKUP(D8,Hilfstabelle_FI!$A$2:$C$169,3,FALSE)=0,"",VLOOKUP(D8,Hilfstabelle_FI!$A$2:$C$169,3,FALSE))</f>
        <v>#N/A</v>
      </c>
    </row>
    <row r="9" spans="1:7" x14ac:dyDescent="0.25">
      <c r="A9">
        <f>IF(PRODUCT_CATEGORY__2[[#This Row],[PARENT_CATEGORY]]=0,"",PRODUCT_CATEGORY__2[[#This Row],[PARENT_CATEGORY]])</f>
        <v>7</v>
      </c>
      <c r="B9">
        <f>PRODUCT_CATEGORY__2[[#This Row],[PRODUCT_CATEGORY_ID]]</f>
        <v>8</v>
      </c>
      <c r="C9" t="str">
        <f>IF(A9="","",VLOOKUP(A9,PRODUCT_CATEGORY__2[],2,FALSE))</f>
        <v>Canned Products</v>
      </c>
      <c r="D9" t="str">
        <f>PRODUCT_CATEGORY__2[[#This Row],[NAME]]</f>
        <v>Fruit</v>
      </c>
      <c r="F9">
        <f>VLOOKUP(D9,Hilfstabelle_FI!$A$2:$C$169,2,FALSE)</f>
        <v>128</v>
      </c>
      <c r="G9">
        <f>IF(VLOOKUP(D9,Hilfstabelle_FI!$A$2:$C$169,3,FALSE)=0,"",VLOOKUP(D9,Hilfstabelle_FI!$A$2:$C$169,3,FALSE))</f>
        <v>119</v>
      </c>
    </row>
    <row r="10" spans="1:7" x14ac:dyDescent="0.25">
      <c r="A10">
        <f>IF(PRODUCT_CATEGORY__2[[#This Row],[PARENT_CATEGORY]]=0,"",PRODUCT_CATEGORY__2[[#This Row],[PARENT_CATEGORY]])</f>
        <v>8</v>
      </c>
      <c r="B10">
        <f>PRODUCT_CATEGORY__2[[#This Row],[PRODUCT_CATEGORY_ID]]</f>
        <v>9</v>
      </c>
      <c r="C10" t="str">
        <f>IF(A10="","",VLOOKUP(A10,PRODUCT_CATEGORY__2[],2,FALSE))</f>
        <v>Fruit</v>
      </c>
      <c r="D10" t="str">
        <f>PRODUCT_CATEGORY__2[[#This Row],[NAME]]</f>
        <v>Canned Fruit</v>
      </c>
      <c r="F10">
        <f>VLOOKUP(D10,Hilfstabelle_FI!$A$2:$C$169,2,FALSE)</f>
        <v>3</v>
      </c>
      <c r="G10">
        <f>IF(VLOOKUP(D10,Hilfstabelle_FI!$A$2:$C$169,3,FALSE)=0,"",VLOOKUP(D10,Hilfstabelle_FI!$A$2:$C$169,3,FALSE))</f>
        <v>128</v>
      </c>
    </row>
    <row r="11" spans="1:7" x14ac:dyDescent="0.25">
      <c r="A11">
        <f>IF(PRODUCT_CATEGORY__2[[#This Row],[PARENT_CATEGORY]]=0,"",PRODUCT_CATEGORY__2[[#This Row],[PARENT_CATEGORY]])</f>
        <v>1</v>
      </c>
      <c r="B11">
        <f>PRODUCT_CATEGORY__2[[#This Row],[PRODUCT_CATEGORY_ID]]</f>
        <v>10</v>
      </c>
      <c r="C11" t="str">
        <f>IF(A11="","",VLOOKUP(A11,PRODUCT_CATEGORY__2[],2,FALSE))</f>
        <v>Food</v>
      </c>
      <c r="D11" t="str">
        <f>PRODUCT_CATEGORY__2[[#This Row],[NAME]]</f>
        <v>Baking Goods</v>
      </c>
      <c r="F11">
        <f>VLOOKUP(D11,Hilfstabelle_FI!$A$2:$C$169,2,FALSE)</f>
        <v>140</v>
      </c>
      <c r="G11">
        <f>IF(VLOOKUP(D11,Hilfstabelle_FI!$A$2:$C$169,3,FALSE)=0,"",VLOOKUP(D11,Hilfstabelle_FI!$A$2:$C$169,3,FALSE))</f>
        <v>119</v>
      </c>
    </row>
    <row r="12" spans="1:7" x14ac:dyDescent="0.25">
      <c r="A12">
        <f>IF(PRODUCT_CATEGORY__2[[#This Row],[PARENT_CATEGORY]]=0,"",PRODUCT_CATEGORY__2[[#This Row],[PARENT_CATEGORY]])</f>
        <v>10</v>
      </c>
      <c r="B12">
        <f>PRODUCT_CATEGORY__2[[#This Row],[PRODUCT_CATEGORY_ID]]</f>
        <v>11</v>
      </c>
      <c r="C12" t="str">
        <f>IF(A12="","",VLOOKUP(A12,PRODUCT_CATEGORY__2[],2,FALSE))</f>
        <v>Baking Goods</v>
      </c>
      <c r="D12" t="str">
        <f>PRODUCT_CATEGORY__2[[#This Row],[NAME]]</f>
        <v>Spices</v>
      </c>
      <c r="F12">
        <f>VLOOKUP(D12,Hilfstabelle_FI!$A$2:$C$169,2,FALSE)</f>
        <v>4</v>
      </c>
      <c r="G12">
        <f>IF(VLOOKUP(D12,Hilfstabelle_FI!$A$2:$C$169,3,FALSE)=0,"",VLOOKUP(D12,Hilfstabelle_FI!$A$2:$C$169,3,FALSE))</f>
        <v>140</v>
      </c>
    </row>
    <row r="13" spans="1:7" x14ac:dyDescent="0.25">
      <c r="A13">
        <f>IF(PRODUCT_CATEGORY__2[[#This Row],[PARENT_CATEGORY]]=0,"",PRODUCT_CATEGORY__2[[#This Row],[PARENT_CATEGORY]])</f>
        <v>1</v>
      </c>
      <c r="B13">
        <f>PRODUCT_CATEGORY__2[[#This Row],[PRODUCT_CATEGORY_ID]]</f>
        <v>12</v>
      </c>
      <c r="C13" t="str">
        <f>IF(A13="","",VLOOKUP(A13,PRODUCT_CATEGORY__2[],2,FALSE))</f>
        <v>Food</v>
      </c>
      <c r="D13" t="str">
        <f>PRODUCT_CATEGORY__2[[#This Row],[NAME]]</f>
        <v>Starchy Foods</v>
      </c>
      <c r="F13">
        <f>VLOOKUP(D13,Hilfstabelle_FI!$A$2:$C$169,2,FALSE)</f>
        <v>156</v>
      </c>
      <c r="G13">
        <f>IF(VLOOKUP(D13,Hilfstabelle_FI!$A$2:$C$169,3,FALSE)=0,"",VLOOKUP(D13,Hilfstabelle_FI!$A$2:$C$169,3,FALSE))</f>
        <v>119</v>
      </c>
    </row>
    <row r="14" spans="1:7" x14ac:dyDescent="0.25">
      <c r="A14">
        <f>IF(PRODUCT_CATEGORY__2[[#This Row],[PARENT_CATEGORY]]=0,"",PRODUCT_CATEGORY__2[[#This Row],[PARENT_CATEGORY]])</f>
        <v>12</v>
      </c>
      <c r="B14">
        <f>PRODUCT_CATEGORY__2[[#This Row],[PRODUCT_CATEGORY_ID]]</f>
        <v>13</v>
      </c>
      <c r="C14" t="str">
        <f>IF(A14="","",VLOOKUP(A14,PRODUCT_CATEGORY__2[],2,FALSE))</f>
        <v>Starchy Foods</v>
      </c>
      <c r="D14" t="str">
        <f>PRODUCT_CATEGORY__2[[#This Row],[NAME]]</f>
        <v>Pasta</v>
      </c>
      <c r="F14">
        <f>VLOOKUP(D14,Hilfstabelle_FI!$A$2:$C$169,2,FALSE)</f>
        <v>5</v>
      </c>
      <c r="G14">
        <f>IF(VLOOKUP(D14,Hilfstabelle_FI!$A$2:$C$169,3,FALSE)=0,"",VLOOKUP(D14,Hilfstabelle_FI!$A$2:$C$169,3,FALSE))</f>
        <v>156</v>
      </c>
    </row>
    <row r="15" spans="1:7" x14ac:dyDescent="0.25">
      <c r="A15">
        <f>IF(PRODUCT_CATEGORY__2[[#This Row],[PARENT_CATEGORY]]=0,"",PRODUCT_CATEGORY__2[[#This Row],[PARENT_CATEGORY]])</f>
        <v>1</v>
      </c>
      <c r="B15">
        <f>PRODUCT_CATEGORY__2[[#This Row],[PRODUCT_CATEGORY_ID]]</f>
        <v>14</v>
      </c>
      <c r="C15" t="str">
        <f>IF(A15="","",VLOOKUP(A15,PRODUCT_CATEGORY__2[],2,FALSE))</f>
        <v>Food</v>
      </c>
      <c r="D15" t="str">
        <f>PRODUCT_CATEGORY__2[[#This Row],[NAME]]</f>
        <v>Dairy</v>
      </c>
      <c r="F15">
        <f>VLOOKUP(D15,Hilfstabelle_FI!$A$2:$C$169,2,FALSE)</f>
        <v>131</v>
      </c>
      <c r="G15">
        <f>IF(VLOOKUP(D15,Hilfstabelle_FI!$A$2:$C$169,3,FALSE)=0,"",VLOOKUP(D15,Hilfstabelle_FI!$A$2:$C$169,3,FALSE))</f>
        <v>119</v>
      </c>
    </row>
    <row r="16" spans="1:7" x14ac:dyDescent="0.25">
      <c r="A16">
        <f>IF(PRODUCT_CATEGORY__2[[#This Row],[PARENT_CATEGORY]]=0,"",PRODUCT_CATEGORY__2[[#This Row],[PARENT_CATEGORY]])</f>
        <v>14</v>
      </c>
      <c r="B16">
        <f>PRODUCT_CATEGORY__2[[#This Row],[PRODUCT_CATEGORY_ID]]</f>
        <v>15</v>
      </c>
      <c r="C16" t="str">
        <f>IF(A16="","",VLOOKUP(A16,PRODUCT_CATEGORY__2[],2,FALSE))</f>
        <v>Dairy</v>
      </c>
      <c r="D16" t="str">
        <f>PRODUCT_CATEGORY__2[[#This Row],[NAME]]</f>
        <v>Yogurt</v>
      </c>
      <c r="F16">
        <f>VLOOKUP(D16,Hilfstabelle_FI!$A$2:$C$169,2,FALSE)</f>
        <v>6</v>
      </c>
      <c r="G16">
        <f>IF(VLOOKUP(D16,Hilfstabelle_FI!$A$2:$C$169,3,FALSE)=0,"",VLOOKUP(D16,Hilfstabelle_FI!$A$2:$C$169,3,FALSE))</f>
        <v>166</v>
      </c>
    </row>
    <row r="17" spans="1:7" x14ac:dyDescent="0.25">
      <c r="A17" t="str">
        <f>IF(PRODUCT_CATEGORY__2[[#This Row],[PARENT_CATEGORY]]=0,"",PRODUCT_CATEGORY__2[[#This Row],[PARENT_CATEGORY]])</f>
        <v/>
      </c>
      <c r="B17">
        <f>PRODUCT_CATEGORY__2[[#This Row],[PRODUCT_CATEGORY_ID]]</f>
        <v>16</v>
      </c>
      <c r="C17" t="str">
        <f>IF(A17="","",VLOOKUP(A17,PRODUCT_CATEGORY__2[],2,FALSE))</f>
        <v/>
      </c>
      <c r="D17" t="str">
        <f>PRODUCT_CATEGORY__2[[#This Row],[NAME]]</f>
        <v>Drink</v>
      </c>
      <c r="F17">
        <f>VLOOKUP(D17,Hilfstabelle_FI!$A$2:$C$169,2,FALSE)</f>
        <v>124</v>
      </c>
      <c r="G17" t="str">
        <f>IF(VLOOKUP(D17,Hilfstabelle_FI!$A$2:$C$169,3,FALSE)=0,"",VLOOKUP(D17,Hilfstabelle_FI!$A$2:$C$169,3,FALSE))</f>
        <v/>
      </c>
    </row>
    <row r="18" spans="1:7" x14ac:dyDescent="0.25">
      <c r="A18">
        <f>IF(PRODUCT_CATEGORY__2[[#This Row],[PARENT_CATEGORY]]=0,"",PRODUCT_CATEGORY__2[[#This Row],[PARENT_CATEGORY]])</f>
        <v>10</v>
      </c>
      <c r="B18">
        <f>PRODUCT_CATEGORY__2[[#This Row],[PRODUCT_CATEGORY_ID]]</f>
        <v>17</v>
      </c>
      <c r="C18" t="str">
        <f>IF(A18="","",VLOOKUP(A18,PRODUCT_CATEGORY__2[],2,FALSE))</f>
        <v>Baking Goods</v>
      </c>
      <c r="D18" t="str">
        <f>PRODUCT_CATEGORY__2[[#This Row],[NAME]]</f>
        <v>Dry Goods</v>
      </c>
      <c r="F18">
        <f>VLOOKUP(D18,Hilfstabelle_FI!$A$2:$C$169,2,FALSE)</f>
        <v>137</v>
      </c>
      <c r="G18">
        <f>IF(VLOOKUP(D18,Hilfstabelle_FI!$A$2:$C$169,3,FALSE)=0,"",VLOOKUP(D18,Hilfstabelle_FI!$A$2:$C$169,3,FALSE))</f>
        <v>124</v>
      </c>
    </row>
    <row r="19" spans="1:7" x14ac:dyDescent="0.25">
      <c r="A19">
        <f>IF(PRODUCT_CATEGORY__2[[#This Row],[PARENT_CATEGORY]]=0,"",PRODUCT_CATEGORY__2[[#This Row],[PARENT_CATEGORY]])</f>
        <v>17</v>
      </c>
      <c r="B19">
        <f>PRODUCT_CATEGORY__2[[#This Row],[PRODUCT_CATEGORY_ID]]</f>
        <v>18</v>
      </c>
      <c r="C19" t="str">
        <f>IF(A19="","",VLOOKUP(A19,PRODUCT_CATEGORY__2[],2,FALSE))</f>
        <v>Dry Goods</v>
      </c>
      <c r="D19" t="str">
        <f>PRODUCT_CATEGORY__2[[#This Row],[NAME]]</f>
        <v>Coffee</v>
      </c>
      <c r="F19">
        <f>VLOOKUP(D19,Hilfstabelle_FI!$A$2:$C$169,2,FALSE)</f>
        <v>7</v>
      </c>
      <c r="G19">
        <f>IF(VLOOKUP(D19,Hilfstabelle_FI!$A$2:$C$169,3,FALSE)=0,"",VLOOKUP(D19,Hilfstabelle_FI!$A$2:$C$169,3,FALSE))</f>
        <v>137</v>
      </c>
    </row>
    <row r="20" spans="1:7" x14ac:dyDescent="0.25">
      <c r="A20">
        <f>IF(PRODUCT_CATEGORY__2[[#This Row],[PARENT_CATEGORY]]=0,"",PRODUCT_CATEGORY__2[[#This Row],[PARENT_CATEGORY]])</f>
        <v>1</v>
      </c>
      <c r="B20">
        <f>PRODUCT_CATEGORY__2[[#This Row],[PRODUCT_CATEGORY_ID]]</f>
        <v>19</v>
      </c>
      <c r="C20" t="str">
        <f>IF(A20="","",VLOOKUP(A20,PRODUCT_CATEGORY__2[],2,FALSE))</f>
        <v>Food</v>
      </c>
      <c r="D20" t="str">
        <f>PRODUCT_CATEGORY__2[[#This Row],[NAME]]</f>
        <v>Deli</v>
      </c>
      <c r="F20" t="e">
        <f>VLOOKUP(D20,Hilfstabelle_FI!$A$2:$C$169,2,FALSE)</f>
        <v>#N/A</v>
      </c>
      <c r="G20" t="e">
        <f>IF(VLOOKUP(D20,Hilfstabelle_FI!$A$2:$C$169,3,FALSE)=0,"",VLOOKUP(D20,Hilfstabelle_FI!$A$2:$C$169,3,FALSE))</f>
        <v>#N/A</v>
      </c>
    </row>
    <row r="21" spans="1:7" x14ac:dyDescent="0.25">
      <c r="A21">
        <f>IF(PRODUCT_CATEGORY__2[[#This Row],[PARENT_CATEGORY]]=0,"",PRODUCT_CATEGORY__2[[#This Row],[PARENT_CATEGORY]])</f>
        <v>19</v>
      </c>
      <c r="B21">
        <f>PRODUCT_CATEGORY__2[[#This Row],[PRODUCT_CATEGORY_ID]]</f>
        <v>20</v>
      </c>
      <c r="C21" t="str">
        <f>IF(A21="","",VLOOKUP(A21,PRODUCT_CATEGORY__2[],2,FALSE))</f>
        <v>Deli</v>
      </c>
      <c r="D21" t="str">
        <f>PRODUCT_CATEGORY__2[[#This Row],[NAME]]</f>
        <v>Meat</v>
      </c>
      <c r="F21">
        <f>VLOOKUP(D21,Hilfstabelle_FI!$A$2:$C$169,2,FALSE)</f>
        <v>126</v>
      </c>
      <c r="G21">
        <f>IF(VLOOKUP(D21,Hilfstabelle_FI!$A$2:$C$169,3,FALSE)=0,"",VLOOKUP(D21,Hilfstabelle_FI!$A$2:$C$169,3,FALSE))</f>
        <v>119</v>
      </c>
    </row>
    <row r="22" spans="1:7" x14ac:dyDescent="0.25">
      <c r="A22">
        <f>IF(PRODUCT_CATEGORY__2[[#This Row],[PARENT_CATEGORY]]=0,"",PRODUCT_CATEGORY__2[[#This Row],[PARENT_CATEGORY]])</f>
        <v>20</v>
      </c>
      <c r="B22">
        <f>PRODUCT_CATEGORY__2[[#This Row],[PRODUCT_CATEGORY_ID]]</f>
        <v>21</v>
      </c>
      <c r="C22" t="str">
        <f>IF(A22="","",VLOOKUP(A22,PRODUCT_CATEGORY__2[],2,FALSE))</f>
        <v>Meat</v>
      </c>
      <c r="D22" t="str">
        <f>PRODUCT_CATEGORY__2[[#This Row],[NAME]]</f>
        <v>Deli Meats</v>
      </c>
      <c r="F22">
        <f>VLOOKUP(D22,Hilfstabelle_FI!$A$2:$C$169,2,FALSE)</f>
        <v>8</v>
      </c>
      <c r="G22">
        <f>IF(VLOOKUP(D22,Hilfstabelle_FI!$A$2:$C$169,3,FALSE)=0,"",VLOOKUP(D22,Hilfstabelle_FI!$A$2:$C$169,3,FALSE))</f>
        <v>126</v>
      </c>
    </row>
    <row r="23" spans="1:7" x14ac:dyDescent="0.25">
      <c r="A23">
        <f>IF(PRODUCT_CATEGORY__2[[#This Row],[PARENT_CATEGORY]]=0,"",PRODUCT_CATEGORY__2[[#This Row],[PARENT_CATEGORY]])</f>
        <v>1</v>
      </c>
      <c r="B23">
        <f>PRODUCT_CATEGORY__2[[#This Row],[PRODUCT_CATEGORY_ID]]</f>
        <v>22</v>
      </c>
      <c r="C23" t="str">
        <f>IF(A23="","",VLOOKUP(A23,PRODUCT_CATEGORY__2[],2,FALSE))</f>
        <v>Food</v>
      </c>
      <c r="D23" t="str">
        <f>PRODUCT_CATEGORY__2[[#This Row],[NAME]]</f>
        <v>Frozen Foods</v>
      </c>
      <c r="F23" t="e">
        <f>VLOOKUP(D23,Hilfstabelle_FI!$A$2:$C$169,2,FALSE)</f>
        <v>#N/A</v>
      </c>
      <c r="G23" t="e">
        <f>IF(VLOOKUP(D23,Hilfstabelle_FI!$A$2:$C$169,3,FALSE)=0,"",VLOOKUP(D23,Hilfstabelle_FI!$A$2:$C$169,3,FALSE))</f>
        <v>#N/A</v>
      </c>
    </row>
    <row r="24" spans="1:7" x14ac:dyDescent="0.25">
      <c r="A24">
        <f>IF(PRODUCT_CATEGORY__2[[#This Row],[PARENT_CATEGORY]]=0,"",PRODUCT_CATEGORY__2[[#This Row],[PARENT_CATEGORY]])</f>
        <v>22</v>
      </c>
      <c r="B24">
        <f>PRODUCT_CATEGORY__2[[#This Row],[PRODUCT_CATEGORY_ID]]</f>
        <v>23</v>
      </c>
      <c r="C24" t="str">
        <f>IF(A24="","",VLOOKUP(A24,PRODUCT_CATEGORY__2[],2,FALSE))</f>
        <v>Frozen Foods</v>
      </c>
      <c r="D24" t="str">
        <f>PRODUCT_CATEGORY__2[[#This Row],[NAME]]</f>
        <v>Frozen Desserts</v>
      </c>
      <c r="F24">
        <f>VLOOKUP(D24,Hilfstabelle_FI!$A$2:$C$169,2,FALSE)</f>
        <v>146</v>
      </c>
      <c r="G24">
        <f>IF(VLOOKUP(D24,Hilfstabelle_FI!$A$2:$C$169,3,FALSE)=0,"",VLOOKUP(D24,Hilfstabelle_FI!$A$2:$C$169,3,FALSE))</f>
        <v>119</v>
      </c>
    </row>
    <row r="25" spans="1:7" x14ac:dyDescent="0.25">
      <c r="A25">
        <f>IF(PRODUCT_CATEGORY__2[[#This Row],[PARENT_CATEGORY]]=0,"",PRODUCT_CATEGORY__2[[#This Row],[PARENT_CATEGORY]])</f>
        <v>23</v>
      </c>
      <c r="B25">
        <f>PRODUCT_CATEGORY__2[[#This Row],[PRODUCT_CATEGORY_ID]]</f>
        <v>24</v>
      </c>
      <c r="C25" t="str">
        <f>IF(A25="","",VLOOKUP(A25,PRODUCT_CATEGORY__2[],2,FALSE))</f>
        <v>Frozen Desserts</v>
      </c>
      <c r="D25" t="str">
        <f>PRODUCT_CATEGORY__2[[#This Row],[NAME]]</f>
        <v>Ice Cream</v>
      </c>
      <c r="F25">
        <f>VLOOKUP(D25,Hilfstabelle_FI!$A$2:$C$169,2,FALSE)</f>
        <v>9</v>
      </c>
      <c r="G25">
        <f>IF(VLOOKUP(D25,Hilfstabelle_FI!$A$2:$C$169,3,FALSE)=0,"",VLOOKUP(D25,Hilfstabelle_FI!$A$2:$C$169,3,FALSE))</f>
        <v>146</v>
      </c>
    </row>
    <row r="26" spans="1:7" x14ac:dyDescent="0.25">
      <c r="A26">
        <f>IF(PRODUCT_CATEGORY__2[[#This Row],[PARENT_CATEGORY]]=0,"",PRODUCT_CATEGORY__2[[#This Row],[PARENT_CATEGORY]])</f>
        <v>22</v>
      </c>
      <c r="B26">
        <f>PRODUCT_CATEGORY__2[[#This Row],[PRODUCT_CATEGORY_ID]]</f>
        <v>25</v>
      </c>
      <c r="C26" t="str">
        <f>IF(A26="","",VLOOKUP(A26,PRODUCT_CATEGORY__2[],2,FALSE))</f>
        <v>Frozen Foods</v>
      </c>
      <c r="D26" t="str">
        <f>PRODUCT_CATEGORY__2[[#This Row],[NAME]]</f>
        <v>Frozen Entrees</v>
      </c>
      <c r="F26">
        <f>VLOOKUP(D26,Hilfstabelle_FI!$A$2:$C$169,2,FALSE)</f>
        <v>170</v>
      </c>
      <c r="G26">
        <f>IF(VLOOKUP(D26,Hilfstabelle_FI!$A$2:$C$169,3,FALSE)=0,"",VLOOKUP(D26,Hilfstabelle_FI!$A$2:$C$169,3,FALSE))</f>
        <v>119</v>
      </c>
    </row>
    <row r="27" spans="1:7" x14ac:dyDescent="0.25">
      <c r="A27">
        <f>IF(PRODUCT_CATEGORY__2[[#This Row],[PARENT_CATEGORY]]=0,"",PRODUCT_CATEGORY__2[[#This Row],[PARENT_CATEGORY]])</f>
        <v>25</v>
      </c>
      <c r="B27">
        <f>PRODUCT_CATEGORY__2[[#This Row],[PRODUCT_CATEGORY_ID]]</f>
        <v>26</v>
      </c>
      <c r="C27" t="str">
        <f>IF(A27="","",VLOOKUP(A27,PRODUCT_CATEGORY__2[],2,FALSE))</f>
        <v>Frozen Entrees</v>
      </c>
      <c r="D27" t="str">
        <f>PRODUCT_CATEGORY__2[[#This Row],[NAME]]</f>
        <v>TV Dinner</v>
      </c>
      <c r="F27">
        <f>VLOOKUP(D27,Hilfstabelle_FI!$A$2:$C$169,2,FALSE)</f>
        <v>10</v>
      </c>
      <c r="G27">
        <f>IF(VLOOKUP(D27,Hilfstabelle_FI!$A$2:$C$169,3,FALSE)=0,"",VLOOKUP(D27,Hilfstabelle_FI!$A$2:$C$169,3,FALSE))</f>
        <v>170</v>
      </c>
    </row>
    <row r="28" spans="1:7" x14ac:dyDescent="0.25">
      <c r="A28">
        <f>IF(PRODUCT_CATEGORY__2[[#This Row],[PARENT_CATEGORY]]=0,"",PRODUCT_CATEGORY__2[[#This Row],[PARENT_CATEGORY]])</f>
        <v>14</v>
      </c>
      <c r="B28">
        <f>PRODUCT_CATEGORY__2[[#This Row],[PRODUCT_CATEGORY_ID]]</f>
        <v>27</v>
      </c>
      <c r="C28" t="str">
        <f>IF(A28="","",VLOOKUP(A28,PRODUCT_CATEGORY__2[],2,FALSE))</f>
        <v>Dairy</v>
      </c>
      <c r="D28" t="str">
        <f>PRODUCT_CATEGORY__2[[#This Row],[NAME]]</f>
        <v>Cheese</v>
      </c>
      <c r="F28">
        <f>VLOOKUP(D28,Hilfstabelle_FI!$A$2:$C$169,2,FALSE)</f>
        <v>11</v>
      </c>
      <c r="G28">
        <f>IF(VLOOKUP(D28,Hilfstabelle_FI!$A$2:$C$169,3,FALSE)=0,"",VLOOKUP(D28,Hilfstabelle_FI!$A$2:$C$169,3,FALSE))</f>
        <v>131</v>
      </c>
    </row>
    <row r="29" spans="1:7" x14ac:dyDescent="0.25">
      <c r="A29">
        <f>IF(PRODUCT_CATEGORY__2[[#This Row],[PARENT_CATEGORY]]=0,"",PRODUCT_CATEGORY__2[[#This Row],[PARENT_CATEGORY]])</f>
        <v>1</v>
      </c>
      <c r="B29">
        <f>PRODUCT_CATEGORY__2[[#This Row],[PRODUCT_CATEGORY_ID]]</f>
        <v>28</v>
      </c>
      <c r="C29" t="str">
        <f>IF(A29="","",VLOOKUP(A29,PRODUCT_CATEGORY__2[],2,FALSE))</f>
        <v>Food</v>
      </c>
      <c r="D29" t="str">
        <f>PRODUCT_CATEGORY__2[[#This Row],[NAME]]</f>
        <v>Snack Foods</v>
      </c>
      <c r="F29">
        <f>VLOOKUP(D29,Hilfstabelle_FI!$A$2:$C$169,2,FALSE)</f>
        <v>132</v>
      </c>
      <c r="G29">
        <f>IF(VLOOKUP(D29,Hilfstabelle_FI!$A$2:$C$169,3,FALSE)=0,"",VLOOKUP(D29,Hilfstabelle_FI!$A$2:$C$169,3,FALSE))</f>
        <v>119</v>
      </c>
    </row>
    <row r="30" spans="1:7" x14ac:dyDescent="0.25">
      <c r="A30">
        <f>IF(PRODUCT_CATEGORY__2[[#This Row],[PARENT_CATEGORY]]=0,"",PRODUCT_CATEGORY__2[[#This Row],[PARENT_CATEGORY]])</f>
        <v>28</v>
      </c>
      <c r="B30">
        <f>PRODUCT_CATEGORY__2[[#This Row],[PRODUCT_CATEGORY_ID]]</f>
        <v>29</v>
      </c>
      <c r="C30" t="str">
        <f>IF(A30="","",VLOOKUP(A30,PRODUCT_CATEGORY__2[],2,FALSE))</f>
        <v>Snack Foods</v>
      </c>
      <c r="D30" t="str">
        <f>PRODUCT_CATEGORY__2[[#This Row],[NAME]]</f>
        <v>Chips</v>
      </c>
      <c r="F30">
        <f>VLOOKUP(D30,Hilfstabelle_FI!$A$2:$C$169,2,FALSE)</f>
        <v>12</v>
      </c>
      <c r="G30">
        <f>IF(VLOOKUP(D30,Hilfstabelle_FI!$A$2:$C$169,3,FALSE)=0,"",VLOOKUP(D30,Hilfstabelle_FI!$A$2:$C$169,3,FALSE))</f>
        <v>132</v>
      </c>
    </row>
    <row r="31" spans="1:7" x14ac:dyDescent="0.25">
      <c r="A31">
        <f>IF(PRODUCT_CATEGORY__2[[#This Row],[PARENT_CATEGORY]]=0,"",PRODUCT_CATEGORY__2[[#This Row],[PARENT_CATEGORY]])</f>
        <v>2</v>
      </c>
      <c r="B31">
        <f>PRODUCT_CATEGORY__2[[#This Row],[PRODUCT_CATEGORY_ID]]</f>
        <v>30</v>
      </c>
      <c r="C31" t="str">
        <f>IF(A31="","",VLOOKUP(A31,PRODUCT_CATEGORY__2[],2,FALSE))</f>
        <v>Produce</v>
      </c>
      <c r="D31" t="str">
        <f>PRODUCT_CATEGORY__2[[#This Row],[NAME]]</f>
        <v>Vegetables</v>
      </c>
      <c r="F31">
        <f>VLOOKUP(D31,Hilfstabelle_FI!$A$2:$C$169,2,FALSE)</f>
        <v>129</v>
      </c>
      <c r="G31">
        <f>IF(VLOOKUP(D31,Hilfstabelle_FI!$A$2:$C$169,3,FALSE)=0,"",VLOOKUP(D31,Hilfstabelle_FI!$A$2:$C$169,3,FALSE))</f>
        <v>119</v>
      </c>
    </row>
    <row r="32" spans="1:7" x14ac:dyDescent="0.25">
      <c r="A32">
        <f>IF(PRODUCT_CATEGORY__2[[#This Row],[PARENT_CATEGORY]]=0,"",PRODUCT_CATEGORY__2[[#This Row],[PARENT_CATEGORY]])</f>
        <v>30</v>
      </c>
      <c r="B32">
        <f>PRODUCT_CATEGORY__2[[#This Row],[PRODUCT_CATEGORY_ID]]</f>
        <v>31</v>
      </c>
      <c r="C32" t="str">
        <f>IF(A32="","",VLOOKUP(A32,PRODUCT_CATEGORY__2[],2,FALSE))</f>
        <v>Vegetables</v>
      </c>
      <c r="D32" t="str">
        <f>PRODUCT_CATEGORY__2[[#This Row],[NAME]]</f>
        <v>Fresh Vegetables</v>
      </c>
      <c r="F32">
        <f>VLOOKUP(D32,Hilfstabelle_FI!$A$2:$C$169,2,FALSE)</f>
        <v>61</v>
      </c>
      <c r="G32">
        <f>IF(VLOOKUP(D32,Hilfstabelle_FI!$A$2:$C$169,3,FALSE)=0,"",VLOOKUP(D32,Hilfstabelle_FI!$A$2:$C$169,3,FALSE))</f>
        <v>129</v>
      </c>
    </row>
    <row r="33" spans="1:7" x14ac:dyDescent="0.25">
      <c r="A33">
        <f>IF(PRODUCT_CATEGORY__2[[#This Row],[PARENT_CATEGORY]]=0,"",PRODUCT_CATEGORY__2[[#This Row],[PARENT_CATEGORY]])</f>
        <v>14</v>
      </c>
      <c r="B33">
        <f>PRODUCT_CATEGORY__2[[#This Row],[PRODUCT_CATEGORY_ID]]</f>
        <v>32</v>
      </c>
      <c r="C33" t="str">
        <f>IF(A33="","",VLOOKUP(A33,PRODUCT_CATEGORY__2[],2,FALSE))</f>
        <v>Dairy</v>
      </c>
      <c r="D33" t="str">
        <f>PRODUCT_CATEGORY__2[[#This Row],[NAME]]</f>
        <v>Sour Cream</v>
      </c>
      <c r="F33">
        <f>VLOOKUP(D33,Hilfstabelle_FI!$A$2:$C$169,2,FALSE)</f>
        <v>14</v>
      </c>
      <c r="G33">
        <f>IF(VLOOKUP(D33,Hilfstabelle_FI!$A$2:$C$169,3,FALSE)=0,"",VLOOKUP(D33,Hilfstabelle_FI!$A$2:$C$169,3,FALSE))</f>
        <v>166</v>
      </c>
    </row>
    <row r="34" spans="1:7" x14ac:dyDescent="0.25">
      <c r="A34">
        <f>IF(PRODUCT_CATEGORY__2[[#This Row],[PARENT_CATEGORY]]=0,"",PRODUCT_CATEGORY__2[[#This Row],[PARENT_CATEGORY]])</f>
        <v>14</v>
      </c>
      <c r="B34">
        <f>PRODUCT_CATEGORY__2[[#This Row],[PRODUCT_CATEGORY_ID]]</f>
        <v>33</v>
      </c>
      <c r="C34" t="str">
        <f>IF(A34="","",VLOOKUP(A34,PRODUCT_CATEGORY__2[],2,FALSE))</f>
        <v>Dairy</v>
      </c>
      <c r="D34" t="str">
        <f>PRODUCT_CATEGORY__2[[#This Row],[NAME]]</f>
        <v>Cottage Cheese</v>
      </c>
      <c r="F34">
        <f>VLOOKUP(D34,Hilfstabelle_FI!$A$2:$C$169,2,FALSE)</f>
        <v>15</v>
      </c>
      <c r="G34">
        <f>IF(VLOOKUP(D34,Hilfstabelle_FI!$A$2:$C$169,3,FALSE)=0,"",VLOOKUP(D34,Hilfstabelle_FI!$A$2:$C$169,3,FALSE))</f>
        <v>131</v>
      </c>
    </row>
    <row r="35" spans="1:7" x14ac:dyDescent="0.25">
      <c r="A35">
        <f>IF(PRODUCT_CATEGORY__2[[#This Row],[PARENT_CATEGORY]]=0,"",PRODUCT_CATEGORY__2[[#This Row],[PARENT_CATEGORY]])</f>
        <v>19</v>
      </c>
      <c r="B35">
        <f>PRODUCT_CATEGORY__2[[#This Row],[PRODUCT_CATEGORY_ID]]</f>
        <v>34</v>
      </c>
      <c r="C35" t="str">
        <f>IF(A35="","",VLOOKUP(A35,PRODUCT_CATEGORY__2[],2,FALSE))</f>
        <v>Deli</v>
      </c>
      <c r="D35" t="str">
        <f>PRODUCT_CATEGORY__2[[#This Row],[NAME]]</f>
        <v>Side Dishes</v>
      </c>
      <c r="F35">
        <f>VLOOKUP(D35,Hilfstabelle_FI!$A$2:$C$169,2,FALSE)</f>
        <v>142</v>
      </c>
      <c r="G35">
        <f>IF(VLOOKUP(D35,Hilfstabelle_FI!$A$2:$C$169,3,FALSE)=0,"",VLOOKUP(D35,Hilfstabelle_FI!$A$2:$C$169,3,FALSE))</f>
        <v>119</v>
      </c>
    </row>
    <row r="36" spans="1:7" x14ac:dyDescent="0.25">
      <c r="A36">
        <f>IF(PRODUCT_CATEGORY__2[[#This Row],[PARENT_CATEGORY]]=0,"",PRODUCT_CATEGORY__2[[#This Row],[PARENT_CATEGORY]])</f>
        <v>34</v>
      </c>
      <c r="B36">
        <f>PRODUCT_CATEGORY__2[[#This Row],[PRODUCT_CATEGORY_ID]]</f>
        <v>35</v>
      </c>
      <c r="C36" t="str">
        <f>IF(A36="","",VLOOKUP(A36,PRODUCT_CATEGORY__2[],2,FALSE))</f>
        <v>Side Dishes</v>
      </c>
      <c r="D36" t="str">
        <f>PRODUCT_CATEGORY__2[[#This Row],[NAME]]</f>
        <v>Deli Salads</v>
      </c>
      <c r="F36">
        <f>VLOOKUP(D36,Hilfstabelle_FI!$A$2:$C$169,2,FALSE)</f>
        <v>16</v>
      </c>
      <c r="G36">
        <f>IF(VLOOKUP(D36,Hilfstabelle_FI!$A$2:$C$169,3,FALSE)=0,"",VLOOKUP(D36,Hilfstabelle_FI!$A$2:$C$169,3,FALSE))</f>
        <v>142</v>
      </c>
    </row>
    <row r="37" spans="1:7" x14ac:dyDescent="0.25">
      <c r="A37">
        <f>IF(PRODUCT_CATEGORY__2[[#This Row],[PARENT_CATEGORY]]=0,"",PRODUCT_CATEGORY__2[[#This Row],[PARENT_CATEGORY]])</f>
        <v>28</v>
      </c>
      <c r="B37">
        <f>PRODUCT_CATEGORY__2[[#This Row],[PRODUCT_CATEGORY_ID]]</f>
        <v>36</v>
      </c>
      <c r="C37" t="str">
        <f>IF(A37="","",VLOOKUP(A37,PRODUCT_CATEGORY__2[],2,FALSE))</f>
        <v>Snack Foods</v>
      </c>
      <c r="D37" t="str">
        <f>PRODUCT_CATEGORY__2[[#This Row],[NAME]]</f>
        <v>Dried Meat</v>
      </c>
      <c r="F37">
        <f>VLOOKUP(D37,Hilfstabelle_FI!$A$2:$C$169,2,FALSE)</f>
        <v>17</v>
      </c>
      <c r="G37">
        <f>IF(VLOOKUP(D37,Hilfstabelle_FI!$A$2:$C$169,3,FALSE)=0,"",VLOOKUP(D37,Hilfstabelle_FI!$A$2:$C$169,3,FALSE))</f>
        <v>132</v>
      </c>
    </row>
    <row r="38" spans="1:7" x14ac:dyDescent="0.25">
      <c r="A38" t="str">
        <f>IF(PRODUCT_CATEGORY__2[[#This Row],[PARENT_CATEGORY]]=0,"",PRODUCT_CATEGORY__2[[#This Row],[PARENT_CATEGORY]])</f>
        <v/>
      </c>
      <c r="B38">
        <f>PRODUCT_CATEGORY__2[[#This Row],[PRODUCT_CATEGORY_ID]]</f>
        <v>37</v>
      </c>
      <c r="C38" t="str">
        <f>IF(A38="","",VLOOKUP(A38,PRODUCT_CATEGORY__2[],2,FALSE))</f>
        <v/>
      </c>
      <c r="D38" t="str">
        <f>PRODUCT_CATEGORY__2[[#This Row],[NAME]]</f>
        <v>Non-Consumable</v>
      </c>
      <c r="F38">
        <f>VLOOKUP(D38,Hilfstabelle_FI!$A$2:$C$169,2,FALSE)</f>
        <v>117</v>
      </c>
      <c r="G38" t="str">
        <f>IF(VLOOKUP(D38,Hilfstabelle_FI!$A$2:$C$169,3,FALSE)=0,"",VLOOKUP(D38,Hilfstabelle_FI!$A$2:$C$169,3,FALSE))</f>
        <v/>
      </c>
    </row>
    <row r="39" spans="1:7" x14ac:dyDescent="0.25">
      <c r="A39">
        <f>IF(PRODUCT_CATEGORY__2[[#This Row],[PARENT_CATEGORY]]=0,"",PRODUCT_CATEGORY__2[[#This Row],[PARENT_CATEGORY]])</f>
        <v>37</v>
      </c>
      <c r="B39">
        <f>PRODUCT_CATEGORY__2[[#This Row],[PRODUCT_CATEGORY_ID]]</f>
        <v>38</v>
      </c>
      <c r="C39" t="str">
        <f>IF(A39="","",VLOOKUP(A39,PRODUCT_CATEGORY__2[],2,FALSE))</f>
        <v>Non-Consumable</v>
      </c>
      <c r="D39" t="str">
        <f>PRODUCT_CATEGORY__2[[#This Row],[NAME]]</f>
        <v>Household</v>
      </c>
      <c r="F39" t="e">
        <f>VLOOKUP(D39,Hilfstabelle_FI!$A$2:$C$169,2,FALSE)</f>
        <v>#N/A</v>
      </c>
      <c r="G39" t="e">
        <f>IF(VLOOKUP(D39,Hilfstabelle_FI!$A$2:$C$169,3,FALSE)=0,"",VLOOKUP(D39,Hilfstabelle_FI!$A$2:$C$169,3,FALSE))</f>
        <v>#N/A</v>
      </c>
    </row>
    <row r="40" spans="1:7" x14ac:dyDescent="0.25">
      <c r="A40">
        <f>IF(PRODUCT_CATEGORY__2[[#This Row],[PARENT_CATEGORY]]=0,"",PRODUCT_CATEGORY__2[[#This Row],[PARENT_CATEGORY]])</f>
        <v>38</v>
      </c>
      <c r="B40">
        <f>PRODUCT_CATEGORY__2[[#This Row],[PRODUCT_CATEGORY_ID]]</f>
        <v>39</v>
      </c>
      <c r="C40" t="str">
        <f>IF(A40="","",VLOOKUP(A40,PRODUCT_CATEGORY__2[],2,FALSE))</f>
        <v>Household</v>
      </c>
      <c r="D40" t="str">
        <f>PRODUCT_CATEGORY__2[[#This Row],[NAME]]</f>
        <v>Paper Products</v>
      </c>
      <c r="F40">
        <f>VLOOKUP(D40,Hilfstabelle_FI!$A$2:$C$169,2,FALSE)</f>
        <v>155</v>
      </c>
      <c r="G40">
        <f>IF(VLOOKUP(D40,Hilfstabelle_FI!$A$2:$C$169,3,FALSE)=0,"",VLOOKUP(D40,Hilfstabelle_FI!$A$2:$C$169,3,FALSE))</f>
        <v>117</v>
      </c>
    </row>
    <row r="41" spans="1:7" x14ac:dyDescent="0.25">
      <c r="A41">
        <f>IF(PRODUCT_CATEGORY__2[[#This Row],[PARENT_CATEGORY]]=0,"",PRODUCT_CATEGORY__2[[#This Row],[PARENT_CATEGORY]])</f>
        <v>39</v>
      </c>
      <c r="B41">
        <f>PRODUCT_CATEGORY__2[[#This Row],[PRODUCT_CATEGORY_ID]]</f>
        <v>40</v>
      </c>
      <c r="C41" t="str">
        <f>IF(A41="","",VLOOKUP(A41,PRODUCT_CATEGORY__2[],2,FALSE))</f>
        <v>Paper Products</v>
      </c>
      <c r="D41" t="str">
        <f>PRODUCT_CATEGORY__2[[#This Row],[NAME]]</f>
        <v>Paper Wipes</v>
      </c>
      <c r="F41">
        <f>VLOOKUP(D41,Hilfstabelle_FI!$A$2:$C$169,2,FALSE)</f>
        <v>18</v>
      </c>
      <c r="G41">
        <f>IF(VLOOKUP(D41,Hilfstabelle_FI!$A$2:$C$169,3,FALSE)=0,"",VLOOKUP(D41,Hilfstabelle_FI!$A$2:$C$169,3,FALSE))</f>
        <v>155</v>
      </c>
    </row>
    <row r="42" spans="1:7" x14ac:dyDescent="0.25">
      <c r="A42">
        <f>IF(PRODUCT_CATEGORY__2[[#This Row],[PARENT_CATEGORY]]=0,"",PRODUCT_CATEGORY__2[[#This Row],[PARENT_CATEGORY]])</f>
        <v>16</v>
      </c>
      <c r="B42">
        <f>PRODUCT_CATEGORY__2[[#This Row],[PRODUCT_CATEGORY_ID]]</f>
        <v>41</v>
      </c>
      <c r="C42" t="str">
        <f>IF(A42="","",VLOOKUP(A42,PRODUCT_CATEGORY__2[],2,FALSE))</f>
        <v>Drink</v>
      </c>
      <c r="D42" t="str">
        <f>PRODUCT_CATEGORY__2[[#This Row],[NAME]]</f>
        <v>Beverages</v>
      </c>
      <c r="F42" t="e">
        <f>VLOOKUP(D42,Hilfstabelle_FI!$A$2:$C$169,2,FALSE)</f>
        <v>#N/A</v>
      </c>
      <c r="G42" t="e">
        <f>IF(VLOOKUP(D42,Hilfstabelle_FI!$A$2:$C$169,3,FALSE)=0,"",VLOOKUP(D42,Hilfstabelle_FI!$A$2:$C$169,3,FALSE))</f>
        <v>#N/A</v>
      </c>
    </row>
    <row r="43" spans="1:7" x14ac:dyDescent="0.25">
      <c r="A43">
        <f>IF(PRODUCT_CATEGORY__2[[#This Row],[PARENT_CATEGORY]]=0,"",PRODUCT_CATEGORY__2[[#This Row],[PARENT_CATEGORY]])</f>
        <v>41</v>
      </c>
      <c r="B43">
        <f>PRODUCT_CATEGORY__2[[#This Row],[PRODUCT_CATEGORY_ID]]</f>
        <v>42</v>
      </c>
      <c r="C43" t="str">
        <f>IF(A43="","",VLOOKUP(A43,PRODUCT_CATEGORY__2[],2,FALSE))</f>
        <v>Beverages</v>
      </c>
      <c r="D43" t="str">
        <f>PRODUCT_CATEGORY__2[[#This Row],[NAME]]</f>
        <v>Carbonated Beverages</v>
      </c>
      <c r="F43">
        <f>VLOOKUP(D43,Hilfstabelle_FI!$A$2:$C$169,2,FALSE)</f>
        <v>164</v>
      </c>
      <c r="G43">
        <f>IF(VLOOKUP(D43,Hilfstabelle_FI!$A$2:$C$169,3,FALSE)=0,"",VLOOKUP(D43,Hilfstabelle_FI!$A$2:$C$169,3,FALSE))</f>
        <v>124</v>
      </c>
    </row>
    <row r="44" spans="1:7" x14ac:dyDescent="0.25">
      <c r="A44">
        <f>IF(PRODUCT_CATEGORY__2[[#This Row],[PARENT_CATEGORY]]=0,"",PRODUCT_CATEGORY__2[[#This Row],[PARENT_CATEGORY]])</f>
        <v>42</v>
      </c>
      <c r="B44">
        <f>PRODUCT_CATEGORY__2[[#This Row],[PRODUCT_CATEGORY_ID]]</f>
        <v>43</v>
      </c>
      <c r="C44" t="str">
        <f>IF(A44="","",VLOOKUP(A44,PRODUCT_CATEGORY__2[],2,FALSE))</f>
        <v>Carbonated Beverages</v>
      </c>
      <c r="D44" t="str">
        <f>PRODUCT_CATEGORY__2[[#This Row],[NAME]]</f>
        <v>Soda</v>
      </c>
      <c r="F44">
        <f>VLOOKUP(D44,Hilfstabelle_FI!$A$2:$C$169,2,FALSE)</f>
        <v>19</v>
      </c>
      <c r="G44">
        <f>IF(VLOOKUP(D44,Hilfstabelle_FI!$A$2:$C$169,3,FALSE)=0,"",VLOOKUP(D44,Hilfstabelle_FI!$A$2:$C$169,3,FALSE))</f>
        <v>164</v>
      </c>
    </row>
    <row r="45" spans="1:7" x14ac:dyDescent="0.25">
      <c r="A45">
        <f>IF(PRODUCT_CATEGORY__2[[#This Row],[PARENT_CATEGORY]]=0,"",PRODUCT_CATEGORY__2[[#This Row],[PARENT_CATEGORY]])</f>
        <v>38</v>
      </c>
      <c r="B45">
        <f>PRODUCT_CATEGORY__2[[#This Row],[PRODUCT_CATEGORY_ID]]</f>
        <v>44</v>
      </c>
      <c r="C45" t="str">
        <f>IF(A45="","",VLOOKUP(A45,PRODUCT_CATEGORY__2[],2,FALSE))</f>
        <v>Household</v>
      </c>
      <c r="D45" t="str">
        <f>PRODUCT_CATEGORY__2[[#This Row],[NAME]]</f>
        <v>Cleaning Supplies</v>
      </c>
      <c r="F45">
        <f>VLOOKUP(D45,Hilfstabelle_FI!$A$2:$C$169,2,FALSE)</f>
        <v>136</v>
      </c>
      <c r="G45">
        <f>IF(VLOOKUP(D45,Hilfstabelle_FI!$A$2:$C$169,3,FALSE)=0,"",VLOOKUP(D45,Hilfstabelle_FI!$A$2:$C$169,3,FALSE))</f>
        <v>117</v>
      </c>
    </row>
    <row r="46" spans="1:7" x14ac:dyDescent="0.25">
      <c r="A46">
        <f>IF(PRODUCT_CATEGORY__2[[#This Row],[PARENT_CATEGORY]]=0,"",PRODUCT_CATEGORY__2[[#This Row],[PARENT_CATEGORY]])</f>
        <v>44</v>
      </c>
      <c r="B46">
        <f>PRODUCT_CATEGORY__2[[#This Row],[PRODUCT_CATEGORY_ID]]</f>
        <v>45</v>
      </c>
      <c r="C46" t="str">
        <f>IF(A46="","",VLOOKUP(A46,PRODUCT_CATEGORY__2[],2,FALSE))</f>
        <v>Cleaning Supplies</v>
      </c>
      <c r="D46" t="str">
        <f>PRODUCT_CATEGORY__2[[#This Row],[NAME]]</f>
        <v>Deodorizers</v>
      </c>
      <c r="F46">
        <f>VLOOKUP(D46,Hilfstabelle_FI!$A$2:$C$169,2,FALSE)</f>
        <v>20</v>
      </c>
      <c r="G46">
        <f>IF(VLOOKUP(D46,Hilfstabelle_FI!$A$2:$C$169,3,FALSE)=0,"",VLOOKUP(D46,Hilfstabelle_FI!$A$2:$C$169,3,FALSE))</f>
        <v>136</v>
      </c>
    </row>
    <row r="47" spans="1:7" x14ac:dyDescent="0.25">
      <c r="A47">
        <f>IF(PRODUCT_CATEGORY__2[[#This Row],[PARENT_CATEGORY]]=0,"",PRODUCT_CATEGORY__2[[#This Row],[PARENT_CATEGORY]])</f>
        <v>44</v>
      </c>
      <c r="B47">
        <f>PRODUCT_CATEGORY__2[[#This Row],[PRODUCT_CATEGORY_ID]]</f>
        <v>46</v>
      </c>
      <c r="C47" t="str">
        <f>IF(A47="","",VLOOKUP(A47,PRODUCT_CATEGORY__2[],2,FALSE))</f>
        <v>Cleaning Supplies</v>
      </c>
      <c r="D47" t="str">
        <f>PRODUCT_CATEGORY__2[[#This Row],[NAME]]</f>
        <v>Cleaners</v>
      </c>
      <c r="F47">
        <f>VLOOKUP(D47,Hilfstabelle_FI!$A$2:$C$169,2,FALSE)</f>
        <v>22</v>
      </c>
      <c r="G47">
        <f>IF(VLOOKUP(D47,Hilfstabelle_FI!$A$2:$C$169,3,FALSE)=0,"",VLOOKUP(D47,Hilfstabelle_FI!$A$2:$C$169,3,FALSE))</f>
        <v>136</v>
      </c>
    </row>
    <row r="48" spans="1:7" x14ac:dyDescent="0.25">
      <c r="A48">
        <f>IF(PRODUCT_CATEGORY__2[[#This Row],[PARENT_CATEGORY]]=0,"",PRODUCT_CATEGORY__2[[#This Row],[PARENT_CATEGORY]])</f>
        <v>44</v>
      </c>
      <c r="B48">
        <f>PRODUCT_CATEGORY__2[[#This Row],[PRODUCT_CATEGORY_ID]]</f>
        <v>47</v>
      </c>
      <c r="C48" t="str">
        <f>IF(A48="","",VLOOKUP(A48,PRODUCT_CATEGORY__2[],2,FALSE))</f>
        <v>Cleaning Supplies</v>
      </c>
      <c r="D48" t="str">
        <f>PRODUCT_CATEGORY__2[[#This Row],[NAME]]</f>
        <v>Shower Soap</v>
      </c>
      <c r="F48">
        <f>VLOOKUP(D48,Hilfstabelle_FI!$A$2:$C$169,2,FALSE)</f>
        <v>23</v>
      </c>
      <c r="G48">
        <f>IF(VLOOKUP(D48,Hilfstabelle_FI!$A$2:$C$169,3,FALSE)=0,"",VLOOKUP(D48,Hilfstabelle_FI!$A$2:$C$169,3,FALSE))</f>
        <v>136</v>
      </c>
    </row>
    <row r="49" spans="1:7" x14ac:dyDescent="0.25">
      <c r="A49">
        <f>IF(PRODUCT_CATEGORY__2[[#This Row],[PARENT_CATEGORY]]=0,"",PRODUCT_CATEGORY__2[[#This Row],[PARENT_CATEGORY]])</f>
        <v>5</v>
      </c>
      <c r="B49">
        <f>PRODUCT_CATEGORY__2[[#This Row],[PRODUCT_CATEGORY_ID]]</f>
        <v>48</v>
      </c>
      <c r="C49" t="str">
        <f>IF(A49="","",VLOOKUP(A49,PRODUCT_CATEGORY__2[],2,FALSE))</f>
        <v>Seafood</v>
      </c>
      <c r="D49" t="str">
        <f>PRODUCT_CATEGORY__2[[#This Row],[NAME]]</f>
        <v>Fresh Fish</v>
      </c>
      <c r="F49">
        <f>VLOOKUP(D49,Hilfstabelle_FI!$A$2:$C$169,2,FALSE)</f>
        <v>24</v>
      </c>
      <c r="G49">
        <f>IF(VLOOKUP(D49,Hilfstabelle_FI!$A$2:$C$169,3,FALSE)=0,"",VLOOKUP(D49,Hilfstabelle_FI!$A$2:$C$169,3,FALSE))</f>
        <v>145</v>
      </c>
    </row>
    <row r="50" spans="1:7" x14ac:dyDescent="0.25">
      <c r="A50">
        <f>IF(PRODUCT_CATEGORY__2[[#This Row],[PARENT_CATEGORY]]=0,"",PRODUCT_CATEGORY__2[[#This Row],[PARENT_CATEGORY]])</f>
        <v>1</v>
      </c>
      <c r="B50">
        <f>PRODUCT_CATEGORY__2[[#This Row],[PRODUCT_CATEGORY_ID]]</f>
        <v>49</v>
      </c>
      <c r="C50" t="str">
        <f>IF(A50="","",VLOOKUP(A50,PRODUCT_CATEGORY__2[],2,FALSE))</f>
        <v>Food</v>
      </c>
      <c r="D50" t="str">
        <f>PRODUCT_CATEGORY__2[[#This Row],[NAME]]</f>
        <v>Baked Goods</v>
      </c>
      <c r="F50" t="e">
        <f>VLOOKUP(D50,Hilfstabelle_FI!$A$2:$C$169,2,FALSE)</f>
        <v>#N/A</v>
      </c>
      <c r="G50" t="e">
        <f>IF(VLOOKUP(D50,Hilfstabelle_FI!$A$2:$C$169,3,FALSE)=0,"",VLOOKUP(D50,Hilfstabelle_FI!$A$2:$C$169,3,FALSE))</f>
        <v>#N/A</v>
      </c>
    </row>
    <row r="51" spans="1:7" x14ac:dyDescent="0.25">
      <c r="A51">
        <f>IF(PRODUCT_CATEGORY__2[[#This Row],[PARENT_CATEGORY]]=0,"",PRODUCT_CATEGORY__2[[#This Row],[PARENT_CATEGORY]])</f>
        <v>49</v>
      </c>
      <c r="B51">
        <f>PRODUCT_CATEGORY__2[[#This Row],[PRODUCT_CATEGORY_ID]]</f>
        <v>50</v>
      </c>
      <c r="C51" t="str">
        <f>IF(A51="","",VLOOKUP(A51,PRODUCT_CATEGORY__2[],2,FALSE))</f>
        <v>Baked Goods</v>
      </c>
      <c r="D51" t="str">
        <f>PRODUCT_CATEGORY__2[[#This Row],[NAME]]</f>
        <v>Bread</v>
      </c>
      <c r="F51">
        <f>VLOOKUP(D51,Hilfstabelle_FI!$A$2:$C$169,2,FALSE)</f>
        <v>122</v>
      </c>
      <c r="G51">
        <f>IF(VLOOKUP(D51,Hilfstabelle_FI!$A$2:$C$169,3,FALSE)=0,"",VLOOKUP(D51,Hilfstabelle_FI!$A$2:$C$169,3,FALSE))</f>
        <v>119</v>
      </c>
    </row>
    <row r="52" spans="1:7" x14ac:dyDescent="0.25">
      <c r="A52">
        <f>IF(PRODUCT_CATEGORY__2[[#This Row],[PARENT_CATEGORY]]=0,"",PRODUCT_CATEGORY__2[[#This Row],[PARENT_CATEGORY]])</f>
        <v>50</v>
      </c>
      <c r="B52">
        <f>PRODUCT_CATEGORY__2[[#This Row],[PRODUCT_CATEGORY_ID]]</f>
        <v>51</v>
      </c>
      <c r="C52" t="str">
        <f>IF(A52="","",VLOOKUP(A52,PRODUCT_CATEGORY__2[],2,FALSE))</f>
        <v>Bread</v>
      </c>
      <c r="D52" t="str">
        <f>PRODUCT_CATEGORY__2[[#This Row],[NAME]]</f>
        <v>Bagels</v>
      </c>
      <c r="F52">
        <f>VLOOKUP(D52,Hilfstabelle_FI!$A$2:$C$169,2,FALSE)</f>
        <v>25</v>
      </c>
      <c r="G52">
        <f>IF(VLOOKUP(D52,Hilfstabelle_FI!$A$2:$C$169,3,FALSE)=0,"",VLOOKUP(D52,Hilfstabelle_FI!$A$2:$C$169,3,FALSE))</f>
        <v>122</v>
      </c>
    </row>
    <row r="53" spans="1:7" x14ac:dyDescent="0.25">
      <c r="A53">
        <f>IF(PRODUCT_CATEGORY__2[[#This Row],[PARENT_CATEGORY]]=0,"",PRODUCT_CATEGORY__2[[#This Row],[PARENT_CATEGORY]])</f>
        <v>50</v>
      </c>
      <c r="B53">
        <f>PRODUCT_CATEGORY__2[[#This Row],[PRODUCT_CATEGORY_ID]]</f>
        <v>52</v>
      </c>
      <c r="C53" t="str">
        <f>IF(A53="","",VLOOKUP(A53,PRODUCT_CATEGORY__2[],2,FALSE))</f>
        <v>Bread</v>
      </c>
      <c r="D53" t="str">
        <f>PRODUCT_CATEGORY__2[[#This Row],[NAME]]</f>
        <v>Muffins</v>
      </c>
      <c r="F53">
        <f>VLOOKUP(D53,Hilfstabelle_FI!$A$2:$C$169,2,FALSE)</f>
        <v>26</v>
      </c>
      <c r="G53">
        <f>IF(VLOOKUP(D53,Hilfstabelle_FI!$A$2:$C$169,3,FALSE)=0,"",VLOOKUP(D53,Hilfstabelle_FI!$A$2:$C$169,3,FALSE))</f>
        <v>122</v>
      </c>
    </row>
    <row r="54" spans="1:7" x14ac:dyDescent="0.25">
      <c r="A54">
        <f>IF(PRODUCT_CATEGORY__2[[#This Row],[PARENT_CATEGORY]]=0,"",PRODUCT_CATEGORY__2[[#This Row],[PARENT_CATEGORY]])</f>
        <v>50</v>
      </c>
      <c r="B54">
        <f>PRODUCT_CATEGORY__2[[#This Row],[PRODUCT_CATEGORY_ID]]</f>
        <v>53</v>
      </c>
      <c r="C54" t="str">
        <f>IF(A54="","",VLOOKUP(A54,PRODUCT_CATEGORY__2[],2,FALSE))</f>
        <v>Bread</v>
      </c>
      <c r="D54" t="str">
        <f>PRODUCT_CATEGORY__2[[#This Row],[NAME]]</f>
        <v>Sliced Bread</v>
      </c>
      <c r="F54">
        <f>VLOOKUP(D54,Hilfstabelle_FI!$A$2:$C$169,2,FALSE)</f>
        <v>27</v>
      </c>
      <c r="G54">
        <f>IF(VLOOKUP(D54,Hilfstabelle_FI!$A$2:$C$169,3,FALSE)=0,"",VLOOKUP(D54,Hilfstabelle_FI!$A$2:$C$169,3,FALSE))</f>
        <v>122</v>
      </c>
    </row>
    <row r="55" spans="1:7" x14ac:dyDescent="0.25">
      <c r="A55">
        <f>IF(PRODUCT_CATEGORY__2[[#This Row],[PARENT_CATEGORY]]=0,"",PRODUCT_CATEGORY__2[[#This Row],[PARENT_CATEGORY]])</f>
        <v>22</v>
      </c>
      <c r="B55">
        <f>PRODUCT_CATEGORY__2[[#This Row],[PRODUCT_CATEGORY_ID]]</f>
        <v>54</v>
      </c>
      <c r="C55" t="str">
        <f>IF(A55="","",VLOOKUP(A55,PRODUCT_CATEGORY__2[],2,FALSE))</f>
        <v>Frozen Foods</v>
      </c>
      <c r="D55" t="str">
        <f>PRODUCT_CATEGORY__2[[#This Row],[NAME]]</f>
        <v>Breakfast Foods</v>
      </c>
      <c r="F55">
        <f>VLOOKUP(D55,Hilfstabelle_FI!$A$2:$C$169,2,FALSE)</f>
        <v>130</v>
      </c>
      <c r="G55">
        <f>IF(VLOOKUP(D55,Hilfstabelle_FI!$A$2:$C$169,3,FALSE)=0,"",VLOOKUP(D55,Hilfstabelle_FI!$A$2:$C$169,3,FALSE))</f>
        <v>119</v>
      </c>
    </row>
    <row r="56" spans="1:7" x14ac:dyDescent="0.25">
      <c r="A56">
        <f>IF(PRODUCT_CATEGORY__2[[#This Row],[PARENT_CATEGORY]]=0,"",PRODUCT_CATEGORY__2[[#This Row],[PARENT_CATEGORY]])</f>
        <v>54</v>
      </c>
      <c r="B56">
        <f>PRODUCT_CATEGORY__2[[#This Row],[PRODUCT_CATEGORY_ID]]</f>
        <v>55</v>
      </c>
      <c r="C56" t="str">
        <f>IF(A56="","",VLOOKUP(A56,PRODUCT_CATEGORY__2[],2,FALSE))</f>
        <v>Breakfast Foods</v>
      </c>
      <c r="D56" t="str">
        <f>PRODUCT_CATEGORY__2[[#This Row],[NAME]]</f>
        <v>Pancake Mix</v>
      </c>
      <c r="F56">
        <f>VLOOKUP(D56,Hilfstabelle_FI!$A$2:$C$169,2,FALSE)</f>
        <v>28</v>
      </c>
      <c r="G56">
        <f>IF(VLOOKUP(D56,Hilfstabelle_FI!$A$2:$C$169,3,FALSE)=0,"",VLOOKUP(D56,Hilfstabelle_FI!$A$2:$C$169,3,FALSE))</f>
        <v>130</v>
      </c>
    </row>
    <row r="57" spans="1:7" x14ac:dyDescent="0.25">
      <c r="A57">
        <f>IF(PRODUCT_CATEGORY__2[[#This Row],[PARENT_CATEGORY]]=0,"",PRODUCT_CATEGORY__2[[#This Row],[PARENT_CATEGORY]])</f>
        <v>54</v>
      </c>
      <c r="B57">
        <f>PRODUCT_CATEGORY__2[[#This Row],[PRODUCT_CATEGORY_ID]]</f>
        <v>56</v>
      </c>
      <c r="C57" t="str">
        <f>IF(A57="","",VLOOKUP(A57,PRODUCT_CATEGORY__2[],2,FALSE))</f>
        <v>Breakfast Foods</v>
      </c>
      <c r="D57" t="str">
        <f>PRODUCT_CATEGORY__2[[#This Row],[NAME]]</f>
        <v>Pancakes</v>
      </c>
      <c r="F57">
        <f>VLOOKUP(D57,Hilfstabelle_FI!$A$2:$C$169,2,FALSE)</f>
        <v>29</v>
      </c>
      <c r="G57">
        <f>IF(VLOOKUP(D57,Hilfstabelle_FI!$A$2:$C$169,3,FALSE)=0,"",VLOOKUP(D57,Hilfstabelle_FI!$A$2:$C$169,3,FALSE))</f>
        <v>130</v>
      </c>
    </row>
    <row r="58" spans="1:7" x14ac:dyDescent="0.25">
      <c r="A58">
        <f>IF(PRODUCT_CATEGORY__2[[#This Row],[PARENT_CATEGORY]]=0,"",PRODUCT_CATEGORY__2[[#This Row],[PARENT_CATEGORY]])</f>
        <v>41</v>
      </c>
      <c r="B58">
        <f>PRODUCT_CATEGORY__2[[#This Row],[PRODUCT_CATEGORY_ID]]</f>
        <v>57</v>
      </c>
      <c r="C58" t="str">
        <f>IF(A58="","",VLOOKUP(A58,PRODUCT_CATEGORY__2[],2,FALSE))</f>
        <v>Beverages</v>
      </c>
      <c r="D58" t="str">
        <f>PRODUCT_CATEGORY__2[[#This Row],[NAME]]</f>
        <v>Pure Juice Beverages</v>
      </c>
      <c r="F58">
        <f>VLOOKUP(D58,Hilfstabelle_FI!$A$2:$C$169,2,FALSE)</f>
        <v>148</v>
      </c>
      <c r="G58">
        <f>IF(VLOOKUP(D58,Hilfstabelle_FI!$A$2:$C$169,3,FALSE)=0,"",VLOOKUP(D58,Hilfstabelle_FI!$A$2:$C$169,3,FALSE))</f>
        <v>124</v>
      </c>
    </row>
    <row r="59" spans="1:7" x14ac:dyDescent="0.25">
      <c r="A59">
        <f>IF(PRODUCT_CATEGORY__2[[#This Row],[PARENT_CATEGORY]]=0,"",PRODUCT_CATEGORY__2[[#This Row],[PARENT_CATEGORY]])</f>
        <v>57</v>
      </c>
      <c r="B59">
        <f>PRODUCT_CATEGORY__2[[#This Row],[PRODUCT_CATEGORY_ID]]</f>
        <v>58</v>
      </c>
      <c r="C59" t="str">
        <f>IF(A59="","",VLOOKUP(A59,PRODUCT_CATEGORY__2[],2,FALSE))</f>
        <v>Pure Juice Beverages</v>
      </c>
      <c r="D59" t="str">
        <f>PRODUCT_CATEGORY__2[[#This Row],[NAME]]</f>
        <v>Juice</v>
      </c>
      <c r="F59">
        <f>VLOOKUP(D59,Hilfstabelle_FI!$A$2:$C$169,2,FALSE)</f>
        <v>30</v>
      </c>
      <c r="G59">
        <f>IF(VLOOKUP(D59,Hilfstabelle_FI!$A$2:$C$169,3,FALSE)=0,"",VLOOKUP(D59,Hilfstabelle_FI!$A$2:$C$169,3,FALSE))</f>
        <v>148</v>
      </c>
    </row>
    <row r="60" spans="1:7" x14ac:dyDescent="0.25">
      <c r="A60">
        <f>IF(PRODUCT_CATEGORY__2[[#This Row],[PARENT_CATEGORY]]=0,"",PRODUCT_CATEGORY__2[[#This Row],[PARENT_CATEGORY]])</f>
        <v>10</v>
      </c>
      <c r="B60">
        <f>PRODUCT_CATEGORY__2[[#This Row],[PRODUCT_CATEGORY_ID]]</f>
        <v>59</v>
      </c>
      <c r="C60" t="str">
        <f>IF(A60="","",VLOOKUP(A60,PRODUCT_CATEGORY__2[],2,FALSE))</f>
        <v>Baking Goods</v>
      </c>
      <c r="D60" t="str">
        <f>PRODUCT_CATEGORY__2[[#This Row],[NAME]]</f>
        <v>Jams and Jellies</v>
      </c>
      <c r="F60">
        <f>VLOOKUP(D60,Hilfstabelle_FI!$A$2:$C$169,2,FALSE)</f>
        <v>147</v>
      </c>
      <c r="G60">
        <f>IF(VLOOKUP(D60,Hilfstabelle_FI!$A$2:$C$169,3,FALSE)=0,"",VLOOKUP(D60,Hilfstabelle_FI!$A$2:$C$169,3,FALSE))</f>
        <v>119</v>
      </c>
    </row>
    <row r="61" spans="1:7" x14ac:dyDescent="0.25">
      <c r="A61">
        <f>IF(PRODUCT_CATEGORY__2[[#This Row],[PARENT_CATEGORY]]=0,"",PRODUCT_CATEGORY__2[[#This Row],[PARENT_CATEGORY]])</f>
        <v>59</v>
      </c>
      <c r="B61">
        <f>PRODUCT_CATEGORY__2[[#This Row],[PRODUCT_CATEGORY_ID]]</f>
        <v>60</v>
      </c>
      <c r="C61" t="str">
        <f>IF(A61="","",VLOOKUP(A61,PRODUCT_CATEGORY__2[],2,FALSE))</f>
        <v>Jams and Jellies</v>
      </c>
      <c r="D61" t="str">
        <f>PRODUCT_CATEGORY__2[[#This Row],[NAME]]</f>
        <v>Jelly</v>
      </c>
      <c r="F61">
        <f>VLOOKUP(D61,Hilfstabelle_FI!$A$2:$C$169,2,FALSE)</f>
        <v>31</v>
      </c>
      <c r="G61">
        <f>IF(VLOOKUP(D61,Hilfstabelle_FI!$A$2:$C$169,3,FALSE)=0,"",VLOOKUP(D61,Hilfstabelle_FI!$A$2:$C$169,3,FALSE))</f>
        <v>147</v>
      </c>
    </row>
    <row r="62" spans="1:7" x14ac:dyDescent="0.25">
      <c r="A62">
        <f>IF(PRODUCT_CATEGORY__2[[#This Row],[PARENT_CATEGORY]]=0,"",PRODUCT_CATEGORY__2[[#This Row],[PARENT_CATEGORY]])</f>
        <v>59</v>
      </c>
      <c r="B62">
        <f>PRODUCT_CATEGORY__2[[#This Row],[PRODUCT_CATEGORY_ID]]</f>
        <v>61</v>
      </c>
      <c r="C62" t="str">
        <f>IF(A62="","",VLOOKUP(A62,PRODUCT_CATEGORY__2[],2,FALSE))</f>
        <v>Jams and Jellies</v>
      </c>
      <c r="D62" t="str">
        <f>PRODUCT_CATEGORY__2[[#This Row],[NAME]]</f>
        <v>Jam</v>
      </c>
      <c r="F62">
        <f>VLOOKUP(D62,Hilfstabelle_FI!$A$2:$C$169,2,FALSE)</f>
        <v>32</v>
      </c>
      <c r="G62">
        <f>IF(VLOOKUP(D62,Hilfstabelle_FI!$A$2:$C$169,3,FALSE)=0,"",VLOOKUP(D62,Hilfstabelle_FI!$A$2:$C$169,3,FALSE))</f>
        <v>147</v>
      </c>
    </row>
    <row r="63" spans="1:7" x14ac:dyDescent="0.25">
      <c r="A63">
        <f>IF(PRODUCT_CATEGORY__2[[#This Row],[PARENT_CATEGORY]]=0,"",PRODUCT_CATEGORY__2[[#This Row],[PARENT_CATEGORY]])</f>
        <v>59</v>
      </c>
      <c r="B63">
        <f>PRODUCT_CATEGORY__2[[#This Row],[PRODUCT_CATEGORY_ID]]</f>
        <v>62</v>
      </c>
      <c r="C63" t="str">
        <f>IF(A63="","",VLOOKUP(A63,PRODUCT_CATEGORY__2[],2,FALSE))</f>
        <v>Jams and Jellies</v>
      </c>
      <c r="D63" t="str">
        <f>PRODUCT_CATEGORY__2[[#This Row],[NAME]]</f>
        <v>Preserves</v>
      </c>
      <c r="F63">
        <f>VLOOKUP(D63,Hilfstabelle_FI!$A$2:$C$169,2,FALSE)</f>
        <v>33</v>
      </c>
      <c r="G63">
        <f>IF(VLOOKUP(D63,Hilfstabelle_FI!$A$2:$C$169,3,FALSE)=0,"",VLOOKUP(D63,Hilfstabelle_FI!$A$2:$C$169,3,FALSE))</f>
        <v>147</v>
      </c>
    </row>
    <row r="64" spans="1:7" x14ac:dyDescent="0.25">
      <c r="A64">
        <f>IF(PRODUCT_CATEGORY__2[[#This Row],[PARENT_CATEGORY]]=0,"",PRODUCT_CATEGORY__2[[#This Row],[PARENT_CATEGORY]])</f>
        <v>54</v>
      </c>
      <c r="B64">
        <f>PRODUCT_CATEGORY__2[[#This Row],[PRODUCT_CATEGORY_ID]]</f>
        <v>63</v>
      </c>
      <c r="C64" t="str">
        <f>IF(A64="","",VLOOKUP(A64,PRODUCT_CATEGORY__2[],2,FALSE))</f>
        <v>Breakfast Foods</v>
      </c>
      <c r="D64" t="str">
        <f>PRODUCT_CATEGORY__2[[#This Row],[NAME]]</f>
        <v>Waffles</v>
      </c>
      <c r="F64">
        <f>VLOOKUP(D64,Hilfstabelle_FI!$A$2:$C$169,2,FALSE)</f>
        <v>34</v>
      </c>
      <c r="G64">
        <f>IF(VLOOKUP(D64,Hilfstabelle_FI!$A$2:$C$169,3,FALSE)=0,"",VLOOKUP(D64,Hilfstabelle_FI!$A$2:$C$169,3,FALSE))</f>
        <v>130</v>
      </c>
    </row>
    <row r="65" spans="1:7" x14ac:dyDescent="0.25">
      <c r="A65">
        <f>IF(PRODUCT_CATEGORY__2[[#This Row],[PARENT_CATEGORY]]=0,"",PRODUCT_CATEGORY__2[[#This Row],[PARENT_CATEGORY]])</f>
        <v>54</v>
      </c>
      <c r="B65">
        <f>PRODUCT_CATEGORY__2[[#This Row],[PRODUCT_CATEGORY_ID]]</f>
        <v>64</v>
      </c>
      <c r="C65" t="str">
        <f>IF(A65="","",VLOOKUP(A65,PRODUCT_CATEGORY__2[],2,FALSE))</f>
        <v>Breakfast Foods</v>
      </c>
      <c r="D65" t="str">
        <f>PRODUCT_CATEGORY__2[[#This Row],[NAME]]</f>
        <v>Cereal</v>
      </c>
      <c r="F65">
        <f>VLOOKUP(D65,Hilfstabelle_FI!$A$2:$C$169,2,FALSE)</f>
        <v>35</v>
      </c>
      <c r="G65">
        <f>IF(VLOOKUP(D65,Hilfstabelle_FI!$A$2:$C$169,3,FALSE)=0,"",VLOOKUP(D65,Hilfstabelle_FI!$A$2:$C$169,3,FALSE))</f>
        <v>130</v>
      </c>
    </row>
    <row r="66" spans="1:7" x14ac:dyDescent="0.25">
      <c r="A66">
        <f>IF(PRODUCT_CATEGORY__2[[#This Row],[PARENT_CATEGORY]]=0,"",PRODUCT_CATEGORY__2[[#This Row],[PARENT_CATEGORY]])</f>
        <v>1</v>
      </c>
      <c r="B66">
        <f>PRODUCT_CATEGORY__2[[#This Row],[PRODUCT_CATEGORY_ID]]</f>
        <v>65</v>
      </c>
      <c r="C66" t="str">
        <f>IF(A66="","",VLOOKUP(A66,PRODUCT_CATEGORY__2[],2,FALSE))</f>
        <v>Food</v>
      </c>
      <c r="D66" t="str">
        <f>PRODUCT_CATEGORY__2[[#This Row],[NAME]]</f>
        <v>Snacks</v>
      </c>
      <c r="F66" t="e">
        <f>VLOOKUP(D66,Hilfstabelle_FI!$A$2:$C$169,2,FALSE)</f>
        <v>#N/A</v>
      </c>
      <c r="G66" t="e">
        <f>IF(VLOOKUP(D66,Hilfstabelle_FI!$A$2:$C$169,3,FALSE)=0,"",VLOOKUP(D66,Hilfstabelle_FI!$A$2:$C$169,3,FALSE))</f>
        <v>#N/A</v>
      </c>
    </row>
    <row r="67" spans="1:7" x14ac:dyDescent="0.25">
      <c r="A67">
        <f>IF(PRODUCT_CATEGORY__2[[#This Row],[PARENT_CATEGORY]]=0,"",PRODUCT_CATEGORY__2[[#This Row],[PARENT_CATEGORY]])</f>
        <v>65</v>
      </c>
      <c r="B67">
        <f>PRODUCT_CATEGORY__2[[#This Row],[PRODUCT_CATEGORY_ID]]</f>
        <v>66</v>
      </c>
      <c r="C67" t="str">
        <f>IF(A67="","",VLOOKUP(A67,PRODUCT_CATEGORY__2[],2,FALSE))</f>
        <v>Snacks</v>
      </c>
      <c r="D67" t="str">
        <f>PRODUCT_CATEGORY__2[[#This Row],[NAME]]</f>
        <v>Candy</v>
      </c>
      <c r="F67">
        <f>VLOOKUP(D67,Hilfstabelle_FI!$A$2:$C$169,2,FALSE)</f>
        <v>134</v>
      </c>
      <c r="G67">
        <f>IF(VLOOKUP(D67,Hilfstabelle_FI!$A$2:$C$169,3,FALSE)=0,"",VLOOKUP(D67,Hilfstabelle_FI!$A$2:$C$169,3,FALSE))</f>
        <v>119</v>
      </c>
    </row>
    <row r="68" spans="1:7" x14ac:dyDescent="0.25">
      <c r="A68">
        <f>IF(PRODUCT_CATEGORY__2[[#This Row],[PARENT_CATEGORY]]=0,"",PRODUCT_CATEGORY__2[[#This Row],[PARENT_CATEGORY]])</f>
        <v>66</v>
      </c>
      <c r="B68">
        <f>PRODUCT_CATEGORY__2[[#This Row],[PRODUCT_CATEGORY_ID]]</f>
        <v>67</v>
      </c>
      <c r="C68" t="str">
        <f>IF(A68="","",VLOOKUP(A68,PRODUCT_CATEGORY__2[],2,FALSE))</f>
        <v>Candy</v>
      </c>
      <c r="D68" t="str">
        <f>PRODUCT_CATEGORY__2[[#This Row],[NAME]]</f>
        <v>Chocolate Candy</v>
      </c>
      <c r="F68">
        <f>VLOOKUP(D68,Hilfstabelle_FI!$A$2:$C$169,2,FALSE)</f>
        <v>36</v>
      </c>
      <c r="G68">
        <f>IF(VLOOKUP(D68,Hilfstabelle_FI!$A$2:$C$169,3,FALSE)=0,"",VLOOKUP(D68,Hilfstabelle_FI!$A$2:$C$169,3,FALSE))</f>
        <v>134</v>
      </c>
    </row>
    <row r="69" spans="1:7" x14ac:dyDescent="0.25">
      <c r="A69">
        <f>IF(PRODUCT_CATEGORY__2[[#This Row],[PARENT_CATEGORY]]=0,"",PRODUCT_CATEGORY__2[[#This Row],[PARENT_CATEGORY]])</f>
        <v>66</v>
      </c>
      <c r="B69">
        <f>PRODUCT_CATEGORY__2[[#This Row],[PRODUCT_CATEGORY_ID]]</f>
        <v>68</v>
      </c>
      <c r="C69" t="str">
        <f>IF(A69="","",VLOOKUP(A69,PRODUCT_CATEGORY__2[],2,FALSE))</f>
        <v>Candy</v>
      </c>
      <c r="D69" t="str">
        <f>PRODUCT_CATEGORY__2[[#This Row],[NAME]]</f>
        <v>Gum</v>
      </c>
      <c r="F69">
        <f>VLOOKUP(D69,Hilfstabelle_FI!$A$2:$C$169,2,FALSE)</f>
        <v>37</v>
      </c>
      <c r="G69">
        <f>IF(VLOOKUP(D69,Hilfstabelle_FI!$A$2:$C$169,3,FALSE)=0,"",VLOOKUP(D69,Hilfstabelle_FI!$A$2:$C$169,3,FALSE))</f>
        <v>134</v>
      </c>
    </row>
    <row r="70" spans="1:7" x14ac:dyDescent="0.25">
      <c r="A70">
        <f>IF(PRODUCT_CATEGORY__2[[#This Row],[PARENT_CATEGORY]]=0,"",PRODUCT_CATEGORY__2[[#This Row],[PARENT_CATEGORY]])</f>
        <v>66</v>
      </c>
      <c r="B70">
        <f>PRODUCT_CATEGORY__2[[#This Row],[PRODUCT_CATEGORY_ID]]</f>
        <v>69</v>
      </c>
      <c r="C70" t="str">
        <f>IF(A70="","",VLOOKUP(A70,PRODUCT_CATEGORY__2[],2,FALSE))</f>
        <v>Candy</v>
      </c>
      <c r="D70" t="str">
        <f>PRODUCT_CATEGORY__2[[#This Row],[NAME]]</f>
        <v>Hard Candy</v>
      </c>
      <c r="F70">
        <f>VLOOKUP(D70,Hilfstabelle_FI!$A$2:$C$169,2,FALSE)</f>
        <v>38</v>
      </c>
      <c r="G70">
        <f>IF(VLOOKUP(D70,Hilfstabelle_FI!$A$2:$C$169,3,FALSE)=0,"",VLOOKUP(D70,Hilfstabelle_FI!$A$2:$C$169,3,FALSE))</f>
        <v>134</v>
      </c>
    </row>
    <row r="71" spans="1:7" x14ac:dyDescent="0.25">
      <c r="A71">
        <f>IF(PRODUCT_CATEGORY__2[[#This Row],[PARENT_CATEGORY]]=0,"",PRODUCT_CATEGORY__2[[#This Row],[PARENT_CATEGORY]])</f>
        <v>37</v>
      </c>
      <c r="B71">
        <f>PRODUCT_CATEGORY__2[[#This Row],[PRODUCT_CATEGORY_ID]]</f>
        <v>70</v>
      </c>
      <c r="C71" t="str">
        <f>IF(A71="","",VLOOKUP(A71,PRODUCT_CATEGORY__2[],2,FALSE))</f>
        <v>Non-Consumable</v>
      </c>
      <c r="D71" t="str">
        <f>PRODUCT_CATEGORY__2[[#This Row],[NAME]]</f>
        <v>Health and Hygiene</v>
      </c>
      <c r="F71" t="e">
        <f>VLOOKUP(D71,Hilfstabelle_FI!$A$2:$C$169,2,FALSE)</f>
        <v>#N/A</v>
      </c>
      <c r="G71" t="e">
        <f>IF(VLOOKUP(D71,Hilfstabelle_FI!$A$2:$C$169,3,FALSE)=0,"",VLOOKUP(D71,Hilfstabelle_FI!$A$2:$C$169,3,FALSE))</f>
        <v>#N/A</v>
      </c>
    </row>
    <row r="72" spans="1:7" x14ac:dyDescent="0.25">
      <c r="A72">
        <f>IF(PRODUCT_CATEGORY__2[[#This Row],[PARENT_CATEGORY]]=0,"",PRODUCT_CATEGORY__2[[#This Row],[PARENT_CATEGORY]])</f>
        <v>70</v>
      </c>
      <c r="B72">
        <f>PRODUCT_CATEGORY__2[[#This Row],[PRODUCT_CATEGORY_ID]]</f>
        <v>71</v>
      </c>
      <c r="C72" t="str">
        <f>IF(A72="","",VLOOKUP(A72,PRODUCT_CATEGORY__2[],2,FALSE))</f>
        <v>Health and Hygiene</v>
      </c>
      <c r="D72" t="str">
        <f>PRODUCT_CATEGORY__2[[#This Row],[NAME]]</f>
        <v>Hygiene</v>
      </c>
      <c r="F72">
        <f>VLOOKUP(D72,Hilfstabelle_FI!$A$2:$C$169,2,FALSE)</f>
        <v>157</v>
      </c>
      <c r="G72">
        <f>IF(VLOOKUP(D72,Hilfstabelle_FI!$A$2:$C$169,3,FALSE)=0,"",VLOOKUP(D72,Hilfstabelle_FI!$A$2:$C$169,3,FALSE))</f>
        <v>117</v>
      </c>
    </row>
    <row r="73" spans="1:7" x14ac:dyDescent="0.25">
      <c r="A73">
        <f>IF(PRODUCT_CATEGORY__2[[#This Row],[PARENT_CATEGORY]]=0,"",PRODUCT_CATEGORY__2[[#This Row],[PARENT_CATEGORY]])</f>
        <v>71</v>
      </c>
      <c r="B73">
        <f>PRODUCT_CATEGORY__2[[#This Row],[PRODUCT_CATEGORY_ID]]</f>
        <v>72</v>
      </c>
      <c r="C73" t="str">
        <f>IF(A73="","",VLOOKUP(A73,PRODUCT_CATEGORY__2[],2,FALSE))</f>
        <v>Hygiene</v>
      </c>
      <c r="D73" t="str">
        <f>PRODUCT_CATEGORY__2[[#This Row],[NAME]]</f>
        <v>Personal Hygiene</v>
      </c>
      <c r="F73">
        <f>VLOOKUP(D73,Hilfstabelle_FI!$A$2:$C$169,2,FALSE)</f>
        <v>39</v>
      </c>
      <c r="G73">
        <f>IF(VLOOKUP(D73,Hilfstabelle_FI!$A$2:$C$169,3,FALSE)=0,"",VLOOKUP(D73,Hilfstabelle_FI!$A$2:$C$169,3,FALSE))</f>
        <v>157</v>
      </c>
    </row>
    <row r="74" spans="1:7" x14ac:dyDescent="0.25">
      <c r="A74">
        <f>IF(PRODUCT_CATEGORY__2[[#This Row],[PARENT_CATEGORY]]=0,"",PRODUCT_CATEGORY__2[[#This Row],[PARENT_CATEGORY]])</f>
        <v>38</v>
      </c>
      <c r="B74">
        <f>PRODUCT_CATEGORY__2[[#This Row],[PRODUCT_CATEGORY_ID]]</f>
        <v>73</v>
      </c>
      <c r="C74" t="str">
        <f>IF(A74="","",VLOOKUP(A74,PRODUCT_CATEGORY__2[],2,FALSE))</f>
        <v>Household</v>
      </c>
      <c r="D74" t="str">
        <f>PRODUCT_CATEGORY__2[[#This Row],[NAME]]</f>
        <v>Kitchen Products</v>
      </c>
      <c r="F74">
        <f>VLOOKUP(D74,Hilfstabelle_FI!$A$2:$C$169,2,FALSE)</f>
        <v>160</v>
      </c>
      <c r="G74">
        <f>IF(VLOOKUP(D74,Hilfstabelle_FI!$A$2:$C$169,3,FALSE)=0,"",VLOOKUP(D74,Hilfstabelle_FI!$A$2:$C$169,3,FALSE))</f>
        <v>117</v>
      </c>
    </row>
    <row r="75" spans="1:7" x14ac:dyDescent="0.25">
      <c r="A75">
        <f>IF(PRODUCT_CATEGORY__2[[#This Row],[PARENT_CATEGORY]]=0,"",PRODUCT_CATEGORY__2[[#This Row],[PARENT_CATEGORY]])</f>
        <v>73</v>
      </c>
      <c r="B75">
        <f>PRODUCT_CATEGORY__2[[#This Row],[PRODUCT_CATEGORY_ID]]</f>
        <v>74</v>
      </c>
      <c r="C75" t="str">
        <f>IF(A75="","",VLOOKUP(A75,PRODUCT_CATEGORY__2[],2,FALSE))</f>
        <v>Kitchen Products</v>
      </c>
      <c r="D75" t="str">
        <f>PRODUCT_CATEGORY__2[[#This Row],[NAME]]</f>
        <v>Pots and Pans</v>
      </c>
      <c r="F75">
        <f>VLOOKUP(D75,Hilfstabelle_FI!$A$2:$C$169,2,FALSE)</f>
        <v>40</v>
      </c>
      <c r="G75">
        <f>IF(VLOOKUP(D75,Hilfstabelle_FI!$A$2:$C$169,3,FALSE)=0,"",VLOOKUP(D75,Hilfstabelle_FI!$A$2:$C$169,3,FALSE))</f>
        <v>160</v>
      </c>
    </row>
    <row r="76" spans="1:7" x14ac:dyDescent="0.25">
      <c r="A76">
        <f>IF(PRODUCT_CATEGORY__2[[#This Row],[PARENT_CATEGORY]]=0,"",PRODUCT_CATEGORY__2[[#This Row],[PARENT_CATEGORY]])</f>
        <v>38</v>
      </c>
      <c r="B76">
        <f>PRODUCT_CATEGORY__2[[#This Row],[PRODUCT_CATEGORY_ID]]</f>
        <v>75</v>
      </c>
      <c r="C76" t="str">
        <f>IF(A76="","",VLOOKUP(A76,PRODUCT_CATEGORY__2[],2,FALSE))</f>
        <v>Household</v>
      </c>
      <c r="D76" t="str">
        <f>PRODUCT_CATEGORY__2[[#This Row],[NAME]]</f>
        <v>Hardware</v>
      </c>
      <c r="F76">
        <f>VLOOKUP(D76,Hilfstabelle_FI!$A$2:$C$169,2,FALSE)</f>
        <v>162</v>
      </c>
      <c r="G76">
        <f>IF(VLOOKUP(D76,Hilfstabelle_FI!$A$2:$C$169,3,FALSE)=0,"",VLOOKUP(D76,Hilfstabelle_FI!$A$2:$C$169,3,FALSE))</f>
        <v>117</v>
      </c>
    </row>
    <row r="77" spans="1:7" x14ac:dyDescent="0.25">
      <c r="A77">
        <f>IF(PRODUCT_CATEGORY__2[[#This Row],[PARENT_CATEGORY]]=0,"",PRODUCT_CATEGORY__2[[#This Row],[PARENT_CATEGORY]])</f>
        <v>75</v>
      </c>
      <c r="B77">
        <f>PRODUCT_CATEGORY__2[[#This Row],[PRODUCT_CATEGORY_ID]]</f>
        <v>76</v>
      </c>
      <c r="C77" t="str">
        <f>IF(A77="","",VLOOKUP(A77,PRODUCT_CATEGORY__2[],2,FALSE))</f>
        <v>Hardware</v>
      </c>
      <c r="D77" t="str">
        <f>PRODUCT_CATEGORY__2[[#This Row],[NAME]]</f>
        <v>Tools</v>
      </c>
      <c r="F77">
        <f>VLOOKUP(D77,Hilfstabelle_FI!$A$2:$C$169,2,FALSE)</f>
        <v>41</v>
      </c>
      <c r="G77">
        <f>IF(VLOOKUP(D77,Hilfstabelle_FI!$A$2:$C$169,3,FALSE)=0,"",VLOOKUP(D77,Hilfstabelle_FI!$A$2:$C$169,3,FALSE))</f>
        <v>162</v>
      </c>
    </row>
    <row r="78" spans="1:7" x14ac:dyDescent="0.25">
      <c r="A78">
        <f>IF(PRODUCT_CATEGORY__2[[#This Row],[PARENT_CATEGORY]]=0,"",PRODUCT_CATEGORY__2[[#This Row],[PARENT_CATEGORY]])</f>
        <v>73</v>
      </c>
      <c r="B78">
        <f>PRODUCT_CATEGORY__2[[#This Row],[PRODUCT_CATEGORY_ID]]</f>
        <v>77</v>
      </c>
      <c r="C78" t="str">
        <f>IF(A78="","",VLOOKUP(A78,PRODUCT_CATEGORY__2[],2,FALSE))</f>
        <v>Kitchen Products</v>
      </c>
      <c r="D78" t="str">
        <f>PRODUCT_CATEGORY__2[[#This Row],[NAME]]</f>
        <v>Sponges</v>
      </c>
      <c r="F78">
        <f>VLOOKUP(D78,Hilfstabelle_FI!$A$2:$C$169,2,FALSE)</f>
        <v>42</v>
      </c>
      <c r="G78">
        <f>IF(VLOOKUP(D78,Hilfstabelle_FI!$A$2:$C$169,3,FALSE)=0,"",VLOOKUP(D78,Hilfstabelle_FI!$A$2:$C$169,3,FALSE))</f>
        <v>160</v>
      </c>
    </row>
    <row r="79" spans="1:7" x14ac:dyDescent="0.25">
      <c r="A79">
        <f>IF(PRODUCT_CATEGORY__2[[#This Row],[PARENT_CATEGORY]]=0,"",PRODUCT_CATEGORY__2[[#This Row],[PARENT_CATEGORY]])</f>
        <v>16</v>
      </c>
      <c r="B79">
        <f>PRODUCT_CATEGORY__2[[#This Row],[PRODUCT_CATEGORY_ID]]</f>
        <v>78</v>
      </c>
      <c r="C79" t="str">
        <f>IF(A79="","",VLOOKUP(A79,PRODUCT_CATEGORY__2[],2,FALSE))</f>
        <v>Drink</v>
      </c>
      <c r="D79" t="str">
        <f>PRODUCT_CATEGORY__2[[#This Row],[NAME]]</f>
        <v>Alcoholic Beverages</v>
      </c>
      <c r="F79" t="e">
        <f>VLOOKUP(D79,Hilfstabelle_FI!$A$2:$C$169,2,FALSE)</f>
        <v>#N/A</v>
      </c>
      <c r="G79" t="e">
        <f>IF(VLOOKUP(D79,Hilfstabelle_FI!$A$2:$C$169,3,FALSE)=0,"",VLOOKUP(D79,Hilfstabelle_FI!$A$2:$C$169,3,FALSE))</f>
        <v>#N/A</v>
      </c>
    </row>
    <row r="80" spans="1:7" x14ac:dyDescent="0.25">
      <c r="A80">
        <f>IF(PRODUCT_CATEGORY__2[[#This Row],[PARENT_CATEGORY]]=0,"",PRODUCT_CATEGORY__2[[#This Row],[PARENT_CATEGORY]])</f>
        <v>78</v>
      </c>
      <c r="B80">
        <f>PRODUCT_CATEGORY__2[[#This Row],[PRODUCT_CATEGORY_ID]]</f>
        <v>79</v>
      </c>
      <c r="C80" t="str">
        <f>IF(A80="","",VLOOKUP(A80,PRODUCT_CATEGORY__2[],2,FALSE))</f>
        <v>Alcoholic Beverages</v>
      </c>
      <c r="D80" t="str">
        <f>PRODUCT_CATEGORY__2[[#This Row],[NAME]]</f>
        <v>Beer and Wine</v>
      </c>
      <c r="F80">
        <f>VLOOKUP(D80,Hilfstabelle_FI!$A$2:$C$169,2,FALSE)</f>
        <v>125</v>
      </c>
      <c r="G80">
        <f>IF(VLOOKUP(D80,Hilfstabelle_FI!$A$2:$C$169,3,FALSE)=0,"",VLOOKUP(D80,Hilfstabelle_FI!$A$2:$C$169,3,FALSE))</f>
        <v>124</v>
      </c>
    </row>
    <row r="81" spans="1:7" x14ac:dyDescent="0.25">
      <c r="A81">
        <f>IF(PRODUCT_CATEGORY__2[[#This Row],[PARENT_CATEGORY]]=0,"",PRODUCT_CATEGORY__2[[#This Row],[PARENT_CATEGORY]])</f>
        <v>79</v>
      </c>
      <c r="B81">
        <f>PRODUCT_CATEGORY__2[[#This Row],[PRODUCT_CATEGORY_ID]]</f>
        <v>80</v>
      </c>
      <c r="C81" t="str">
        <f>IF(A81="","",VLOOKUP(A81,PRODUCT_CATEGORY__2[],2,FALSE))</f>
        <v>Beer and Wine</v>
      </c>
      <c r="D81" t="str">
        <f>PRODUCT_CATEGORY__2[[#This Row],[NAME]]</f>
        <v>Beer</v>
      </c>
      <c r="F81">
        <f>VLOOKUP(D81,Hilfstabelle_FI!$A$2:$C$169,2,FALSE)</f>
        <v>43</v>
      </c>
      <c r="G81">
        <f>IF(VLOOKUP(D81,Hilfstabelle_FI!$A$2:$C$169,3,FALSE)=0,"",VLOOKUP(D81,Hilfstabelle_FI!$A$2:$C$169,3,FALSE))</f>
        <v>125</v>
      </c>
    </row>
    <row r="82" spans="1:7" x14ac:dyDescent="0.25">
      <c r="A82">
        <f>IF(PRODUCT_CATEGORY__2[[#This Row],[PARENT_CATEGORY]]=0,"",PRODUCT_CATEGORY__2[[#This Row],[PARENT_CATEGORY]])</f>
        <v>79</v>
      </c>
      <c r="B82">
        <f>PRODUCT_CATEGORY__2[[#This Row],[PRODUCT_CATEGORY_ID]]</f>
        <v>81</v>
      </c>
      <c r="C82" t="str">
        <f>IF(A82="","",VLOOKUP(A82,PRODUCT_CATEGORY__2[],2,FALSE))</f>
        <v>Beer and Wine</v>
      </c>
      <c r="D82" t="str">
        <f>PRODUCT_CATEGORY__2[[#This Row],[NAME]]</f>
        <v>Wine</v>
      </c>
      <c r="F82">
        <f>VLOOKUP(D82,Hilfstabelle_FI!$A$2:$C$169,2,FALSE)</f>
        <v>44</v>
      </c>
      <c r="G82">
        <f>IF(VLOOKUP(D82,Hilfstabelle_FI!$A$2:$C$169,3,FALSE)=0,"",VLOOKUP(D82,Hilfstabelle_FI!$A$2:$C$169,3,FALSE))</f>
        <v>125</v>
      </c>
    </row>
    <row r="83" spans="1:7" x14ac:dyDescent="0.25">
      <c r="A83">
        <f>IF(PRODUCT_CATEGORY__2[[#This Row],[PARENT_CATEGORY]]=0,"",PRODUCT_CATEGORY__2[[#This Row],[PARENT_CATEGORY]])</f>
        <v>28</v>
      </c>
      <c r="B83">
        <f>PRODUCT_CATEGORY__2[[#This Row],[PRODUCT_CATEGORY_ID]]</f>
        <v>82</v>
      </c>
      <c r="C83" t="str">
        <f>IF(A83="","",VLOOKUP(A83,PRODUCT_CATEGORY__2[],2,FALSE))</f>
        <v>Snack Foods</v>
      </c>
      <c r="D83" t="str">
        <f>PRODUCT_CATEGORY__2[[#This Row],[NAME]]</f>
        <v>Cookies</v>
      </c>
      <c r="F83">
        <f>VLOOKUP(D83,Hilfstabelle_FI!$A$2:$C$169,2,FALSE)</f>
        <v>45</v>
      </c>
      <c r="G83">
        <f>IF(VLOOKUP(D83,Hilfstabelle_FI!$A$2:$C$169,3,FALSE)=0,"",VLOOKUP(D83,Hilfstabelle_FI!$A$2:$C$169,3,FALSE))</f>
        <v>132</v>
      </c>
    </row>
    <row r="84" spans="1:7" x14ac:dyDescent="0.25">
      <c r="A84">
        <f>IF(PRODUCT_CATEGORY__2[[#This Row],[PARENT_CATEGORY]]=0,"",PRODUCT_CATEGORY__2[[#This Row],[PARENT_CATEGORY]])</f>
        <v>28</v>
      </c>
      <c r="B84">
        <f>PRODUCT_CATEGORY__2[[#This Row],[PRODUCT_CATEGORY_ID]]</f>
        <v>83</v>
      </c>
      <c r="C84" t="str">
        <f>IF(A84="","",VLOOKUP(A84,PRODUCT_CATEGORY__2[],2,FALSE))</f>
        <v>Snack Foods</v>
      </c>
      <c r="D84" t="str">
        <f>PRODUCT_CATEGORY__2[[#This Row],[NAME]]</f>
        <v>Pretzels</v>
      </c>
      <c r="F84">
        <f>VLOOKUP(D84,Hilfstabelle_FI!$A$2:$C$169,2,FALSE)</f>
        <v>46</v>
      </c>
      <c r="G84">
        <f>IF(VLOOKUP(D84,Hilfstabelle_FI!$A$2:$C$169,3,FALSE)=0,"",VLOOKUP(D84,Hilfstabelle_FI!$A$2:$C$169,3,FALSE))</f>
        <v>132</v>
      </c>
    </row>
    <row r="85" spans="1:7" x14ac:dyDescent="0.25">
      <c r="A85">
        <f>IF(PRODUCT_CATEGORY__2[[#This Row],[PARENT_CATEGORY]]=0,"",PRODUCT_CATEGORY__2[[#This Row],[PARENT_CATEGORY]])</f>
        <v>38</v>
      </c>
      <c r="B85">
        <f>PRODUCT_CATEGORY__2[[#This Row],[PRODUCT_CATEGORY_ID]]</f>
        <v>84</v>
      </c>
      <c r="C85" t="str">
        <f>IF(A85="","",VLOOKUP(A85,PRODUCT_CATEGORY__2[],2,FALSE))</f>
        <v>Household</v>
      </c>
      <c r="D85" t="str">
        <f>PRODUCT_CATEGORY__2[[#This Row],[NAME]]</f>
        <v>Candles</v>
      </c>
      <c r="F85">
        <f>VLOOKUP(D85,Hilfstabelle_FI!$A$2:$C$169,2,FALSE)</f>
        <v>47</v>
      </c>
      <c r="G85">
        <f>IF(VLOOKUP(D85,Hilfstabelle_FI!$A$2:$C$169,3,FALSE)=0,"",VLOOKUP(D85,Hilfstabelle_FI!$A$2:$C$169,3,FALSE))</f>
        <v>127</v>
      </c>
    </row>
    <row r="86" spans="1:7" x14ac:dyDescent="0.25">
      <c r="A86">
        <f>IF(PRODUCT_CATEGORY__2[[#This Row],[PARENT_CATEGORY]]=0,"",PRODUCT_CATEGORY__2[[#This Row],[PARENT_CATEGORY]])</f>
        <v>10</v>
      </c>
      <c r="B86">
        <f>PRODUCT_CATEGORY__2[[#This Row],[PRODUCT_CATEGORY_ID]]</f>
        <v>85</v>
      </c>
      <c r="C86" t="str">
        <f>IF(A86="","",VLOOKUP(A86,PRODUCT_CATEGORY__2[],2,FALSE))</f>
        <v>Baking Goods</v>
      </c>
      <c r="D86" t="str">
        <f>PRODUCT_CATEGORY__2[[#This Row],[NAME]]</f>
        <v>Sauces</v>
      </c>
      <c r="F86">
        <f>VLOOKUP(D86,Hilfstabelle_FI!$A$2:$C$169,2,FALSE)</f>
        <v>48</v>
      </c>
      <c r="G86">
        <f>IF(VLOOKUP(D86,Hilfstabelle_FI!$A$2:$C$169,3,FALSE)=0,"",VLOOKUP(D86,Hilfstabelle_FI!$A$2:$C$169,3,FALSE))</f>
        <v>140</v>
      </c>
    </row>
    <row r="87" spans="1:7" x14ac:dyDescent="0.25">
      <c r="A87">
        <f>IF(PRODUCT_CATEGORY__2[[#This Row],[PARENT_CATEGORY]]=0,"",PRODUCT_CATEGORY__2[[#This Row],[PARENT_CATEGORY]])</f>
        <v>10</v>
      </c>
      <c r="B87">
        <f>PRODUCT_CATEGORY__2[[#This Row],[PRODUCT_CATEGORY_ID]]</f>
        <v>86</v>
      </c>
      <c r="C87" t="str">
        <f>IF(A87="","",VLOOKUP(A87,PRODUCT_CATEGORY__2[],2,FALSE))</f>
        <v>Baking Goods</v>
      </c>
      <c r="D87" t="str">
        <f>PRODUCT_CATEGORY__2[[#This Row],[NAME]]</f>
        <v>Cooking Oil</v>
      </c>
      <c r="F87">
        <f>VLOOKUP(D87,Hilfstabelle_FI!$A$2:$C$169,2,FALSE)</f>
        <v>49</v>
      </c>
      <c r="G87">
        <f>IF(VLOOKUP(D87,Hilfstabelle_FI!$A$2:$C$169,3,FALSE)=0,"",VLOOKUP(D87,Hilfstabelle_FI!$A$2:$C$169,3,FALSE))</f>
        <v>140</v>
      </c>
    </row>
    <row r="88" spans="1:7" x14ac:dyDescent="0.25">
      <c r="A88">
        <f>IF(PRODUCT_CATEGORY__2[[#This Row],[PARENT_CATEGORY]]=0,"",PRODUCT_CATEGORY__2[[#This Row],[PARENT_CATEGORY]])</f>
        <v>10</v>
      </c>
      <c r="B88">
        <f>PRODUCT_CATEGORY__2[[#This Row],[PRODUCT_CATEGORY_ID]]</f>
        <v>87</v>
      </c>
      <c r="C88" t="str">
        <f>IF(A88="","",VLOOKUP(A88,PRODUCT_CATEGORY__2[],2,FALSE))</f>
        <v>Baking Goods</v>
      </c>
      <c r="D88" t="str">
        <f>PRODUCT_CATEGORY__2[[#This Row],[NAME]]</f>
        <v>Sugar</v>
      </c>
      <c r="F88">
        <f>VLOOKUP(D88,Hilfstabelle_FI!$A$2:$C$169,2,FALSE)</f>
        <v>50</v>
      </c>
      <c r="G88">
        <f>IF(VLOOKUP(D88,Hilfstabelle_FI!$A$2:$C$169,3,FALSE)=0,"",VLOOKUP(D88,Hilfstabelle_FI!$A$2:$C$169,3,FALSE))</f>
        <v>140</v>
      </c>
    </row>
    <row r="89" spans="1:7" x14ac:dyDescent="0.25">
      <c r="A89">
        <f>IF(PRODUCT_CATEGORY__2[[#This Row],[PARENT_CATEGORY]]=0,"",PRODUCT_CATEGORY__2[[#This Row],[PARENT_CATEGORY]])</f>
        <v>41</v>
      </c>
      <c r="B89">
        <f>PRODUCT_CATEGORY__2[[#This Row],[PRODUCT_CATEGORY_ID]]</f>
        <v>88</v>
      </c>
      <c r="C89" t="str">
        <f>IF(A89="","",VLOOKUP(A89,PRODUCT_CATEGORY__2[],2,FALSE))</f>
        <v>Beverages</v>
      </c>
      <c r="D89" t="str">
        <f>PRODUCT_CATEGORY__2[[#This Row],[NAME]]</f>
        <v>Hot Beverages</v>
      </c>
      <c r="F89">
        <f>VLOOKUP(D89,Hilfstabelle_FI!$A$2:$C$169,2,FALSE)</f>
        <v>133</v>
      </c>
      <c r="G89">
        <f>IF(VLOOKUP(D89,Hilfstabelle_FI!$A$2:$C$169,3,FALSE)=0,"",VLOOKUP(D89,Hilfstabelle_FI!$A$2:$C$169,3,FALSE))</f>
        <v>124</v>
      </c>
    </row>
    <row r="90" spans="1:7" x14ac:dyDescent="0.25">
      <c r="A90">
        <f>IF(PRODUCT_CATEGORY__2[[#This Row],[PARENT_CATEGORY]]=0,"",PRODUCT_CATEGORY__2[[#This Row],[PARENT_CATEGORY]])</f>
        <v>88</v>
      </c>
      <c r="B90">
        <f>PRODUCT_CATEGORY__2[[#This Row],[PRODUCT_CATEGORY_ID]]</f>
        <v>89</v>
      </c>
      <c r="C90" t="str">
        <f>IF(A90="","",VLOOKUP(A90,PRODUCT_CATEGORY__2[],2,FALSE))</f>
        <v>Hot Beverages</v>
      </c>
      <c r="D90" t="str">
        <f>PRODUCT_CATEGORY__2[[#This Row],[NAME]]</f>
        <v>Chocolate</v>
      </c>
      <c r="F90">
        <f>VLOOKUP(D90,Hilfstabelle_FI!$A$2:$C$169,2,FALSE)</f>
        <v>51</v>
      </c>
      <c r="G90">
        <f>IF(VLOOKUP(D90,Hilfstabelle_FI!$A$2:$C$169,3,FALSE)=0,"",VLOOKUP(D90,Hilfstabelle_FI!$A$2:$C$169,3,FALSE))</f>
        <v>133</v>
      </c>
    </row>
    <row r="91" spans="1:7" x14ac:dyDescent="0.25">
      <c r="A91">
        <f>IF(PRODUCT_CATEGORY__2[[#This Row],[PARENT_CATEGORY]]=0,"",PRODUCT_CATEGORY__2[[#This Row],[PARENT_CATEGORY]])</f>
        <v>41</v>
      </c>
      <c r="B91">
        <f>PRODUCT_CATEGORY__2[[#This Row],[PRODUCT_CATEGORY_ID]]</f>
        <v>90</v>
      </c>
      <c r="C91" t="str">
        <f>IF(A91="","",VLOOKUP(A91,PRODUCT_CATEGORY__2[],2,FALSE))</f>
        <v>Beverages</v>
      </c>
      <c r="D91" t="str">
        <f>PRODUCT_CATEGORY__2[[#This Row],[NAME]]</f>
        <v>Drinks</v>
      </c>
      <c r="F91">
        <f>VLOOKUP(D91,Hilfstabelle_FI!$A$2:$C$169,2,FALSE)</f>
        <v>144</v>
      </c>
      <c r="G91">
        <f>IF(VLOOKUP(D91,Hilfstabelle_FI!$A$2:$C$169,3,FALSE)=0,"",VLOOKUP(D91,Hilfstabelle_FI!$A$2:$C$169,3,FALSE))</f>
        <v>124</v>
      </c>
    </row>
    <row r="92" spans="1:7" x14ac:dyDescent="0.25">
      <c r="A92">
        <f>IF(PRODUCT_CATEGORY__2[[#This Row],[PARENT_CATEGORY]]=0,"",PRODUCT_CATEGORY__2[[#This Row],[PARENT_CATEGORY]])</f>
        <v>90</v>
      </c>
      <c r="B92">
        <f>PRODUCT_CATEGORY__2[[#This Row],[PRODUCT_CATEGORY_ID]]</f>
        <v>91</v>
      </c>
      <c r="C92" t="str">
        <f>IF(A92="","",VLOOKUP(A92,PRODUCT_CATEGORY__2[],2,FALSE))</f>
        <v>Drinks</v>
      </c>
      <c r="D92" t="str">
        <f>PRODUCT_CATEGORY__2[[#This Row],[NAME]]</f>
        <v>Flavored Drinks</v>
      </c>
      <c r="F92">
        <f>VLOOKUP(D92,Hilfstabelle_FI!$A$2:$C$169,2,FALSE)</f>
        <v>52</v>
      </c>
      <c r="G92">
        <f>IF(VLOOKUP(D92,Hilfstabelle_FI!$A$2:$C$169,3,FALSE)=0,"",VLOOKUP(D92,Hilfstabelle_FI!$A$2:$C$169,3,FALSE))</f>
        <v>144</v>
      </c>
    </row>
    <row r="93" spans="1:7" x14ac:dyDescent="0.25">
      <c r="A93">
        <f>IF(PRODUCT_CATEGORY__2[[#This Row],[PARENT_CATEGORY]]=0,"",PRODUCT_CATEGORY__2[[#This Row],[PARENT_CATEGORY]])</f>
        <v>59</v>
      </c>
      <c r="B93">
        <f>PRODUCT_CATEGORY__2[[#This Row],[PRODUCT_CATEGORY_ID]]</f>
        <v>92</v>
      </c>
      <c r="C93" t="str">
        <f>IF(A93="","",VLOOKUP(A93,PRODUCT_CATEGORY__2[],2,FALSE))</f>
        <v>Jams and Jellies</v>
      </c>
      <c r="D93" t="str">
        <f>PRODUCT_CATEGORY__2[[#This Row],[NAME]]</f>
        <v>Peanut Butter</v>
      </c>
      <c r="F93">
        <f>VLOOKUP(D93,Hilfstabelle_FI!$A$2:$C$169,2,FALSE)</f>
        <v>53</v>
      </c>
      <c r="G93">
        <f>IF(VLOOKUP(D93,Hilfstabelle_FI!$A$2:$C$169,3,FALSE)=0,"",VLOOKUP(D93,Hilfstabelle_FI!$A$2:$C$169,3,FALSE))</f>
        <v>147</v>
      </c>
    </row>
    <row r="94" spans="1:7" x14ac:dyDescent="0.25">
      <c r="A94">
        <f>IF(PRODUCT_CATEGORY__2[[#This Row],[PARENT_CATEGORY]]=0,"",PRODUCT_CATEGORY__2[[#This Row],[PARENT_CATEGORY]])</f>
        <v>28</v>
      </c>
      <c r="B94">
        <f>PRODUCT_CATEGORY__2[[#This Row],[PRODUCT_CATEGORY_ID]]</f>
        <v>93</v>
      </c>
      <c r="C94" t="str">
        <f>IF(A94="","",VLOOKUP(A94,PRODUCT_CATEGORY__2[],2,FALSE))</f>
        <v>Snack Foods</v>
      </c>
      <c r="D94" t="str">
        <f>PRODUCT_CATEGORY__2[[#This Row],[NAME]]</f>
        <v>Popcorn</v>
      </c>
      <c r="F94">
        <f>VLOOKUP(D94,Hilfstabelle_FI!$A$2:$C$169,2,FALSE)</f>
        <v>54</v>
      </c>
      <c r="G94">
        <f>IF(VLOOKUP(D94,Hilfstabelle_FI!$A$2:$C$169,3,FALSE)=0,"",VLOOKUP(D94,Hilfstabelle_FI!$A$2:$C$169,3,FALSE))</f>
        <v>132</v>
      </c>
    </row>
    <row r="95" spans="1:7" x14ac:dyDescent="0.25">
      <c r="A95">
        <f>IF(PRODUCT_CATEGORY__2[[#This Row],[PARENT_CATEGORY]]=0,"",PRODUCT_CATEGORY__2[[#This Row],[PARENT_CATEGORY]])</f>
        <v>39</v>
      </c>
      <c r="B95">
        <f>PRODUCT_CATEGORY__2[[#This Row],[PRODUCT_CATEGORY_ID]]</f>
        <v>94</v>
      </c>
      <c r="C95" t="str">
        <f>IF(A95="","",VLOOKUP(A95,PRODUCT_CATEGORY__2[],2,FALSE))</f>
        <v>Paper Products</v>
      </c>
      <c r="D95" t="str">
        <f>PRODUCT_CATEGORY__2[[#This Row],[NAME]]</f>
        <v>Paper Dishes</v>
      </c>
      <c r="F95">
        <f>VLOOKUP(D95,Hilfstabelle_FI!$A$2:$C$169,2,FALSE)</f>
        <v>55</v>
      </c>
      <c r="G95">
        <f>IF(VLOOKUP(D95,Hilfstabelle_FI!$A$2:$C$169,3,FALSE)=0,"",VLOOKUP(D95,Hilfstabelle_FI!$A$2:$C$169,3,FALSE))</f>
        <v>155</v>
      </c>
    </row>
    <row r="96" spans="1:7" x14ac:dyDescent="0.25">
      <c r="A96">
        <f>IF(PRODUCT_CATEGORY__2[[#This Row],[PARENT_CATEGORY]]=0,"",PRODUCT_CATEGORY__2[[#This Row],[PARENT_CATEGORY]])</f>
        <v>38</v>
      </c>
      <c r="B96">
        <f>PRODUCT_CATEGORY__2[[#This Row],[PRODUCT_CATEGORY_ID]]</f>
        <v>95</v>
      </c>
      <c r="C96" t="str">
        <f>IF(A96="","",VLOOKUP(A96,PRODUCT_CATEGORY__2[],2,FALSE))</f>
        <v>Household</v>
      </c>
      <c r="D96" t="str">
        <f>PRODUCT_CATEGORY__2[[#This Row],[NAME]]</f>
        <v>Plastic Products</v>
      </c>
      <c r="F96">
        <f>VLOOKUP(D96,Hilfstabelle_FI!$A$2:$C$169,2,FALSE)</f>
        <v>159</v>
      </c>
      <c r="G96">
        <f>IF(VLOOKUP(D96,Hilfstabelle_FI!$A$2:$C$169,3,FALSE)=0,"",VLOOKUP(D96,Hilfstabelle_FI!$A$2:$C$169,3,FALSE))</f>
        <v>117</v>
      </c>
    </row>
    <row r="97" spans="1:7" x14ac:dyDescent="0.25">
      <c r="A97">
        <f>IF(PRODUCT_CATEGORY__2[[#This Row],[PARENT_CATEGORY]]=0,"",PRODUCT_CATEGORY__2[[#This Row],[PARENT_CATEGORY]])</f>
        <v>95</v>
      </c>
      <c r="B97">
        <f>PRODUCT_CATEGORY__2[[#This Row],[PRODUCT_CATEGORY_ID]]</f>
        <v>96</v>
      </c>
      <c r="C97" t="str">
        <f>IF(A97="","",VLOOKUP(A97,PRODUCT_CATEGORY__2[],2,FALSE))</f>
        <v>Plastic Products</v>
      </c>
      <c r="D97" t="str">
        <f>PRODUCT_CATEGORY__2[[#This Row],[NAME]]</f>
        <v>Plastic Utensils</v>
      </c>
      <c r="F97">
        <f>VLOOKUP(D97,Hilfstabelle_FI!$A$2:$C$169,2,FALSE)</f>
        <v>56</v>
      </c>
      <c r="G97">
        <f>IF(VLOOKUP(D97,Hilfstabelle_FI!$A$2:$C$169,3,FALSE)=0,"",VLOOKUP(D97,Hilfstabelle_FI!$A$2:$C$169,3,FALSE))</f>
        <v>159</v>
      </c>
    </row>
    <row r="98" spans="1:7" x14ac:dyDescent="0.25">
      <c r="A98">
        <f>IF(PRODUCT_CATEGORY__2[[#This Row],[PARENT_CATEGORY]]=0,"",PRODUCT_CATEGORY__2[[#This Row],[PARENT_CATEGORY]])</f>
        <v>12</v>
      </c>
      <c r="B98">
        <f>PRODUCT_CATEGORY__2[[#This Row],[PRODUCT_CATEGORY_ID]]</f>
        <v>97</v>
      </c>
      <c r="C98" t="str">
        <f>IF(A98="","",VLOOKUP(A98,PRODUCT_CATEGORY__2[],2,FALSE))</f>
        <v>Starchy Foods</v>
      </c>
      <c r="D98" t="str">
        <f>PRODUCT_CATEGORY__2[[#This Row],[NAME]]</f>
        <v>Rice</v>
      </c>
      <c r="F98">
        <f>VLOOKUP(D98,Hilfstabelle_FI!$A$2:$C$169,2,FALSE)</f>
        <v>57</v>
      </c>
      <c r="G98">
        <f>IF(VLOOKUP(D98,Hilfstabelle_FI!$A$2:$C$169,3,FALSE)=0,"",VLOOKUP(D98,Hilfstabelle_FI!$A$2:$C$169,3,FALSE))</f>
        <v>156</v>
      </c>
    </row>
    <row r="99" spans="1:7" x14ac:dyDescent="0.25">
      <c r="A99">
        <f>IF(PRODUCT_CATEGORY__2[[#This Row],[PARENT_CATEGORY]]=0,"",PRODUCT_CATEGORY__2[[#This Row],[PARENT_CATEGORY]])</f>
        <v>1</v>
      </c>
      <c r="B99">
        <f>PRODUCT_CATEGORY__2[[#This Row],[PRODUCT_CATEGORY_ID]]</f>
        <v>98</v>
      </c>
      <c r="C99" t="str">
        <f>IF(A99="","",VLOOKUP(A99,PRODUCT_CATEGORY__2[],2,FALSE))</f>
        <v>Food</v>
      </c>
      <c r="D99" t="str">
        <f>PRODUCT_CATEGORY__2[[#This Row],[NAME]]</f>
        <v>Canned Foods</v>
      </c>
      <c r="F99" t="e">
        <f>VLOOKUP(D99,Hilfstabelle_FI!$A$2:$C$169,2,FALSE)</f>
        <v>#N/A</v>
      </c>
      <c r="G99" t="e">
        <f>IF(VLOOKUP(D99,Hilfstabelle_FI!$A$2:$C$169,3,FALSE)=0,"",VLOOKUP(D99,Hilfstabelle_FI!$A$2:$C$169,3,FALSE))</f>
        <v>#N/A</v>
      </c>
    </row>
    <row r="100" spans="1:7" x14ac:dyDescent="0.25">
      <c r="A100">
        <f>IF(PRODUCT_CATEGORY__2[[#This Row],[PARENT_CATEGORY]]=0,"",PRODUCT_CATEGORY__2[[#This Row],[PARENT_CATEGORY]])</f>
        <v>98</v>
      </c>
      <c r="B100">
        <f>PRODUCT_CATEGORY__2[[#This Row],[PRODUCT_CATEGORY_ID]]</f>
        <v>99</v>
      </c>
      <c r="C100" t="str">
        <f>IF(A100="","",VLOOKUP(A100,PRODUCT_CATEGORY__2[],2,FALSE))</f>
        <v>Canned Foods</v>
      </c>
      <c r="D100" t="str">
        <f>PRODUCT_CATEGORY__2[[#This Row],[NAME]]</f>
        <v>Canned Soup</v>
      </c>
      <c r="F100">
        <f>VLOOKUP(D100,Hilfstabelle_FI!$A$2:$C$169,2,FALSE)</f>
        <v>165</v>
      </c>
      <c r="G100">
        <f>IF(VLOOKUP(D100,Hilfstabelle_FI!$A$2:$C$169,3,FALSE)=0,"",VLOOKUP(D100,Hilfstabelle_FI!$A$2:$C$169,3,FALSE))</f>
        <v>119</v>
      </c>
    </row>
    <row r="101" spans="1:7" x14ac:dyDescent="0.25">
      <c r="A101">
        <f>IF(PRODUCT_CATEGORY__2[[#This Row],[PARENT_CATEGORY]]=0,"",PRODUCT_CATEGORY__2[[#This Row],[PARENT_CATEGORY]])</f>
        <v>99</v>
      </c>
      <c r="B101">
        <f>PRODUCT_CATEGORY__2[[#This Row],[PRODUCT_CATEGORY_ID]]</f>
        <v>100</v>
      </c>
      <c r="C101" t="str">
        <f>IF(A101="","",VLOOKUP(A101,PRODUCT_CATEGORY__2[],2,FALSE))</f>
        <v>Canned Soup</v>
      </c>
      <c r="D101" t="str">
        <f>PRODUCT_CATEGORY__2[[#This Row],[NAME]]</f>
        <v>Soup</v>
      </c>
      <c r="F101">
        <f>VLOOKUP(D101,Hilfstabelle_FI!$A$2:$C$169,2,FALSE)</f>
        <v>58</v>
      </c>
      <c r="G101">
        <f>IF(VLOOKUP(D101,Hilfstabelle_FI!$A$2:$C$169,3,FALSE)=0,"",VLOOKUP(D101,Hilfstabelle_FI!$A$2:$C$169,3,FALSE))</f>
        <v>165</v>
      </c>
    </row>
    <row r="102" spans="1:7" x14ac:dyDescent="0.25">
      <c r="A102">
        <f>IF(PRODUCT_CATEGORY__2[[#This Row],[PARENT_CATEGORY]]=0,"",PRODUCT_CATEGORY__2[[#This Row],[PARENT_CATEGORY]])</f>
        <v>1</v>
      </c>
      <c r="B102">
        <f>PRODUCT_CATEGORY__2[[#This Row],[PRODUCT_CATEGORY_ID]]</f>
        <v>101</v>
      </c>
      <c r="C102" t="str">
        <f>IF(A102="","",VLOOKUP(A102,PRODUCT_CATEGORY__2[],2,FALSE))</f>
        <v>Food</v>
      </c>
      <c r="D102" t="str">
        <f>PRODUCT_CATEGORY__2[[#This Row],[NAME]]</f>
        <v>Packaged Foods</v>
      </c>
      <c r="F102" t="e">
        <f>VLOOKUP(D102,Hilfstabelle_FI!$A$2:$C$169,2,FALSE)</f>
        <v>#N/A</v>
      </c>
      <c r="G102" t="e">
        <f>IF(VLOOKUP(D102,Hilfstabelle_FI!$A$2:$C$169,3,FALSE)=0,"",VLOOKUP(D102,Hilfstabelle_FI!$A$2:$C$169,3,FALSE))</f>
        <v>#N/A</v>
      </c>
    </row>
    <row r="103" spans="1:7" x14ac:dyDescent="0.25">
      <c r="A103">
        <f>IF(PRODUCT_CATEGORY__2[[#This Row],[PARENT_CATEGORY]]=0,"",PRODUCT_CATEGORY__2[[#This Row],[PARENT_CATEGORY]])</f>
        <v>101</v>
      </c>
      <c r="B103">
        <f>PRODUCT_CATEGORY__2[[#This Row],[PRODUCT_CATEGORY_ID]]</f>
        <v>102</v>
      </c>
      <c r="C103" t="str">
        <f>IF(A103="","",VLOOKUP(A103,PRODUCT_CATEGORY__2[],2,FALSE))</f>
        <v>Packaged Foods</v>
      </c>
      <c r="D103" t="str">
        <f>PRODUCT_CATEGORY__2[[#This Row],[NAME]]</f>
        <v>Packaged Soup</v>
      </c>
      <c r="F103">
        <f>VLOOKUP(D103,Hilfstabelle_FI!$A$2:$C$169,2,FALSE)</f>
        <v>141</v>
      </c>
      <c r="G103">
        <f>IF(VLOOKUP(D103,Hilfstabelle_FI!$A$2:$C$169,3,FALSE)=0,"",VLOOKUP(D103,Hilfstabelle_FI!$A$2:$C$169,3,FALSE))</f>
        <v>119</v>
      </c>
    </row>
    <row r="104" spans="1:7" x14ac:dyDescent="0.25">
      <c r="A104">
        <f>IF(PRODUCT_CATEGORY__2[[#This Row],[PARENT_CATEGORY]]=0,"",PRODUCT_CATEGORY__2[[#This Row],[PARENT_CATEGORY]])</f>
        <v>102</v>
      </c>
      <c r="B104">
        <f>PRODUCT_CATEGORY__2[[#This Row],[PRODUCT_CATEGORY_ID]]</f>
        <v>103</v>
      </c>
      <c r="C104" t="str">
        <f>IF(A104="","",VLOOKUP(A104,PRODUCT_CATEGORY__2[],2,FALSE))</f>
        <v>Packaged Soup</v>
      </c>
      <c r="D104" t="str">
        <f>PRODUCT_CATEGORY__2[[#This Row],[NAME]]</f>
        <v>Dehydrated Soup</v>
      </c>
      <c r="F104">
        <f>VLOOKUP(D104,Hilfstabelle_FI!$A$2:$C$169,2,FALSE)</f>
        <v>59</v>
      </c>
      <c r="G104">
        <f>IF(VLOOKUP(D104,Hilfstabelle_FI!$A$2:$C$169,3,FALSE)=0,"",VLOOKUP(D104,Hilfstabelle_FI!$A$2:$C$169,3,FALSE))</f>
        <v>141</v>
      </c>
    </row>
    <row r="105" spans="1:7" x14ac:dyDescent="0.25">
      <c r="A105">
        <f>IF(PRODUCT_CATEGORY__2[[#This Row],[PARENT_CATEGORY]]=0,"",PRODUCT_CATEGORY__2[[#This Row],[PARENT_CATEGORY]])</f>
        <v>30</v>
      </c>
      <c r="B105">
        <f>PRODUCT_CATEGORY__2[[#This Row],[PRODUCT_CATEGORY_ID]]</f>
        <v>104</v>
      </c>
      <c r="C105" t="str">
        <f>IF(A105="","",VLOOKUP(A105,PRODUCT_CATEGORY__2[],2,FALSE))</f>
        <v>Vegetables</v>
      </c>
      <c r="D105" t="str">
        <f>PRODUCT_CATEGORY__2[[#This Row],[NAME]]</f>
        <v>Frozen Vegetables</v>
      </c>
      <c r="F105">
        <f>VLOOKUP(D105,Hilfstabelle_FI!$A$2:$C$169,2,FALSE)</f>
        <v>60</v>
      </c>
      <c r="G105">
        <f>IF(VLOOKUP(D105,Hilfstabelle_FI!$A$2:$C$169,3,FALSE)=0,"",VLOOKUP(D105,Hilfstabelle_FI!$A$2:$C$169,3,FALSE))</f>
        <v>129</v>
      </c>
    </row>
    <row r="106" spans="1:7" x14ac:dyDescent="0.25">
      <c r="A106">
        <f>IF(PRODUCT_CATEGORY__2[[#This Row],[PARENT_CATEGORY]]=0,"",PRODUCT_CATEGORY__2[[#This Row],[PARENT_CATEGORY]])</f>
        <v>30</v>
      </c>
      <c r="B106">
        <f>PRODUCT_CATEGORY__2[[#This Row],[PRODUCT_CATEGORY_ID]]</f>
        <v>105</v>
      </c>
      <c r="C106" t="str">
        <f>IF(A106="","",VLOOKUP(A106,PRODUCT_CATEGORY__2[],2,FALSE))</f>
        <v>Vegetables</v>
      </c>
      <c r="D106" t="str">
        <f>PRODUCT_CATEGORY__2[[#This Row],[NAME]]</f>
        <v>Canned Vegetables</v>
      </c>
      <c r="F106">
        <f>VLOOKUP(D106,Hilfstabelle_FI!$A$2:$C$169,2,FALSE)</f>
        <v>62</v>
      </c>
      <c r="G106">
        <f>IF(VLOOKUP(D106,Hilfstabelle_FI!$A$2:$C$169,3,FALSE)=0,"",VLOOKUP(D106,Hilfstabelle_FI!$A$2:$C$169,3,FALSE))</f>
        <v>129</v>
      </c>
    </row>
    <row r="107" spans="1:7" x14ac:dyDescent="0.25">
      <c r="A107">
        <f>IF(PRODUCT_CATEGORY__2[[#This Row],[PARENT_CATEGORY]]=0,"",PRODUCT_CATEGORY__2[[#This Row],[PARENT_CATEGORY]])</f>
        <v>30</v>
      </c>
      <c r="B107">
        <f>PRODUCT_CATEGORY__2[[#This Row],[PRODUCT_CATEGORY_ID]]</f>
        <v>106</v>
      </c>
      <c r="C107" t="str">
        <f>IF(A107="","",VLOOKUP(A107,PRODUCT_CATEGORY__2[],2,FALSE))</f>
        <v>Vegetables</v>
      </c>
      <c r="D107" t="str">
        <f>PRODUCT_CATEGORY__2[[#This Row],[NAME]]</f>
        <v>French Fries</v>
      </c>
      <c r="F107">
        <f>VLOOKUP(D107,Hilfstabelle_FI!$A$2:$C$169,2,FALSE)</f>
        <v>63</v>
      </c>
      <c r="G107">
        <f>IF(VLOOKUP(D107,Hilfstabelle_FI!$A$2:$C$169,3,FALSE)=0,"",VLOOKUP(D107,Hilfstabelle_FI!$A$2:$C$169,3,FALSE))</f>
        <v>129</v>
      </c>
    </row>
    <row r="108" spans="1:7" x14ac:dyDescent="0.25">
      <c r="A108">
        <f>IF(PRODUCT_CATEGORY__2[[#This Row],[PARENT_CATEGORY]]=0,"",PRODUCT_CATEGORY__2[[#This Row],[PARENT_CATEGORY]])</f>
        <v>22</v>
      </c>
      <c r="B108">
        <f>PRODUCT_CATEGORY__2[[#This Row],[PRODUCT_CATEGORY_ID]]</f>
        <v>107</v>
      </c>
      <c r="C108" t="str">
        <f>IF(A108="","",VLOOKUP(A108,PRODUCT_CATEGORY__2[],2,FALSE))</f>
        <v>Frozen Foods</v>
      </c>
      <c r="D108" t="str">
        <f>PRODUCT_CATEGORY__2[[#This Row],[NAME]]</f>
        <v>Pizza</v>
      </c>
      <c r="F108">
        <f>VLOOKUP(D108,Hilfstabelle_FI!$A$2:$C$169,2,FALSE)</f>
        <v>64</v>
      </c>
      <c r="G108">
        <f>IF(VLOOKUP(D108,Hilfstabelle_FI!$A$2:$C$169,3,FALSE)=0,"",VLOOKUP(D108,Hilfstabelle_FI!$A$2:$C$169,3,FALSE))</f>
        <v>158</v>
      </c>
    </row>
    <row r="109" spans="1:7" x14ac:dyDescent="0.25">
      <c r="A109">
        <f>IF(PRODUCT_CATEGORY__2[[#This Row],[PARENT_CATEGORY]]=0,"",PRODUCT_CATEGORY__2[[#This Row],[PARENT_CATEGORY]])</f>
        <v>20</v>
      </c>
      <c r="B109">
        <f>PRODUCT_CATEGORY__2[[#This Row],[PRODUCT_CATEGORY_ID]]</f>
        <v>108</v>
      </c>
      <c r="C109" t="str">
        <f>IF(A109="","",VLOOKUP(A109,PRODUCT_CATEGORY__2[],2,FALSE))</f>
        <v>Meat</v>
      </c>
      <c r="D109" t="str">
        <f>PRODUCT_CATEGORY__2[[#This Row],[NAME]]</f>
        <v>Hamburger</v>
      </c>
      <c r="F109">
        <f>VLOOKUP(D109,Hilfstabelle_FI!$A$2:$C$169,2,FALSE)</f>
        <v>65</v>
      </c>
      <c r="G109">
        <f>IF(VLOOKUP(D109,Hilfstabelle_FI!$A$2:$C$169,3,FALSE)=0,"",VLOOKUP(D109,Hilfstabelle_FI!$A$2:$C$169,3,FALSE))</f>
        <v>126</v>
      </c>
    </row>
    <row r="110" spans="1:7" x14ac:dyDescent="0.25">
      <c r="A110">
        <f>IF(PRODUCT_CATEGORY__2[[#This Row],[PARENT_CATEGORY]]=0,"",PRODUCT_CATEGORY__2[[#This Row],[PARENT_CATEGORY]])</f>
        <v>1</v>
      </c>
      <c r="B110">
        <f>PRODUCT_CATEGORY__2[[#This Row],[PRODUCT_CATEGORY_ID]]</f>
        <v>109</v>
      </c>
      <c r="C110" t="str">
        <f>IF(A110="","",VLOOKUP(A110,PRODUCT_CATEGORY__2[],2,FALSE))</f>
        <v>Food</v>
      </c>
      <c r="D110" t="str">
        <f>PRODUCT_CATEGORY__2[[#This Row],[NAME]]</f>
        <v>Eggs</v>
      </c>
      <c r="F110">
        <f>VLOOKUP(D110,Hilfstabelle_FI!$A$2:$C$169,2,FALSE)</f>
        <v>66</v>
      </c>
      <c r="G110">
        <f>IF(VLOOKUP(D110,Hilfstabelle_FI!$A$2:$C$169,3,FALSE)=0,"",VLOOKUP(D110,Hilfstabelle_FI!$A$2:$C$169,3,FALSE))</f>
        <v>143</v>
      </c>
    </row>
    <row r="111" spans="1:7" x14ac:dyDescent="0.25">
      <c r="A111">
        <f>IF(PRODUCT_CATEGORY__2[[#This Row],[PARENT_CATEGORY]]=0,"",PRODUCT_CATEGORY__2[[#This Row],[PARENT_CATEGORY]])</f>
        <v>2</v>
      </c>
      <c r="B111">
        <f>PRODUCT_CATEGORY__2[[#This Row],[PRODUCT_CATEGORY_ID]]</f>
        <v>110</v>
      </c>
      <c r="C111" t="str">
        <f>IF(A111="","",VLOOKUP(A111,PRODUCT_CATEGORY__2[],2,FALSE))</f>
        <v>Produce</v>
      </c>
      <c r="D111" t="str">
        <f>PRODUCT_CATEGORY__2[[#This Row],[NAME]]</f>
        <v>Packaged Vegetables</v>
      </c>
      <c r="F111">
        <f>VLOOKUP(D111,Hilfstabelle_FI!$A$2:$C$169,2,FALSE)</f>
        <v>168</v>
      </c>
      <c r="G111">
        <f>IF(VLOOKUP(D111,Hilfstabelle_FI!$A$2:$C$169,3,FALSE)=0,"",VLOOKUP(D111,Hilfstabelle_FI!$A$2:$C$169,3,FALSE))</f>
        <v>119</v>
      </c>
    </row>
    <row r="112" spans="1:7" x14ac:dyDescent="0.25">
      <c r="A112">
        <f>IF(PRODUCT_CATEGORY__2[[#This Row],[PARENT_CATEGORY]]=0,"",PRODUCT_CATEGORY__2[[#This Row],[PARENT_CATEGORY]])</f>
        <v>110</v>
      </c>
      <c r="B112">
        <f>PRODUCT_CATEGORY__2[[#This Row],[PRODUCT_CATEGORY_ID]]</f>
        <v>111</v>
      </c>
      <c r="C112" t="str">
        <f>IF(A112="","",VLOOKUP(A112,PRODUCT_CATEGORY__2[],2,FALSE))</f>
        <v>Packaged Vegetables</v>
      </c>
      <c r="D112" t="str">
        <f>PRODUCT_CATEGORY__2[[#This Row],[NAME]]</f>
        <v>Tofu</v>
      </c>
      <c r="F112">
        <f>VLOOKUP(D112,Hilfstabelle_FI!$A$2:$C$169,2,FALSE)</f>
        <v>67</v>
      </c>
      <c r="G112">
        <f>IF(VLOOKUP(D112,Hilfstabelle_FI!$A$2:$C$169,3,FALSE)=0,"",VLOOKUP(D112,Hilfstabelle_FI!$A$2:$C$169,3,FALSE))</f>
        <v>168</v>
      </c>
    </row>
    <row r="113" spans="1:7" x14ac:dyDescent="0.25">
      <c r="A113">
        <f>IF(PRODUCT_CATEGORY__2[[#This Row],[PARENT_CATEGORY]]=0,"",PRODUCT_CATEGORY__2[[#This Row],[PARENT_CATEGORY]])</f>
        <v>70</v>
      </c>
      <c r="B113">
        <f>PRODUCT_CATEGORY__2[[#This Row],[PRODUCT_CATEGORY_ID]]</f>
        <v>112</v>
      </c>
      <c r="C113" t="str">
        <f>IF(A113="","",VLOOKUP(A113,PRODUCT_CATEGORY__2[],2,FALSE))</f>
        <v>Health and Hygiene</v>
      </c>
      <c r="D113" t="str">
        <f>PRODUCT_CATEGORY__2[[#This Row],[NAME]]</f>
        <v>Bathroom Products</v>
      </c>
      <c r="F113">
        <f>VLOOKUP(D113,Hilfstabelle_FI!$A$2:$C$169,2,FALSE)</f>
        <v>139</v>
      </c>
      <c r="G113">
        <f>IF(VLOOKUP(D113,Hilfstabelle_FI!$A$2:$C$169,3,FALSE)=0,"",VLOOKUP(D113,Hilfstabelle_FI!$A$2:$C$169,3,FALSE))</f>
        <v>117</v>
      </c>
    </row>
    <row r="114" spans="1:7" x14ac:dyDescent="0.25">
      <c r="A114">
        <f>IF(PRODUCT_CATEGORY__2[[#This Row],[PARENT_CATEGORY]]=0,"",PRODUCT_CATEGORY__2[[#This Row],[PARENT_CATEGORY]])</f>
        <v>112</v>
      </c>
      <c r="B114">
        <f>PRODUCT_CATEGORY__2[[#This Row],[PRODUCT_CATEGORY_ID]]</f>
        <v>113</v>
      </c>
      <c r="C114" t="str">
        <f>IF(A114="","",VLOOKUP(A114,PRODUCT_CATEGORY__2[],2,FALSE))</f>
        <v>Bathroom Products</v>
      </c>
      <c r="D114" t="str">
        <f>PRODUCT_CATEGORY__2[[#This Row],[NAME]]</f>
        <v>Dish Soap</v>
      </c>
      <c r="F114">
        <f>VLOOKUP(D114,Hilfstabelle_FI!$A$2:$C$169,2,FALSE)</f>
        <v>68</v>
      </c>
      <c r="G114">
        <f>IF(VLOOKUP(D114,Hilfstabelle_FI!$A$2:$C$169,3,FALSE)=0,"",VLOOKUP(D114,Hilfstabelle_FI!$A$2:$C$169,3,FALSE))</f>
        <v>139</v>
      </c>
    </row>
    <row r="115" spans="1:7" x14ac:dyDescent="0.25">
      <c r="A115">
        <f>IF(PRODUCT_CATEGORY__2[[#This Row],[PARENT_CATEGORY]]=0,"",PRODUCT_CATEGORY__2[[#This Row],[PARENT_CATEGORY]])</f>
        <v>112</v>
      </c>
      <c r="B115">
        <f>PRODUCT_CATEGORY__2[[#This Row],[PRODUCT_CATEGORY_ID]]</f>
        <v>114</v>
      </c>
      <c r="C115" t="str">
        <f>IF(A115="","",VLOOKUP(A115,PRODUCT_CATEGORY__2[],2,FALSE))</f>
        <v>Bathroom Products</v>
      </c>
      <c r="D115" t="str">
        <f>PRODUCT_CATEGORY__2[[#This Row],[NAME]]</f>
        <v>Dishwasher Soap</v>
      </c>
      <c r="F115">
        <f>VLOOKUP(D115,Hilfstabelle_FI!$A$2:$C$169,2,FALSE)</f>
        <v>69</v>
      </c>
      <c r="G115">
        <f>IF(VLOOKUP(D115,Hilfstabelle_FI!$A$2:$C$169,3,FALSE)=0,"",VLOOKUP(D115,Hilfstabelle_FI!$A$2:$C$169,3,FALSE))</f>
        <v>139</v>
      </c>
    </row>
    <row r="116" spans="1:7" x14ac:dyDescent="0.25">
      <c r="A116">
        <f>IF(PRODUCT_CATEGORY__2[[#This Row],[PARENT_CATEGORY]]=0,"",PRODUCT_CATEGORY__2[[#This Row],[PARENT_CATEGORY]])</f>
        <v>70</v>
      </c>
      <c r="B116">
        <f>PRODUCT_CATEGORY__2[[#This Row],[PRODUCT_CATEGORY_ID]]</f>
        <v>115</v>
      </c>
      <c r="C116" t="str">
        <f>IF(A116="","",VLOOKUP(A116,PRODUCT_CATEGORY__2[],2,FALSE))</f>
        <v>Health and Hygiene</v>
      </c>
      <c r="D116" t="str">
        <f>PRODUCT_CATEGORY__2[[#This Row],[NAME]]</f>
        <v>Pain Relievers</v>
      </c>
      <c r="F116">
        <f>VLOOKUP(D116,Hilfstabelle_FI!$A$2:$C$169,2,FALSE)</f>
        <v>118</v>
      </c>
      <c r="G116">
        <f>IF(VLOOKUP(D116,Hilfstabelle_FI!$A$2:$C$169,3,FALSE)=0,"",VLOOKUP(D116,Hilfstabelle_FI!$A$2:$C$169,3,FALSE))</f>
        <v>117</v>
      </c>
    </row>
    <row r="117" spans="1:7" x14ac:dyDescent="0.25">
      <c r="A117">
        <f>IF(PRODUCT_CATEGORY__2[[#This Row],[PARENT_CATEGORY]]=0,"",PRODUCT_CATEGORY__2[[#This Row],[PARENT_CATEGORY]])</f>
        <v>115</v>
      </c>
      <c r="B117">
        <f>PRODUCT_CATEGORY__2[[#This Row],[PRODUCT_CATEGORY_ID]]</f>
        <v>116</v>
      </c>
      <c r="C117" t="str">
        <f>IF(A117="","",VLOOKUP(A117,PRODUCT_CATEGORY__2[],2,FALSE))</f>
        <v>Pain Relievers</v>
      </c>
      <c r="D117" t="str">
        <f>PRODUCT_CATEGORY__2[[#This Row],[NAME]]</f>
        <v>Aspirin</v>
      </c>
      <c r="F117">
        <f>VLOOKUP(D117,Hilfstabelle_FI!$A$2:$C$169,2,FALSE)</f>
        <v>70</v>
      </c>
      <c r="G117">
        <f>IF(VLOOKUP(D117,Hilfstabelle_FI!$A$2:$C$169,3,FALSE)=0,"",VLOOKUP(D117,Hilfstabelle_FI!$A$2:$C$169,3,FALSE))</f>
        <v>118</v>
      </c>
    </row>
    <row r="118" spans="1:7" x14ac:dyDescent="0.25">
      <c r="A118">
        <f>IF(PRODUCT_CATEGORY__2[[#This Row],[PARENT_CATEGORY]]=0,"",PRODUCT_CATEGORY__2[[#This Row],[PARENT_CATEGORY]])</f>
        <v>115</v>
      </c>
      <c r="B118">
        <f>PRODUCT_CATEGORY__2[[#This Row],[PRODUCT_CATEGORY_ID]]</f>
        <v>117</v>
      </c>
      <c r="C118" t="str">
        <f>IF(A118="","",VLOOKUP(A118,PRODUCT_CATEGORY__2[],2,FALSE))</f>
        <v>Pain Relievers</v>
      </c>
      <c r="D118" t="str">
        <f>PRODUCT_CATEGORY__2[[#This Row],[NAME]]</f>
        <v>Ibuprofen</v>
      </c>
      <c r="F118">
        <f>VLOOKUP(D118,Hilfstabelle_FI!$A$2:$C$169,2,FALSE)</f>
        <v>71</v>
      </c>
      <c r="G118">
        <f>IF(VLOOKUP(D118,Hilfstabelle_FI!$A$2:$C$169,3,FALSE)=0,"",VLOOKUP(D118,Hilfstabelle_FI!$A$2:$C$169,3,FALSE))</f>
        <v>118</v>
      </c>
    </row>
    <row r="119" spans="1:7" x14ac:dyDescent="0.25">
      <c r="A119">
        <f>IF(PRODUCT_CATEGORY__2[[#This Row],[PARENT_CATEGORY]]=0,"",PRODUCT_CATEGORY__2[[#This Row],[PARENT_CATEGORY]])</f>
        <v>115</v>
      </c>
      <c r="B119">
        <f>PRODUCT_CATEGORY__2[[#This Row],[PRODUCT_CATEGORY_ID]]</f>
        <v>118</v>
      </c>
      <c r="C119" t="str">
        <f>IF(A119="","",VLOOKUP(A119,PRODUCT_CATEGORY__2[],2,FALSE))</f>
        <v>Pain Relievers</v>
      </c>
      <c r="D119" t="str">
        <f>PRODUCT_CATEGORY__2[[#This Row],[NAME]]</f>
        <v>Acetominifen</v>
      </c>
      <c r="F119">
        <f>VLOOKUP(D119,Hilfstabelle_FI!$A$2:$C$169,2,FALSE)</f>
        <v>72</v>
      </c>
      <c r="G119">
        <f>IF(VLOOKUP(D119,Hilfstabelle_FI!$A$2:$C$169,3,FALSE)=0,"",VLOOKUP(D119,Hilfstabelle_FI!$A$2:$C$169,3,FALSE))</f>
        <v>118</v>
      </c>
    </row>
    <row r="120" spans="1:7" x14ac:dyDescent="0.25">
      <c r="A120">
        <f>IF(PRODUCT_CATEGORY__2[[#This Row],[PARENT_CATEGORY]]=0,"",PRODUCT_CATEGORY__2[[#This Row],[PARENT_CATEGORY]])</f>
        <v>70</v>
      </c>
      <c r="B120">
        <f>PRODUCT_CATEGORY__2[[#This Row],[PRODUCT_CATEGORY_ID]]</f>
        <v>119</v>
      </c>
      <c r="C120" t="str">
        <f>IF(A120="","",VLOOKUP(A120,PRODUCT_CATEGORY__2[],2,FALSE))</f>
        <v>Health and Hygiene</v>
      </c>
      <c r="D120" t="str">
        <f>PRODUCT_CATEGORY__2[[#This Row],[NAME]]</f>
        <v>Decongestants</v>
      </c>
      <c r="F120">
        <f>VLOOKUP(D120,Hilfstabelle_FI!$A$2:$C$169,2,FALSE)</f>
        <v>152</v>
      </c>
      <c r="G120">
        <f>IF(VLOOKUP(D120,Hilfstabelle_FI!$A$2:$C$169,3,FALSE)=0,"",VLOOKUP(D120,Hilfstabelle_FI!$A$2:$C$169,3,FALSE))</f>
        <v>117</v>
      </c>
    </row>
    <row r="121" spans="1:7" x14ac:dyDescent="0.25">
      <c r="A121">
        <f>IF(PRODUCT_CATEGORY__2[[#This Row],[PARENT_CATEGORY]]=0,"",PRODUCT_CATEGORY__2[[#This Row],[PARENT_CATEGORY]])</f>
        <v>119</v>
      </c>
      <c r="B121">
        <f>PRODUCT_CATEGORY__2[[#This Row],[PRODUCT_CATEGORY_ID]]</f>
        <v>120</v>
      </c>
      <c r="C121" t="str">
        <f>IF(A121="","",VLOOKUP(A121,PRODUCT_CATEGORY__2[],2,FALSE))</f>
        <v>Decongestants</v>
      </c>
      <c r="D121" t="str">
        <f>PRODUCT_CATEGORY__2[[#This Row],[NAME]]</f>
        <v>Nasal Sprays</v>
      </c>
      <c r="F121">
        <f>VLOOKUP(D121,Hilfstabelle_FI!$A$2:$C$169,2,FALSE)</f>
        <v>73</v>
      </c>
      <c r="G121">
        <f>IF(VLOOKUP(D121,Hilfstabelle_FI!$A$2:$C$169,3,FALSE)=0,"",VLOOKUP(D121,Hilfstabelle_FI!$A$2:$C$169,3,FALSE))</f>
        <v>152</v>
      </c>
    </row>
    <row r="122" spans="1:7" x14ac:dyDescent="0.25">
      <c r="A122">
        <f>IF(PRODUCT_CATEGORY__2[[#This Row],[PARENT_CATEGORY]]=0,"",PRODUCT_CATEGORY__2[[#This Row],[PARENT_CATEGORY]])</f>
        <v>112</v>
      </c>
      <c r="B122">
        <f>PRODUCT_CATEGORY__2[[#This Row],[PRODUCT_CATEGORY_ID]]</f>
        <v>121</v>
      </c>
      <c r="C122" t="str">
        <f>IF(A122="","",VLOOKUP(A122,PRODUCT_CATEGORY__2[],2,FALSE))</f>
        <v>Bathroom Products</v>
      </c>
      <c r="D122" t="str">
        <f>PRODUCT_CATEGORY__2[[#This Row],[NAME]]</f>
        <v>Mouthwash</v>
      </c>
      <c r="F122">
        <f>VLOOKUP(D122,Hilfstabelle_FI!$A$2:$C$169,2,FALSE)</f>
        <v>74</v>
      </c>
      <c r="G122">
        <f>IF(VLOOKUP(D122,Hilfstabelle_FI!$A$2:$C$169,3,FALSE)=0,"",VLOOKUP(D122,Hilfstabelle_FI!$A$2:$C$169,3,FALSE))</f>
        <v>139</v>
      </c>
    </row>
    <row r="123" spans="1:7" x14ac:dyDescent="0.25">
      <c r="A123">
        <f>IF(PRODUCT_CATEGORY__2[[#This Row],[PARENT_CATEGORY]]=0,"",PRODUCT_CATEGORY__2[[#This Row],[PARENT_CATEGORY]])</f>
        <v>70</v>
      </c>
      <c r="B123">
        <f>PRODUCT_CATEGORY__2[[#This Row],[PRODUCT_CATEGORY_ID]]</f>
        <v>122</v>
      </c>
      <c r="C123" t="str">
        <f>IF(A123="","",VLOOKUP(A123,PRODUCT_CATEGORY__2[],2,FALSE))</f>
        <v>Health and Hygiene</v>
      </c>
      <c r="D123" t="str">
        <f>PRODUCT_CATEGORY__2[[#This Row],[NAME]]</f>
        <v>Cold Remedies</v>
      </c>
      <c r="F123">
        <f>VLOOKUP(D123,Hilfstabelle_FI!$A$2:$C$169,2,FALSE)</f>
        <v>75</v>
      </c>
      <c r="G123">
        <f>IF(VLOOKUP(D123,Hilfstabelle_FI!$A$2:$C$169,3,FALSE)=0,"",VLOOKUP(D123,Hilfstabelle_FI!$A$2:$C$169,3,FALSE))</f>
        <v>138</v>
      </c>
    </row>
    <row r="124" spans="1:7" x14ac:dyDescent="0.25">
      <c r="A124">
        <f>IF(PRODUCT_CATEGORY__2[[#This Row],[PARENT_CATEGORY]]=0,"",PRODUCT_CATEGORY__2[[#This Row],[PARENT_CATEGORY]])</f>
        <v>14</v>
      </c>
      <c r="B124">
        <f>PRODUCT_CATEGORY__2[[#This Row],[PRODUCT_CATEGORY_ID]]</f>
        <v>123</v>
      </c>
      <c r="C124" t="str">
        <f>IF(A124="","",VLOOKUP(A124,PRODUCT_CATEGORY__2[],2,FALSE))</f>
        <v>Dairy</v>
      </c>
      <c r="D124" t="str">
        <f>PRODUCT_CATEGORY__2[[#This Row],[NAME]]</f>
        <v>Milk</v>
      </c>
      <c r="F124">
        <f>VLOOKUP(D124,Hilfstabelle_FI!$A$2:$C$169,2,FALSE)</f>
        <v>76</v>
      </c>
      <c r="G124">
        <f>IF(VLOOKUP(D124,Hilfstabelle_FI!$A$2:$C$169,3,FALSE)=0,"",VLOOKUP(D124,Hilfstabelle_FI!$A$2:$C$169,3,FALSE))</f>
        <v>151</v>
      </c>
    </row>
    <row r="125" spans="1:7" x14ac:dyDescent="0.25">
      <c r="A125">
        <f>IF(PRODUCT_CATEGORY__2[[#This Row],[PARENT_CATEGORY]]=0,"",PRODUCT_CATEGORY__2[[#This Row],[PARENT_CATEGORY]])</f>
        <v>20</v>
      </c>
      <c r="B125">
        <f>PRODUCT_CATEGORY__2[[#This Row],[PRODUCT_CATEGORY_ID]]</f>
        <v>124</v>
      </c>
      <c r="C125" t="str">
        <f>IF(A125="","",VLOOKUP(A125,PRODUCT_CATEGORY__2[],2,FALSE))</f>
        <v>Meat</v>
      </c>
      <c r="D125" t="str">
        <f>PRODUCT_CATEGORY__2[[#This Row],[NAME]]</f>
        <v>Fresh Chicken</v>
      </c>
      <c r="F125">
        <f>VLOOKUP(D125,Hilfstabelle_FI!$A$2:$C$169,2,FALSE)</f>
        <v>77</v>
      </c>
      <c r="G125">
        <f>IF(VLOOKUP(D125,Hilfstabelle_FI!$A$2:$C$169,3,FALSE)=0,"",VLOOKUP(D125,Hilfstabelle_FI!$A$2:$C$169,3,FALSE))</f>
        <v>126</v>
      </c>
    </row>
    <row r="126" spans="1:7" x14ac:dyDescent="0.25">
      <c r="A126">
        <f>IF(PRODUCT_CATEGORY__2[[#This Row],[PARENT_CATEGORY]]=0,"",PRODUCT_CATEGORY__2[[#This Row],[PARENT_CATEGORY]])</f>
        <v>112</v>
      </c>
      <c r="B126">
        <f>PRODUCT_CATEGORY__2[[#This Row],[PRODUCT_CATEGORY_ID]]</f>
        <v>125</v>
      </c>
      <c r="C126" t="str">
        <f>IF(A126="","",VLOOKUP(A126,PRODUCT_CATEGORY__2[],2,FALSE))</f>
        <v>Bathroom Products</v>
      </c>
      <c r="D126" t="str">
        <f>PRODUCT_CATEGORY__2[[#This Row],[NAME]]</f>
        <v>Conditioner</v>
      </c>
      <c r="F126">
        <f>VLOOKUP(D126,Hilfstabelle_FI!$A$2:$C$169,2,FALSE)</f>
        <v>78</v>
      </c>
      <c r="G126">
        <f>IF(VLOOKUP(D126,Hilfstabelle_FI!$A$2:$C$169,3,FALSE)=0,"",VLOOKUP(D126,Hilfstabelle_FI!$A$2:$C$169,3,FALSE))</f>
        <v>139</v>
      </c>
    </row>
    <row r="127" spans="1:7" x14ac:dyDescent="0.25">
      <c r="A127">
        <f>IF(PRODUCT_CATEGORY__2[[#This Row],[PARENT_CATEGORY]]=0,"",PRODUCT_CATEGORY__2[[#This Row],[PARENT_CATEGORY]])</f>
        <v>112</v>
      </c>
      <c r="B127">
        <f>PRODUCT_CATEGORY__2[[#This Row],[PRODUCT_CATEGORY_ID]]</f>
        <v>126</v>
      </c>
      <c r="C127" t="str">
        <f>IF(A127="","",VLOOKUP(A127,PRODUCT_CATEGORY__2[],2,FALSE))</f>
        <v>Bathroom Products</v>
      </c>
      <c r="D127" t="str">
        <f>PRODUCT_CATEGORY__2[[#This Row],[NAME]]</f>
        <v>Shampoo</v>
      </c>
      <c r="F127">
        <f>VLOOKUP(D127,Hilfstabelle_FI!$A$2:$C$169,2,FALSE)</f>
        <v>79</v>
      </c>
      <c r="G127">
        <f>IF(VLOOKUP(D127,Hilfstabelle_FI!$A$2:$C$169,3,FALSE)=0,"",VLOOKUP(D127,Hilfstabelle_FI!$A$2:$C$169,3,FALSE))</f>
        <v>139</v>
      </c>
    </row>
    <row r="128" spans="1:7" x14ac:dyDescent="0.25">
      <c r="A128">
        <f>IF(PRODUCT_CATEGORY__2[[#This Row],[PARENT_CATEGORY]]=0,"",PRODUCT_CATEGORY__2[[#This Row],[PARENT_CATEGORY]])</f>
        <v>38</v>
      </c>
      <c r="B128">
        <f>PRODUCT_CATEGORY__2[[#This Row],[PRODUCT_CATEGORY_ID]]</f>
        <v>127</v>
      </c>
      <c r="C128" t="str">
        <f>IF(A128="","",VLOOKUP(A128,PRODUCT_CATEGORY__2[],2,FALSE))</f>
        <v>Household</v>
      </c>
      <c r="D128" t="str">
        <f>PRODUCT_CATEGORY__2[[#This Row],[NAME]]</f>
        <v>Electrical</v>
      </c>
      <c r="F128">
        <f>VLOOKUP(D128,Hilfstabelle_FI!$A$2:$C$169,2,FALSE)</f>
        <v>123</v>
      </c>
      <c r="G128">
        <f>IF(VLOOKUP(D128,Hilfstabelle_FI!$A$2:$C$169,3,FALSE)=0,"",VLOOKUP(D128,Hilfstabelle_FI!$A$2:$C$169,3,FALSE))</f>
        <v>117</v>
      </c>
    </row>
    <row r="129" spans="1:7" x14ac:dyDescent="0.25">
      <c r="A129">
        <f>IF(PRODUCT_CATEGORY__2[[#This Row],[PARENT_CATEGORY]]=0,"",PRODUCT_CATEGORY__2[[#This Row],[PARENT_CATEGORY]])</f>
        <v>127</v>
      </c>
      <c r="B129">
        <f>PRODUCT_CATEGORY__2[[#This Row],[PRODUCT_CATEGORY_ID]]</f>
        <v>128</v>
      </c>
      <c r="C129" t="str">
        <f>IF(A129="","",VLOOKUP(A129,PRODUCT_CATEGORY__2[],2,FALSE))</f>
        <v>Electrical</v>
      </c>
      <c r="D129" t="str">
        <f>PRODUCT_CATEGORY__2[[#This Row],[NAME]]</f>
        <v>Lightbulbs</v>
      </c>
      <c r="F129">
        <f>VLOOKUP(D129,Hilfstabelle_FI!$A$2:$C$169,2,FALSE)</f>
        <v>80</v>
      </c>
      <c r="G129">
        <f>IF(VLOOKUP(D129,Hilfstabelle_FI!$A$2:$C$169,3,FALSE)=0,"",VLOOKUP(D129,Hilfstabelle_FI!$A$2:$C$169,3,FALSE))</f>
        <v>123</v>
      </c>
    </row>
    <row r="130" spans="1:7" x14ac:dyDescent="0.25">
      <c r="A130">
        <f>IF(PRODUCT_CATEGORY__2[[#This Row],[PARENT_CATEGORY]]=0,"",PRODUCT_CATEGORY__2[[#This Row],[PARENT_CATEGORY]])</f>
        <v>20</v>
      </c>
      <c r="B130">
        <f>PRODUCT_CATEGORY__2[[#This Row],[PRODUCT_CATEGORY_ID]]</f>
        <v>129</v>
      </c>
      <c r="C130" t="str">
        <f>IF(A130="","",VLOOKUP(A130,PRODUCT_CATEGORY__2[],2,FALSE))</f>
        <v>Meat</v>
      </c>
      <c r="D130" t="str">
        <f>PRODUCT_CATEGORY__2[[#This Row],[NAME]]</f>
        <v>Hot Dogs</v>
      </c>
      <c r="F130">
        <f>VLOOKUP(D130,Hilfstabelle_FI!$A$2:$C$169,2,FALSE)</f>
        <v>81</v>
      </c>
      <c r="G130">
        <f>IF(VLOOKUP(D130,Hilfstabelle_FI!$A$2:$C$169,3,FALSE)=0,"",VLOOKUP(D130,Hilfstabelle_FI!$A$2:$C$169,3,FALSE))</f>
        <v>126</v>
      </c>
    </row>
    <row r="131" spans="1:7" x14ac:dyDescent="0.25">
      <c r="A131">
        <f>IF(PRODUCT_CATEGORY__2[[#This Row],[PARENT_CATEGORY]]=0,"",PRODUCT_CATEGORY__2[[#This Row],[PARENT_CATEGORY]])</f>
        <v>28</v>
      </c>
      <c r="B131">
        <f>PRODUCT_CATEGORY__2[[#This Row],[PRODUCT_CATEGORY_ID]]</f>
        <v>130</v>
      </c>
      <c r="C131" t="str">
        <f>IF(A131="","",VLOOKUP(A131,PRODUCT_CATEGORY__2[],2,FALSE))</f>
        <v>Snack Foods</v>
      </c>
      <c r="D131" t="str">
        <f>PRODUCT_CATEGORY__2[[#This Row],[NAME]]</f>
        <v>Crackers</v>
      </c>
      <c r="F131">
        <f>VLOOKUP(D131,Hilfstabelle_FI!$A$2:$C$169,2,FALSE)</f>
        <v>82</v>
      </c>
      <c r="G131">
        <f>IF(VLOOKUP(D131,Hilfstabelle_FI!$A$2:$C$169,3,FALSE)=0,"",VLOOKUP(D131,Hilfstabelle_FI!$A$2:$C$169,3,FALSE))</f>
        <v>132</v>
      </c>
    </row>
    <row r="132" spans="1:7" x14ac:dyDescent="0.25">
      <c r="A132">
        <f>IF(PRODUCT_CATEGORY__2[[#This Row],[PARENT_CATEGORY]]=0,"",PRODUCT_CATEGORY__2[[#This Row],[PARENT_CATEGORY]])</f>
        <v>28</v>
      </c>
      <c r="B132">
        <f>PRODUCT_CATEGORY__2[[#This Row],[PRODUCT_CATEGORY_ID]]</f>
        <v>131</v>
      </c>
      <c r="C132" t="str">
        <f>IF(A132="","",VLOOKUP(A132,PRODUCT_CATEGORY__2[],2,FALSE))</f>
        <v>Snack Foods</v>
      </c>
      <c r="D132" t="str">
        <f>PRODUCT_CATEGORY__2[[#This Row],[NAME]]</f>
        <v>Dips</v>
      </c>
      <c r="F132">
        <f>VLOOKUP(D132,Hilfstabelle_FI!$A$2:$C$169,2,FALSE)</f>
        <v>83</v>
      </c>
      <c r="G132">
        <f>IF(VLOOKUP(D132,Hilfstabelle_FI!$A$2:$C$169,3,FALSE)=0,"",VLOOKUP(D132,Hilfstabelle_FI!$A$2:$C$169,3,FALSE))</f>
        <v>132</v>
      </c>
    </row>
    <row r="133" spans="1:7" x14ac:dyDescent="0.25">
      <c r="A133">
        <f>IF(PRODUCT_CATEGORY__2[[#This Row],[PARENT_CATEGORY]]=0,"",PRODUCT_CATEGORY__2[[#This Row],[PARENT_CATEGORY]])</f>
        <v>28</v>
      </c>
      <c r="B133">
        <f>PRODUCT_CATEGORY__2[[#This Row],[PRODUCT_CATEGORY_ID]]</f>
        <v>132</v>
      </c>
      <c r="C133" t="str">
        <f>IF(A133="","",VLOOKUP(A133,PRODUCT_CATEGORY__2[],2,FALSE))</f>
        <v>Snack Foods</v>
      </c>
      <c r="D133" t="str">
        <f>PRODUCT_CATEGORY__2[[#This Row],[NAME]]</f>
        <v>Donuts</v>
      </c>
      <c r="F133">
        <f>VLOOKUP(D133,Hilfstabelle_FI!$A$2:$C$169,2,FALSE)</f>
        <v>84</v>
      </c>
      <c r="G133">
        <f>IF(VLOOKUP(D133,Hilfstabelle_FI!$A$2:$C$169,3,FALSE)=0,"",VLOOKUP(D133,Hilfstabelle_FI!$A$2:$C$169,3,FALSE))</f>
        <v>132</v>
      </c>
    </row>
    <row r="134" spans="1:7" x14ac:dyDescent="0.25">
      <c r="A134">
        <f>IF(PRODUCT_CATEGORY__2[[#This Row],[PARENT_CATEGORY]]=0,"",PRODUCT_CATEGORY__2[[#This Row],[PARENT_CATEGORY]])</f>
        <v>112</v>
      </c>
      <c r="B134">
        <f>PRODUCT_CATEGORY__2[[#This Row],[PRODUCT_CATEGORY_ID]]</f>
        <v>133</v>
      </c>
      <c r="C134" t="str">
        <f>IF(A134="","",VLOOKUP(A134,PRODUCT_CATEGORY__2[],2,FALSE))</f>
        <v>Bathroom Products</v>
      </c>
      <c r="D134" t="str">
        <f>PRODUCT_CATEGORY__2[[#This Row],[NAME]]</f>
        <v>Toilet Brushes</v>
      </c>
      <c r="F134">
        <f>VLOOKUP(D134,Hilfstabelle_FI!$A$2:$C$169,2,FALSE)</f>
        <v>85</v>
      </c>
      <c r="G134">
        <f>IF(VLOOKUP(D134,Hilfstabelle_FI!$A$2:$C$169,3,FALSE)=0,"",VLOOKUP(D134,Hilfstabelle_FI!$A$2:$C$169,3,FALSE))</f>
        <v>139</v>
      </c>
    </row>
    <row r="135" spans="1:7" x14ac:dyDescent="0.25">
      <c r="A135">
        <f>IF(PRODUCT_CATEGORY__2[[#This Row],[PARENT_CATEGORY]]=0,"",PRODUCT_CATEGORY__2[[#This Row],[PARENT_CATEGORY]])</f>
        <v>73</v>
      </c>
      <c r="B135">
        <f>PRODUCT_CATEGORY__2[[#This Row],[PRODUCT_CATEGORY_ID]]</f>
        <v>134</v>
      </c>
      <c r="C135" t="str">
        <f>IF(A135="","",VLOOKUP(A135,PRODUCT_CATEGORY__2[],2,FALSE))</f>
        <v>Kitchen Products</v>
      </c>
      <c r="D135" t="str">
        <f>PRODUCT_CATEGORY__2[[#This Row],[NAME]]</f>
        <v>Pot Scrubbers</v>
      </c>
      <c r="F135">
        <f>VLOOKUP(D135,Hilfstabelle_FI!$A$2:$C$169,2,FALSE)</f>
        <v>86</v>
      </c>
      <c r="G135">
        <f>IF(VLOOKUP(D135,Hilfstabelle_FI!$A$2:$C$169,3,FALSE)=0,"",VLOOKUP(D135,Hilfstabelle_FI!$A$2:$C$169,3,FALSE))</f>
        <v>160</v>
      </c>
    </row>
    <row r="136" spans="1:7" x14ac:dyDescent="0.25">
      <c r="A136">
        <f>IF(PRODUCT_CATEGORY__2[[#This Row],[PARENT_CATEGORY]]=0,"",PRODUCT_CATEGORY__2[[#This Row],[PARENT_CATEGORY]])</f>
        <v>73</v>
      </c>
      <c r="B136">
        <f>PRODUCT_CATEGORY__2[[#This Row],[PRODUCT_CATEGORY_ID]]</f>
        <v>135</v>
      </c>
      <c r="C136" t="str">
        <f>IF(A136="","",VLOOKUP(A136,PRODUCT_CATEGORY__2[],2,FALSE))</f>
        <v>Kitchen Products</v>
      </c>
      <c r="D136" t="str">
        <f>PRODUCT_CATEGORY__2[[#This Row],[NAME]]</f>
        <v>Pot Cleaners</v>
      </c>
      <c r="F136">
        <f>VLOOKUP(D136,Hilfstabelle_FI!$A$2:$C$169,2,FALSE)</f>
        <v>87</v>
      </c>
      <c r="G136">
        <f>IF(VLOOKUP(D136,Hilfstabelle_FI!$A$2:$C$169,3,FALSE)=0,"",VLOOKUP(D136,Hilfstabelle_FI!$A$2:$C$169,3,FALSE))</f>
        <v>160</v>
      </c>
    </row>
    <row r="137" spans="1:7" x14ac:dyDescent="0.25">
      <c r="A137">
        <f>IF(PRODUCT_CATEGORY__2[[#This Row],[PARENT_CATEGORY]]=0,"",PRODUCT_CATEGORY__2[[#This Row],[PARENT_CATEGORY]])</f>
        <v>112</v>
      </c>
      <c r="B137">
        <f>PRODUCT_CATEGORY__2[[#This Row],[PRODUCT_CATEGORY_ID]]</f>
        <v>136</v>
      </c>
      <c r="C137" t="str">
        <f>IF(A137="","",VLOOKUP(A137,PRODUCT_CATEGORY__2[],2,FALSE))</f>
        <v>Bathroom Products</v>
      </c>
      <c r="D137" t="str">
        <f>PRODUCT_CATEGORY__2[[#This Row],[NAME]]</f>
        <v>Toothbrushes</v>
      </c>
      <c r="F137">
        <f>VLOOKUP(D137,Hilfstabelle_FI!$A$2:$C$169,2,FALSE)</f>
        <v>88</v>
      </c>
      <c r="G137">
        <f>IF(VLOOKUP(D137,Hilfstabelle_FI!$A$2:$C$169,3,FALSE)=0,"",VLOOKUP(D137,Hilfstabelle_FI!$A$2:$C$169,3,FALSE))</f>
        <v>139</v>
      </c>
    </row>
    <row r="138" spans="1:7" x14ac:dyDescent="0.25">
      <c r="A138">
        <f>IF(PRODUCT_CATEGORY__2[[#This Row],[PARENT_CATEGORY]]=0,"",PRODUCT_CATEGORY__2[[#This Row],[PARENT_CATEGORY]])</f>
        <v>37</v>
      </c>
      <c r="B138">
        <f>PRODUCT_CATEGORY__2[[#This Row],[PRODUCT_CATEGORY_ID]]</f>
        <v>137</v>
      </c>
      <c r="C138" t="str">
        <f>IF(A138="","",VLOOKUP(A138,PRODUCT_CATEGORY__2[],2,FALSE))</f>
        <v>Non-Consumable</v>
      </c>
      <c r="D138" t="str">
        <f>PRODUCT_CATEGORY__2[[#This Row],[NAME]]</f>
        <v>Carousel</v>
      </c>
      <c r="F138" t="e">
        <f>VLOOKUP(D138,Hilfstabelle_FI!$A$2:$C$169,2,FALSE)</f>
        <v>#N/A</v>
      </c>
      <c r="G138" t="e">
        <f>IF(VLOOKUP(D138,Hilfstabelle_FI!$A$2:$C$169,3,FALSE)=0,"",VLOOKUP(D138,Hilfstabelle_FI!$A$2:$C$169,3,FALSE))</f>
        <v>#N/A</v>
      </c>
    </row>
    <row r="139" spans="1:7" x14ac:dyDescent="0.25">
      <c r="A139">
        <f>IF(PRODUCT_CATEGORY__2[[#This Row],[PARENT_CATEGORY]]=0,"",PRODUCT_CATEGORY__2[[#This Row],[PARENT_CATEGORY]])</f>
        <v>3</v>
      </c>
      <c r="B139">
        <f>PRODUCT_CATEGORY__2[[#This Row],[PRODUCT_CATEGORY_ID]]</f>
        <v>138</v>
      </c>
      <c r="C139" t="str">
        <f>IF(A139="","",VLOOKUP(A139,PRODUCT_CATEGORY__2[],2,FALSE))</f>
        <v>Specialty</v>
      </c>
      <c r="D139" t="str">
        <f>PRODUCT_CATEGORY__2[[#This Row],[NAME]]</f>
        <v>Sunglasses</v>
      </c>
      <c r="F139">
        <f>VLOOKUP(D139,Hilfstabelle_FI!$A$2:$C$169,2,FALSE)</f>
        <v>89</v>
      </c>
      <c r="G139">
        <f>IF(VLOOKUP(D139,Hilfstabelle_FI!$A$2:$C$169,3,FALSE)=0,"",VLOOKUP(D139,Hilfstabelle_FI!$A$2:$C$169,3,FALSE))</f>
        <v>167</v>
      </c>
    </row>
    <row r="140" spans="1:7" x14ac:dyDescent="0.25">
      <c r="A140">
        <f>IF(PRODUCT_CATEGORY__2[[#This Row],[PARENT_CATEGORY]]=0,"",PRODUCT_CATEGORY__2[[#This Row],[PARENT_CATEGORY]])</f>
        <v>20</v>
      </c>
      <c r="B140">
        <f>PRODUCT_CATEGORY__2[[#This Row],[PRODUCT_CATEGORY_ID]]</f>
        <v>139</v>
      </c>
      <c r="C140" t="str">
        <f>IF(A140="","",VLOOKUP(A140,PRODUCT_CATEGORY__2[],2,FALSE))</f>
        <v>Meat</v>
      </c>
      <c r="D140" t="str">
        <f>PRODUCT_CATEGORY__2[[#This Row],[NAME]]</f>
        <v>Bologna</v>
      </c>
      <c r="F140">
        <f>VLOOKUP(D140,Hilfstabelle_FI!$A$2:$C$169,2,FALSE)</f>
        <v>91</v>
      </c>
      <c r="G140">
        <f>IF(VLOOKUP(D140,Hilfstabelle_FI!$A$2:$C$169,3,FALSE)=0,"",VLOOKUP(D140,Hilfstabelle_FI!$A$2:$C$169,3,FALSE))</f>
        <v>126</v>
      </c>
    </row>
    <row r="141" spans="1:7" x14ac:dyDescent="0.25">
      <c r="A141">
        <f>IF(PRODUCT_CATEGORY__2[[#This Row],[PARENT_CATEGORY]]=0,"",PRODUCT_CATEGORY__2[[#This Row],[PARENT_CATEGORY]])</f>
        <v>79</v>
      </c>
      <c r="B141">
        <f>PRODUCT_CATEGORY__2[[#This Row],[PRODUCT_CATEGORY_ID]]</f>
        <v>140</v>
      </c>
      <c r="C141" t="str">
        <f>IF(A141="","",VLOOKUP(A141,PRODUCT_CATEGORY__2[],2,FALSE))</f>
        <v>Beer and Wine</v>
      </c>
      <c r="D141" t="str">
        <f>PRODUCT_CATEGORY__2[[#This Row],[NAME]]</f>
        <v>Non-Alcoholic Wine</v>
      </c>
      <c r="F141">
        <f>VLOOKUP(D141,Hilfstabelle_FI!$A$2:$C$169,2,FALSE)</f>
        <v>92</v>
      </c>
      <c r="G141">
        <f>IF(VLOOKUP(D141,Hilfstabelle_FI!$A$2:$C$169,3,FALSE)=0,"",VLOOKUP(D141,Hilfstabelle_FI!$A$2:$C$169,3,FALSE))</f>
        <v>125</v>
      </c>
    </row>
    <row r="142" spans="1:7" x14ac:dyDescent="0.25">
      <c r="A142">
        <f>IF(PRODUCT_CATEGORY__2[[#This Row],[PARENT_CATEGORY]]=0,"",PRODUCT_CATEGORY__2[[#This Row],[PARENT_CATEGORY]])</f>
        <v>98</v>
      </c>
      <c r="B142">
        <f>PRODUCT_CATEGORY__2[[#This Row],[PRODUCT_CATEGORY_ID]]</f>
        <v>141</v>
      </c>
      <c r="C142" t="str">
        <f>IF(A142="","",VLOOKUP(A142,PRODUCT_CATEGORY__2[],2,FALSE))</f>
        <v>Canned Foods</v>
      </c>
      <c r="D142" t="str">
        <f>PRODUCT_CATEGORY__2[[#This Row],[NAME]]</f>
        <v>Canned Tuna</v>
      </c>
      <c r="F142">
        <f>VLOOKUP(D142,Hilfstabelle_FI!$A$2:$C$169,2,FALSE)</f>
        <v>169</v>
      </c>
      <c r="G142">
        <f>IF(VLOOKUP(D142,Hilfstabelle_FI!$A$2:$C$169,3,FALSE)=0,"",VLOOKUP(D142,Hilfstabelle_FI!$A$2:$C$169,3,FALSE))</f>
        <v>119</v>
      </c>
    </row>
    <row r="143" spans="1:7" x14ac:dyDescent="0.25">
      <c r="A143">
        <f>IF(PRODUCT_CATEGORY__2[[#This Row],[PARENT_CATEGORY]]=0,"",PRODUCT_CATEGORY__2[[#This Row],[PARENT_CATEGORY]])</f>
        <v>141</v>
      </c>
      <c r="B143">
        <f>PRODUCT_CATEGORY__2[[#This Row],[PRODUCT_CATEGORY_ID]]</f>
        <v>142</v>
      </c>
      <c r="C143" t="str">
        <f>IF(A143="","",VLOOKUP(A143,PRODUCT_CATEGORY__2[],2,FALSE))</f>
        <v>Canned Tuna</v>
      </c>
      <c r="D143" t="str">
        <f>PRODUCT_CATEGORY__2[[#This Row],[NAME]]</f>
        <v>Tuna</v>
      </c>
      <c r="F143">
        <f>VLOOKUP(D143,Hilfstabelle_FI!$A$2:$C$169,2,FALSE)</f>
        <v>93</v>
      </c>
      <c r="G143">
        <f>IF(VLOOKUP(D143,Hilfstabelle_FI!$A$2:$C$169,3,FALSE)=0,"",VLOOKUP(D143,Hilfstabelle_FI!$A$2:$C$169,3,FALSE))</f>
        <v>169</v>
      </c>
    </row>
    <row r="144" spans="1:7" x14ac:dyDescent="0.25">
      <c r="A144">
        <f>IF(PRODUCT_CATEGORY__2[[#This Row],[PARENT_CATEGORY]]=0,"",PRODUCT_CATEGORY__2[[#This Row],[PARENT_CATEGORY]])</f>
        <v>98</v>
      </c>
      <c r="B144">
        <f>PRODUCT_CATEGORY__2[[#This Row],[PRODUCT_CATEGORY_ID]]</f>
        <v>143</v>
      </c>
      <c r="C144" t="str">
        <f>IF(A144="","",VLOOKUP(A144,PRODUCT_CATEGORY__2[],2,FALSE))</f>
        <v>Canned Foods</v>
      </c>
      <c r="D144" t="str">
        <f>PRODUCT_CATEGORY__2[[#This Row],[NAME]]</f>
        <v>Canned Shrimp</v>
      </c>
      <c r="F144">
        <f>VLOOKUP(D144,Hilfstabelle_FI!$A$2:$C$169,2,FALSE)</f>
        <v>163</v>
      </c>
      <c r="G144">
        <f>IF(VLOOKUP(D144,Hilfstabelle_FI!$A$2:$C$169,3,FALSE)=0,"",VLOOKUP(D144,Hilfstabelle_FI!$A$2:$C$169,3,FALSE))</f>
        <v>119</v>
      </c>
    </row>
    <row r="145" spans="1:7" x14ac:dyDescent="0.25">
      <c r="A145">
        <f>IF(PRODUCT_CATEGORY__2[[#This Row],[PARENT_CATEGORY]]=0,"",PRODUCT_CATEGORY__2[[#This Row],[PARENT_CATEGORY]])</f>
        <v>143</v>
      </c>
      <c r="B145">
        <f>PRODUCT_CATEGORY__2[[#This Row],[PRODUCT_CATEGORY_ID]]</f>
        <v>144</v>
      </c>
      <c r="C145" t="str">
        <f>IF(A145="","",VLOOKUP(A145,PRODUCT_CATEGORY__2[],2,FALSE))</f>
        <v>Canned Shrimp</v>
      </c>
      <c r="D145" t="str">
        <f>PRODUCT_CATEGORY__2[[#This Row],[NAME]]</f>
        <v>Shrimp</v>
      </c>
      <c r="F145">
        <f>VLOOKUP(D145,Hilfstabelle_FI!$A$2:$C$169,2,FALSE)</f>
        <v>94</v>
      </c>
      <c r="G145">
        <f>IF(VLOOKUP(D145,Hilfstabelle_FI!$A$2:$C$169,3,FALSE)=0,"",VLOOKUP(D145,Hilfstabelle_FI!$A$2:$C$169,3,FALSE))</f>
        <v>163</v>
      </c>
    </row>
    <row r="146" spans="1:7" x14ac:dyDescent="0.25">
      <c r="A146">
        <f>IF(PRODUCT_CATEGORY__2[[#This Row],[PARENT_CATEGORY]]=0,"",PRODUCT_CATEGORY__2[[#This Row],[PARENT_CATEGORY]])</f>
        <v>98</v>
      </c>
      <c r="B146">
        <f>PRODUCT_CATEGORY__2[[#This Row],[PRODUCT_CATEGORY_ID]]</f>
        <v>145</v>
      </c>
      <c r="C146" t="str">
        <f>IF(A146="","",VLOOKUP(A146,PRODUCT_CATEGORY__2[],2,FALSE))</f>
        <v>Canned Foods</v>
      </c>
      <c r="D146" t="str">
        <f>PRODUCT_CATEGORY__2[[#This Row],[NAME]]</f>
        <v>Canned Anchovies</v>
      </c>
      <c r="F146">
        <f>VLOOKUP(D146,Hilfstabelle_FI!$A$2:$C$169,2,FALSE)</f>
        <v>120</v>
      </c>
      <c r="G146">
        <f>IF(VLOOKUP(D146,Hilfstabelle_FI!$A$2:$C$169,3,FALSE)=0,"",VLOOKUP(D146,Hilfstabelle_FI!$A$2:$C$169,3,FALSE))</f>
        <v>119</v>
      </c>
    </row>
    <row r="147" spans="1:7" x14ac:dyDescent="0.25">
      <c r="A147">
        <f>IF(PRODUCT_CATEGORY__2[[#This Row],[PARENT_CATEGORY]]=0,"",PRODUCT_CATEGORY__2[[#This Row],[PARENT_CATEGORY]])</f>
        <v>145</v>
      </c>
      <c r="B147">
        <f>PRODUCT_CATEGORY__2[[#This Row],[PRODUCT_CATEGORY_ID]]</f>
        <v>146</v>
      </c>
      <c r="C147" t="str">
        <f>IF(A147="","",VLOOKUP(A147,PRODUCT_CATEGORY__2[],2,FALSE))</f>
        <v>Canned Anchovies</v>
      </c>
      <c r="D147" t="str">
        <f>PRODUCT_CATEGORY__2[[#This Row],[NAME]]</f>
        <v>Anchovies</v>
      </c>
      <c r="F147">
        <f>VLOOKUP(D147,Hilfstabelle_FI!$A$2:$C$169,2,FALSE)</f>
        <v>95</v>
      </c>
      <c r="G147">
        <f>IF(VLOOKUP(D147,Hilfstabelle_FI!$A$2:$C$169,3,FALSE)=0,"",VLOOKUP(D147,Hilfstabelle_FI!$A$2:$C$169,3,FALSE))</f>
        <v>120</v>
      </c>
    </row>
    <row r="148" spans="1:7" x14ac:dyDescent="0.25">
      <c r="A148">
        <f>IF(PRODUCT_CATEGORY__2[[#This Row],[PARENT_CATEGORY]]=0,"",PRODUCT_CATEGORY__2[[#This Row],[PARENT_CATEGORY]])</f>
        <v>98</v>
      </c>
      <c r="B148">
        <f>PRODUCT_CATEGORY__2[[#This Row],[PRODUCT_CATEGORY_ID]]</f>
        <v>147</v>
      </c>
      <c r="C148" t="str">
        <f>IF(A148="","",VLOOKUP(A148,PRODUCT_CATEGORY__2[],2,FALSE))</f>
        <v>Canned Foods</v>
      </c>
      <c r="D148" t="str">
        <f>PRODUCT_CATEGORY__2[[#This Row],[NAME]]</f>
        <v>Canned Clams</v>
      </c>
      <c r="F148">
        <f>VLOOKUP(D148,Hilfstabelle_FI!$A$2:$C$169,2,FALSE)</f>
        <v>135</v>
      </c>
      <c r="G148">
        <f>IF(VLOOKUP(D148,Hilfstabelle_FI!$A$2:$C$169,3,FALSE)=0,"",VLOOKUP(D148,Hilfstabelle_FI!$A$2:$C$169,3,FALSE))</f>
        <v>119</v>
      </c>
    </row>
    <row r="149" spans="1:7" x14ac:dyDescent="0.25">
      <c r="A149">
        <f>IF(PRODUCT_CATEGORY__2[[#This Row],[PARENT_CATEGORY]]=0,"",PRODUCT_CATEGORY__2[[#This Row],[PARENT_CATEGORY]])</f>
        <v>147</v>
      </c>
      <c r="B149">
        <f>PRODUCT_CATEGORY__2[[#This Row],[PRODUCT_CATEGORY_ID]]</f>
        <v>148</v>
      </c>
      <c r="C149" t="str">
        <f>IF(A149="","",VLOOKUP(A149,PRODUCT_CATEGORY__2[],2,FALSE))</f>
        <v>Canned Clams</v>
      </c>
      <c r="D149" t="str">
        <f>PRODUCT_CATEGORY__2[[#This Row],[NAME]]</f>
        <v>Clams</v>
      </c>
      <c r="F149">
        <f>VLOOKUP(D149,Hilfstabelle_FI!$A$2:$C$169,2,FALSE)</f>
        <v>96</v>
      </c>
      <c r="G149">
        <f>IF(VLOOKUP(D149,Hilfstabelle_FI!$A$2:$C$169,3,FALSE)=0,"",VLOOKUP(D149,Hilfstabelle_FI!$A$2:$C$169,3,FALSE))</f>
        <v>135</v>
      </c>
    </row>
    <row r="150" spans="1:7" x14ac:dyDescent="0.25">
      <c r="A150">
        <f>IF(PRODUCT_CATEGORY__2[[#This Row],[PARENT_CATEGORY]]=0,"",PRODUCT_CATEGORY__2[[#This Row],[PARENT_CATEGORY]])</f>
        <v>98</v>
      </c>
      <c r="B150">
        <f>PRODUCT_CATEGORY__2[[#This Row],[PRODUCT_CATEGORY_ID]]</f>
        <v>149</v>
      </c>
      <c r="C150" t="str">
        <f>IF(A150="","",VLOOKUP(A150,PRODUCT_CATEGORY__2[],2,FALSE))</f>
        <v>Canned Foods</v>
      </c>
      <c r="D150" t="str">
        <f>PRODUCT_CATEGORY__2[[#This Row],[NAME]]</f>
        <v>Canned Oysters</v>
      </c>
      <c r="F150">
        <f>VLOOKUP(D150,Hilfstabelle_FI!$A$2:$C$169,2,FALSE)</f>
        <v>154</v>
      </c>
      <c r="G150">
        <f>IF(VLOOKUP(D150,Hilfstabelle_FI!$A$2:$C$169,3,FALSE)=0,"",VLOOKUP(D150,Hilfstabelle_FI!$A$2:$C$169,3,FALSE))</f>
        <v>119</v>
      </c>
    </row>
    <row r="151" spans="1:7" x14ac:dyDescent="0.25">
      <c r="A151">
        <f>IF(PRODUCT_CATEGORY__2[[#This Row],[PARENT_CATEGORY]]=0,"",PRODUCT_CATEGORY__2[[#This Row],[PARENT_CATEGORY]])</f>
        <v>149</v>
      </c>
      <c r="B151">
        <f>PRODUCT_CATEGORY__2[[#This Row],[PRODUCT_CATEGORY_ID]]</f>
        <v>150</v>
      </c>
      <c r="C151" t="str">
        <f>IF(A151="","",VLOOKUP(A151,PRODUCT_CATEGORY__2[],2,FALSE))</f>
        <v>Canned Oysters</v>
      </c>
      <c r="D151" t="str">
        <f>PRODUCT_CATEGORY__2[[#This Row],[NAME]]</f>
        <v>Oysters</v>
      </c>
      <c r="F151">
        <f>VLOOKUP(D151,Hilfstabelle_FI!$A$2:$C$169,2,FALSE)</f>
        <v>97</v>
      </c>
      <c r="G151">
        <f>IF(VLOOKUP(D151,Hilfstabelle_FI!$A$2:$C$169,3,FALSE)=0,"",VLOOKUP(D151,Hilfstabelle_FI!$A$2:$C$169,3,FALSE))</f>
        <v>154</v>
      </c>
    </row>
    <row r="152" spans="1:7" x14ac:dyDescent="0.25">
      <c r="A152">
        <f>IF(PRODUCT_CATEGORY__2[[#This Row],[PARENT_CATEGORY]]=0,"",PRODUCT_CATEGORY__2[[#This Row],[PARENT_CATEGORY]])</f>
        <v>98</v>
      </c>
      <c r="B152">
        <f>PRODUCT_CATEGORY__2[[#This Row],[PRODUCT_CATEGORY_ID]]</f>
        <v>151</v>
      </c>
      <c r="C152" t="str">
        <f>IF(A152="","",VLOOKUP(A152,PRODUCT_CATEGORY__2[],2,FALSE))</f>
        <v>Canned Foods</v>
      </c>
      <c r="D152" t="str">
        <f>PRODUCT_CATEGORY__2[[#This Row],[NAME]]</f>
        <v>Canned Sardines</v>
      </c>
      <c r="F152">
        <f>VLOOKUP(D152,Hilfstabelle_FI!$A$2:$C$169,2,FALSE)</f>
        <v>161</v>
      </c>
      <c r="G152">
        <f>IF(VLOOKUP(D152,Hilfstabelle_FI!$A$2:$C$169,3,FALSE)=0,"",VLOOKUP(D152,Hilfstabelle_FI!$A$2:$C$169,3,FALSE))</f>
        <v>119</v>
      </c>
    </row>
    <row r="153" spans="1:7" x14ac:dyDescent="0.25">
      <c r="A153">
        <f>IF(PRODUCT_CATEGORY__2[[#This Row],[PARENT_CATEGORY]]=0,"",PRODUCT_CATEGORY__2[[#This Row],[PARENT_CATEGORY]])</f>
        <v>151</v>
      </c>
      <c r="B153">
        <f>PRODUCT_CATEGORY__2[[#This Row],[PRODUCT_CATEGORY_ID]]</f>
        <v>152</v>
      </c>
      <c r="C153" t="str">
        <f>IF(A153="","",VLOOKUP(A153,PRODUCT_CATEGORY__2[],2,FALSE))</f>
        <v>Canned Sardines</v>
      </c>
      <c r="D153" t="str">
        <f>PRODUCT_CATEGORY__2[[#This Row],[NAME]]</f>
        <v>Sardines</v>
      </c>
      <c r="F153">
        <f>VLOOKUP(D153,Hilfstabelle_FI!$A$2:$C$169,2,FALSE)</f>
        <v>98</v>
      </c>
      <c r="G153">
        <f>IF(VLOOKUP(D153,Hilfstabelle_FI!$A$2:$C$169,3,FALSE)=0,"",VLOOKUP(D153,Hilfstabelle_FI!$A$2:$C$169,3,FALSE))</f>
        <v>161</v>
      </c>
    </row>
    <row r="154" spans="1:7" x14ac:dyDescent="0.25">
      <c r="A154">
        <f>IF(PRODUCT_CATEGORY__2[[#This Row],[PARENT_CATEGORY]]=0,"",PRODUCT_CATEGORY__2[[#This Row],[PARENT_CATEGORY]])</f>
        <v>8</v>
      </c>
      <c r="B154">
        <f>PRODUCT_CATEGORY__2[[#This Row],[PRODUCT_CATEGORY_ID]]</f>
        <v>153</v>
      </c>
      <c r="C154" t="str">
        <f>IF(A154="","",VLOOKUP(A154,PRODUCT_CATEGORY__2[],2,FALSE))</f>
        <v>Fruit</v>
      </c>
      <c r="D154" t="str">
        <f>PRODUCT_CATEGORY__2[[#This Row],[NAME]]</f>
        <v>Fresh Fruit</v>
      </c>
      <c r="F154">
        <f>VLOOKUP(D154,Hilfstabelle_FI!$A$2:$C$169,2,FALSE)</f>
        <v>99</v>
      </c>
      <c r="G154">
        <f>IF(VLOOKUP(D154,Hilfstabelle_FI!$A$2:$C$169,3,FALSE)=0,"",VLOOKUP(D154,Hilfstabelle_FI!$A$2:$C$169,3,FALSE))</f>
        <v>128</v>
      </c>
    </row>
    <row r="155" spans="1:7" x14ac:dyDescent="0.25">
      <c r="A155">
        <f>IF(PRODUCT_CATEGORY__2[[#This Row],[PARENT_CATEGORY]]=0,"",PRODUCT_CATEGORY__2[[#This Row],[PARENT_CATEGORY]])</f>
        <v>20</v>
      </c>
      <c r="B155">
        <f>PRODUCT_CATEGORY__2[[#This Row],[PRODUCT_CATEGORY_ID]]</f>
        <v>154</v>
      </c>
      <c r="C155" t="str">
        <f>IF(A155="","",VLOOKUP(A155,PRODUCT_CATEGORY__2[],2,FALSE))</f>
        <v>Meat</v>
      </c>
      <c r="D155" t="str">
        <f>PRODUCT_CATEGORY__2[[#This Row],[NAME]]</f>
        <v>Frozen Chicken</v>
      </c>
      <c r="F155">
        <f>VLOOKUP(D155,Hilfstabelle_FI!$A$2:$C$169,2,FALSE)</f>
        <v>100</v>
      </c>
      <c r="G155">
        <f>IF(VLOOKUP(D155,Hilfstabelle_FI!$A$2:$C$169,3,FALSE)=0,"",VLOOKUP(D155,Hilfstabelle_FI!$A$2:$C$169,3,FALSE))</f>
        <v>126</v>
      </c>
    </row>
    <row r="156" spans="1:7" x14ac:dyDescent="0.25">
      <c r="A156">
        <f>IF(PRODUCT_CATEGORY__2[[#This Row],[PARENT_CATEGORY]]=0,"",PRODUCT_CATEGORY__2[[#This Row],[PARENT_CATEGORY]])</f>
        <v>127</v>
      </c>
      <c r="B156">
        <f>PRODUCT_CATEGORY__2[[#This Row],[PRODUCT_CATEGORY_ID]]</f>
        <v>155</v>
      </c>
      <c r="C156" t="str">
        <f>IF(A156="","",VLOOKUP(A156,PRODUCT_CATEGORY__2[],2,FALSE))</f>
        <v>Electrical</v>
      </c>
      <c r="D156" t="str">
        <f>PRODUCT_CATEGORY__2[[#This Row],[NAME]]</f>
        <v>Batteries</v>
      </c>
      <c r="F156">
        <f>VLOOKUP(D156,Hilfstabelle_FI!$A$2:$C$169,2,FALSE)</f>
        <v>101</v>
      </c>
      <c r="G156">
        <f>IF(VLOOKUP(D156,Hilfstabelle_FI!$A$2:$C$169,3,FALSE)=0,"",VLOOKUP(D156,Hilfstabelle_FI!$A$2:$C$169,3,FALSE))</f>
        <v>123</v>
      </c>
    </row>
    <row r="157" spans="1:7" x14ac:dyDescent="0.25">
      <c r="A157">
        <f>IF(PRODUCT_CATEGORY__2[[#This Row],[PARENT_CATEGORY]]=0,"",PRODUCT_CATEGORY__2[[#This Row],[PARENT_CATEGORY]])</f>
        <v>37</v>
      </c>
      <c r="B157">
        <f>PRODUCT_CATEGORY__2[[#This Row],[PRODUCT_CATEGORY_ID]]</f>
        <v>156</v>
      </c>
      <c r="C157" t="str">
        <f>IF(A157="","",VLOOKUP(A157,PRODUCT_CATEGORY__2[],2,FALSE))</f>
        <v>Non-Consumable</v>
      </c>
      <c r="D157" t="str">
        <f>PRODUCT_CATEGORY__2[[#This Row],[NAME]]</f>
        <v>Checkout</v>
      </c>
      <c r="F157" t="e">
        <f>VLOOKUP(D157,Hilfstabelle_FI!$A$2:$C$169,2,FALSE)</f>
        <v>#N/A</v>
      </c>
      <c r="G157" t="e">
        <f>IF(VLOOKUP(D157,Hilfstabelle_FI!$A$2:$C$169,3,FALSE)=0,"",VLOOKUP(D157,Hilfstabelle_FI!$A$2:$C$169,3,FALSE))</f>
        <v>#N/A</v>
      </c>
    </row>
    <row r="158" spans="1:7" x14ac:dyDescent="0.25">
      <c r="A158">
        <f>IF(PRODUCT_CATEGORY__2[[#This Row],[PARENT_CATEGORY]]=0,"",PRODUCT_CATEGORY__2[[#This Row],[PARENT_CATEGORY]])</f>
        <v>156</v>
      </c>
      <c r="B158">
        <f>PRODUCT_CATEGORY__2[[#This Row],[PRODUCT_CATEGORY_ID]]</f>
        <v>157</v>
      </c>
      <c r="C158" t="str">
        <f>IF(A158="","",VLOOKUP(A158,PRODUCT_CATEGORY__2[],2,FALSE))</f>
        <v>Checkout</v>
      </c>
      <c r="D158" t="str">
        <f>PRODUCT_CATEGORY__2[[#This Row],[NAME]]</f>
        <v>Miscellaneous</v>
      </c>
      <c r="F158">
        <f>VLOOKUP(D158,Hilfstabelle_FI!$A$2:$C$169,2,FALSE)</f>
        <v>149</v>
      </c>
      <c r="G158">
        <f>IF(VLOOKUP(D158,Hilfstabelle_FI!$A$2:$C$169,3,FALSE)=0,"",VLOOKUP(D158,Hilfstabelle_FI!$A$2:$C$169,3,FALSE))</f>
        <v>117</v>
      </c>
    </row>
    <row r="159" spans="1:7" x14ac:dyDescent="0.25">
      <c r="A159">
        <f>IF(PRODUCT_CATEGORY__2[[#This Row],[PARENT_CATEGORY]]=0,"",PRODUCT_CATEGORY__2[[#This Row],[PARENT_CATEGORY]])</f>
        <v>157</v>
      </c>
      <c r="B159">
        <f>PRODUCT_CATEGORY__2[[#This Row],[PRODUCT_CATEGORY_ID]]</f>
        <v>158</v>
      </c>
      <c r="C159" t="str">
        <f>IF(A159="","",VLOOKUP(A159,PRODUCT_CATEGORY__2[],2,FALSE))</f>
        <v>Miscellaneous</v>
      </c>
      <c r="D159" t="str">
        <f>PRODUCT_CATEGORY__2[[#This Row],[NAME]]</f>
        <v>Maps</v>
      </c>
      <c r="F159">
        <f>VLOOKUP(D159,Hilfstabelle_FI!$A$2:$C$169,2,FALSE)</f>
        <v>102</v>
      </c>
      <c r="G159">
        <f>IF(VLOOKUP(D159,Hilfstabelle_FI!$A$2:$C$169,3,FALSE)=0,"",VLOOKUP(D159,Hilfstabelle_FI!$A$2:$C$169,3,FALSE))</f>
        <v>149</v>
      </c>
    </row>
    <row r="160" spans="1:7" x14ac:dyDescent="0.25">
      <c r="A160">
        <f>IF(PRODUCT_CATEGORY__2[[#This Row],[PARENT_CATEGORY]]=0,"",PRODUCT_CATEGORY__2[[#This Row],[PARENT_CATEGORY]])</f>
        <v>75</v>
      </c>
      <c r="B160">
        <f>PRODUCT_CATEGORY__2[[#This Row],[PRODUCT_CATEGORY_ID]]</f>
        <v>159</v>
      </c>
      <c r="C160" t="str">
        <f>IF(A160="","",VLOOKUP(A160,PRODUCT_CATEGORY__2[],2,FALSE))</f>
        <v>Hardware</v>
      </c>
      <c r="D160" t="str">
        <f>PRODUCT_CATEGORY__2[[#This Row],[NAME]]</f>
        <v>Screwdrivers</v>
      </c>
      <c r="F160">
        <f>VLOOKUP(D160,Hilfstabelle_FI!$A$2:$C$169,2,FALSE)</f>
        <v>103</v>
      </c>
      <c r="G160">
        <f>IF(VLOOKUP(D160,Hilfstabelle_FI!$A$2:$C$169,3,FALSE)=0,"",VLOOKUP(D160,Hilfstabelle_FI!$A$2:$C$169,3,FALSE))</f>
        <v>162</v>
      </c>
    </row>
    <row r="161" spans="1:7" x14ac:dyDescent="0.25">
      <c r="A161">
        <f>IF(PRODUCT_CATEGORY__2[[#This Row],[PARENT_CATEGORY]]=0,"",PRODUCT_CATEGORY__2[[#This Row],[PARENT_CATEGORY]])</f>
        <v>37</v>
      </c>
      <c r="B161">
        <f>PRODUCT_CATEGORY__2[[#This Row],[PRODUCT_CATEGORY_ID]]</f>
        <v>160</v>
      </c>
      <c r="C161" t="str">
        <f>IF(A161="","",VLOOKUP(A161,PRODUCT_CATEGORY__2[],2,FALSE))</f>
        <v>Non-Consumable</v>
      </c>
      <c r="D161" t="str">
        <f>PRODUCT_CATEGORY__2[[#This Row],[NAME]]</f>
        <v>Periodicals</v>
      </c>
      <c r="F161" t="e">
        <f>VLOOKUP(D161,Hilfstabelle_FI!$A$2:$C$169,2,FALSE)</f>
        <v>#N/A</v>
      </c>
      <c r="G161" t="e">
        <f>IF(VLOOKUP(D161,Hilfstabelle_FI!$A$2:$C$169,3,FALSE)=0,"",VLOOKUP(D161,Hilfstabelle_FI!$A$2:$C$169,3,FALSE))</f>
        <v>#N/A</v>
      </c>
    </row>
    <row r="162" spans="1:7" x14ac:dyDescent="0.25">
      <c r="A162">
        <f>IF(PRODUCT_CATEGORY__2[[#This Row],[PARENT_CATEGORY]]=0,"",PRODUCT_CATEGORY__2[[#This Row],[PARENT_CATEGORY]])</f>
        <v>160</v>
      </c>
      <c r="B162">
        <f>PRODUCT_CATEGORY__2[[#This Row],[PRODUCT_CATEGORY_ID]]</f>
        <v>161</v>
      </c>
      <c r="C162" t="str">
        <f>IF(A162="","",VLOOKUP(A162,PRODUCT_CATEGORY__2[],2,FALSE))</f>
        <v>Periodicals</v>
      </c>
      <c r="D162" t="str">
        <f>PRODUCT_CATEGORY__2[[#This Row],[NAME]]</f>
        <v>Magazines</v>
      </c>
      <c r="F162">
        <f>VLOOKUP(D162,Hilfstabelle_FI!$A$2:$C$169,2,FALSE)</f>
        <v>121</v>
      </c>
      <c r="G162">
        <f>IF(VLOOKUP(D162,Hilfstabelle_FI!$A$2:$C$169,3,FALSE)=0,"",VLOOKUP(D162,Hilfstabelle_FI!$A$2:$C$169,3,FALSE))</f>
        <v>117</v>
      </c>
    </row>
    <row r="163" spans="1:7" x14ac:dyDescent="0.25">
      <c r="A163">
        <f>IF(PRODUCT_CATEGORY__2[[#This Row],[PARENT_CATEGORY]]=0,"",PRODUCT_CATEGORY__2[[#This Row],[PARENT_CATEGORY]])</f>
        <v>161</v>
      </c>
      <c r="B163">
        <f>PRODUCT_CATEGORY__2[[#This Row],[PRODUCT_CATEGORY_ID]]</f>
        <v>162</v>
      </c>
      <c r="C163" t="str">
        <f>IF(A163="","",VLOOKUP(A163,PRODUCT_CATEGORY__2[],2,FALSE))</f>
        <v>Magazines</v>
      </c>
      <c r="D163" t="str">
        <f>PRODUCT_CATEGORY__2[[#This Row],[NAME]]</f>
        <v>Sports Magazines</v>
      </c>
      <c r="F163">
        <f>VLOOKUP(D163,Hilfstabelle_FI!$A$2:$C$169,2,FALSE)</f>
        <v>104</v>
      </c>
      <c r="G163">
        <f>IF(VLOOKUP(D163,Hilfstabelle_FI!$A$2:$C$169,3,FALSE)=0,"",VLOOKUP(D163,Hilfstabelle_FI!$A$2:$C$169,3,FALSE))</f>
        <v>121</v>
      </c>
    </row>
    <row r="164" spans="1:7" x14ac:dyDescent="0.25">
      <c r="A164">
        <f>IF(PRODUCT_CATEGORY__2[[#This Row],[PARENT_CATEGORY]]=0,"",PRODUCT_CATEGORY__2[[#This Row],[PARENT_CATEGORY]])</f>
        <v>161</v>
      </c>
      <c r="B164">
        <f>PRODUCT_CATEGORY__2[[#This Row],[PRODUCT_CATEGORY_ID]]</f>
        <v>163</v>
      </c>
      <c r="C164" t="str">
        <f>IF(A164="","",VLOOKUP(A164,PRODUCT_CATEGORY__2[],2,FALSE))</f>
        <v>Magazines</v>
      </c>
      <c r="D164" t="str">
        <f>PRODUCT_CATEGORY__2[[#This Row],[NAME]]</f>
        <v>Home Magazines</v>
      </c>
      <c r="F164">
        <f>VLOOKUP(D164,Hilfstabelle_FI!$A$2:$C$169,2,FALSE)</f>
        <v>105</v>
      </c>
      <c r="G164">
        <f>IF(VLOOKUP(D164,Hilfstabelle_FI!$A$2:$C$169,3,FALSE)=0,"",VLOOKUP(D164,Hilfstabelle_FI!$A$2:$C$169,3,FALSE))</f>
        <v>121</v>
      </c>
    </row>
    <row r="165" spans="1:7" x14ac:dyDescent="0.25">
      <c r="A165">
        <f>IF(PRODUCT_CATEGORY__2[[#This Row],[PARENT_CATEGORY]]=0,"",PRODUCT_CATEGORY__2[[#This Row],[PARENT_CATEGORY]])</f>
        <v>161</v>
      </c>
      <c r="B165">
        <f>PRODUCT_CATEGORY__2[[#This Row],[PRODUCT_CATEGORY_ID]]</f>
        <v>164</v>
      </c>
      <c r="C165" t="str">
        <f>IF(A165="","",VLOOKUP(A165,PRODUCT_CATEGORY__2[],2,FALSE))</f>
        <v>Magazines</v>
      </c>
      <c r="D165" t="str">
        <f>PRODUCT_CATEGORY__2[[#This Row],[NAME]]</f>
        <v>Fashion Magazines</v>
      </c>
      <c r="F165">
        <f>VLOOKUP(D165,Hilfstabelle_FI!$A$2:$C$169,2,FALSE)</f>
        <v>106</v>
      </c>
      <c r="G165">
        <f>IF(VLOOKUP(D165,Hilfstabelle_FI!$A$2:$C$169,3,FALSE)=0,"",VLOOKUP(D165,Hilfstabelle_FI!$A$2:$C$169,3,FALSE))</f>
        <v>121</v>
      </c>
    </row>
    <row r="166" spans="1:7" x14ac:dyDescent="0.25">
      <c r="A166">
        <f>IF(PRODUCT_CATEGORY__2[[#This Row],[PARENT_CATEGORY]]=0,"",PRODUCT_CATEGORY__2[[#This Row],[PARENT_CATEGORY]])</f>
        <v>161</v>
      </c>
      <c r="B166">
        <f>PRODUCT_CATEGORY__2[[#This Row],[PRODUCT_CATEGORY_ID]]</f>
        <v>165</v>
      </c>
      <c r="C166" t="str">
        <f>IF(A166="","",VLOOKUP(A166,PRODUCT_CATEGORY__2[],2,FALSE))</f>
        <v>Magazines</v>
      </c>
      <c r="D166" t="str">
        <f>PRODUCT_CATEGORY__2[[#This Row],[NAME]]</f>
        <v>Computer Magazines</v>
      </c>
      <c r="F166">
        <f>VLOOKUP(D166,Hilfstabelle_FI!$A$2:$C$169,2,FALSE)</f>
        <v>107</v>
      </c>
      <c r="G166">
        <f>IF(VLOOKUP(D166,Hilfstabelle_FI!$A$2:$C$169,3,FALSE)=0,"",VLOOKUP(D166,Hilfstabelle_FI!$A$2:$C$169,3,FALSE))</f>
        <v>121</v>
      </c>
    </row>
    <row r="167" spans="1:7" x14ac:dyDescent="0.25">
      <c r="A167">
        <f>IF(PRODUCT_CATEGORY__2[[#This Row],[PARENT_CATEGORY]]=0,"",PRODUCT_CATEGORY__2[[#This Row],[PARENT_CATEGORY]])</f>
        <v>161</v>
      </c>
      <c r="B167">
        <f>PRODUCT_CATEGORY__2[[#This Row],[PRODUCT_CATEGORY_ID]]</f>
        <v>166</v>
      </c>
      <c r="C167" t="str">
        <f>IF(A167="","",VLOOKUP(A167,PRODUCT_CATEGORY__2[],2,FALSE))</f>
        <v>Magazines</v>
      </c>
      <c r="D167" t="str">
        <f>PRODUCT_CATEGORY__2[[#This Row],[NAME]]</f>
        <v>Auto Magazines</v>
      </c>
      <c r="F167">
        <f>VLOOKUP(D167,Hilfstabelle_FI!$A$2:$C$169,2,FALSE)</f>
        <v>108</v>
      </c>
      <c r="G167">
        <f>IF(VLOOKUP(D167,Hilfstabelle_FI!$A$2:$C$169,3,FALSE)=0,"",VLOOKUP(D167,Hilfstabelle_FI!$A$2:$C$169,3,FALSE))</f>
        <v>121</v>
      </c>
    </row>
    <row r="168" spans="1:7" x14ac:dyDescent="0.25">
      <c r="A168">
        <f>IF(PRODUCT_CATEGORY__2[[#This Row],[PARENT_CATEGORY]]=0,"",PRODUCT_CATEGORY__2[[#This Row],[PARENT_CATEGORY]])</f>
        <v>28</v>
      </c>
      <c r="B168">
        <f>PRODUCT_CATEGORY__2[[#This Row],[PRODUCT_CATEGORY_ID]]</f>
        <v>167</v>
      </c>
      <c r="C168" t="str">
        <f>IF(A168="","",VLOOKUP(A168,PRODUCT_CATEGORY__2[],2,FALSE))</f>
        <v>Snack Foods</v>
      </c>
      <c r="D168" t="str">
        <f>PRODUCT_CATEGORY__2[[#This Row],[NAME]]</f>
        <v>Dried Fruit</v>
      </c>
      <c r="F168">
        <f>VLOOKUP(D168,Hilfstabelle_FI!$A$2:$C$169,2,FALSE)</f>
        <v>109</v>
      </c>
      <c r="G168">
        <f>IF(VLOOKUP(D168,Hilfstabelle_FI!$A$2:$C$169,3,FALSE)=0,"",VLOOKUP(D168,Hilfstabelle_FI!$A$2:$C$169,3,FALSE))</f>
        <v>132</v>
      </c>
    </row>
    <row r="169" spans="1:7" x14ac:dyDescent="0.25">
      <c r="A169">
        <f>IF(PRODUCT_CATEGORY__2[[#This Row],[PARENT_CATEGORY]]=0,"",PRODUCT_CATEGORY__2[[#This Row],[PARENT_CATEGORY]])</f>
        <v>23</v>
      </c>
      <c r="B169">
        <f>PRODUCT_CATEGORY__2[[#This Row],[PRODUCT_CATEGORY_ID]]</f>
        <v>168</v>
      </c>
      <c r="C169" t="str">
        <f>IF(A169="","",VLOOKUP(A169,PRODUCT_CATEGORY__2[],2,FALSE))</f>
        <v>Frozen Desserts</v>
      </c>
      <c r="D169" t="str">
        <f>PRODUCT_CATEGORY__2[[#This Row],[NAME]]</f>
        <v>Popsicles</v>
      </c>
      <c r="F169">
        <f>VLOOKUP(D169,Hilfstabelle_FI!$A$2:$C$169,2,FALSE)</f>
        <v>110</v>
      </c>
      <c r="G169">
        <f>IF(VLOOKUP(D169,Hilfstabelle_FI!$A$2:$C$169,3,FALSE)=0,"",VLOOKUP(D169,Hilfstabelle_FI!$A$2:$C$169,3,FALSE))</f>
        <v>146</v>
      </c>
    </row>
    <row r="170" spans="1:7" x14ac:dyDescent="0.25">
      <c r="A170">
        <f>IF(PRODUCT_CATEGORY__2[[#This Row],[PARENT_CATEGORY]]=0,"",PRODUCT_CATEGORY__2[[#This Row],[PARENT_CATEGORY]])</f>
        <v>66</v>
      </c>
      <c r="B170">
        <f>PRODUCT_CATEGORY__2[[#This Row],[PRODUCT_CATEGORY_ID]]</f>
        <v>169</v>
      </c>
      <c r="C170" t="str">
        <f>IF(A170="","",VLOOKUP(A170,PRODUCT_CATEGORY__2[],2,FALSE))</f>
        <v>Candy</v>
      </c>
      <c r="D170" t="str">
        <f>PRODUCT_CATEGORY__2[[#This Row],[NAME]]</f>
        <v>Gummy Bear</v>
      </c>
      <c r="F170" t="e">
        <f>VLOOKUP(D170,Hilfstabelle_FI!$A$2:$C$169,2,FALSE)</f>
        <v>#N/A</v>
      </c>
      <c r="G170" t="e">
        <f>IF(VLOOKUP(D170,Hilfstabelle_FI!$A$2:$C$169,3,FALSE)=0,"",VLOOKUP(D170,Hilfstabelle_FI!$A$2:$C$169,3,FALSE))</f>
        <v>#N/A</v>
      </c>
    </row>
    <row r="171" spans="1:7" x14ac:dyDescent="0.25">
      <c r="A171">
        <f>IF(PRODUCT_CATEGORY__2[[#This Row],[PARENT_CATEGORY]]=0,"",PRODUCT_CATEGORY__2[[#This Row],[PARENT_CATEGORY]])</f>
        <v>37</v>
      </c>
      <c r="B171">
        <f>PRODUCT_CATEGORY__2[[#This Row],[PRODUCT_CATEGORY_ID]]</f>
        <v>170</v>
      </c>
      <c r="C171" t="str">
        <f>IF(A171="","",VLOOKUP(A171,PRODUCT_CATEGORY__2[],2,FALSE))</f>
        <v>Non-Consumable</v>
      </c>
      <c r="D171" t="str">
        <f>PRODUCT_CATEGORY__2[[#This Row],[NAME]]</f>
        <v>Technology</v>
      </c>
      <c r="F171" t="e">
        <f>VLOOKUP(D171,Hilfstabelle_FI!$A$2:$C$169,2,FALSE)</f>
        <v>#N/A</v>
      </c>
      <c r="G171" t="e">
        <f>IF(VLOOKUP(D171,Hilfstabelle_FI!$A$2:$C$169,3,FALSE)=0,"",VLOOKUP(D171,Hilfstabelle_FI!$A$2:$C$169,3,FALSE))</f>
        <v>#N/A</v>
      </c>
    </row>
    <row r="172" spans="1:7" x14ac:dyDescent="0.25">
      <c r="A172">
        <f>IF(PRODUCT_CATEGORY__2[[#This Row],[PARENT_CATEGORY]]=0,"",PRODUCT_CATEGORY__2[[#This Row],[PARENT_CATEGORY]])</f>
        <v>170</v>
      </c>
      <c r="B172">
        <f>PRODUCT_CATEGORY__2[[#This Row],[PRODUCT_CATEGORY_ID]]</f>
        <v>171</v>
      </c>
      <c r="C172" t="str">
        <f>IF(A172="","",VLOOKUP(A172,PRODUCT_CATEGORY__2[],2,FALSE))</f>
        <v>Technology</v>
      </c>
      <c r="D172" t="str">
        <f>PRODUCT_CATEGORY__2[[#This Row],[NAME]]</f>
        <v>Computers</v>
      </c>
      <c r="F172" t="e">
        <f>VLOOKUP(D172,Hilfstabelle_FI!$A$2:$C$169,2,FALSE)</f>
        <v>#N/A</v>
      </c>
      <c r="G172" t="e">
        <f>IF(VLOOKUP(D172,Hilfstabelle_FI!$A$2:$C$169,3,FALSE)=0,"",VLOOKUP(D172,Hilfstabelle_FI!$A$2:$C$169,3,FALSE))</f>
        <v>#N/A</v>
      </c>
    </row>
    <row r="173" spans="1:7" x14ac:dyDescent="0.25">
      <c r="A173">
        <f>IF(PRODUCT_CATEGORY__2[[#This Row],[PARENT_CATEGORY]]=0,"",PRODUCT_CATEGORY__2[[#This Row],[PARENT_CATEGORY]])</f>
        <v>171</v>
      </c>
      <c r="B173">
        <f>PRODUCT_CATEGORY__2[[#This Row],[PRODUCT_CATEGORY_ID]]</f>
        <v>172</v>
      </c>
      <c r="C173" t="str">
        <f>IF(A173="","",VLOOKUP(A173,PRODUCT_CATEGORY__2[],2,FALSE))</f>
        <v>Computers</v>
      </c>
      <c r="D173" t="str">
        <f>PRODUCT_CATEGORY__2[[#This Row],[NAME]]</f>
        <v>Notebook</v>
      </c>
      <c r="F173" t="e">
        <f>VLOOKUP(D173,Hilfstabelle_FI!$A$2:$C$169,2,FALSE)</f>
        <v>#N/A</v>
      </c>
      <c r="G173" t="e">
        <f>IF(VLOOKUP(D173,Hilfstabelle_FI!$A$2:$C$169,3,FALSE)=0,"",VLOOKUP(D173,Hilfstabelle_FI!$A$2:$C$169,3,FALSE))</f>
        <v>#N/A</v>
      </c>
    </row>
    <row r="174" spans="1:7" x14ac:dyDescent="0.25">
      <c r="A174">
        <f>IF(PRODUCT_CATEGORY__2[[#This Row],[PARENT_CATEGORY]]=0,"",PRODUCT_CATEGORY__2[[#This Row],[PARENT_CATEGORY]])</f>
        <v>76</v>
      </c>
      <c r="B174">
        <f>PRODUCT_CATEGORY__2[[#This Row],[PRODUCT_CATEGORY_ID]]</f>
        <v>173</v>
      </c>
      <c r="C174" t="str">
        <f>IF(A174="","",VLOOKUP(A174,PRODUCT_CATEGORY__2[],2,FALSE))</f>
        <v>Tools</v>
      </c>
      <c r="D174" t="str">
        <f>PRODUCT_CATEGORY__2[[#This Row],[NAME]]</f>
        <v>Electric Tools</v>
      </c>
      <c r="F174" t="e">
        <f>VLOOKUP(D174,Hilfstabelle_FI!$A$2:$C$169,2,FALSE)</f>
        <v>#N/A</v>
      </c>
      <c r="G174" t="e">
        <f>IF(VLOOKUP(D174,Hilfstabelle_FI!$A$2:$C$169,3,FALSE)=0,"",VLOOKUP(D174,Hilfstabelle_FI!$A$2:$C$169,3,FALSE))</f>
        <v>#N/A</v>
      </c>
    </row>
    <row r="175" spans="1:7" x14ac:dyDescent="0.25">
      <c r="A175">
        <f>IF(PRODUCT_CATEGORY__2[[#This Row],[PARENT_CATEGORY]]=0,"",PRODUCT_CATEGORY__2[[#This Row],[PARENT_CATEGORY]])</f>
        <v>173</v>
      </c>
      <c r="B175">
        <f>PRODUCT_CATEGORY__2[[#This Row],[PRODUCT_CATEGORY_ID]]</f>
        <v>174</v>
      </c>
      <c r="C175" t="str">
        <f>IF(A175="","",VLOOKUP(A175,PRODUCT_CATEGORY__2[],2,FALSE))</f>
        <v>Electric Tools</v>
      </c>
      <c r="D175" t="str">
        <f>PRODUCT_CATEGORY__2[[#This Row],[NAME]]</f>
        <v>Electric Screwdrivers</v>
      </c>
      <c r="F175" t="e">
        <f>VLOOKUP(D175,Hilfstabelle_FI!$A$2:$C$169,2,FALSE)</f>
        <v>#N/A</v>
      </c>
      <c r="G175" t="e">
        <f>IF(VLOOKUP(D175,Hilfstabelle_FI!$A$2:$C$169,3,FALSE)=0,"",VLOOKUP(D175,Hilfstabelle_FI!$A$2:$C$169,3,FALSE))</f>
        <v>#N/A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+ H F B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+ H F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x Q V n 5 Z Y p x k Q E A A I 4 E A A A T A B w A R m 9 y b X V s Y X M v U 2 V j d G l v b j E u b S C i G A A o o B Q A A A A A A A A A A A A A A A A A A A A A A A A A A A D l U t 9 K + z A Y v R / s H U K 8 6 a A U N v 1 5 o f S i d H U b + N t q W 0 U x U m r 7 z Q X S Z O R L R R m + j c / g C / h i R q v M / + C d Y G 7 y 5 c s 5 J + c L B 6 E 0 X E m S t n t / t 9 v p d n B R a K h I n M y G h 2 G W h 0 E W j W b J C f G J A N P t E L s O G h A C b C f E S 2 + o y q Y G a Z w 9 L s A L l T T 2 g A 4 N d 9 g h g k Y 2 K m r Q 7 A W G 7 C g N V Q X M w n k h o J 8 f 5 7 E U X A I u 1 J L N n s r U l s f P g I h L Z F V T L 5 H N O X t v y y v x k v b c 0 y E I X n M D 2 q e 7 1 C W h E k 0 t 0 d 9 y S S R L V X F 5 4 f c H / w a u 9 a 4 M p O Z a g L 8 u v a m S c N Z z 2 / E 2 6 P j + b g G a X A C a Z m 6 A j K G o Q F M 7 c V a c W 3 i s V W 2 5 b R u d 9 j 9 c c v r c D 4 R I y 0 I U G n 2 j m 9 f C I 7 i / l Z Z j j Z L s e r l W z H Q h c a 5 0 3 T q 3 d 4 D O l 0 b c 1 Y q + / 4 l 8 M r S D T 6 T Z 3 v I e 6 T c u W d F s F n 8 P + K A y D f 5 H F m Y s g B i 4 M k + o 8 S R K g i Q c n + T 7 0 V G 0 / 1 b m p t f t c P n V h K 8 z t f H h O e I M e v Q 3 R E v h T 6 O 1 + c e j 9 W l Q 4 i C J p m v i j 4 L y A F B L A Q I t A B Q A A g A I A P h x Q V k e 4 k 8 6 p A A A A P Y A A A A S A A A A A A A A A A A A A A A A A A A A A A B D b 2 5 m a W c v U G F j a 2 F n Z S 5 4 b W x Q S w E C L Q A U A A I A C A D 4 c U F Z D 8 r p q 6 Q A A A D p A A A A E w A A A A A A A A A A A A A A A A D w A A A A W 0 N v b n R l b n R f V H l w Z X N d L n h t b F B L A Q I t A B Q A A g A I A P h x Q V n 5 Z Y p x k Q E A A I 4 E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U A A A A A A A A R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N B V E V H T 1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0 Y W E 2 Y j I t Y m I 4 N S 0 0 Z T I 4 L W J m Y 2 U t Z j k x M m I 0 M W J h M j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0 R V Q 1 R f Q 0 F U R U d P U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E y O j E 1 O j E 4 L j Y 4 M D g 1 O T h a I i A v P j x F b n R y e S B U e X B l P S J G a W x s Q 2 9 s d W 1 u V H l w Z X M i I F Z h b H V l P S J z Q X d N R 0 F 3 P T 0 i I C 8 + P E V u d H J 5 I F R 5 c G U 9 I k Z p b G x D b 2 x 1 b W 5 O Y W 1 l c y I g V m F s d W U 9 I n N b J n F 1 b 3 Q 7 U F J P R F V D V F 9 D Q V R F R 0 9 S W V 9 J R C Z x d W 9 0 O y w m c X V v d D t U T 1 B f Q 0 F U R U d P U l l f S U Q m c X V v d D s s J n F 1 b 3 Q 7 U F J P R F V D V F 9 D Q V R F R 0 9 S W V 9 O Q U 1 F J n F 1 b 3 Q 7 L C Z x d W 9 0 O 0 h J R V J B U k N I W V 9 M R V Z F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R V Q 1 R f Q 0 F U R U d P U l k v Q X V 0 b 1 J l b W 9 2 Z W R D b 2 x 1 b W 5 z M S 5 7 U F J P R F V D V F 9 D Q V R F R 0 9 S W V 9 J R C w w f S Z x d W 9 0 O y w m c X V v d D t T Z W N 0 a W 9 u M S 9 Q U k 9 E V U N U X 0 N B V E V H T 1 J Z L 0 F 1 d G 9 S Z W 1 v d m V k Q 2 9 s d W 1 u c z E u e 1 R P U F 9 D Q V R F R 0 9 S W V 9 J R C w x f S Z x d W 9 0 O y w m c X V v d D t T Z W N 0 a W 9 u M S 9 Q U k 9 E V U N U X 0 N B V E V H T 1 J Z L 0 F 1 d G 9 S Z W 1 v d m V k Q 2 9 s d W 1 u c z E u e 1 B S T 0 R V Q 1 R f Q 0 F U R U d P U l l f T k F N R S w y f S Z x d W 9 0 O y w m c X V v d D t T Z W N 0 a W 9 u M S 9 Q U k 9 E V U N U X 0 N B V E V H T 1 J Z L 0 F 1 d G 9 S Z W 1 v d m V k Q 2 9 s d W 1 u c z E u e 0 h J R V J B U k N I W V 9 M R V Z F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U k 9 E V U N U X 0 N B V E V H T 1 J Z L 0 F 1 d G 9 S Z W 1 v d m V k Q 2 9 s d W 1 u c z E u e 1 B S T 0 R V Q 1 R f Q 0 F U R U d P U l l f S U Q s M H 0 m c X V v d D s s J n F 1 b 3 Q 7 U 2 V j d G l v b j E v U F J P R F V D V F 9 D Q V R F R 0 9 S W S 9 B d X R v U m V t b 3 Z l Z E N v b H V t b n M x L n t U T 1 B f Q 0 F U R U d P U l l f S U Q s M X 0 m c X V v d D s s J n F 1 b 3 Q 7 U 2 V j d G l v b j E v U F J P R F V D V F 9 D Q V R F R 0 9 S W S 9 B d X R v U m V t b 3 Z l Z E N v b H V t b n M x L n t Q U k 9 E V U N U X 0 N B V E V H T 1 J Z X 0 5 B T U U s M n 0 m c X V v d D s s J n F 1 b 3 Q 7 U 2 V j d G l v b j E v U F J P R F V D V F 9 D Q V R F R 0 9 S W S 9 B d X R v U m V t b 3 Z l Z E N v b H V t b n M x L n t I S U V S Q V J D S F l f T E V W R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R V Q 1 R f Q 0 F U R U d P U l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F 9 D Q V R F R 0 9 S W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N B V E V H T 1 J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R f Q 0 F U R U d P U l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Q z Y z E z Y y 1 l Y T A 4 L T R l M T U t O D Y x N i 0 1 Y z g z M j Y 2 M z g 1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P R F V D V F 9 D Q V R F R 0 9 S W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F U M T I 6 M T U 6 N D k u O D Q 1 O D A y M l o i I C 8 + P E V u d H J 5 I F R 5 c G U 9 I k Z p b G x D b 2 x 1 b W 5 U e X B l c y I g V m F s d W U 9 I n N B d 1 l E I i A v P j x F b n R y e S B U e X B l P S J G a W x s Q 2 9 s d W 1 u T m F t Z X M i I F Z h b H V l P S J z W y Z x d W 9 0 O 1 B S T 0 R V Q 1 R f Q 0 F U R U d P U l l f S U Q m c X V v d D s s J n F 1 b 3 Q 7 T k F N R S Z x d W 9 0 O y w m c X V v d D t Q Q V J F T l R f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E V U N U X 0 N B V E V H T 1 J Z I C g y K S 9 B d X R v U m V t b 3 Z l Z E N v b H V t b n M x L n t Q U k 9 E V U N U X 0 N B V E V H T 1 J Z X 0 l E L D B 9 J n F 1 b 3 Q 7 L C Z x d W 9 0 O 1 N l Y 3 R p b 2 4 x L 1 B S T 0 R V Q 1 R f Q 0 F U R U d P U l k g K D I p L 0 F 1 d G 9 S Z W 1 v d m V k Q 2 9 s d W 1 u c z E u e 0 5 B T U U s M X 0 m c X V v d D s s J n F 1 b 3 Q 7 U 2 V j d G l v b j E v U F J P R F V D V F 9 D Q V R F R 0 9 S W S A o M i k v Q X V 0 b 1 J l b W 9 2 Z W R D b 2 x 1 b W 5 z M S 5 7 U E F S R U 5 U X 0 N B V E V H T 1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T 0 R V Q 1 R f Q 0 F U R U d P U l k g K D I p L 0 F 1 d G 9 S Z W 1 v d m V k Q 2 9 s d W 1 u c z E u e 1 B S T 0 R V Q 1 R f Q 0 F U R U d P U l l f S U Q s M H 0 m c X V v d D s s J n F 1 b 3 Q 7 U 2 V j d G l v b j E v U F J P R F V D V F 9 D Q V R F R 0 9 S W S A o M i k v Q X V 0 b 1 J l b W 9 2 Z W R D b 2 x 1 b W 5 z M S 5 7 T k F N R S w x f S Z x d W 9 0 O y w m c X V v d D t T Z W N 0 a W 9 u M S 9 Q U k 9 E V U N U X 0 N B V E V H T 1 J Z I C g y K S 9 B d X R v U m V t b 3 Z l Z E N v b H V t b n M x L n t Q Q V J F T l R f Q 0 F U R U d P U l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R V Q 1 R f Q 0 F U R U d P U l k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F 9 D Q V R F R 0 9 S W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N B V E V H T 1 J Z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o u Z / 0 v c r Q 6 R O P 9 V A s w / c A A A A A A I A A A A A A B B m A A A A A Q A A I A A A A D 6 3 e S f o 7 h E v b s W F V w w F 3 N b D q s w c W O / W v 0 h O k o 7 C G L c G A A A A A A 6 A A A A A A g A A I A A A A N j m m 2 J y F 7 c x K p e M B g l e 3 i s Z W J 0 A N 3 N Q e j h s p L 5 7 B s n M U A A A A C x 6 y M + c / A V E F n N 6 k M g C N s r 0 O Z U B G f B r i h g v M q E 0 h r a z E T r c 7 V e o F B A E / W G h Z i x 9 P M Q y D n h l e N 7 6 Q H b 2 r b X a 6 s I k 6 B 3 J 3 v i d S 8 a j 6 S 9 m n C 2 Q Q A A A A M z K 7 L L Q T f Z H z e R r c v b p h G Q e e c A f D S R b / V Y Z w Z B b 7 T 3 n C n V / q g 3 S 0 V t i W j 0 r E t n 1 y P G 8 B g 8 i n G q 7 m i C Z s W c A W i s = < / D a t a M a s h u p > 
</file>

<file path=customXml/itemProps1.xml><?xml version="1.0" encoding="utf-8"?>
<ds:datastoreItem xmlns:ds="http://schemas.openxmlformats.org/officeDocument/2006/customXml" ds:itemID="{D80188CE-931D-4F90-A106-A483D48F5F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PRODUCT_CATEGORY</vt:lpstr>
      <vt:lpstr>PRODUCT_CATEGORY (2)</vt:lpstr>
      <vt:lpstr>Hilfstabelle_FI</vt:lpstr>
      <vt:lpstr>Hilfstabelle_OS</vt:lpstr>
      <vt:lpstr>Mapping_FI_TO_OS</vt:lpstr>
      <vt:lpstr>Mapping_OS_TO_FI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Luebben, Dominique</dc:creator>
  <cp:lastModifiedBy>Luebben, Dominique</cp:lastModifiedBy>
  <dcterms:created xsi:type="dcterms:W3CDTF">2024-10-01T12:14:30Z</dcterms:created>
  <dcterms:modified xsi:type="dcterms:W3CDTF">2024-10-01T13:13:07Z</dcterms:modified>
</cp:coreProperties>
</file>