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TY\Sem 6\SM\Lab Work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1" i="1" l="1"/>
  <c r="P70" i="1"/>
  <c r="P69" i="1"/>
  <c r="L60" i="1"/>
  <c r="H59" i="1"/>
  <c r="R18" i="1" l="1"/>
  <c r="S18" i="1"/>
  <c r="R17" i="1"/>
  <c r="S17" i="1"/>
  <c r="L18" i="1"/>
  <c r="M18" i="1"/>
  <c r="L17" i="1"/>
  <c r="M17" i="1"/>
  <c r="C103" i="1"/>
  <c r="C102" i="1"/>
  <c r="G18" i="1"/>
  <c r="F18" i="1"/>
  <c r="G17" i="1"/>
  <c r="F1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  <c r="B102" i="1" l="1"/>
  <c r="B103" i="1"/>
  <c r="A103" i="1"/>
  <c r="A102" i="1"/>
</calcChain>
</file>

<file path=xl/sharedStrings.xml><?xml version="1.0" encoding="utf-8"?>
<sst xmlns="http://schemas.openxmlformats.org/spreadsheetml/2006/main" count="65" uniqueCount="40">
  <si>
    <t>Mean</t>
  </si>
  <si>
    <t>Std</t>
  </si>
  <si>
    <t>RandBetween Sample</t>
  </si>
  <si>
    <t>Data Analysis Sample</t>
  </si>
  <si>
    <t>Rand Sample</t>
  </si>
  <si>
    <t>Point</t>
  </si>
  <si>
    <t>Column1</t>
  </si>
  <si>
    <t>Rank</t>
  </si>
  <si>
    <t>Percent</t>
  </si>
  <si>
    <t>Semesters</t>
  </si>
  <si>
    <t>Pointers</t>
  </si>
  <si>
    <t>H0 = 9.03</t>
  </si>
  <si>
    <t>H1 != 9.03</t>
  </si>
  <si>
    <t>p-value</t>
  </si>
  <si>
    <t>alpha</t>
  </si>
  <si>
    <t>As p&gt;alpha, H0 is accepted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</si>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</sst>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topLeftCell="A48" workbookViewId="0">
      <selection activeCell="P69" sqref="P69"/>
    </sheetView>
  </sheetViews>
  <sheetFormatPr defaultRowHeight="14.4" x14ac:dyDescent="0.3"/>
  <cols>
    <col min="6" max="6" width="14.77734375" customWidth="1"/>
    <col min="13" max="13" width="16.5546875" customWidth="1"/>
  </cols>
  <sheetData>
    <row r="1" spans="1:19" x14ac:dyDescent="0.3">
      <c r="A1">
        <f ca="1">RAND()*100</f>
        <v>85.632968355677761</v>
      </c>
      <c r="B1">
        <f ca="1">RANDBETWEEN(10,1000)</f>
        <v>563</v>
      </c>
      <c r="C1">
        <v>36.812676878762431</v>
      </c>
    </row>
    <row r="2" spans="1:19" x14ac:dyDescent="0.3">
      <c r="A2">
        <f t="shared" ref="A2:B65" ca="1" si="0">RAND()*100</f>
        <v>68.092426343018545</v>
      </c>
      <c r="B2">
        <f t="shared" ref="B2:B65" ca="1" si="1">RANDBETWEEN(10,1000)</f>
        <v>47</v>
      </c>
      <c r="C2">
        <v>0.73420440254267305</v>
      </c>
    </row>
    <row r="3" spans="1:19" x14ac:dyDescent="0.3">
      <c r="A3">
        <f t="shared" ca="1" si="0"/>
        <v>32.65741931444709</v>
      </c>
      <c r="B3">
        <f t="shared" ca="1" si="1"/>
        <v>584</v>
      </c>
      <c r="C3">
        <v>34.16488769085845</v>
      </c>
    </row>
    <row r="4" spans="1:19" x14ac:dyDescent="0.3">
      <c r="A4">
        <f t="shared" ca="1" si="0"/>
        <v>51.693217905062191</v>
      </c>
      <c r="B4">
        <f t="shared" ca="1" si="1"/>
        <v>496</v>
      </c>
      <c r="C4">
        <v>-17.369492272555362</v>
      </c>
      <c r="F4" t="s">
        <v>3</v>
      </c>
      <c r="L4" t="s">
        <v>2</v>
      </c>
      <c r="R4" t="s">
        <v>4</v>
      </c>
    </row>
    <row r="5" spans="1:19" x14ac:dyDescent="0.3">
      <c r="A5">
        <f t="shared" ca="1" si="0"/>
        <v>24.192029410313065</v>
      </c>
      <c r="B5">
        <f t="shared" ca="1" si="1"/>
        <v>632</v>
      </c>
      <c r="C5">
        <v>-2.9201225718134083</v>
      </c>
    </row>
    <row r="6" spans="1:19" x14ac:dyDescent="0.3">
      <c r="A6">
        <f t="shared" ca="1" si="0"/>
        <v>80.984968999998671</v>
      </c>
      <c r="B6">
        <f t="shared" ca="1" si="1"/>
        <v>910</v>
      </c>
      <c r="C6">
        <v>12.917397523560794</v>
      </c>
      <c r="F6">
        <v>16.496588866866659</v>
      </c>
      <c r="G6">
        <v>8.6089846970571671</v>
      </c>
      <c r="L6">
        <v>272</v>
      </c>
      <c r="M6">
        <v>353</v>
      </c>
      <c r="R6">
        <v>28.161532498495401</v>
      </c>
      <c r="S6">
        <v>16.444390989467749</v>
      </c>
    </row>
    <row r="7" spans="1:19" x14ac:dyDescent="0.3">
      <c r="A7">
        <f t="shared" ca="1" si="0"/>
        <v>46.753443469763369</v>
      </c>
      <c r="B7">
        <f t="shared" ca="1" si="1"/>
        <v>143</v>
      </c>
      <c r="C7">
        <v>32.649828679277562</v>
      </c>
      <c r="F7">
        <v>9.5151142684335355</v>
      </c>
      <c r="G7">
        <v>12.917397523560794</v>
      </c>
      <c r="L7">
        <v>394</v>
      </c>
      <c r="M7">
        <v>536</v>
      </c>
      <c r="R7">
        <v>55.986743502758564</v>
      </c>
      <c r="S7">
        <v>52.781227442561971</v>
      </c>
    </row>
    <row r="8" spans="1:19" x14ac:dyDescent="0.3">
      <c r="A8">
        <f t="shared" ca="1" si="0"/>
        <v>12.935645693634424</v>
      </c>
      <c r="B8">
        <f t="shared" ca="1" si="1"/>
        <v>322</v>
      </c>
      <c r="C8">
        <v>12.096942353091436</v>
      </c>
      <c r="F8">
        <v>-4.8581307257700246</v>
      </c>
      <c r="G8">
        <v>17.842447757866466</v>
      </c>
      <c r="L8">
        <v>252</v>
      </c>
      <c r="M8">
        <v>500</v>
      </c>
      <c r="R8">
        <v>7.290591708358618</v>
      </c>
      <c r="S8">
        <v>55.995336092232627</v>
      </c>
    </row>
    <row r="9" spans="1:19" x14ac:dyDescent="0.3">
      <c r="A9">
        <f t="shared" ca="1" si="0"/>
        <v>58.711754645069782</v>
      </c>
      <c r="B9">
        <f t="shared" ca="1" si="1"/>
        <v>403</v>
      </c>
      <c r="C9">
        <v>9.5151142684335355</v>
      </c>
      <c r="F9">
        <v>8.3275415615935344</v>
      </c>
      <c r="G9">
        <v>8.8830438724107808</v>
      </c>
      <c r="L9">
        <v>722</v>
      </c>
      <c r="M9">
        <v>134</v>
      </c>
      <c r="R9">
        <v>69.961617781202023</v>
      </c>
      <c r="S9">
        <v>35.811177932841872</v>
      </c>
    </row>
    <row r="10" spans="1:19" x14ac:dyDescent="0.3">
      <c r="A10">
        <f t="shared" ca="1" si="0"/>
        <v>97.628733111808174</v>
      </c>
      <c r="B10">
        <f t="shared" ca="1" si="1"/>
        <v>31</v>
      </c>
      <c r="C10">
        <v>-3.4795300255063921</v>
      </c>
      <c r="F10">
        <v>33.007874005998019</v>
      </c>
      <c r="G10">
        <v>32.321592041407712</v>
      </c>
      <c r="L10">
        <v>868</v>
      </c>
      <c r="M10">
        <v>150</v>
      </c>
      <c r="R10">
        <v>69.044709824336621</v>
      </c>
      <c r="S10">
        <v>0.8427974723102305</v>
      </c>
    </row>
    <row r="11" spans="1:19" x14ac:dyDescent="0.3">
      <c r="A11">
        <f t="shared" ca="1" si="0"/>
        <v>45.951724811604947</v>
      </c>
      <c r="B11">
        <f t="shared" ca="1" si="1"/>
        <v>964</v>
      </c>
      <c r="C11">
        <v>9.5288931131653953</v>
      </c>
      <c r="F11">
        <v>9.7687780250998912</v>
      </c>
      <c r="G11">
        <v>1.0638734945678152</v>
      </c>
      <c r="L11">
        <v>753</v>
      </c>
      <c r="M11">
        <v>90</v>
      </c>
      <c r="R11">
        <v>34.829991055591734</v>
      </c>
      <c r="S11">
        <v>96.932142826795769</v>
      </c>
    </row>
    <row r="12" spans="1:19" x14ac:dyDescent="0.3">
      <c r="A12">
        <f t="shared" ca="1" si="0"/>
        <v>85.698456293535031</v>
      </c>
      <c r="B12">
        <f t="shared" ca="1" si="1"/>
        <v>64</v>
      </c>
      <c r="C12">
        <v>1.3201804702111986</v>
      </c>
      <c r="F12">
        <v>12.096942353091436</v>
      </c>
      <c r="G12">
        <v>-4.1798636832390912</v>
      </c>
      <c r="L12">
        <v>759</v>
      </c>
      <c r="M12">
        <v>881</v>
      </c>
      <c r="R12">
        <v>55.986743502758564</v>
      </c>
      <c r="S12">
        <v>5.9867187902691299</v>
      </c>
    </row>
    <row r="13" spans="1:19" x14ac:dyDescent="0.3">
      <c r="A13">
        <f t="shared" ca="1" si="0"/>
        <v>0.32668299597709005</v>
      </c>
      <c r="B13">
        <f t="shared" ca="1" si="1"/>
        <v>44</v>
      </c>
      <c r="C13">
        <v>14.81417146147578</v>
      </c>
      <c r="F13">
        <v>9.7687780250998912</v>
      </c>
      <c r="G13">
        <v>20.984058462781832</v>
      </c>
      <c r="L13">
        <v>227</v>
      </c>
      <c r="M13">
        <v>353</v>
      </c>
      <c r="R13">
        <v>50.899665699492736</v>
      </c>
      <c r="S13">
        <v>26.014481974133741</v>
      </c>
    </row>
    <row r="14" spans="1:19" x14ac:dyDescent="0.3">
      <c r="A14">
        <f t="shared" ca="1" si="0"/>
        <v>87.59422725075504</v>
      </c>
      <c r="B14">
        <f t="shared" ca="1" si="1"/>
        <v>718</v>
      </c>
      <c r="C14">
        <v>6.4872813507099636</v>
      </c>
      <c r="F14">
        <v>-15.683357307570986</v>
      </c>
      <c r="G14">
        <v>15.125713187226211</v>
      </c>
      <c r="L14">
        <v>951</v>
      </c>
      <c r="M14">
        <v>907</v>
      </c>
      <c r="R14">
        <v>69.961617781202023</v>
      </c>
      <c r="S14">
        <v>94.313964840191673</v>
      </c>
    </row>
    <row r="15" spans="1:19" x14ac:dyDescent="0.3">
      <c r="A15">
        <f t="shared" ca="1" si="0"/>
        <v>35.230946226179192</v>
      </c>
      <c r="B15">
        <f t="shared" ca="1" si="1"/>
        <v>915</v>
      </c>
      <c r="C15">
        <v>-6.3981894729658961</v>
      </c>
      <c r="F15">
        <v>26.63382818151149</v>
      </c>
      <c r="G15">
        <v>-11.26045046679792</v>
      </c>
      <c r="L15">
        <v>953</v>
      </c>
      <c r="M15">
        <v>683</v>
      </c>
      <c r="R15">
        <v>79.597597947225196</v>
      </c>
      <c r="S15">
        <v>44.080838271168986</v>
      </c>
    </row>
    <row r="16" spans="1:19" x14ac:dyDescent="0.3">
      <c r="A16">
        <f t="shared" ca="1" si="0"/>
        <v>68.651939683994385</v>
      </c>
      <c r="B16">
        <f t="shared" ca="1" si="1"/>
        <v>767</v>
      </c>
      <c r="C16">
        <v>16.496588866866659</v>
      </c>
    </row>
    <row r="17" spans="1:21" x14ac:dyDescent="0.3">
      <c r="A17">
        <f t="shared" ca="1" si="0"/>
        <v>44.710951160457249</v>
      </c>
      <c r="B17">
        <f t="shared" ca="1" si="1"/>
        <v>609</v>
      </c>
      <c r="C17">
        <v>13.372525725353626</v>
      </c>
      <c r="E17" t="s">
        <v>0</v>
      </c>
      <c r="F17">
        <f>AVERAGE(F6:F15)</f>
        <v>10.507395725435345</v>
      </c>
      <c r="G17">
        <f>AVERAGE(G6:G15)</f>
        <v>10.230679688684177</v>
      </c>
      <c r="L17">
        <f>AVERAGE(L6:L15)</f>
        <v>615.1</v>
      </c>
      <c r="M17">
        <f>AVERAGE(M6:M15)</f>
        <v>458.7</v>
      </c>
      <c r="R17">
        <f>AVERAGE(R6:R15)</f>
        <v>52.172081130142146</v>
      </c>
      <c r="S17">
        <f>AVERAGE(S6:S15)</f>
        <v>42.920307663197377</v>
      </c>
    </row>
    <row r="18" spans="1:21" x14ac:dyDescent="0.3">
      <c r="A18">
        <f t="shared" ca="1" si="0"/>
        <v>25.462472697978257</v>
      </c>
      <c r="B18">
        <f t="shared" ca="1" si="1"/>
        <v>566</v>
      </c>
      <c r="C18">
        <v>21.234635621804046</v>
      </c>
      <c r="E18" t="s">
        <v>1</v>
      </c>
      <c r="F18">
        <f>_xlfn.STDEV.P(F6:F15)</f>
        <v>13.166673406825154</v>
      </c>
      <c r="G18">
        <f>_xlfn.STDEV.P(G6:G15)</f>
        <v>12.044796265706022</v>
      </c>
      <c r="L18">
        <f>_xlfn.STDEV.P(L6:L15)</f>
        <v>281.27938068760034</v>
      </c>
      <c r="M18">
        <f>_xlfn.STDEV.P(M6:M15)</f>
        <v>282.19002462879513</v>
      </c>
      <c r="R18">
        <f>_xlfn.STDEV.P(R6:R15)</f>
        <v>21.429196825316371</v>
      </c>
      <c r="S18">
        <f>_xlfn.STDEV.P(S6:S15)</f>
        <v>31.622863495797343</v>
      </c>
    </row>
    <row r="19" spans="1:21" x14ac:dyDescent="0.3">
      <c r="A19">
        <f t="shared" ca="1" si="0"/>
        <v>92.548705245524786</v>
      </c>
      <c r="B19">
        <f t="shared" ca="1" si="1"/>
        <v>193</v>
      </c>
      <c r="C19">
        <v>6.902300836154609</v>
      </c>
    </row>
    <row r="20" spans="1:21" x14ac:dyDescent="0.3">
      <c r="A20">
        <f t="shared" ca="1" si="0"/>
        <v>99.904357922306119</v>
      </c>
      <c r="B20">
        <f t="shared" ca="1" si="1"/>
        <v>971</v>
      </c>
      <c r="C20">
        <v>0.47871597213088535</v>
      </c>
    </row>
    <row r="21" spans="1:21" x14ac:dyDescent="0.3">
      <c r="A21">
        <f t="shared" ca="1" si="0"/>
        <v>3.857771489835804</v>
      </c>
      <c r="B21">
        <f t="shared" ca="1" si="1"/>
        <v>398</v>
      </c>
      <c r="C21">
        <v>21.145226608277881</v>
      </c>
    </row>
    <row r="22" spans="1:21" ht="15" thickBot="1" x14ac:dyDescent="0.35">
      <c r="A22">
        <f t="shared" ca="1" si="0"/>
        <v>74.472052510934148</v>
      </c>
      <c r="B22">
        <f t="shared" ca="1" si="1"/>
        <v>949</v>
      </c>
      <c r="C22">
        <v>8.9497723618114833</v>
      </c>
    </row>
    <row r="23" spans="1:21" x14ac:dyDescent="0.3">
      <c r="A23">
        <f t="shared" ca="1" si="0"/>
        <v>7.6571101388911096</v>
      </c>
      <c r="B23">
        <f t="shared" ca="1" si="1"/>
        <v>831</v>
      </c>
      <c r="C23">
        <v>-6.7617599799996242</v>
      </c>
      <c r="F23" s="7" t="s">
        <v>5</v>
      </c>
      <c r="G23" s="7" t="s">
        <v>6</v>
      </c>
      <c r="H23" s="7" t="s">
        <v>7</v>
      </c>
      <c r="I23" s="7" t="s">
        <v>8</v>
      </c>
      <c r="L23" s="7" t="s">
        <v>5</v>
      </c>
      <c r="M23" s="7" t="s">
        <v>6</v>
      </c>
      <c r="N23" s="7" t="s">
        <v>7</v>
      </c>
      <c r="O23" s="7" t="s">
        <v>8</v>
      </c>
      <c r="R23" s="7" t="s">
        <v>5</v>
      </c>
      <c r="S23" s="7" t="s">
        <v>6</v>
      </c>
      <c r="T23" s="7" t="s">
        <v>7</v>
      </c>
      <c r="U23" s="7" t="s">
        <v>8</v>
      </c>
    </row>
    <row r="24" spans="1:21" x14ac:dyDescent="0.3">
      <c r="A24">
        <f t="shared" ca="1" si="0"/>
        <v>41.724382122000279</v>
      </c>
      <c r="B24">
        <f t="shared" ca="1" si="1"/>
        <v>335</v>
      </c>
      <c r="C24">
        <v>-15.828649086179212</v>
      </c>
      <c r="F24" s="1">
        <v>5</v>
      </c>
      <c r="G24" s="2">
        <v>33.007874005998019</v>
      </c>
      <c r="H24" s="1">
        <v>1</v>
      </c>
      <c r="I24" s="3">
        <v>1</v>
      </c>
      <c r="L24" s="1">
        <v>10</v>
      </c>
      <c r="M24" s="2">
        <v>953</v>
      </c>
      <c r="N24" s="1">
        <v>1</v>
      </c>
      <c r="O24" s="3">
        <v>1</v>
      </c>
      <c r="R24" s="1">
        <v>10</v>
      </c>
      <c r="S24" s="2">
        <v>79.597597947225196</v>
      </c>
      <c r="T24" s="1">
        <v>1</v>
      </c>
      <c r="U24" s="3">
        <v>1</v>
      </c>
    </row>
    <row r="25" spans="1:21" x14ac:dyDescent="0.3">
      <c r="A25">
        <f t="shared" ca="1" si="0"/>
        <v>51.490031425562691</v>
      </c>
      <c r="B25">
        <f t="shared" ca="1" si="1"/>
        <v>57</v>
      </c>
      <c r="C25">
        <v>14.137473297305405</v>
      </c>
      <c r="F25" s="1">
        <v>10</v>
      </c>
      <c r="G25" s="2">
        <v>26.63382818151149</v>
      </c>
      <c r="H25" s="1">
        <v>2</v>
      </c>
      <c r="I25" s="3">
        <v>0.88800000000000001</v>
      </c>
      <c r="L25" s="1">
        <v>9</v>
      </c>
      <c r="M25" s="2">
        <v>951</v>
      </c>
      <c r="N25" s="1">
        <v>2</v>
      </c>
      <c r="O25" s="3">
        <v>0.88800000000000001</v>
      </c>
      <c r="R25" s="1">
        <v>4</v>
      </c>
      <c r="S25" s="2">
        <v>69.961617781202023</v>
      </c>
      <c r="T25" s="1">
        <v>2</v>
      </c>
      <c r="U25" s="3">
        <v>0.77700000000000002</v>
      </c>
    </row>
    <row r="26" spans="1:21" x14ac:dyDescent="0.3">
      <c r="A26">
        <f t="shared" ca="1" si="0"/>
        <v>63.775241191419042</v>
      </c>
      <c r="B26">
        <f t="shared" ca="1" si="1"/>
        <v>304</v>
      </c>
      <c r="C26">
        <v>14.249631047059665</v>
      </c>
      <c r="F26" s="1">
        <v>1</v>
      </c>
      <c r="G26" s="2">
        <v>16.496588866866659</v>
      </c>
      <c r="H26" s="1">
        <v>3</v>
      </c>
      <c r="I26" s="3">
        <v>0.77700000000000002</v>
      </c>
      <c r="L26" s="1">
        <v>5</v>
      </c>
      <c r="M26" s="2">
        <v>868</v>
      </c>
      <c r="N26" s="1">
        <v>3</v>
      </c>
      <c r="O26" s="3">
        <v>0.77700000000000002</v>
      </c>
      <c r="R26" s="1">
        <v>9</v>
      </c>
      <c r="S26" s="2">
        <v>69.961617781202023</v>
      </c>
      <c r="T26" s="1">
        <v>2</v>
      </c>
      <c r="U26" s="3">
        <v>0.77700000000000002</v>
      </c>
    </row>
    <row r="27" spans="1:21" x14ac:dyDescent="0.3">
      <c r="A27">
        <f t="shared" ca="1" si="0"/>
        <v>11.940984714419688</v>
      </c>
      <c r="B27">
        <f t="shared" ca="1" si="1"/>
        <v>468</v>
      </c>
      <c r="C27">
        <v>-1.9052117497631116</v>
      </c>
      <c r="F27" s="1">
        <v>7</v>
      </c>
      <c r="G27" s="2">
        <v>12.096942353091436</v>
      </c>
      <c r="H27" s="1">
        <v>4</v>
      </c>
      <c r="I27" s="3">
        <v>0.66600000000000004</v>
      </c>
      <c r="L27" s="1">
        <v>7</v>
      </c>
      <c r="M27" s="2">
        <v>759</v>
      </c>
      <c r="N27" s="1">
        <v>4</v>
      </c>
      <c r="O27" s="3">
        <v>0.66600000000000004</v>
      </c>
      <c r="R27" s="1">
        <v>5</v>
      </c>
      <c r="S27" s="2">
        <v>69.044709824336621</v>
      </c>
      <c r="T27" s="1">
        <v>4</v>
      </c>
      <c r="U27" s="3">
        <v>0.66600000000000004</v>
      </c>
    </row>
    <row r="28" spans="1:21" x14ac:dyDescent="0.3">
      <c r="A28">
        <f t="shared" ca="1" si="0"/>
        <v>59.822415603742009</v>
      </c>
      <c r="B28">
        <f t="shared" ca="1" si="1"/>
        <v>867</v>
      </c>
      <c r="C28">
        <v>32.321592041407712</v>
      </c>
      <c r="F28" s="1">
        <v>6</v>
      </c>
      <c r="G28" s="2">
        <v>9.7687780250998912</v>
      </c>
      <c r="H28" s="1">
        <v>5</v>
      </c>
      <c r="I28" s="3">
        <v>0.44400000000000001</v>
      </c>
      <c r="L28" s="1">
        <v>6</v>
      </c>
      <c r="M28" s="2">
        <v>753</v>
      </c>
      <c r="N28" s="1">
        <v>5</v>
      </c>
      <c r="O28" s="3">
        <v>0.55500000000000005</v>
      </c>
      <c r="R28" s="1">
        <v>2</v>
      </c>
      <c r="S28" s="2">
        <v>55.986743502758564</v>
      </c>
      <c r="T28" s="1">
        <v>5</v>
      </c>
      <c r="U28" s="3">
        <v>0.44400000000000001</v>
      </c>
    </row>
    <row r="29" spans="1:21" x14ac:dyDescent="0.3">
      <c r="A29">
        <f t="shared" ca="1" si="0"/>
        <v>1.8710322675516533</v>
      </c>
      <c r="B29">
        <f t="shared" ca="1" si="1"/>
        <v>108</v>
      </c>
      <c r="C29">
        <v>15.125713187226211</v>
      </c>
      <c r="F29" s="1">
        <v>8</v>
      </c>
      <c r="G29" s="2">
        <v>9.7687780250998912</v>
      </c>
      <c r="H29" s="1">
        <v>5</v>
      </c>
      <c r="I29" s="3">
        <v>0.44400000000000001</v>
      </c>
      <c r="L29" s="1">
        <v>4</v>
      </c>
      <c r="M29" s="2">
        <v>722</v>
      </c>
      <c r="N29" s="1">
        <v>6</v>
      </c>
      <c r="O29" s="3">
        <v>0.44400000000000001</v>
      </c>
      <c r="R29" s="1">
        <v>7</v>
      </c>
      <c r="S29" s="2">
        <v>55.986743502758564</v>
      </c>
      <c r="T29" s="1">
        <v>5</v>
      </c>
      <c r="U29" s="3">
        <v>0.44400000000000001</v>
      </c>
    </row>
    <row r="30" spans="1:21" x14ac:dyDescent="0.3">
      <c r="A30">
        <f t="shared" ca="1" si="0"/>
        <v>69.253878446398772</v>
      </c>
      <c r="B30">
        <f t="shared" ca="1" si="1"/>
        <v>204</v>
      </c>
      <c r="C30">
        <v>-4.1798636832390912</v>
      </c>
      <c r="F30" s="1">
        <v>2</v>
      </c>
      <c r="G30" s="2">
        <v>9.5151142684335355</v>
      </c>
      <c r="H30" s="1">
        <v>7</v>
      </c>
      <c r="I30" s="3">
        <v>0.33300000000000002</v>
      </c>
      <c r="L30" s="1">
        <v>2</v>
      </c>
      <c r="M30" s="2">
        <v>394</v>
      </c>
      <c r="N30" s="1">
        <v>7</v>
      </c>
      <c r="O30" s="3">
        <v>0.33300000000000002</v>
      </c>
      <c r="R30" s="1">
        <v>8</v>
      </c>
      <c r="S30" s="2">
        <v>50.899665699492736</v>
      </c>
      <c r="T30" s="1">
        <v>7</v>
      </c>
      <c r="U30" s="3">
        <v>0.33300000000000002</v>
      </c>
    </row>
    <row r="31" spans="1:21" x14ac:dyDescent="0.3">
      <c r="A31">
        <f t="shared" ca="1" si="0"/>
        <v>63.680442326461673</v>
      </c>
      <c r="B31">
        <f t="shared" ca="1" si="1"/>
        <v>814</v>
      </c>
      <c r="C31">
        <v>9.4370284639444435</v>
      </c>
      <c r="F31" s="1">
        <v>4</v>
      </c>
      <c r="G31" s="2">
        <v>8.3275415615935344</v>
      </c>
      <c r="H31" s="1">
        <v>8</v>
      </c>
      <c r="I31" s="3">
        <v>0.222</v>
      </c>
      <c r="L31" s="1">
        <v>1</v>
      </c>
      <c r="M31" s="2">
        <v>272</v>
      </c>
      <c r="N31" s="1">
        <v>8</v>
      </c>
      <c r="O31" s="3">
        <v>0.222</v>
      </c>
      <c r="R31" s="1">
        <v>6</v>
      </c>
      <c r="S31" s="2">
        <v>34.829991055591734</v>
      </c>
      <c r="T31" s="1">
        <v>8</v>
      </c>
      <c r="U31" s="3">
        <v>0.222</v>
      </c>
    </row>
    <row r="32" spans="1:21" x14ac:dyDescent="0.3">
      <c r="A32">
        <f t="shared" ca="1" si="0"/>
        <v>44.05416799117571</v>
      </c>
      <c r="B32">
        <f t="shared" ca="1" si="1"/>
        <v>753</v>
      </c>
      <c r="C32">
        <v>16.731818302796455</v>
      </c>
      <c r="F32" s="1">
        <v>3</v>
      </c>
      <c r="G32" s="2">
        <v>-4.8581307257700246</v>
      </c>
      <c r="H32" s="1">
        <v>9</v>
      </c>
      <c r="I32" s="3">
        <v>0.111</v>
      </c>
      <c r="L32" s="1">
        <v>3</v>
      </c>
      <c r="M32" s="2">
        <v>252</v>
      </c>
      <c r="N32" s="1">
        <v>9</v>
      </c>
      <c r="O32" s="3">
        <v>0.111</v>
      </c>
      <c r="R32" s="1">
        <v>1</v>
      </c>
      <c r="S32" s="2">
        <v>28.161532498495401</v>
      </c>
      <c r="T32" s="1">
        <v>9</v>
      </c>
      <c r="U32" s="3">
        <v>0.111</v>
      </c>
    </row>
    <row r="33" spans="1:21" ht="15" thickBot="1" x14ac:dyDescent="0.35">
      <c r="A33">
        <f t="shared" ca="1" si="0"/>
        <v>21.145843638184381</v>
      </c>
      <c r="B33">
        <f t="shared" ca="1" si="1"/>
        <v>660</v>
      </c>
      <c r="C33">
        <v>9.7905888449167833</v>
      </c>
      <c r="F33" s="4">
        <v>9</v>
      </c>
      <c r="G33" s="5">
        <v>-15.683357307570986</v>
      </c>
      <c r="H33" s="4">
        <v>10</v>
      </c>
      <c r="I33" s="6">
        <v>0</v>
      </c>
      <c r="L33" s="4">
        <v>8</v>
      </c>
      <c r="M33" s="5">
        <v>227</v>
      </c>
      <c r="N33" s="4">
        <v>10</v>
      </c>
      <c r="O33" s="6">
        <v>0</v>
      </c>
      <c r="R33" s="4">
        <v>3</v>
      </c>
      <c r="S33" s="5">
        <v>7.290591708358618</v>
      </c>
      <c r="T33" s="4">
        <v>10</v>
      </c>
      <c r="U33" s="6">
        <v>0</v>
      </c>
    </row>
    <row r="34" spans="1:21" x14ac:dyDescent="0.3">
      <c r="A34">
        <f t="shared" ca="1" si="0"/>
        <v>77.786693944516216</v>
      </c>
      <c r="B34">
        <f t="shared" ca="1" si="1"/>
        <v>667</v>
      </c>
      <c r="C34">
        <v>-11.27296738763107</v>
      </c>
    </row>
    <row r="35" spans="1:21" ht="15" thickBot="1" x14ac:dyDescent="0.35">
      <c r="A35">
        <f t="shared" ca="1" si="0"/>
        <v>12.506740224491308</v>
      </c>
      <c r="B35">
        <f t="shared" ca="1" si="1"/>
        <v>405</v>
      </c>
      <c r="C35">
        <v>-11.973505681671668</v>
      </c>
    </row>
    <row r="36" spans="1:21" x14ac:dyDescent="0.3">
      <c r="A36">
        <f t="shared" ca="1" si="0"/>
        <v>5.441618579421581</v>
      </c>
      <c r="B36">
        <f t="shared" ca="1" si="1"/>
        <v>407</v>
      </c>
      <c r="C36">
        <v>17.842447757866466</v>
      </c>
      <c r="F36" s="7" t="s">
        <v>5</v>
      </c>
      <c r="G36" s="7" t="s">
        <v>6</v>
      </c>
      <c r="H36" s="7" t="s">
        <v>7</v>
      </c>
      <c r="I36" s="7" t="s">
        <v>8</v>
      </c>
      <c r="L36" s="7" t="s">
        <v>5</v>
      </c>
      <c r="M36" s="7" t="s">
        <v>6</v>
      </c>
      <c r="N36" s="7" t="s">
        <v>7</v>
      </c>
      <c r="O36" s="7" t="s">
        <v>8</v>
      </c>
      <c r="R36" s="7" t="s">
        <v>5</v>
      </c>
      <c r="S36" s="7" t="s">
        <v>6</v>
      </c>
      <c r="T36" s="7" t="s">
        <v>7</v>
      </c>
      <c r="U36" s="7" t="s">
        <v>8</v>
      </c>
    </row>
    <row r="37" spans="1:21" x14ac:dyDescent="0.3">
      <c r="A37">
        <f t="shared" ca="1" si="0"/>
        <v>8.9773344802330577</v>
      </c>
      <c r="B37">
        <f t="shared" ca="1" si="1"/>
        <v>180</v>
      </c>
      <c r="C37">
        <v>37.565874916035682</v>
      </c>
      <c r="F37" s="1">
        <v>5</v>
      </c>
      <c r="G37" s="2">
        <v>32.321592041407712</v>
      </c>
      <c r="H37" s="1">
        <v>1</v>
      </c>
      <c r="I37" s="3">
        <v>1</v>
      </c>
      <c r="L37" s="1">
        <v>9</v>
      </c>
      <c r="M37" s="2">
        <v>907</v>
      </c>
      <c r="N37" s="1">
        <v>1</v>
      </c>
      <c r="O37" s="3">
        <v>1</v>
      </c>
      <c r="R37" s="1">
        <v>6</v>
      </c>
      <c r="S37" s="2">
        <v>96.932142826795769</v>
      </c>
      <c r="T37" s="1">
        <v>1</v>
      </c>
      <c r="U37" s="3">
        <v>1</v>
      </c>
    </row>
    <row r="38" spans="1:21" x14ac:dyDescent="0.3">
      <c r="A38">
        <f t="shared" ca="1" si="0"/>
        <v>54.813549650264406</v>
      </c>
      <c r="B38">
        <f t="shared" ca="1" si="1"/>
        <v>939</v>
      </c>
      <c r="C38">
        <v>1.3527176431671251</v>
      </c>
      <c r="F38" s="1">
        <v>8</v>
      </c>
      <c r="G38" s="2">
        <v>20.984058462781832</v>
      </c>
      <c r="H38" s="1">
        <v>2</v>
      </c>
      <c r="I38" s="3">
        <v>0.88800000000000001</v>
      </c>
      <c r="L38" s="1">
        <v>7</v>
      </c>
      <c r="M38" s="2">
        <v>881</v>
      </c>
      <c r="N38" s="1">
        <v>2</v>
      </c>
      <c r="O38" s="3">
        <v>0.88800000000000001</v>
      </c>
      <c r="R38" s="1">
        <v>9</v>
      </c>
      <c r="S38" s="2">
        <v>94.313964840191673</v>
      </c>
      <c r="T38" s="1">
        <v>2</v>
      </c>
      <c r="U38" s="3">
        <v>0.88800000000000001</v>
      </c>
    </row>
    <row r="39" spans="1:21" x14ac:dyDescent="0.3">
      <c r="A39">
        <f t="shared" ca="1" si="0"/>
        <v>79.080563945590939</v>
      </c>
      <c r="B39">
        <f t="shared" ca="1" si="1"/>
        <v>977</v>
      </c>
      <c r="C39">
        <v>20.99756445910316</v>
      </c>
      <c r="F39" s="1">
        <v>3</v>
      </c>
      <c r="G39" s="2">
        <v>17.842447757866466</v>
      </c>
      <c r="H39" s="1">
        <v>3</v>
      </c>
      <c r="I39" s="3">
        <v>0.77700000000000002</v>
      </c>
      <c r="L39" s="1">
        <v>10</v>
      </c>
      <c r="M39" s="2">
        <v>683</v>
      </c>
      <c r="N39" s="1">
        <v>3</v>
      </c>
      <c r="O39" s="3">
        <v>0.77700000000000002</v>
      </c>
      <c r="R39" s="1">
        <v>3</v>
      </c>
      <c r="S39" s="2">
        <v>55.995336092232627</v>
      </c>
      <c r="T39" s="1">
        <v>3</v>
      </c>
      <c r="U39" s="3">
        <v>0.77700000000000002</v>
      </c>
    </row>
    <row r="40" spans="1:21" x14ac:dyDescent="0.3">
      <c r="A40">
        <f t="shared" ca="1" si="0"/>
        <v>90.932756055342452</v>
      </c>
      <c r="B40">
        <f t="shared" ca="1" si="1"/>
        <v>951</v>
      </c>
      <c r="C40">
        <v>-4.8825165524613112</v>
      </c>
      <c r="F40" s="1">
        <v>9</v>
      </c>
      <c r="G40" s="2">
        <v>15.125713187226211</v>
      </c>
      <c r="H40" s="1">
        <v>4</v>
      </c>
      <c r="I40" s="3">
        <v>0.66600000000000004</v>
      </c>
      <c r="L40" s="1">
        <v>2</v>
      </c>
      <c r="M40" s="2">
        <v>536</v>
      </c>
      <c r="N40" s="1">
        <v>4</v>
      </c>
      <c r="O40" s="3">
        <v>0.66600000000000004</v>
      </c>
      <c r="R40" s="1">
        <v>2</v>
      </c>
      <c r="S40" s="2">
        <v>52.781227442561971</v>
      </c>
      <c r="T40" s="1">
        <v>4</v>
      </c>
      <c r="U40" s="3">
        <v>0.66600000000000004</v>
      </c>
    </row>
    <row r="41" spans="1:21" x14ac:dyDescent="0.3">
      <c r="A41">
        <f t="shared" ca="1" si="0"/>
        <v>64.880437370808579</v>
      </c>
      <c r="B41">
        <f t="shared" ca="1" si="1"/>
        <v>472</v>
      </c>
      <c r="C41">
        <v>9.7687780250998912</v>
      </c>
      <c r="F41" s="1">
        <v>2</v>
      </c>
      <c r="G41" s="2">
        <v>12.917397523560794</v>
      </c>
      <c r="H41" s="1">
        <v>5</v>
      </c>
      <c r="I41" s="3">
        <v>0.55500000000000005</v>
      </c>
      <c r="L41" s="1">
        <v>3</v>
      </c>
      <c r="M41" s="2">
        <v>500</v>
      </c>
      <c r="N41" s="1">
        <v>5</v>
      </c>
      <c r="O41" s="3">
        <v>0.55500000000000005</v>
      </c>
      <c r="R41" s="1">
        <v>10</v>
      </c>
      <c r="S41" s="2">
        <v>44.080838271168986</v>
      </c>
      <c r="T41" s="1">
        <v>5</v>
      </c>
      <c r="U41" s="3">
        <v>0.55500000000000005</v>
      </c>
    </row>
    <row r="42" spans="1:21" x14ac:dyDescent="0.3">
      <c r="A42">
        <f t="shared" ca="1" si="0"/>
        <v>51.023702852448785</v>
      </c>
      <c r="B42">
        <f t="shared" ca="1" si="1"/>
        <v>622</v>
      </c>
      <c r="C42">
        <v>1.1473139491135953</v>
      </c>
      <c r="F42" s="1">
        <v>4</v>
      </c>
      <c r="G42" s="2">
        <v>8.8830438724107808</v>
      </c>
      <c r="H42" s="1">
        <v>6</v>
      </c>
      <c r="I42" s="3">
        <v>0.44400000000000001</v>
      </c>
      <c r="L42" s="1">
        <v>1</v>
      </c>
      <c r="M42" s="2">
        <v>353</v>
      </c>
      <c r="N42" s="1">
        <v>6</v>
      </c>
      <c r="O42" s="3">
        <v>0.33300000000000002</v>
      </c>
      <c r="R42" s="1">
        <v>4</v>
      </c>
      <c r="S42" s="2">
        <v>35.811177932841872</v>
      </c>
      <c r="T42" s="1">
        <v>6</v>
      </c>
      <c r="U42" s="3">
        <v>0.44400000000000001</v>
      </c>
    </row>
    <row r="43" spans="1:21" x14ac:dyDescent="0.3">
      <c r="A43">
        <f t="shared" ca="1" si="0"/>
        <v>25.832632250506759</v>
      </c>
      <c r="B43">
        <f t="shared" ca="1" si="1"/>
        <v>652</v>
      </c>
      <c r="C43">
        <v>-6.6211066243704408</v>
      </c>
      <c r="F43" s="1">
        <v>1</v>
      </c>
      <c r="G43" s="2">
        <v>8.6089846970571671</v>
      </c>
      <c r="H43" s="1">
        <v>7</v>
      </c>
      <c r="I43" s="3">
        <v>0.33300000000000002</v>
      </c>
      <c r="L43" s="1">
        <v>8</v>
      </c>
      <c r="M43" s="2">
        <v>353</v>
      </c>
      <c r="N43" s="1">
        <v>6</v>
      </c>
      <c r="O43" s="3">
        <v>0.33300000000000002</v>
      </c>
      <c r="R43" s="1">
        <v>8</v>
      </c>
      <c r="S43" s="2">
        <v>26.014481974133741</v>
      </c>
      <c r="T43" s="1">
        <v>7</v>
      </c>
      <c r="U43" s="3">
        <v>0.33300000000000002</v>
      </c>
    </row>
    <row r="44" spans="1:21" x14ac:dyDescent="0.3">
      <c r="A44">
        <f t="shared" ca="1" si="0"/>
        <v>54.714942363975929</v>
      </c>
      <c r="B44">
        <f t="shared" ca="1" si="1"/>
        <v>103</v>
      </c>
      <c r="C44">
        <v>20.984058462781832</v>
      </c>
      <c r="F44" s="1">
        <v>6</v>
      </c>
      <c r="G44" s="2">
        <v>1.0638734945678152</v>
      </c>
      <c r="H44" s="1">
        <v>8</v>
      </c>
      <c r="I44" s="3">
        <v>0.222</v>
      </c>
      <c r="L44" s="1">
        <v>5</v>
      </c>
      <c r="M44" s="2">
        <v>150</v>
      </c>
      <c r="N44" s="1">
        <v>8</v>
      </c>
      <c r="O44" s="3">
        <v>0.222</v>
      </c>
      <c r="R44" s="1">
        <v>1</v>
      </c>
      <c r="S44" s="2">
        <v>16.444390989467749</v>
      </c>
      <c r="T44" s="1">
        <v>8</v>
      </c>
      <c r="U44" s="3">
        <v>0.222</v>
      </c>
    </row>
    <row r="45" spans="1:21" x14ac:dyDescent="0.3">
      <c r="A45">
        <f t="shared" ca="1" si="0"/>
        <v>96.217037243595968</v>
      </c>
      <c r="B45">
        <f t="shared" ca="1" si="1"/>
        <v>129</v>
      </c>
      <c r="C45">
        <v>1.2127805146155879</v>
      </c>
      <c r="F45" s="1">
        <v>7</v>
      </c>
      <c r="G45" s="2">
        <v>-4.1798636832390912</v>
      </c>
      <c r="H45" s="1">
        <v>9</v>
      </c>
      <c r="I45" s="3">
        <v>0.111</v>
      </c>
      <c r="L45" s="1">
        <v>4</v>
      </c>
      <c r="M45" s="2">
        <v>134</v>
      </c>
      <c r="N45" s="1">
        <v>9</v>
      </c>
      <c r="O45" s="3">
        <v>0.111</v>
      </c>
      <c r="R45" s="1">
        <v>7</v>
      </c>
      <c r="S45" s="2">
        <v>5.9867187902691299</v>
      </c>
      <c r="T45" s="1">
        <v>9</v>
      </c>
      <c r="U45" s="3">
        <v>0.111</v>
      </c>
    </row>
    <row r="46" spans="1:21" ht="15" thickBot="1" x14ac:dyDescent="0.35">
      <c r="A46">
        <f t="shared" ca="1" si="0"/>
        <v>82.529914036769085</v>
      </c>
      <c r="B46">
        <f t="shared" ca="1" si="1"/>
        <v>853</v>
      </c>
      <c r="C46">
        <v>33.007874005998019</v>
      </c>
      <c r="F46" s="4">
        <v>10</v>
      </c>
      <c r="G46" s="5">
        <v>-11.26045046679792</v>
      </c>
      <c r="H46" s="4">
        <v>10</v>
      </c>
      <c r="I46" s="6">
        <v>0</v>
      </c>
      <c r="L46" s="4">
        <v>6</v>
      </c>
      <c r="M46" s="5">
        <v>90</v>
      </c>
      <c r="N46" s="4">
        <v>10</v>
      </c>
      <c r="O46" s="6">
        <v>0</v>
      </c>
      <c r="R46" s="4">
        <v>5</v>
      </c>
      <c r="S46" s="5">
        <v>0.8427974723102305</v>
      </c>
      <c r="T46" s="4">
        <v>10</v>
      </c>
      <c r="U46" s="6">
        <v>0</v>
      </c>
    </row>
    <row r="47" spans="1:21" x14ac:dyDescent="0.3">
      <c r="A47">
        <f t="shared" ca="1" si="0"/>
        <v>31.257118634646051</v>
      </c>
      <c r="B47">
        <f t="shared" ca="1" si="1"/>
        <v>966</v>
      </c>
      <c r="C47">
        <v>13.570528406271478</v>
      </c>
    </row>
    <row r="48" spans="1:21" x14ac:dyDescent="0.3">
      <c r="A48">
        <f t="shared" ca="1" si="0"/>
        <v>92.997003412048244</v>
      </c>
      <c r="B48">
        <f t="shared" ca="1" si="1"/>
        <v>75</v>
      </c>
      <c r="C48">
        <v>14.138667009101482</v>
      </c>
    </row>
    <row r="49" spans="1:12" x14ac:dyDescent="0.3">
      <c r="A49">
        <f t="shared" ca="1" si="0"/>
        <v>85.370423331996008</v>
      </c>
      <c r="B49">
        <f t="shared" ca="1" si="1"/>
        <v>669</v>
      </c>
      <c r="C49">
        <v>8.8830438724107808</v>
      </c>
    </row>
    <row r="50" spans="1:12" x14ac:dyDescent="0.3">
      <c r="A50">
        <f t="shared" ca="1" si="0"/>
        <v>31.235481901166338</v>
      </c>
      <c r="B50">
        <f t="shared" ca="1" si="1"/>
        <v>837</v>
      </c>
      <c r="C50">
        <v>-9.9047008209163323</v>
      </c>
    </row>
    <row r="51" spans="1:12" x14ac:dyDescent="0.3">
      <c r="A51">
        <f t="shared" ca="1" si="0"/>
        <v>68.341292312160334</v>
      </c>
      <c r="B51">
        <f t="shared" ca="1" si="1"/>
        <v>501</v>
      </c>
      <c r="C51">
        <v>3.6492827146139462</v>
      </c>
    </row>
    <row r="52" spans="1:12" x14ac:dyDescent="0.3">
      <c r="A52">
        <f t="shared" ca="1" si="0"/>
        <v>35.277590236113809</v>
      </c>
      <c r="B52">
        <f t="shared" ca="1" si="1"/>
        <v>844</v>
      </c>
      <c r="C52">
        <v>13.263164671807317</v>
      </c>
      <c r="G52" t="s">
        <v>9</v>
      </c>
      <c r="H52" t="s">
        <v>10</v>
      </c>
    </row>
    <row r="53" spans="1:12" x14ac:dyDescent="0.3">
      <c r="A53">
        <f t="shared" ca="1" si="0"/>
        <v>89.797607499690614</v>
      </c>
      <c r="B53">
        <f t="shared" ca="1" si="1"/>
        <v>52</v>
      </c>
      <c r="C53">
        <v>8.551362523357966</v>
      </c>
      <c r="G53">
        <v>1</v>
      </c>
      <c r="H53">
        <v>8.5</v>
      </c>
      <c r="I53">
        <v>9.0299999999999994</v>
      </c>
    </row>
    <row r="54" spans="1:12" x14ac:dyDescent="0.3">
      <c r="A54">
        <f t="shared" ca="1" si="0"/>
        <v>80.640211191347603</v>
      </c>
      <c r="B54">
        <f t="shared" ca="1" si="1"/>
        <v>284</v>
      </c>
      <c r="C54">
        <v>20.053679488919443</v>
      </c>
      <c r="G54">
        <v>2</v>
      </c>
      <c r="H54">
        <v>8.92</v>
      </c>
      <c r="I54">
        <v>9.0299999999999994</v>
      </c>
      <c r="L54" t="s">
        <v>11</v>
      </c>
    </row>
    <row r="55" spans="1:12" x14ac:dyDescent="0.3">
      <c r="A55">
        <f t="shared" ca="1" si="0"/>
        <v>65.384835034635955</v>
      </c>
      <c r="B55">
        <f t="shared" ca="1" si="1"/>
        <v>500</v>
      </c>
      <c r="C55">
        <v>1.0638734945678152</v>
      </c>
      <c r="G55">
        <v>3</v>
      </c>
      <c r="H55">
        <v>9.59</v>
      </c>
      <c r="I55">
        <v>9.0299999999999994</v>
      </c>
      <c r="L55" t="s">
        <v>12</v>
      </c>
    </row>
    <row r="56" spans="1:12" x14ac:dyDescent="0.3">
      <c r="A56">
        <f t="shared" ca="1" si="0"/>
        <v>72.141713497298483</v>
      </c>
      <c r="B56">
        <f t="shared" ca="1" si="1"/>
        <v>441</v>
      </c>
      <c r="C56">
        <v>15.552379889195436</v>
      </c>
      <c r="G56">
        <v>4</v>
      </c>
      <c r="H56">
        <v>9.69</v>
      </c>
      <c r="I56">
        <v>9.0299999999999994</v>
      </c>
    </row>
    <row r="57" spans="1:12" x14ac:dyDescent="0.3">
      <c r="A57">
        <f t="shared" ca="1" si="0"/>
        <v>60.275397039099055</v>
      </c>
      <c r="B57">
        <f t="shared" ca="1" si="1"/>
        <v>847</v>
      </c>
      <c r="C57">
        <v>25.203147540887585</v>
      </c>
      <c r="G57">
        <v>5</v>
      </c>
      <c r="H57">
        <v>9</v>
      </c>
      <c r="I57">
        <v>9.0299999999999994</v>
      </c>
    </row>
    <row r="58" spans="1:12" x14ac:dyDescent="0.3">
      <c r="A58">
        <f t="shared" ca="1" si="0"/>
        <v>48.938955412463535</v>
      </c>
      <c r="B58">
        <f t="shared" ca="1" si="1"/>
        <v>555</v>
      </c>
      <c r="C58">
        <v>4.5372337606386282</v>
      </c>
      <c r="G58">
        <v>6</v>
      </c>
      <c r="H58">
        <v>8.5</v>
      </c>
      <c r="I58">
        <v>9.0299999999999994</v>
      </c>
    </row>
    <row r="59" spans="1:12" x14ac:dyDescent="0.3">
      <c r="A59">
        <f t="shared" ca="1" si="0"/>
        <v>60.520759145705959</v>
      </c>
      <c r="B59">
        <f t="shared" ca="1" si="1"/>
        <v>28</v>
      </c>
      <c r="C59">
        <v>27.479283087595832</v>
      </c>
      <c r="H59">
        <f>AVERAGE(H53:H58)</f>
        <v>9.0333333333333332</v>
      </c>
    </row>
    <row r="60" spans="1:12" x14ac:dyDescent="0.3">
      <c r="A60">
        <f t="shared" ca="1" si="0"/>
        <v>51.713879471859961</v>
      </c>
      <c r="B60">
        <f t="shared" ca="1" si="1"/>
        <v>286</v>
      </c>
      <c r="C60">
        <v>7.4291711168916663</v>
      </c>
      <c r="K60" t="s">
        <v>13</v>
      </c>
      <c r="L60">
        <f>_xlfn.T.TEST(H53:H58,I53:I58,2,3)</f>
        <v>0.98795384909975215</v>
      </c>
    </row>
    <row r="61" spans="1:12" x14ac:dyDescent="0.3">
      <c r="A61">
        <f t="shared" ca="1" si="0"/>
        <v>66.388202517371425</v>
      </c>
      <c r="B61">
        <f t="shared" ca="1" si="1"/>
        <v>74</v>
      </c>
      <c r="C61">
        <v>-15.683357307570986</v>
      </c>
      <c r="K61" t="s">
        <v>14</v>
      </c>
      <c r="L61">
        <v>0.05</v>
      </c>
    </row>
    <row r="62" spans="1:12" x14ac:dyDescent="0.3">
      <c r="A62">
        <f t="shared" ca="1" si="0"/>
        <v>93.0270715847345</v>
      </c>
      <c r="B62">
        <f t="shared" ca="1" si="1"/>
        <v>132</v>
      </c>
      <c r="C62">
        <v>-16.424822863191366</v>
      </c>
      <c r="K62" t="s">
        <v>15</v>
      </c>
    </row>
    <row r="63" spans="1:12" x14ac:dyDescent="0.3">
      <c r="A63">
        <f t="shared" ca="1" si="0"/>
        <v>94.22677023558208</v>
      </c>
      <c r="B63">
        <f t="shared" ca="1" si="1"/>
        <v>523</v>
      </c>
      <c r="C63">
        <v>-8.2175767804437783</v>
      </c>
    </row>
    <row r="64" spans="1:12" x14ac:dyDescent="0.3">
      <c r="A64">
        <f t="shared" ca="1" si="0"/>
        <v>48.556799138673831</v>
      </c>
      <c r="B64">
        <f t="shared" ca="1" si="1"/>
        <v>844</v>
      </c>
      <c r="C64">
        <v>12.315016445209039</v>
      </c>
    </row>
    <row r="65" spans="1:16" x14ac:dyDescent="0.3">
      <c r="A65">
        <f t="shared" ca="1" si="0"/>
        <v>22.457980033777993</v>
      </c>
      <c r="B65">
        <f t="shared" ca="1" si="1"/>
        <v>92</v>
      </c>
      <c r="C65">
        <v>-4.8581307257700246</v>
      </c>
    </row>
    <row r="66" spans="1:16" ht="15" thickBot="1" x14ac:dyDescent="0.35">
      <c r="A66">
        <f t="shared" ref="A66:A100" ca="1" si="2">RAND()*100</f>
        <v>81.305461332311353</v>
      </c>
      <c r="B66">
        <f t="shared" ref="B66:B100" ca="1" si="3">RANDBETWEEN(10,1000)</f>
        <v>223</v>
      </c>
      <c r="C66">
        <v>-4.6774027598439716</v>
      </c>
    </row>
    <row r="67" spans="1:16" x14ac:dyDescent="0.3">
      <c r="A67">
        <f t="shared" ca="1" si="2"/>
        <v>17.65635118879144</v>
      </c>
      <c r="B67">
        <f t="shared" ca="1" si="3"/>
        <v>963</v>
      </c>
      <c r="C67">
        <v>3.1155400645366171</v>
      </c>
      <c r="G67" t="s">
        <v>16</v>
      </c>
      <c r="M67" s="8" t="s">
        <v>6</v>
      </c>
      <c r="N67" s="8"/>
    </row>
    <row r="68" spans="1:16" ht="15" thickBot="1" x14ac:dyDescent="0.35">
      <c r="A68">
        <f t="shared" ca="1" si="2"/>
        <v>53.850150992960756</v>
      </c>
      <c r="B68">
        <f t="shared" ca="1" si="3"/>
        <v>803</v>
      </c>
      <c r="C68">
        <v>-7.6294861375936307</v>
      </c>
      <c r="M68" s="1"/>
      <c r="N68" s="1"/>
    </row>
    <row r="69" spans="1:16" x14ac:dyDescent="0.3">
      <c r="A69">
        <f t="shared" ca="1" si="2"/>
        <v>96.758982938757327</v>
      </c>
      <c r="B69">
        <f t="shared" ca="1" si="3"/>
        <v>769</v>
      </c>
      <c r="C69">
        <v>-12.159724721859675</v>
      </c>
      <c r="G69" s="7"/>
      <c r="H69" s="7" t="s">
        <v>17</v>
      </c>
      <c r="I69" s="7" t="s">
        <v>18</v>
      </c>
      <c r="M69" s="1" t="s">
        <v>0</v>
      </c>
      <c r="N69" s="1">
        <v>9.0333333333333332</v>
      </c>
      <c r="P69">
        <f>N69-I53</f>
        <v>3.3333333333338544E-3</v>
      </c>
    </row>
    <row r="70" spans="1:16" x14ac:dyDescent="0.3">
      <c r="A70">
        <f t="shared" ca="1" si="2"/>
        <v>22.573751787308261</v>
      </c>
      <c r="B70">
        <f t="shared" ca="1" si="3"/>
        <v>788</v>
      </c>
      <c r="C70">
        <v>-2.1696530186454765</v>
      </c>
      <c r="G70" s="1" t="s">
        <v>0</v>
      </c>
      <c r="H70" s="1">
        <v>9.0333333333333332</v>
      </c>
      <c r="I70" s="1">
        <v>9.0299999999999994</v>
      </c>
      <c r="M70" s="1" t="s">
        <v>28</v>
      </c>
      <c r="N70" s="1">
        <v>0.2100740610144696</v>
      </c>
      <c r="P70">
        <f>P69/N70</f>
        <v>1.5867419886286004E-2</v>
      </c>
    </row>
    <row r="71" spans="1:16" x14ac:dyDescent="0.3">
      <c r="A71">
        <f t="shared" ca="1" si="2"/>
        <v>77.32093739690454</v>
      </c>
      <c r="B71">
        <f t="shared" ca="1" si="3"/>
        <v>979</v>
      </c>
      <c r="C71">
        <v>2.0996060609468259</v>
      </c>
      <c r="G71" s="1" t="s">
        <v>19</v>
      </c>
      <c r="H71" s="1">
        <v>0.2647866666666665</v>
      </c>
      <c r="I71" s="1">
        <v>0</v>
      </c>
      <c r="M71" s="1" t="s">
        <v>29</v>
      </c>
      <c r="N71" s="1">
        <v>8.9600000000000009</v>
      </c>
      <c r="P71">
        <f>TDIST(P70,5,2)</f>
        <v>0.98795384909973971</v>
      </c>
    </row>
    <row r="72" spans="1:16" x14ac:dyDescent="0.3">
      <c r="A72">
        <f t="shared" ca="1" si="2"/>
        <v>49.408780261430493</v>
      </c>
      <c r="B72">
        <f t="shared" ca="1" si="3"/>
        <v>952</v>
      </c>
      <c r="C72">
        <v>13.416096205910435</v>
      </c>
      <c r="G72" s="1" t="s">
        <v>20</v>
      </c>
      <c r="H72" s="1">
        <v>6</v>
      </c>
      <c r="I72" s="1">
        <v>6</v>
      </c>
      <c r="M72" s="1" t="s">
        <v>30</v>
      </c>
      <c r="N72" s="1">
        <v>8.5</v>
      </c>
    </row>
    <row r="73" spans="1:16" x14ac:dyDescent="0.3">
      <c r="A73">
        <f t="shared" ca="1" si="2"/>
        <v>81.688469908620718</v>
      </c>
      <c r="B73">
        <f t="shared" ca="1" si="3"/>
        <v>907</v>
      </c>
      <c r="C73">
        <v>1.2059763573779492</v>
      </c>
      <c r="G73" s="1" t="s">
        <v>21</v>
      </c>
      <c r="H73" s="1">
        <v>0</v>
      </c>
      <c r="I73" s="1"/>
      <c r="M73" s="1" t="s">
        <v>31</v>
      </c>
      <c r="N73" s="1">
        <v>0.51457425767975074</v>
      </c>
    </row>
    <row r="74" spans="1:16" x14ac:dyDescent="0.3">
      <c r="A74">
        <f t="shared" ca="1" si="2"/>
        <v>30.470059601779521</v>
      </c>
      <c r="B74">
        <f t="shared" ca="1" si="3"/>
        <v>705</v>
      </c>
      <c r="C74">
        <v>1.2536225110670784</v>
      </c>
      <c r="G74" s="1" t="s">
        <v>22</v>
      </c>
      <c r="H74" s="1">
        <v>5</v>
      </c>
      <c r="I74" s="1"/>
      <c r="M74" s="1" t="s">
        <v>32</v>
      </c>
      <c r="N74" s="1">
        <v>0.2647866666666665</v>
      </c>
    </row>
    <row r="75" spans="1:16" x14ac:dyDescent="0.3">
      <c r="A75">
        <f t="shared" ca="1" si="2"/>
        <v>52.815580892269907</v>
      </c>
      <c r="B75">
        <f t="shared" ca="1" si="3"/>
        <v>84</v>
      </c>
      <c r="C75">
        <v>2.9877958493307233</v>
      </c>
      <c r="G75" s="1" t="s">
        <v>23</v>
      </c>
      <c r="H75" s="1">
        <v>1.5867419886286007E-2</v>
      </c>
      <c r="I75" s="1"/>
      <c r="M75" s="1" t="s">
        <v>33</v>
      </c>
      <c r="N75" s="1">
        <v>-1.8175829499274094</v>
      </c>
    </row>
    <row r="76" spans="1:16" x14ac:dyDescent="0.3">
      <c r="A76">
        <f t="shared" ca="1" si="2"/>
        <v>28.132808047472324</v>
      </c>
      <c r="B76">
        <f t="shared" ca="1" si="3"/>
        <v>694</v>
      </c>
      <c r="C76">
        <v>24.473209830612177</v>
      </c>
      <c r="G76" s="1" t="s">
        <v>24</v>
      </c>
      <c r="H76" s="1">
        <v>0.49397692454986986</v>
      </c>
      <c r="I76" s="1"/>
      <c r="M76" s="1" t="s">
        <v>34</v>
      </c>
      <c r="N76" s="1">
        <v>0.33194374941087423</v>
      </c>
    </row>
    <row r="77" spans="1:16" x14ac:dyDescent="0.3">
      <c r="A77">
        <f t="shared" ca="1" si="2"/>
        <v>37.167374224464524</v>
      </c>
      <c r="B77">
        <f t="shared" ca="1" si="3"/>
        <v>895</v>
      </c>
      <c r="C77">
        <v>14.033859113405924</v>
      </c>
      <c r="G77" s="1" t="s">
        <v>25</v>
      </c>
      <c r="H77" s="1">
        <v>2.0150483733330233</v>
      </c>
      <c r="I77" s="1"/>
      <c r="M77" s="1" t="s">
        <v>35</v>
      </c>
      <c r="N77" s="1">
        <v>1.1899999999999995</v>
      </c>
    </row>
    <row r="78" spans="1:16" x14ac:dyDescent="0.3">
      <c r="A78">
        <f t="shared" ca="1" si="2"/>
        <v>85.350448626575584</v>
      </c>
      <c r="B78">
        <f t="shared" ca="1" si="3"/>
        <v>901</v>
      </c>
      <c r="C78">
        <v>-1.5099737740820274</v>
      </c>
      <c r="G78" s="1" t="s">
        <v>26</v>
      </c>
      <c r="H78" s="1">
        <v>0.98795384909973971</v>
      </c>
      <c r="I78" s="1"/>
      <c r="M78" s="1" t="s">
        <v>36</v>
      </c>
      <c r="N78" s="1">
        <v>8.5</v>
      </c>
    </row>
    <row r="79" spans="1:16" ht="15" thickBot="1" x14ac:dyDescent="0.35">
      <c r="A79">
        <f t="shared" ca="1" si="2"/>
        <v>91.216273419465239</v>
      </c>
      <c r="B79">
        <f t="shared" ca="1" si="3"/>
        <v>58</v>
      </c>
      <c r="C79">
        <v>8.6089846970571671</v>
      </c>
      <c r="G79" s="4" t="s">
        <v>27</v>
      </c>
      <c r="H79" s="4">
        <v>2.570581835636315</v>
      </c>
      <c r="I79" s="4"/>
      <c r="M79" s="1" t="s">
        <v>37</v>
      </c>
      <c r="N79" s="1">
        <v>9.69</v>
      </c>
    </row>
    <row r="80" spans="1:16" x14ac:dyDescent="0.3">
      <c r="A80">
        <f t="shared" ca="1" si="2"/>
        <v>74.312988468118718</v>
      </c>
      <c r="B80">
        <f t="shared" ca="1" si="3"/>
        <v>848</v>
      </c>
      <c r="C80">
        <v>1.7960963102814276</v>
      </c>
      <c r="M80" s="1" t="s">
        <v>38</v>
      </c>
      <c r="N80" s="1">
        <v>54.2</v>
      </c>
    </row>
    <row r="81" spans="1:14" ht="15" thickBot="1" x14ac:dyDescent="0.35">
      <c r="A81">
        <f t="shared" ca="1" si="2"/>
        <v>0.11144307092533223</v>
      </c>
      <c r="B81">
        <f t="shared" ca="1" si="3"/>
        <v>479</v>
      </c>
      <c r="C81">
        <v>-3.2152763399062678</v>
      </c>
      <c r="M81" s="4" t="s">
        <v>39</v>
      </c>
      <c r="N81" s="4">
        <v>6</v>
      </c>
    </row>
    <row r="82" spans="1:14" x14ac:dyDescent="0.3">
      <c r="A82">
        <f t="shared" ca="1" si="2"/>
        <v>76.353388819933997</v>
      </c>
      <c r="B82">
        <f t="shared" ca="1" si="3"/>
        <v>827</v>
      </c>
      <c r="C82">
        <v>18.11874087958131</v>
      </c>
    </row>
    <row r="83" spans="1:14" x14ac:dyDescent="0.3">
      <c r="A83">
        <f t="shared" ca="1" si="2"/>
        <v>33.283950846693223</v>
      </c>
      <c r="B83">
        <f t="shared" ca="1" si="3"/>
        <v>416</v>
      </c>
      <c r="C83">
        <v>34.799533093755599</v>
      </c>
    </row>
    <row r="84" spans="1:14" x14ac:dyDescent="0.3">
      <c r="A84">
        <f t="shared" ca="1" si="2"/>
        <v>71.305911091045147</v>
      </c>
      <c r="B84">
        <f t="shared" ca="1" si="3"/>
        <v>702</v>
      </c>
      <c r="C84">
        <v>-11.26045046679792</v>
      </c>
    </row>
    <row r="85" spans="1:14" x14ac:dyDescent="0.3">
      <c r="A85">
        <f t="shared" ca="1" si="2"/>
        <v>51.443568094907519</v>
      </c>
      <c r="B85">
        <f t="shared" ca="1" si="3"/>
        <v>247</v>
      </c>
      <c r="C85">
        <v>26.63382818151149</v>
      </c>
    </row>
    <row r="86" spans="1:14" x14ac:dyDescent="0.3">
      <c r="A86">
        <f t="shared" ca="1" si="2"/>
        <v>78.184428993101733</v>
      </c>
      <c r="B86">
        <f t="shared" ca="1" si="3"/>
        <v>669</v>
      </c>
      <c r="C86">
        <v>-1.5933289634995162</v>
      </c>
    </row>
    <row r="87" spans="1:14" x14ac:dyDescent="0.3">
      <c r="A87">
        <f t="shared" ca="1" si="2"/>
        <v>35.493210780143478</v>
      </c>
      <c r="B87">
        <f t="shared" ca="1" si="3"/>
        <v>555</v>
      </c>
      <c r="C87">
        <v>23.833823686582036</v>
      </c>
    </row>
    <row r="88" spans="1:14" x14ac:dyDescent="0.3">
      <c r="A88">
        <f t="shared" ca="1" si="2"/>
        <v>43.502473909466829</v>
      </c>
      <c r="B88">
        <f t="shared" ca="1" si="3"/>
        <v>400</v>
      </c>
      <c r="C88">
        <v>-11.06485226249788</v>
      </c>
    </row>
    <row r="89" spans="1:14" x14ac:dyDescent="0.3">
      <c r="A89">
        <f t="shared" ca="1" si="2"/>
        <v>82.829923978044022</v>
      </c>
      <c r="B89">
        <f t="shared" ca="1" si="3"/>
        <v>948</v>
      </c>
      <c r="C89">
        <v>8.3275415615935344</v>
      </c>
    </row>
    <row r="90" spans="1:14" x14ac:dyDescent="0.3">
      <c r="A90">
        <f t="shared" ca="1" si="2"/>
        <v>85.065465118978153</v>
      </c>
      <c r="B90">
        <f t="shared" ca="1" si="3"/>
        <v>71</v>
      </c>
      <c r="C90">
        <v>4.1416888304956956</v>
      </c>
    </row>
    <row r="91" spans="1:14" x14ac:dyDescent="0.3">
      <c r="A91">
        <f t="shared" ca="1" si="2"/>
        <v>76.496925810487809</v>
      </c>
      <c r="B91">
        <f t="shared" ca="1" si="3"/>
        <v>57</v>
      </c>
      <c r="C91">
        <v>18.008680651983013</v>
      </c>
    </row>
    <row r="92" spans="1:14" x14ac:dyDescent="0.3">
      <c r="A92">
        <f t="shared" ca="1" si="2"/>
        <v>80.989313525582702</v>
      </c>
      <c r="B92">
        <f t="shared" ca="1" si="3"/>
        <v>577</v>
      </c>
      <c r="C92">
        <v>21.170959623996168</v>
      </c>
    </row>
    <row r="93" spans="1:14" x14ac:dyDescent="0.3">
      <c r="A93">
        <f t="shared" ca="1" si="2"/>
        <v>6.1892804194727757</v>
      </c>
      <c r="B93">
        <f t="shared" ca="1" si="3"/>
        <v>756</v>
      </c>
      <c r="C93">
        <v>37.767032406700309</v>
      </c>
    </row>
    <row r="94" spans="1:14" x14ac:dyDescent="0.3">
      <c r="A94">
        <f t="shared" ca="1" si="2"/>
        <v>76.804889421948459</v>
      </c>
      <c r="B94">
        <f t="shared" ca="1" si="3"/>
        <v>207</v>
      </c>
      <c r="C94">
        <v>0.44218839117093012</v>
      </c>
    </row>
    <row r="95" spans="1:14" x14ac:dyDescent="0.3">
      <c r="A95">
        <f t="shared" ca="1" si="2"/>
        <v>21.535833033873597</v>
      </c>
      <c r="B95">
        <f t="shared" ca="1" si="3"/>
        <v>827</v>
      </c>
      <c r="C95">
        <v>38.23885552061256</v>
      </c>
    </row>
    <row r="96" spans="1:14" x14ac:dyDescent="0.3">
      <c r="A96">
        <f t="shared" ca="1" si="2"/>
        <v>94.513791151107768</v>
      </c>
      <c r="B96">
        <f t="shared" ca="1" si="3"/>
        <v>731</v>
      </c>
      <c r="C96">
        <v>26.296382909786189</v>
      </c>
    </row>
    <row r="97" spans="1:5" x14ac:dyDescent="0.3">
      <c r="A97">
        <f t="shared" ca="1" si="2"/>
        <v>39.925626658024314</v>
      </c>
      <c r="B97">
        <f t="shared" ca="1" si="3"/>
        <v>769</v>
      </c>
      <c r="C97">
        <v>1.3133933659992181</v>
      </c>
    </row>
    <row r="98" spans="1:5" x14ac:dyDescent="0.3">
      <c r="A98">
        <f t="shared" ca="1" si="2"/>
        <v>33.543617459447653</v>
      </c>
      <c r="B98">
        <f t="shared" ca="1" si="3"/>
        <v>326</v>
      </c>
      <c r="C98">
        <v>23.739315818384057</v>
      </c>
    </row>
    <row r="99" spans="1:5" x14ac:dyDescent="0.3">
      <c r="A99">
        <f t="shared" ca="1" si="2"/>
        <v>19.293443271623666</v>
      </c>
      <c r="B99">
        <f t="shared" ca="1" si="3"/>
        <v>323</v>
      </c>
      <c r="C99">
        <v>-12.27309323643567</v>
      </c>
    </row>
    <row r="100" spans="1:5" x14ac:dyDescent="0.3">
      <c r="A100">
        <f t="shared" ca="1" si="2"/>
        <v>83.104098828629731</v>
      </c>
      <c r="B100">
        <f t="shared" ca="1" si="3"/>
        <v>164</v>
      </c>
      <c r="C100">
        <v>7.8567075231694616</v>
      </c>
    </row>
    <row r="102" spans="1:5" x14ac:dyDescent="0.3">
      <c r="A102">
        <f t="shared" ref="A102:B102" ca="1" si="4">AVERAGE(A1:A100)</f>
        <v>55.333944434026861</v>
      </c>
      <c r="B102">
        <f t="shared" ca="1" si="4"/>
        <v>532.16999999999996</v>
      </c>
      <c r="C102">
        <f>AVERAGE(C1:C100)</f>
        <v>8.3842914730303164</v>
      </c>
      <c r="E102" t="s">
        <v>0</v>
      </c>
    </row>
    <row r="103" spans="1:5" x14ac:dyDescent="0.3">
      <c r="A103">
        <f t="shared" ref="A103:B103" ca="1" si="5">_xlfn.STDEV.P(A1:A100)</f>
        <v>27.982546003408906</v>
      </c>
      <c r="B103">
        <f t="shared" ca="1" si="5"/>
        <v>310.41282367196106</v>
      </c>
      <c r="C103">
        <f>_xlfn.STDEV.P(C1:C100)</f>
        <v>13.80493707737482</v>
      </c>
      <c r="E103" t="s">
        <v>1</v>
      </c>
    </row>
  </sheetData>
  <sortState ref="R37:U46">
    <sortCondition ref="T38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2022-05-04T10:06:49Z</dcterms:created>
  <dcterms:modified xsi:type="dcterms:W3CDTF">2022-05-04T11:43:16Z</dcterms:modified>
</cp:coreProperties>
</file>