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:\客户：福特，TS内部项目名：DearBorn\Poc_DearBorn\05-Testing\05 测试执行\R6用例测试结果\"/>
    </mc:Choice>
  </mc:AlternateContent>
  <xr:revisionPtr revIDLastSave="0" documentId="13_ncr:1_{E8C3D5D0-3945-4D3B-A239-5EC350365DE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首页" sheetId="2" r:id="rId1"/>
    <sheet name="Summary" sheetId="7" r:id="rId2"/>
    <sheet name="Buglist" sheetId="4" r:id="rId3"/>
    <sheet name="Vehicle Settings" sheetId="6" r:id="rId4"/>
    <sheet name="Car Input" sheetId="13" r:id="rId5"/>
  </sheets>
  <definedNames>
    <definedName name="_xlnm._FilterDatabase" localSheetId="2" hidden="1">Buglist!$A$1:$Y$28</definedName>
    <definedName name="_xlnm._FilterDatabase" localSheetId="3" hidden="1">'Vehicle Settings'!$B$1:$P$316</definedName>
    <definedName name="Pass" localSheetId="1">#REF!</definedName>
    <definedName name="Pass">#REF!</definedName>
  </definedNames>
  <calcPr calcId="181029"/>
</workbook>
</file>

<file path=xl/calcChain.xml><?xml version="1.0" encoding="utf-8"?>
<calcChain xmlns="http://schemas.openxmlformats.org/spreadsheetml/2006/main">
  <c r="G13" i="7" l="1"/>
  <c r="F13" i="7"/>
  <c r="J13" i="7" s="1"/>
  <c r="E13" i="7"/>
  <c r="C13" i="7"/>
  <c r="J12" i="7"/>
  <c r="I13" i="7"/>
  <c r="H13" i="7"/>
  <c r="D13" i="7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157" i="13" l="1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H12" i="7"/>
  <c r="G12" i="7"/>
  <c r="F12" i="7"/>
  <c r="E12" i="7"/>
  <c r="D12" i="7"/>
  <c r="H11" i="7"/>
  <c r="G11" i="7"/>
  <c r="F11" i="7"/>
  <c r="E11" i="7"/>
  <c r="D11" i="7"/>
  <c r="C11" i="7" l="1"/>
  <c r="K11" i="7" s="1"/>
  <c r="C12" i="7"/>
  <c r="K12" i="7" s="1"/>
  <c r="I11" i="7" l="1"/>
  <c r="J11" i="7"/>
  <c r="I12" i="7"/>
  <c r="K13" i="7" l="1"/>
</calcChain>
</file>

<file path=xl/sharedStrings.xml><?xml version="1.0" encoding="utf-8"?>
<sst xmlns="http://schemas.openxmlformats.org/spreadsheetml/2006/main" count="6244" uniqueCount="1416">
  <si>
    <t>文件No.</t>
  </si>
  <si>
    <t>页数</t>
  </si>
  <si>
    <t>ThunderSoft-QMS-18-JL17</t>
  </si>
  <si>
    <r>
      <rPr>
        <b/>
        <sz val="20"/>
        <color theme="1"/>
        <rFont val="微软雅黑"/>
        <family val="2"/>
        <charset val="134"/>
      </rPr>
      <t>&lt;Ford Phase5&gt;</t>
    </r>
    <r>
      <rPr>
        <b/>
        <sz val="20"/>
        <rFont val="微软雅黑"/>
        <family val="2"/>
        <charset val="134"/>
      </rPr>
      <t>测试用例执行</t>
    </r>
  </si>
  <si>
    <t>历史记录</t>
  </si>
  <si>
    <t>版本号</t>
  </si>
  <si>
    <t>日期</t>
  </si>
  <si>
    <t>作者/修订者</t>
  </si>
  <si>
    <t>制订/修改内容</t>
  </si>
  <si>
    <t>评审人/评审日期</t>
  </si>
  <si>
    <t>评审要求</t>
  </si>
  <si>
    <t>V1.0</t>
  </si>
  <si>
    <t>邓荣祥</t>
  </si>
  <si>
    <t>创建</t>
  </si>
  <si>
    <t>内容</t>
  </si>
  <si>
    <t>说明</t>
  </si>
  <si>
    <t>HW</t>
  </si>
  <si>
    <t>Pass</t>
  </si>
  <si>
    <t>测试结果Pass</t>
  </si>
  <si>
    <t>SOC Version</t>
  </si>
  <si>
    <t>Fail</t>
  </si>
  <si>
    <t>测试结果Fail</t>
  </si>
  <si>
    <t>MCU Version</t>
  </si>
  <si>
    <t>NT</t>
  </si>
  <si>
    <t>未测试</t>
  </si>
  <si>
    <t>Test Date</t>
  </si>
  <si>
    <t>Block</t>
  </si>
  <si>
    <t>由于bug影响、版本、环境等原因，导致不能测试导致用例无法测试</t>
  </si>
  <si>
    <t>Tester</t>
  </si>
  <si>
    <t>NA</t>
  </si>
  <si>
    <t>用例设计不适用</t>
  </si>
  <si>
    <t>Test result summary</t>
  </si>
  <si>
    <t>Moudle</t>
  </si>
  <si>
    <t>Total</t>
  </si>
  <si>
    <t>Not Test</t>
  </si>
  <si>
    <t>Pass Rate
计算方式：Pass/(Total-NA）</t>
  </si>
  <si>
    <t>Pass Rate
计算方式：Pass/(Total-NA-Block）</t>
  </si>
  <si>
    <t>Run Rate</t>
  </si>
  <si>
    <t>Comments</t>
  </si>
  <si>
    <t>Climate</t>
  </si>
  <si>
    <t>曹益</t>
  </si>
  <si>
    <t>Vehicle Settings</t>
  </si>
  <si>
    <t>Car Audio</t>
  </si>
  <si>
    <t>朱运凤</t>
  </si>
  <si>
    <t>Car Input</t>
  </si>
  <si>
    <t>Highlight</t>
  </si>
  <si>
    <t>严重问题</t>
  </si>
  <si>
    <t>Block项反馈</t>
  </si>
  <si>
    <t>模块</t>
  </si>
  <si>
    <t>测试人员</t>
  </si>
  <si>
    <t>描述</t>
  </si>
  <si>
    <t>解决方案</t>
  </si>
  <si>
    <t>CAN信号可使用时，复测</t>
  </si>
  <si>
    <t>2.与开发确认，目前无法使用dbus命令模拟信号值无效状态</t>
  </si>
  <si>
    <r>
      <rPr>
        <b/>
        <sz val="10"/>
        <rFont val="Calibri"/>
        <family val="2"/>
      </rPr>
      <t>Bug</t>
    </r>
    <r>
      <rPr>
        <b/>
        <sz val="10"/>
        <rFont val="宋体"/>
        <family val="3"/>
        <charset val="134"/>
      </rPr>
      <t>编号</t>
    </r>
  </si>
  <si>
    <t>所属模块</t>
  </si>
  <si>
    <t>所属项目</t>
  </si>
  <si>
    <r>
      <rPr>
        <b/>
        <sz val="10"/>
        <rFont val="Calibri"/>
        <family val="2"/>
      </rPr>
      <t>Bug</t>
    </r>
    <r>
      <rPr>
        <b/>
        <sz val="10"/>
        <rFont val="宋体"/>
        <family val="3"/>
        <charset val="134"/>
      </rPr>
      <t>标题</t>
    </r>
  </si>
  <si>
    <t>严重程度</t>
  </si>
  <si>
    <t>优先级</t>
  </si>
  <si>
    <t>重现步骤</t>
  </si>
  <si>
    <r>
      <rPr>
        <b/>
        <sz val="10"/>
        <rFont val="Calibri"/>
        <family val="2"/>
      </rPr>
      <t>Bug</t>
    </r>
    <r>
      <rPr>
        <b/>
        <sz val="10"/>
        <rFont val="宋体"/>
        <family val="3"/>
        <charset val="134"/>
      </rPr>
      <t>状态</t>
    </r>
  </si>
  <si>
    <t>截止日期</t>
  </si>
  <si>
    <t>创建者</t>
  </si>
  <si>
    <t>抄送给</t>
  </si>
  <si>
    <t>创建日期</t>
  </si>
  <si>
    <t>影响版本</t>
  </si>
  <si>
    <t>指派给</t>
  </si>
  <si>
    <t>指派日期</t>
  </si>
  <si>
    <t>Labels</t>
  </si>
  <si>
    <t>解决者</t>
  </si>
  <si>
    <t>解决版本</t>
  </si>
  <si>
    <t>解决日期</t>
  </si>
  <si>
    <t>由谁关闭</t>
  </si>
  <si>
    <t>关闭日期</t>
  </si>
  <si>
    <r>
      <rPr>
        <b/>
        <sz val="10"/>
        <rFont val="宋体"/>
        <family val="3"/>
        <charset val="134"/>
      </rPr>
      <t>重复</t>
    </r>
    <r>
      <rPr>
        <b/>
        <sz val="10"/>
        <rFont val="Calibri"/>
        <family val="2"/>
      </rPr>
      <t>ID</t>
    </r>
  </si>
  <si>
    <t>最后修改者</t>
  </si>
  <si>
    <t>修改日期</t>
  </si>
  <si>
    <t>FCIVIOS-1641</t>
  </si>
  <si>
    <t>DearBorn</t>
  </si>
  <si>
    <t>Phase5_【CDX707】【必现】【CarAudio】调节通话声音，来电铃声音量无变化</t>
  </si>
  <si>
    <t>High</t>
  </si>
  <si>
    <t>前提条件: 
1.进入音量设置界面
2.蓝牙已连接
3.来电铃声播放中
复现步骤：
Step1:左右快速移动通话音量光标
预期结果:
1.铃声音量随光标变化
实际结果:
1.铃声音量不随光标变化
是否可恢复: 否
发生频率:100%
发生时间: 2021-07-04 13：24
手机型号及操作系统: 小米10青春版（Android11）</t>
  </si>
  <si>
    <t>Open</t>
  </si>
  <si>
    <t>LA_DCVBETA_ENG1</t>
  </si>
  <si>
    <t>He, Bing</t>
  </si>
  <si>
    <t>YF</t>
  </si>
  <si>
    <t xml:space="preserve">FCIVIOS-1642 </t>
  </si>
  <si>
    <t>Phase5_【CDX707】【必现】【CarAudio】调节媒体声音，来电铃声音量随光标变化</t>
  </si>
  <si>
    <t>前提条件: 
1.进入音量设置界面
2.蓝牙已连接
3.来电铃声播放中
复现步骤：
Step1:左右快速移动媒体音量光标
预期结果:
1.铃声音量不随光标变化
实际结果:
1.铃声音量随光标变化
是否可恢复: 否
发生频率:100%
发生时间: 2021-07-04 13：24
手机型号及操作系统: 小米10青春版（Android11）</t>
  </si>
  <si>
    <t>FCIVIOS-1665</t>
  </si>
  <si>
    <t>Phase5_【CDX707】【必现】【CarAudio】播放蓝牙音乐时唤醒语音，语音结束后蓝牙音乐不会自动播放</t>
  </si>
  <si>
    <t>前提条件:
1.车机供电,蓝牙已连接
复现步骤：
Step1: 播放蓝牙音乐
Step2: 通过命令唤醒语音
预期结果:
2.语音结束后自动继续播放蓝牙音乐
实际结果:
2.语音结束后不自动播放蓝牙音乐
是否可恢复: 是；若蓝牙音乐不断开连接，手动点击蓝牙音乐的播放键即可继续播放。
备注：收音机可自动播放
发生频率:100%
发生时间: 2021-07-04 13：35
手机型号及操作系统: 小米10青春版（Android11）</t>
  </si>
  <si>
    <t>Xu, Tianlong</t>
  </si>
  <si>
    <t>FCIVIOS-1667</t>
  </si>
  <si>
    <t>Phase5_【CDX707】【偶现】【CarAudio】播放蓝牙音乐时唤醒语音，语音结束后蓝牙音乐断开</t>
  </si>
  <si>
    <t>前提条件:
1.车机供电,蓝牙已连接
复现步骤：
Step1: 播放蓝牙音乐
Step2: 通过命令唤醒语音
预期结果:
2.蓝牙音乐正常连接
实际结果:
2.蓝牙音乐断开
是否可恢复: 是，在设置中重新连接蓝牙音乐，蓝牙音乐即可重新正常连接上。
发生频率:90%
发生时间: 2021-07-04 13：30
手机型号及操作系统: 小米10青春版（Android11）</t>
  </si>
  <si>
    <t>FCIVIOS-1673</t>
  </si>
  <si>
    <t>Phase5_【CDX707】【必现】【CarAudio】平衡/衰减调节时，仅有两个喇叭同时发声；点击重置后，还是仅有两个喇叭同时发声</t>
  </si>
  <si>
    <t>前提条件:
1.车机供电
2.外接4个喇叭
3.蓝牙音乐正在播放
复现步骤：
Step1: 进入Audio Settings APPS音效设置页面——&gt;平衡衰减
Step2: 开启触摸提示音，点击其他图标
Step3：调节平衡最小-衰减最大，查看音量变化
Step4：点击重置按钮
Step5：调节平衡最大-衰减最大，查看音量变化
Step6：点击重置按钮
Step7：调节平衡最小-衰减最小，查看音量变化
Step8：点击重置按钮
Step9：调节平衡最大-衰减最小，查看音量变化
Step10：点击重置按钮
预期结果:
3.平衡最小-衰减最大-仅左前喇叭发声
4.重置后，均衡器浮标回到中间位置；四个喇叭同时发声
5.平衡最大-衰减最大-仅右前喇叭发声
6.重置后，均衡器浮标回到中间位置；四个喇叭同时发声
7.平衡最小-衰减最小-仅左后喇叭发声
8.重置后，均衡器浮标回到中间位置；四个喇叭同时发声
9.平衡最大-衰减最小-仅右后喇叭发声
10.重置后，均衡器浮标回到中间位置；四个喇叭同时发声
实际结果:
3.平衡最小-衰减最大-左前右后喇叭发声
4.重置后，均衡器浮标回到中间位置；但只有左前右后喇叭发声
5.平衡最大-衰减最大-左后右前喇叭发声
6.重置后，均衡器浮标回到中间位置；但只有左后右前喇叭发声
7.平衡最小-衰减最小-左前右后喇叭发声
8.重置后，均衡器浮标回到中间位置；但只有左前右后喇叭发声
9.平衡最大-衰减最小-左后右前喇叭发声
10.重置后，均衡器浮标回到中间位置；但只有左后右前喇叭发声
是否可恢复: 否
发生频率:100%
发生时间: 2021-07-04 14：03
手机型号及操作系统: 小米10青春版（Android11）</t>
  </si>
  <si>
    <t>chu, lichao</t>
  </si>
  <si>
    <t xml:space="preserve">FCIVIOS-1705 </t>
  </si>
  <si>
    <t>Phase5_【CDX707】【必现】【Climate】主驾温度弹窗控件12S后不会自动收回</t>
  </si>
  <si>
    <t>前提条件:
1.车机供电
复现步骤：
Step1: 进入Launcher页面
Step2: 点击底栏主驾温度
Step3: 等待12S或更长时间
预期结果:
3.弹窗控件自动收回
实际结果:
3.弹窗控件仅支持手动收回（点击除弹窗控件其他区域）
是否可恢复: 否
备注：底栏其他支持弹窗控件的选项均不会自动收起弹窗（风量调节、主驾座椅加热调节、副驾温度）
发生频率:100%
发生时间: 2021-07-07 10：27
手机型号及操作系统: 无</t>
  </si>
  <si>
    <t>Chen, Zhong</t>
  </si>
  <si>
    <t>FCIVIOS-1718</t>
  </si>
  <si>
    <t>Phase5_【CDX707】【必现】【CarAudio】根据车速调整音量无作用</t>
  </si>
  <si>
    <t>Gating</t>
  </si>
  <si>
    <t>前提条件:
1.车机供电，CAN已连接，车辆随速已打开
2.FM正在播放
复现步骤：
Step1: 调节车速
Step2: 查看声音显示
预期结果:
2.声音随车速变化，车速越高音量越大
实际结果:
2.根据车速调整音量无作用
是否可恢复: 否
发生频率:100%
发生时间: 2021-07-04 13：44
手机型号及操作系统: 无</t>
  </si>
  <si>
    <t>FCIVIOS-1719</t>
  </si>
  <si>
    <t>Phase5_【CDX707】【必现】【Climate】主驾温度点击”+“不会增加温度值、点击”-“默认减小到最低温度值</t>
  </si>
  <si>
    <t>前提条件:
1.车机供电
复现步骤：
Step1: 进入Launcher页面
Step2: 点击底栏主驾温度
Step3: 点击”-“，查看弹窗控件
Step4: 点击”+“，查看弹窗控件
预期结果:
3.4弹出Toast点击-/+”后同时会将温度值调整为-/+0.5°C
实际结果:
3.无Toast弹窗，点击点击”-“默认减小温度值至最低
4.点击”+“不会增加温度值
是否可恢复: 否
备注：
1.”+“与”-“Tx逻辑使用dbus命令模拟测试时显示一致
2.副驾温度值现象与主驾温度值调节一致
发生频率:100%
发生时间: 2021-07-07 11：50</t>
  </si>
  <si>
    <t>FCIVIOS-1720</t>
  </si>
  <si>
    <t>Phase5_【CDX707】【必现】【Climate】主驾温度调节至最高温度”+“按钮不置灰，点击后温度减小</t>
  </si>
  <si>
    <t>前提条件:
1.车机供电
复现步骤：
Step1: 进入Launcher页面
Step2: 点击底栏主驾温度
Step3: 滑动滑块调节温度最高处
Step4: 点击”+“，查看弹窗控件
预期结果:
4.”+“置灰不可点击
实际结果:
4.”+“按钮不置灰，点击”“温度减小至最低处
是否可恢复: 否
备注：
1.”+“与”-“Tx逻辑使用dbus命令模拟测试时显示一致
2.副驾温度值现象与主驾温度值调节一致
发生频率:100%
发生时间: 2021-07-07 12：08</t>
  </si>
  <si>
    <t>FCIVIOS-1721</t>
  </si>
  <si>
    <t>Phase5_【CDX707】【必现】【Climate】空调相关配置字无法使用dbus命令模拟测试</t>
  </si>
  <si>
    <t>前提条件:
1.车机供电
复现步骤：
Step1: 使用dbus模拟测试空调相关配置字
预期结果：
1.配置字可以使用dbus命令模拟测试
实际结果:
1.无法使用dbus命令模拟测试空调相关配置字
是否可恢复: 否
备注：
发生频率:100%
发生时间: 2021-07-07 13：34</t>
  </si>
  <si>
    <t>FCIVIOS-1722</t>
  </si>
  <si>
    <t>Phase5_【CDX707】【必现】【CarAudio】恢复FM/AM last source时，重启后进radio界面固定显示FM88.5</t>
  </si>
  <si>
    <t>前提条件:
1.在任意界面
2.FM/AM播放中
3.无收音机信号
复现步骤：
Step1: 车机关机
Step2: 车机开机
Step3: 进AudioPlayer app，查看radio界面显示
预期结果:
2.开机后恢复到Launcher的首页，记忆播放FM/AM
3.radio界面显示记忆FM/AM频率
实际结果:
2.开机后恢复到Launcher的首页，记忆播放FM/AM
3.不管之前是播放FM还是AM，进radio界面后，固定显示FM88.5Mhz
是否可恢复: 否
发生频率:100%
发生时间: 2021-07-04 13：22
手机型号及操作系统: 无</t>
  </si>
  <si>
    <t>deng, rongxiang</t>
  </si>
  <si>
    <t>FCIVIOS-1723</t>
  </si>
  <si>
    <t>VehicleSetting</t>
  </si>
  <si>
    <t>Phase5_【CDX707】【必现】【VehicleSetting】车控相关配置字无法使用dbus命令模拟测试</t>
  </si>
  <si>
    <t>前提条件:
1.车机供电
复现步骤：
Step1: 使用dbus模拟测试车控相关配置字
预期结果：
1.车控相关配置字可以使用dbus命令模拟测试
实际结果:
1.无法使用dbus命令模拟测试车控相关配置字
是否可恢复: 否
备注：
发生频率:100%
发生时间: 2021-07-07 13：40</t>
  </si>
  <si>
    <t>nan, dongdong</t>
  </si>
  <si>
    <t>FCIVIOS-1724</t>
  </si>
  <si>
    <t>CarAudio</t>
  </si>
  <si>
    <t>Phase5_【CDX707】【必现】【CarAudio】刷机升级重启后，进radio界面固定显示FM88.5</t>
  </si>
  <si>
    <t>前提条件:
1.车机刷机升级
复现步骤：
Step1: 车机关机
Step2: 车机开机
Step3: 进AudioPlayer app，查看radio界面显示
预期结果:
3.radio界面显示默认FM 87.5Mhz频率
实际结果:
3.进radio界面后，固定显示FM88.5Mhz
是否可恢复: 否
发生频率:100%
发生时间: 2021-07-04 13：21
手机型号及操作系统: 无</t>
  </si>
  <si>
    <t>FCIVIOS-1725</t>
  </si>
  <si>
    <t>Phase5_【CDX707】【必现】【CarAudio】播放蓝牙音乐时，重启车机后蓝牙音乐不会自动播放</t>
  </si>
  <si>
    <t>前提条件:
1.车机供电,蓝牙已连接
复现步骤：
Step1: 播放蓝牙音乐（iTunes里的歌曲）
Step2: 车机关机再开机
预期结果:
2.车机重启后自动继续播放蓝牙音乐
实际结果:
2.车机重启后不自动播放蓝牙音乐
是否可恢复: 是；若蓝牙音乐不断开连接，手动点击蓝牙音乐的播放键即可继续播放。
发生频率:100%
发生时间: 2021-07-04 13：33
手机型号及操作系统: iPhone11（iOS13.6）</t>
  </si>
  <si>
    <t>FCIVIOS-1726</t>
  </si>
  <si>
    <t>CarPower</t>
  </si>
  <si>
    <t>Phase5_【CDX707】【必现】【CarPower】连接无线网后，发送息屏命令，无任何信息打印，无作用</t>
  </si>
  <si>
    <t>前提条件:
1.车机供电,WIFI已连接
复现步骤：
Step1: 发送debus息屏命令（./yfdbus_send AI.lv.ipcl.out vip2gip_power 0x01,0x07,0x02,0x1,0x1,0x1,0x1）
Step2: 查看显示
预期结果:
2.WIFI断开
实际结果:
2.无任何信息打印，无作用
是否可恢复: 是；手动重新连接WIFI
发生频率:100%
发生时间: 2021-07-04 13：49
手机型号及操作系统: 小米10青春版（Android11）</t>
  </si>
  <si>
    <t>Sun, maosheng</t>
  </si>
  <si>
    <t>FCIVIOS-1740</t>
  </si>
  <si>
    <t>Phase5_【CDX707】【必现】【Climate】风量调节”+“”-“，风量强度不会随之增加或减少</t>
  </si>
  <si>
    <t>前提条件:
1.车机供电
复现步骤：
Step1: 使用”+“”-“调节风量调节，调节后手动收起风量调节弹窗控件
预期结果：
1.点击”+“”-“时，风量同时变化，底栏显示调节后的风量强度
实际结果:
1.点击”+“”-“时，风量不会随之变化，底栏默认显示风量自动调节
是否可恢复: 否
备注：
发生频率:100%
发生时间: 2021-07-07 17：31</t>
  </si>
  <si>
    <t>FCIVIOS-1741</t>
  </si>
  <si>
    <t>Phase5_【CDX707】【必现】【CarAudio】关机前媒体音量已设置低于Vmin，开机后媒体音量恢复Vmin，但音量设置界面中的媒体音量不显示当前实际媒体音量值</t>
  </si>
  <si>
    <t>前提条件:
1.FM/AM/蓝牙音乐播放中
2.当前媒体音量已设置成低于6
复现步骤：
Step1: 重启车机
Step2: 查看音量设置界面中的媒体音量显示
预期结果:
2.开机后媒体音量恢复Vmin-6，且音量设置界面中的媒体音量显示当前实际媒体音量值6
实际结果:
2.开机后媒体音量恢复Vmin-6，但音量设置界面中的媒体音量不显示当前实际媒体音量值6
备注：电话、语音、提示音，测试结果也是一样；另外设置成高于最大值时，重启后也不会显示最大值
是否可恢复: 否
发生频率:100%
发生时间: 2021-07-04 13：22
手机型号及操作系统: 无</t>
  </si>
  <si>
    <t>FCIVIOS-1742</t>
  </si>
  <si>
    <t>Phase5_【CDX707】【必现】【CarAudio】关机前媒体音量已设置高于Vmax，开机后媒体音量先输出大概5秒然后变成无声音输出</t>
  </si>
  <si>
    <t>前提条件:
1.FM播放中
2.当前媒体音量已设置成高于18
复现步骤：
Step1: 重启车机
Step2: 查看媒体音量
预期结果:
2.开机后媒体音量恢复Vmax-18且一直正常输出
实际结果:
2.开机后媒体音量先输出大概5秒然后变成无声音输出
备注：AM/蓝牙音乐播放时，测试结果也是一样
是否可恢复: 否
发生频率:100%
发生时间: 2021-07-04 13：22
手机型号及操作系统: 无</t>
  </si>
  <si>
    <t>Case ID</t>
  </si>
  <si>
    <t>需求ID</t>
  </si>
  <si>
    <t>标题</t>
  </si>
  <si>
    <t>前提条件</t>
  </si>
  <si>
    <t>操作步骤</t>
  </si>
  <si>
    <t>预期结果</t>
  </si>
  <si>
    <t>用例类型</t>
  </si>
  <si>
    <t>测试方式</t>
  </si>
  <si>
    <t>交付节点</t>
  </si>
  <si>
    <t>测试结果</t>
  </si>
  <si>
    <t>备注</t>
  </si>
  <si>
    <t>测试版本</t>
  </si>
  <si>
    <t>测试日期</t>
  </si>
  <si>
    <t>1.车机供电正常</t>
  </si>
  <si>
    <t>P1</t>
  </si>
  <si>
    <t>功能</t>
  </si>
  <si>
    <t>手动测试</t>
  </si>
  <si>
    <t>P0</t>
  </si>
  <si>
    <t>1.车机供电正常
2.信号正常</t>
  </si>
  <si>
    <t>2.不显示选项</t>
  </si>
  <si>
    <t>P2</t>
  </si>
  <si>
    <t>2.开启选项为开</t>
  </si>
  <si>
    <t>2.关闭选项为关</t>
  </si>
  <si>
    <t xml:space="preserve">1.开关为关时, 点击开启
2.查看车机发出的请求信号 </t>
  </si>
  <si>
    <t xml:space="preserve">1.开关为开时, 点击关闭
2.查看车机发出的请求信号 </t>
  </si>
  <si>
    <t>P3</t>
  </si>
  <si>
    <t>1.开关为关时, 点击开启</t>
  </si>
  <si>
    <t>1.开关开启，显示绿色高亮</t>
  </si>
  <si>
    <t>1.开关为开时, 点击关闭</t>
  </si>
  <si>
    <t>1.开关关闭，显示灰色开关按钮</t>
  </si>
  <si>
    <t>2.相关设置项置灰或不显示, 不可点击</t>
  </si>
  <si>
    <t>1.信号419h SelDrvMdeTxtRst_B_Rq2=0x1</t>
  </si>
  <si>
    <t>1.车机供电正常
2.支持配置</t>
  </si>
  <si>
    <t>2.低选项被选中</t>
  </si>
  <si>
    <t>2.标准选项被选中</t>
  </si>
  <si>
    <t>2.高选项被选中</t>
  </si>
  <si>
    <t>4-3-1 辅助驾驶-车速限制</t>
  </si>
  <si>
    <t>车速限制菜单显示</t>
  </si>
  <si>
    <t>1.车辆控制-&gt;车辆设置-&gt;车速限制查看页面
2.点击返回</t>
  </si>
  <si>
    <t>1.进入车速限制页面，显示手动/智能/容限
2.从车速限制页面返回车辆控制-&gt;辅助驾驶</t>
  </si>
  <si>
    <t>R6</t>
  </si>
  <si>
    <t>车速限制收藏</t>
  </si>
  <si>
    <t>1.点击车速限制收藏按钮查看页面
2.进入常用设置查看</t>
  </si>
  <si>
    <t>1.车速限制收藏按钮高亮显示，提示Toast显示“收藏成功，可在“常用设置“界面”查看”
2.常用设置中存在车速限制且状态与辅助驾驶中保持一致</t>
  </si>
  <si>
    <t>车速限制取消收藏</t>
  </si>
  <si>
    <t>1.车速限制收藏按钮高亮显示，提示Toast”已取消收藏“
2.常用设置中不存在车速限制且状态与辅助驾驶中保持一致</t>
  </si>
  <si>
    <t>车速限制info book</t>
  </si>
  <si>
    <t>1.点击车速限制info按钮
2.点击返回按钮</t>
  </si>
  <si>
    <t>1.点击车速限制info页面，且显示图片/功能文本说明
2.返回车辆控制-&gt;辅助驾驶</t>
  </si>
  <si>
    <t>车速限制 手动 不显示配置项</t>
  </si>
  <si>
    <t>1.配置配置字DE08 Adjustable Speed Limiter Device=0x0: Disable
2.查看车辆设置辅助驾驶</t>
  </si>
  <si>
    <t>2.不显示车速限制手动选项</t>
  </si>
  <si>
    <t>车速限制 手动 显示配置项</t>
  </si>
  <si>
    <t>1.配置配置字DE08 Adjustable Speed Limiter Device=0x1: Enable
2.查看车辆设置辅助驾驶</t>
  </si>
  <si>
    <t>2.显示车速限制手动选项</t>
  </si>
  <si>
    <t>车速限制-智能设置 不显示配置项</t>
  </si>
  <si>
    <t>1.配置配置字DE08 Intelligent Speed Assistance=0x0: Disable
3.查看车辆设置辅助驾驶车速限制</t>
  </si>
  <si>
    <t>2.不显示智能选项</t>
  </si>
  <si>
    <t>车速限制-智能设置 显示配置项</t>
  </si>
  <si>
    <t>1.配置配置字DE08 Intelligent Speed Assistance=0x1: Enable
2.查看车辆设置辅助驾驶车速限制</t>
  </si>
  <si>
    <t>2.显示智能选项</t>
  </si>
  <si>
    <t>驾驶辅助-车速限制 不显示配置项</t>
  </si>
  <si>
    <t>2.不显示车速限制</t>
  </si>
  <si>
    <t>驾驶辅助-车速限制 显示配置项</t>
  </si>
  <si>
    <t>1.配置配置字DE08 Speed Limit Menu=0x1: Enable
2.查看车辆设置辅助驾驶车速限制</t>
  </si>
  <si>
    <t>2.显示车速限制</t>
  </si>
  <si>
    <t>驾驶辅助-车速限制辅助 不显示配置项</t>
  </si>
  <si>
    <t>1.配置配置字
2.查看车辆设置辅助驾驶</t>
  </si>
  <si>
    <t>2.车速限制辅助 不显示</t>
  </si>
  <si>
    <t>驾驶辅助-车速限制辅助 显示配置项</t>
  </si>
  <si>
    <t>2.车速限制辅助 显示</t>
  </si>
  <si>
    <t>车速限制-手动设置 Rx逻辑</t>
  </si>
  <si>
    <t>1.模拟ECU发送信号: 
0x3D8 FeatNoIpmaActl=0x0D00
0x3D8 FeatConfigIpmaActl=0x00
0x3D8 PersIndexIpma_D_Actl=0x04
2.查看车速限制状态</t>
  </si>
  <si>
    <t>2.手动选项被选中</t>
  </si>
  <si>
    <t>车速限制-手动设置 Tx逻辑</t>
  </si>
  <si>
    <t xml:space="preserve">1.其他选项被选中时, 点击手动
2.查看车机发出的请求信号 </t>
  </si>
  <si>
    <t>2.信号
0x3E2.CtrStkDsplyOp_D_Rq = Set
0x3E2.CtrStkFeatNoActl = 0x0D00
0x3E2.CtrStkFeatConfigActl = 0x0</t>
  </si>
  <si>
    <t>车速限制-手动设置 信号丢失导致的无效状态</t>
  </si>
  <si>
    <t>1.模拟ECU发送信号:  使车速限制设置为手动
2.丢失信号, 查看车速限制状态</t>
  </si>
  <si>
    <t>车速限制-手动设置 信号值导致的无效状态</t>
  </si>
  <si>
    <t>1.模拟ECU发送信号:  使车速限制设置为手动状态
2.模拟ECU发送无效信号: , 查看车速限制状态</t>
  </si>
  <si>
    <t>车速限制-智能设置 Rx逻辑</t>
  </si>
  <si>
    <t>1.模拟ECU发送信号: 
0x3D8 FeatNoIpmaActl=0x0D00
0x3D8 FeatConfigIpmaActl=0x01
0x3D8 PersIndexIpma_D_Actl=0x04
2.查看车速限制状态</t>
  </si>
  <si>
    <t>2.智能选项被选中</t>
  </si>
  <si>
    <t>车速限制-智能设置 Tx逻辑</t>
  </si>
  <si>
    <t xml:space="preserve">1.其他选项被选中时, 点击智能
2.查看车机发出的请求信号 </t>
  </si>
  <si>
    <t>2.信号
0x3E2.CtrStkDsplyOp_D_Rq = Set
0x3E2.CtrStkFeatNoActl = 0x0D00
0x3E2.CtrStkFeatConfigActl = 0x1</t>
  </si>
  <si>
    <t>车速限制-智能设置 信号丢失导致的无效状态</t>
  </si>
  <si>
    <t>1.模拟ECU发送信号:  使车速限制设置为智能
2.丢失信号, 查看车速限制状态</t>
  </si>
  <si>
    <t>车速限制-智能设置 信号值导致的无效状态</t>
  </si>
  <si>
    <t>1.模拟ECU发送信号:  使车速限制设置为智能状态
2.模拟ECU发送无效信号: , 查看车速限制状态</t>
  </si>
  <si>
    <t>4-3-2 车速限制容限</t>
  </si>
  <si>
    <t>车速限制容限 未配置智能车速限制显示</t>
  </si>
  <si>
    <t>1.车辆控制-&gt;辅助驾驶-&gt;车速限制辅助查看页面</t>
  </si>
  <si>
    <t>1.无智能车速限制也无容限</t>
  </si>
  <si>
    <t>车速限制容限 配置智能车速限制显示</t>
  </si>
  <si>
    <t>1.有智能车速限制也有容限</t>
  </si>
  <si>
    <t>容限设置”0“ Tx逻辑</t>
  </si>
  <si>
    <t xml:space="preserve">1.点击容限调节为0，查看车机发出的请求信号 </t>
  </si>
  <si>
    <t xml:space="preserve">1.信号:
0x3E2.CtrStkDsplyOp_D_Rq = Set
0x3E2.CtrStkFeatNoActl = 0x0D01
0x3E2.CtrStkFeatConfigActl = 0
</t>
  </si>
  <si>
    <t>容限设置”1“ Tx逻辑</t>
  </si>
  <si>
    <t xml:space="preserve">1.点击容限调节为1，查看车机发出的请求信号 </t>
  </si>
  <si>
    <t xml:space="preserve">1.信号:
0x3E2.CtrStkDsplyOp_D_Rq = Set
0x3E2.CtrStkFeatNoActl = 0x0D01
0x3E2.CtrStkFeatConfigActl = 1
</t>
  </si>
  <si>
    <t>容限设置”5“ Tx逻辑</t>
  </si>
  <si>
    <t xml:space="preserve">1.点击容限调节为5，查看车机发出的请求信号 </t>
  </si>
  <si>
    <t xml:space="preserve">1.信号:
0x3E2.CtrStkDsplyOp_D_Rq = Set
0x3E2.CtrStkFeatNoActl = 0x0D01
0x3E2.CtrStkFeatConfigActl = 5
</t>
  </si>
  <si>
    <t>容限设置”9“ Tx逻辑</t>
  </si>
  <si>
    <t xml:space="preserve">1.点击容限调节为9，查看车机发出的请求信号 </t>
  </si>
  <si>
    <t xml:space="preserve">1.信号:
0x3E2.CtrStkDsplyOp_D_Rq = Set
0x3E2.CtrStkFeatNoActl = 0x0D01
0x3E2.CtrStkFeatConfigActl = 9
</t>
  </si>
  <si>
    <t>容限设置”10“ Tx逻辑</t>
  </si>
  <si>
    <t xml:space="preserve">1.点击容限调节为10，查看车机发出的请求信号 </t>
  </si>
  <si>
    <t xml:space="preserve">1.信号:
Feature_Rq.Operation = Set
Feature_Rq.FeatureID = 0x0D01
Feature_Rq.Configuration = A
</t>
  </si>
  <si>
    <t>系统单位为mp/h,查看容限单位</t>
  </si>
  <si>
    <t>1.系统设置中切换速度单位为mp/h，点击车速限制容限查看页面单位显示</t>
  </si>
  <si>
    <t>1.容限单位显示”mp/h“</t>
  </si>
  <si>
    <t>系统单位为km/h,查看容限单位</t>
  </si>
  <si>
    <t>1.系统设置中切换速度单位为km/h，点击车速限制容限查看页面单位显示</t>
  </si>
  <si>
    <t>2.容限单位显示”km/h“</t>
  </si>
  <si>
    <t>4-4-1 辅助驾驶-车速限制辅助</t>
  </si>
  <si>
    <t>车速限制辅助菜单显示</t>
  </si>
  <si>
    <t>1.车辆控制-&gt;辅助驾驶-&gt;车速限制辅助查看页面
2.点击返回</t>
  </si>
  <si>
    <t>1.进入车速限制辅助页面，显示超速警告开关及Info book/智能车速限制开关infobook/容限
2.从车速限制辅助页面返回车辆控制-&gt;辅助驾驶</t>
  </si>
  <si>
    <t>车速限制辅助收藏</t>
  </si>
  <si>
    <t>1.点击车速限制辅助收藏按钮查看页面
2.进入常用设置查看</t>
  </si>
  <si>
    <t>1.车速限制辅助收藏按钮高亮显示，提示Toast显示“收藏成功，可在“常用设置“界面”查看”
2.常用设置中存在车速限制且状态与辅助驾驶中保持一致</t>
  </si>
  <si>
    <t>车速限制辅助取消收藏</t>
  </si>
  <si>
    <t>1.车速限制辅助收藏按钮高亮显示，提示Toast”已取消收藏“
2.常用设置中不存在车速限制且状态与辅助驾驶中保持一致</t>
  </si>
  <si>
    <t>车速限制辅助info book</t>
  </si>
  <si>
    <t>1.点击车速限制辅助info按钮
2.点击返回按钮</t>
  </si>
  <si>
    <t>1.点击车速限制辅助info页面，且显示图片/功能文本说明
2.返回车辆控制-&gt;车辆设置-&gt;舒适进出-&gt;电动踏板模式</t>
  </si>
  <si>
    <t>车速限制辅助-超速警告开Rx逻辑</t>
  </si>
  <si>
    <t>1.模拟ECU发送信号: 
0x3D8 FeatNoIpmaActl=0x080D
0x3D8 FeatConfigIpmaActl=0x01
0x3D8 PersIndexIpma_D_Actl=0x04
2.查看开关状态</t>
  </si>
  <si>
    <t>2.显示开关为开</t>
  </si>
  <si>
    <t>车速限制辅助-超速警告开Tx逻辑</t>
  </si>
  <si>
    <t xml:space="preserve">1.开关为关时, 点击开
2.查看车机发出的请求信号 </t>
  </si>
  <si>
    <t>2.信号
0x3E2.CtrStkDsplyOp_D_Rq = Set
0x3E2.CtrStkFeatNoActl = 0x080D
0x3E2.CtrStkFeatConfigActl = 0x1</t>
  </si>
  <si>
    <t>车速限制辅助-超速警告关Rx逻辑</t>
  </si>
  <si>
    <t>1.模拟ECU发送信号: 
0x3D8 FeatNoIpmaActl=0x080D
0x3D8 FeatConfigIpmaActl=0x00
0x3D8 PersIndexIpma_D_Actl=0x04
2.查看开关状态</t>
  </si>
  <si>
    <t>2.显示开关为关</t>
  </si>
  <si>
    <t>车速限制辅助-超速警告关Tx逻辑</t>
  </si>
  <si>
    <t xml:space="preserve">1.开关为关时, 点击关
2.查看车机发出的请求信号 </t>
  </si>
  <si>
    <t>2.信号
0x3E2.CtrStkDsplyOp_D_Rq = Set
0x3E2.CtrStkFeatNoActl = 0x080D
0x3E2.CtrStkFeatConfigActl = 0x0</t>
  </si>
  <si>
    <t>车速限制辅助-超速警告开关设置 信号丢失导致的无效状态</t>
  </si>
  <si>
    <t>1..模拟ECU发送信号:  使开关设置为开状态
2.丢失信号, 查看开关状态</t>
  </si>
  <si>
    <t>车速限制辅助-超速警告开关设置 信号值导致的无效状态</t>
  </si>
  <si>
    <t>1..模拟ECU发送信号:  使开关设置为开状态
2.模拟ECU发送无效信号: , 查看开关状态</t>
  </si>
  <si>
    <t>车速限制辅助-智能车速限制开关为开 配置项</t>
  </si>
  <si>
    <t>1.配置智能车速限制开关
2.查看车速限制辅助页面显示</t>
  </si>
  <si>
    <t>2.显示智能车速选项及容限</t>
  </si>
  <si>
    <t>车速限制辅助-智能车速限制开Rx逻辑</t>
  </si>
  <si>
    <t>1.模拟ECU发送信号: 
0x42D SlMde_D_Stat=0x1
2.查看开关状态</t>
  </si>
  <si>
    <t>车速限制辅助-智能车速限制开Tx逻辑</t>
  </si>
  <si>
    <t>2.信号
0x3C8 SlMde_D_R=0x1</t>
  </si>
  <si>
    <t>车速限制辅助-智能车速限制关Rx逻辑</t>
  </si>
  <si>
    <t>1.模拟ECU发送信号: 
0x42D SlMde_D_Stat=0x0
2.查看开关状态</t>
  </si>
  <si>
    <t>车速限制辅助-智能车速限制关Tx逻辑</t>
  </si>
  <si>
    <t xml:space="preserve">1.开关为开时, 点击关
2.查看车机发出的请求信号 </t>
  </si>
  <si>
    <t>2.信号
0x3C8 SlMde_D_R=0x0</t>
  </si>
  <si>
    <t>车速限制辅助-智能车速限制开关设置 信号丢失导致的无效状态</t>
  </si>
  <si>
    <t>车速限制辅助-智能车速限制开关设置 信号值导致的无效状态</t>
  </si>
  <si>
    <t>车速限制辅助-车速限制铃声开Rx逻辑</t>
  </si>
  <si>
    <t>1.模拟ECU发送信号: 
0x3D8 FeatNoIpmaActl=0x0830
0x3D8 FeatConfigIpmaActl=0x01
0x3D8 PersIndexIpma_D_Actl=0x04
2.查看开关状态</t>
  </si>
  <si>
    <t>2.显示开关为开，不显示容限</t>
  </si>
  <si>
    <t>需求未澄清</t>
  </si>
  <si>
    <t>车速限制辅助-车速限制铃声开Tx逻辑</t>
  </si>
  <si>
    <t>2.信号
0x3E2 CtrStkDsplyOp_D_Rq=0x02
0x3E2 CtrStkFeatNoActl=0x0830
0x3E2 CtrStkFeatConfigActl=0x01</t>
  </si>
  <si>
    <t>车速限制辅助-车速限制铃声关Rx逻辑</t>
  </si>
  <si>
    <t>1.模拟ECU发送信号: 
0x3D8 FeatNoIpmaActl=0x0830
0x3D8 FeatConfigIpmaActl=0x00
0x3D8 PersIndexIpma_D_Actl=0x04
2.查看开关状态</t>
  </si>
  <si>
    <t>2.显示开关为关，显示容限</t>
  </si>
  <si>
    <t>车速限制辅助-车速限制铃声关Tx逻辑</t>
  </si>
  <si>
    <t>2.信号
0x3E2 CtrStkDsplyOp_D_Rq=0x02
0x3E2 CtrStkFeatNoActl=0x0830
0x3E2 CtrStkFeatConfigActl=0x00</t>
  </si>
  <si>
    <t>车速限制辅助-车速限制铃声开关设置 信号丢失导致的无效状态</t>
  </si>
  <si>
    <t>车速限制辅助-车速限制铃声开关设置 信号值导致的无效状态</t>
  </si>
  <si>
    <t>4-4-2 超速警告info book</t>
  </si>
  <si>
    <t>超速警告info book</t>
  </si>
  <si>
    <t>1.点击辅助驾驶-&gt;车速限制辅助-&gt;超速警告后info book
2.点击”X“</t>
  </si>
  <si>
    <t>1.显示超速警告info book弹窗
2.返回车速限制辅助页面</t>
  </si>
  <si>
    <t>4-4-3 智能车速限制info book</t>
  </si>
  <si>
    <t>智能车速限制info book</t>
  </si>
  <si>
    <t>1.点击辅助驾驶-&gt;车速限制辅助-&gt;智能车速限制后info book
2.点击”X“</t>
  </si>
  <si>
    <t>1.显示智能车速限制info book弹窗
2.返回车速限制辅助页面</t>
  </si>
  <si>
    <t>4-4-5 车速限制铃声info book</t>
  </si>
  <si>
    <t>车速限制铃声info book</t>
  </si>
  <si>
    <t>1.点击辅助驾驶-&gt;车速限制辅助-&gt;车速限制铃声后info book
2.点击”X“</t>
  </si>
  <si>
    <t>1.显示车速限制铃声info book弹窗
2.返回车速限制辅助页面</t>
  </si>
  <si>
    <t>3 辅助驾驶-逆行提醒</t>
  </si>
  <si>
    <t>逆行提醒显示</t>
  </si>
  <si>
    <t>1.车辆控制-&gt;辅助驾驶-&gt;逆行提醒查看页面</t>
  </si>
  <si>
    <t>1.逆行提醒开关/收藏/info</t>
  </si>
  <si>
    <t>逆行提醒收藏</t>
  </si>
  <si>
    <t>1.点击逆行提醒收藏按钮查看页面
2.进入常用设置查看</t>
  </si>
  <si>
    <t>1.逆行提醒收藏按钮高亮显示
2.常用设置中存在逆行提醒且状态与辅助驾驶中保持一致</t>
  </si>
  <si>
    <t>逆行提醒info book</t>
  </si>
  <si>
    <t>1.点击逆行提醒info按钮
2.点击返回按钮</t>
  </si>
  <si>
    <t>1.点击逆行提醒info页面，且显示图片/功能文本说明
2.返回车辆控制-&gt;辅助驾驶</t>
  </si>
  <si>
    <t>逆行提醒不显示设置 配置项</t>
  </si>
  <si>
    <t>1.配置配置字DE08 Wrong Way Alert=0x0: Disable
2.查看逆行提醒选项</t>
  </si>
  <si>
    <t>2.不显示逆行提醒选项</t>
  </si>
  <si>
    <t>逆行提醒显示设置 配置项</t>
  </si>
  <si>
    <t>1.配置配置字DE08 Wrong Way Alert=0x1: Enable
2.查看逆行提醒选项</t>
  </si>
  <si>
    <t>2.显示逆行提醒选项</t>
  </si>
  <si>
    <t>开启逆行提醒 开关</t>
  </si>
  <si>
    <t>关闭逆行提醒 开关</t>
  </si>
  <si>
    <t>开启逆行提醒 Rx逻辑</t>
  </si>
  <si>
    <t>1.模拟ECU发送信号: 
0x3D8 FeatNoIpmaActl= 0x0850
0x3D8 FeatConfigIpmaActl=0x01
0x3D8 PersIndexIpma_D_Actl=0x04
2.查看开启开关选项状态</t>
  </si>
  <si>
    <t>关闭逆行提醒 Rx逻辑</t>
  </si>
  <si>
    <t>1.模拟ECU发送信号: 
0x3D8 FeatNoIpmaActl= 0x0850
0x3D8 FeatConfigIpmaActl=0x00
0x3D8 PersIndexIpma_D_Actl=0x04
2.查看开启开关选项状态</t>
  </si>
  <si>
    <t>开启逆行提醒 Tx逻辑</t>
  </si>
  <si>
    <t>2.信号
0x3E2 CtrStkDsplyOp_D_Rq=0x02
0x3E2 CtrStkFeatNoActl=0x0850
0x3E2 CtrStkFeatConfigActl=0x01</t>
  </si>
  <si>
    <t>关闭逆行提醒 Tx逻辑</t>
  </si>
  <si>
    <t>2.信号
0x3E2 CtrStkDsplyOp_D_Rq=0x02
0x3E2 CtrStkFeatNoActl=0x0850
0x3E2 CtrStkFeatConfigActl=0x00</t>
  </si>
  <si>
    <t>逆行提醒设置 信号丢失导致的无效状态</t>
  </si>
  <si>
    <t>1.模拟ECU发送信号:  使选项为开状态
2.丢失信号, 查看开关状态</t>
  </si>
  <si>
    <t>2.相关设置项为原有设置</t>
  </si>
  <si>
    <t>逆行提醒设置 信号值导致的无效状态</t>
  </si>
  <si>
    <t>1.模拟ECU发送信号:  使为选项为开状态
2.模拟ECU发送无效信号: , 查看开关状态</t>
  </si>
  <si>
    <t>3-21 辅助驾驶-碰撞预警</t>
  </si>
  <si>
    <t>碰撞预警页面显示</t>
  </si>
  <si>
    <t>1.通过路径车辆设置-&gt;车辆控制-&gt;进入辅助驾驶-&gt;碰撞预警
2.查看顺序显示
3.点击返回</t>
  </si>
  <si>
    <t>2.碰撞预警/车距显示/自动紧急制动/转向避险辅助/灵敏度/行人监测
3.返回车辆控制-&gt;辅助驾驶</t>
  </si>
  <si>
    <t>碰撞预警收藏</t>
  </si>
  <si>
    <t>1.点击碰撞预警收藏按钮查看页面
2.进入常用设置查看</t>
  </si>
  <si>
    <t>1.碰撞预警收藏按钮高亮显示
2.常用设置中存在碰撞预警且状态与辅助驾驶中保持一致</t>
  </si>
  <si>
    <t>碰撞预警info book</t>
  </si>
  <si>
    <t>1.点击碰撞预警info按钮
2.点击返回按钮</t>
  </si>
  <si>
    <t>1.点击碰撞预警info页面，且显示图片/功能文本说明
2.返回车辆控制-&gt;辅助驾驶</t>
  </si>
  <si>
    <t>碰撞预警不显示设置 配置项</t>
  </si>
  <si>
    <t>1.配置配置字DE08 Front Collision Warning: On Menu=0x0: Disable
2.查看碰撞预警选项</t>
  </si>
  <si>
    <t>2.不显示碰撞预警选项</t>
  </si>
  <si>
    <t>碰撞预警显示设置 配置项</t>
  </si>
  <si>
    <t>1.配置配置字DE08 Front Collision Warning: On Menu=0x1: Enable
2.查看碰撞预警选项</t>
  </si>
  <si>
    <t>2.显示碰撞预警选项</t>
  </si>
  <si>
    <t>开启碰撞预警 Rx逻辑</t>
  </si>
  <si>
    <t>1.模拟ECU发送信号:  
0x3E5 FeatNoCcmActl=0x0804
0x3E5 FeatConfigCcmActl=0x01
0x3E5 PersIndexCcm_D_Actl=0x04
2.查看开关选项状态</t>
  </si>
  <si>
    <t>关闭碰撞预警 Rx逻辑</t>
  </si>
  <si>
    <t>1.模拟ECU发送信号:  
0x3E5 FeatNoCcmActl=0x0804
0x3E5 FeatConfigCcmActl=0x00
0x3E5 PersIndexCcm_D_Actl=0x04
2.查看开关选项状态</t>
  </si>
  <si>
    <t>开启碰撞预警 Tx逻辑</t>
  </si>
  <si>
    <t>2.信号
0x3E2.CtrStkDsplyOp_D_Rq = Set
0x3E2.CtrStkFeatNoActl = 0x0804
0x3E2.CtrStkFeatConfigActl = 0x1</t>
  </si>
  <si>
    <t>关闭碰撞预警 Tx逻辑</t>
  </si>
  <si>
    <t>2.信号
0x3E2.CtrStkDsplyOp_D_Rq = Set
0x3E2.CtrStkFeatNoActl = 0x0804
0x3E2.CtrStkFeatConfigActl = 0x0</t>
  </si>
  <si>
    <t>碰撞预警设置 信号丢失导致的无效状态</t>
  </si>
  <si>
    <t>碰撞预警设置 信号值导致的无效状态</t>
  </si>
  <si>
    <t>碰撞预警-碰撞预警info book</t>
  </si>
  <si>
    <t>1.点击碰撞预警-碰撞预警info按钮
2.点击返回按钮</t>
  </si>
  <si>
    <t>1.点击碰撞预警-碰撞预警info页面，且显示图片/功能文本说明
2.返回车辆控制-&gt;辅助驾驶-&gt;碰撞预警页面</t>
  </si>
  <si>
    <t>3-21 辅助驾驶-碰撞预警-车距提示</t>
  </si>
  <si>
    <t>开启车距提示 开关</t>
  </si>
  <si>
    <t>关闭车距提示 开关</t>
  </si>
  <si>
    <t>开启车距提示 Rx逻辑</t>
  </si>
  <si>
    <t>1.模拟ECU发送信号: 
0x3E5 FeatNoCcmActl=0x080F
0x3E5 FeatConfigCcmActl=0x01
0x3E5 PersIndexCcm_D_Actl=0x04
2.查看开启开关选项状态</t>
  </si>
  <si>
    <t>关闭车距提示 Rx逻辑</t>
  </si>
  <si>
    <t>1.模拟ECU发送信号: 
0x3E5 FeatNoCcmActl=0x080F
0x3E5 FeatConfigCcmActl=0x00
0x3E5 PersIndexCcm_D_Actl=0x04
2.查看开启开关选项状态</t>
  </si>
  <si>
    <t>开启车距提示 Tx逻辑</t>
  </si>
  <si>
    <t>2.信号
0x3E2 CtrStkDsplyOp_D_Rq = Set
0x3E2 CtrStkFeatNoActl = 0x080F
0x3E2 CtrStkFeatConfigActl = 0x1</t>
  </si>
  <si>
    <t>关闭车距提示 Tx逻辑</t>
  </si>
  <si>
    <t>2.信号
0x3E2.CtrStkDsplyOp_D_Rq = Set
0x3E2.CtrStkFeatNoActl = 0x080F
0x3E2.CtrStkFeatConfigActl = 0x0</t>
  </si>
  <si>
    <t>车距提示设置 信号丢失导致的无效状态</t>
  </si>
  <si>
    <t>车距提示设置 信号值导致的无效状态</t>
  </si>
  <si>
    <t>车距提示info book</t>
  </si>
  <si>
    <t>1.点击车距提示info按钮
2.点击返回按钮</t>
  </si>
  <si>
    <t>1.点击车距提示info页面，且显示图片/功能文本说明
2.返回车辆控制-&gt;辅助驾驶-&gt;碰撞预警页面</t>
  </si>
  <si>
    <t>3-21 辅助驾驶-碰撞预警-自动紧急制动</t>
  </si>
  <si>
    <t>开启自动紧急制动 开关</t>
  </si>
  <si>
    <t>1.开关开启，显示绿色高亮，显示转向避险辅助开关</t>
  </si>
  <si>
    <t>关闭自动紧急制动 开关</t>
  </si>
  <si>
    <t>1.开关关闭，显示灰色开关按钮，不显示转向避险辅助开关</t>
  </si>
  <si>
    <t>开启自动紧急制动 Rx逻辑</t>
  </si>
  <si>
    <t>1.模拟ECU发送信号: 
0x3E5 FeatNoCcmActl=0x0840
0x3E5 FeatConfigCcmActl=0x01
0x3E5 PersIndexCcm_D_Actl=0x04
2.查看开启开关选项状态</t>
  </si>
  <si>
    <t>关闭自动紧急制动 Rx逻辑</t>
  </si>
  <si>
    <t>1.模拟ECU发送信号: 
0x3E5 FeatNoCcmActl=0x0840
0x3E5 FeatConfigCcmActl=0x00
0x3E5 PersIndexCcm_D_Actl=0x04
2.查看开启开关选项状态</t>
  </si>
  <si>
    <t>开启自动紧急制动 Tx逻辑</t>
  </si>
  <si>
    <t>2.信号
0x3E2.CtrStkDsplyOp_D_Rq = Set
0x3E2.CtrStkFeatNoActl = 0x0840
0x3E2.CtrStkFeatConfigActl = 0x1</t>
  </si>
  <si>
    <t>关闭自动紧急制动 Tx逻辑</t>
  </si>
  <si>
    <t>2.信号
0x3E2.CtrStkDsplyOp_D_Rq = Set
0x3E2.CtrStkFeatNoActl = 0x0840
0x3E2.CtrStkFeatConfigActl = 0x0</t>
  </si>
  <si>
    <t>自动紧急制动设置 信号丢失导致的无效状态</t>
  </si>
  <si>
    <t>自动紧急制动设置 信号值导致的无效状态</t>
  </si>
  <si>
    <t>自动紧急制动info book</t>
  </si>
  <si>
    <t>1.点击自动紧急制动info按钮
2.点击返回按钮</t>
  </si>
  <si>
    <t>1.点击自动紧急制动info页面，且显示图片/功能文本说明
2.返回车辆控制-&gt;辅助驾驶-&gt;碰撞预警页面</t>
  </si>
  <si>
    <t>3-21 辅助驾驶-碰撞预警-转向避险辅助</t>
  </si>
  <si>
    <t>开启转向避险辅助 开关</t>
  </si>
  <si>
    <t>1.转向避险辅助开关开启， 点击开启转向避险辅助</t>
  </si>
  <si>
    <t>关闭转向避险辅助 开关</t>
  </si>
  <si>
    <t>1.转向避险辅助开关开启， 点击关闭转向避险辅助</t>
  </si>
  <si>
    <t>开启转向避险辅助 Rx逻辑</t>
  </si>
  <si>
    <t>1.模拟ECU发送信号: 
0x3E5 FeatNoCcmActl=0x0D50
0x3E5 FeatConfigCcmActl=0x01
0x3E5 PersIndexCcm_D_Actl=0x04
2.查看开启开关选项状态</t>
  </si>
  <si>
    <t>关闭转向避险辅助 Rx逻辑</t>
  </si>
  <si>
    <t>1.模拟ECU发送信号: 
0x3E5 FeatNoCcmActl=0x0D50
0x3E5 FeatConfigCcmActl=0x00
0x3E5 PersIndexCcm_D_Actl=0x04
2.查看开启开关选项状态</t>
  </si>
  <si>
    <t>开启转向避险辅助 Tx逻辑</t>
  </si>
  <si>
    <t>2.信号
0x3E2.CtrStkDsplyOp_D_Rq = Set
0x3E2.CtrStkFeatNoActl = 0x0D50
0x3E2.CtrStkFeatConfigActl = 0x1</t>
  </si>
  <si>
    <t>关闭转向避险辅助 Tx逻辑</t>
  </si>
  <si>
    <t>2.信号
0x3E2.CtrStkDsplyOp_D_Rq = Set
0x3E2.CtrStkFeatNoActl = 0x0D50
0x3E2.CtrStkFeatConfigActl = 0x0</t>
  </si>
  <si>
    <t>转向避险辅助设置 信号丢失导致的无效状态</t>
  </si>
  <si>
    <t>转向避险辅助设置 信号值导致的无效状态</t>
  </si>
  <si>
    <t>转向避险辅助info book</t>
  </si>
  <si>
    <t>1.点击转向避险辅助info按钮
2.点击返回按钮</t>
  </si>
  <si>
    <t>1.点击转向避险辅助info页面，且显示图片/功能文本说明
2.返回车辆控制-&gt;辅助驾驶-&gt;碰撞预警页面</t>
  </si>
  <si>
    <t>3-21 辅助驾驶-碰撞预警-灵敏度</t>
  </si>
  <si>
    <t>灵敏度不显示设置 配置项</t>
  </si>
  <si>
    <t>1.配置配置字 DE08 Lane Keeping Sensitivity=0x0: Disable
2.查看灵敏度选项</t>
  </si>
  <si>
    <t>2.不显示灵敏度选项</t>
  </si>
  <si>
    <t>灵敏度显示设置 配置项</t>
  </si>
  <si>
    <t>1.配置配置字 DE08 Lane Keeping Sensitivity=0x1: Enable
2.查看灵敏度选项</t>
  </si>
  <si>
    <t>2.显示灵敏度选项</t>
  </si>
  <si>
    <t>灵敏度-低 设置 Rx逻辑</t>
  </si>
  <si>
    <t>1.模拟ECU发送信号: 
0x3E5 FeatNoCcmActl=0x0802
0x3E5 FeatConfigCcmActl=0x01
0x3E5 PersIndexCcm_D_Actl=0x04
2.查看低选项状态</t>
  </si>
  <si>
    <t>灵敏度-低 设置 Tx逻辑</t>
  </si>
  <si>
    <t xml:space="preserve">1.其他选项被选中时, 点击低
2.查看车机发出的请求信号 </t>
  </si>
  <si>
    <t>2.信号
0x3E2.CtrStkDsplyOp_D_Rq = Set
0x3E2.CtrStkFeatNoActl = 0x0802
0x3E2.CtrStkFeatConfigActl = 0x1</t>
  </si>
  <si>
    <t>灵敏度-标准 设置 Rx逻辑</t>
  </si>
  <si>
    <t>1.模拟ECU发送信号: 
0x3E5 FeatNoCcmActl=0x0802
0x3E5 FeatConfigCcmActl=0x02
0x3E5 PersIndexCcm_D_Actl=0x04
2.查看低选项状态</t>
  </si>
  <si>
    <t>灵敏度-标准 设置 Tx逻辑</t>
  </si>
  <si>
    <t xml:space="preserve">1.其他选项被选中时, 点击标准
2.查看车机发出的请求信号 </t>
  </si>
  <si>
    <t>2.信号
0x3E2.CtrStkDsplyOp_D_Rq = Set
0x3E2.CtrStkFeatNoActl = 0x0802
0x3E2.CtrStkFeatConfigActl = 0x2</t>
  </si>
  <si>
    <t>灵敏度-高 设置 Rx逻辑</t>
  </si>
  <si>
    <t>1.模拟ECU发送信号: 
0x3E5 FeatNoCcmActl=0x0802
0x3E5 FeatConfigCcmActl=0x03
0x3E5 PersIndexCcm_D_Actl=0x04
2.查看低选项状态</t>
  </si>
  <si>
    <t>灵敏度-高 设置 Tx逻辑</t>
  </si>
  <si>
    <t xml:space="preserve">1.其他选项被选中时, 点击高
2.查看车机发出的请求信号 </t>
  </si>
  <si>
    <t>碰撞预警-灵敏度info book</t>
  </si>
  <si>
    <t>1.点击碰撞预警-灵敏度info按钮
2.点击返回按钮</t>
  </si>
  <si>
    <t>1.点击碰撞预警-灵敏度info页面，且显示图片/功能文本说明
2.返回车辆控制-&gt;辅助驾驶-&gt;碰撞预警页面</t>
  </si>
  <si>
    <t>3-21 辅助驾驶-碰撞预警-疲劳驾驶预警</t>
  </si>
  <si>
    <t>疲劳驾驶预警显示</t>
  </si>
  <si>
    <t>1.车辆控制-&gt;辅助驾驶-&gt;疲劳驾驶预警查看页面</t>
  </si>
  <si>
    <t>1.显示疲劳驾驶预警开关/收藏/info book</t>
  </si>
  <si>
    <t>疲劳驾驶预警收藏</t>
  </si>
  <si>
    <t>1.点击疲劳驾驶预警收藏按钮查看页面
2.进入常用设置查看</t>
  </si>
  <si>
    <t>1.疲劳驾驶预警收藏按钮高亮显示
2.常用设置中存在疲劳驾驶预警且状态与辅助驾驶中保持一致</t>
  </si>
  <si>
    <t>疲劳驾驶预警info book</t>
  </si>
  <si>
    <t>1.点击疲劳驾驶预警info按钮
2.点击返回按钮</t>
  </si>
  <si>
    <t>1.点击疲劳驾驶预警info页面，且显示图片/功能文本说明
2.返回车辆控制-&gt;辅助驾驶</t>
  </si>
  <si>
    <t>疲劳驾驶预警不显示设置 配置项</t>
  </si>
  <si>
    <t>1.配置配置字DE08 Driver Alert System=0x0: Disable
2.查看疲劳驾驶预警选项</t>
  </si>
  <si>
    <t>2.不显示疲劳驾驶预警选项</t>
  </si>
  <si>
    <t>疲劳驾驶预警显示设置 配置项</t>
  </si>
  <si>
    <t>1.配置配置字DE08 Driver Alert System=0x1: Enable
2.查看疲劳驾驶预警选项</t>
  </si>
  <si>
    <t>2.显示疲劳驾驶预警选项</t>
  </si>
  <si>
    <t>开启疲劳驾驶预警 开关</t>
  </si>
  <si>
    <t>关闭疲劳驾驶预警 开关</t>
  </si>
  <si>
    <t>开启疲劳驾驶预警 Rx逻辑</t>
  </si>
  <si>
    <t>1.模拟ECU发送信号:  
0x3D8 FeatNoIpmaActl=0x0808
0x3D8 FeatConfigIpmaActl=0x01
0x3D8 PersIndexIpma_D_Actl=0x04
2.查看开关选项状态</t>
  </si>
  <si>
    <t>关闭疲劳驾驶预警 Rx逻辑</t>
  </si>
  <si>
    <t>1.模拟ECU发送信号:  
0x3D8 FeatNoIpmaActl=0x0808
0x3D8 FeatConfigIpmaActl=0x00
0x3D8 PersIndexIpma_D_Actl=0x04
2.查看开关选项状态</t>
  </si>
  <si>
    <t>开启疲劳驾驶预警 Tx逻辑</t>
  </si>
  <si>
    <t>2.信号
0x3E2.CtrStkDsplyOp_D_Rq = Set
0x3E2.CtrStkFeatNoActl = 0x0808
0x3E2.CtrStkFeatConfigActl = 0x1</t>
  </si>
  <si>
    <t>关闭疲劳驾驶预警 Tx逻辑</t>
  </si>
  <si>
    <t>2.信号
0x3E2.CtrStkDsplyOp_D_Rq = Set
0x3E2.CtrStkFeatNoActl = 0x0808
0x3E2.CtrStkFeatConfigActl = 0x0</t>
  </si>
  <si>
    <t>疲劳驾驶预警设置 信号丢失导致的无效状态</t>
  </si>
  <si>
    <t>疲劳驾驶预警设置 信号值导致的无效状态</t>
  </si>
  <si>
    <t>3-11 辅助驾驶-牵引力控制(TCS)</t>
  </si>
  <si>
    <t>牵引力控制（TCS）显示</t>
  </si>
  <si>
    <t>1.车辆控制-&gt;辅助驾驶-&gt;牵引力控制（TCS）查看页面</t>
  </si>
  <si>
    <t>1.显示牵引力控制（TCS）开关/收藏/info book</t>
  </si>
  <si>
    <t>牵引力控制（TCS）收藏</t>
  </si>
  <si>
    <t>1.点击牵引力控制（TCS）收藏按钮查看页面
2.进入常用设置查看</t>
  </si>
  <si>
    <t>1.牵引力控制（TCS）收藏按钮高亮显示
2.常用设置中存在牵引力控制（TCS）且状态与辅助驾驶中保持一致</t>
  </si>
  <si>
    <t>牵引力控制（TCS）info book</t>
  </si>
  <si>
    <t>1.点击牵引力控制（TCS）info按钮
2.点击返回按钮</t>
  </si>
  <si>
    <t>1.点击牵引力控制（TCS）info页面，且显示图片/功能文本说明
2.返回车辆控制-&gt;辅助驾驶</t>
  </si>
  <si>
    <t>牵引力控制（TCS）不显示设置 配置项</t>
  </si>
  <si>
    <t>1.配置配置字DE08 AdvanceTrac Control Function=0x0: Disable
2.查看牵引力控制（TCS）选项</t>
  </si>
  <si>
    <t>2.不显示牵引力控制（TCS）选项</t>
  </si>
  <si>
    <t>牵引力控制（TCS）显示设置 配置项</t>
  </si>
  <si>
    <t>1.配置配置字DE08 AdvanceTrac Control Function=0x1: Enable
2.查看牵引力控制（TCS）选项</t>
  </si>
  <si>
    <t>2.显示牵引力控制（TCS）选项</t>
  </si>
  <si>
    <t>开启牵引力控制（TCS） 开关</t>
  </si>
  <si>
    <t>关闭牵引力控制（TCS） 开关</t>
  </si>
  <si>
    <t>开启牵引力控制（TCS） Rx逻辑</t>
  </si>
  <si>
    <t>1.模拟ECU发送信号: 
0x416 DrvSlipCtlMde_D_Ind=0x01
2.查看开启开关选项状态</t>
  </si>
  <si>
    <t>关闭牵引力控制（TCS） Rx逻辑</t>
  </si>
  <si>
    <t>1.模拟ECU发送信号: 
0x416 DrvSlipCtlMde_D_Ind=0x00
2.查看开启开关选项状态</t>
  </si>
  <si>
    <t>开启牵引力控制（TCS） Tx逻辑</t>
  </si>
  <si>
    <t>2.信号
0x3E2.CtrStkDsplyOp_D_Rq = Set
0x3E2.CtrStkFeatNoActl = 0x0E01
0x3E2.CtrStkFeatConfigActl = 0x1</t>
  </si>
  <si>
    <t>关闭牵引力控制（TCS） Tx逻辑</t>
  </si>
  <si>
    <t>2.信号
0x3E2.CtrStkDsplyOp_D_Rq = Set
0x3E2.CtrStkFeatNoActl = 0x0E01
0x3E2.CtrStkFeatConfigActl = 0x0</t>
  </si>
  <si>
    <t>牵引力控制（TCS）设置 信号丢失导致的无效状态</t>
  </si>
  <si>
    <t>牵引力控制（TCS）设置 信号值导致的无效状态</t>
  </si>
  <si>
    <t>3 辅助驾驶-斜坡辅助</t>
  </si>
  <si>
    <t>斜坡辅助显示</t>
  </si>
  <si>
    <t>1.车辆控制-&gt;辅助驾驶-&gt;斜坡辅助查看页面</t>
  </si>
  <si>
    <t>1.显示斜坡辅助显示</t>
  </si>
  <si>
    <t>斜坡辅助收藏</t>
  </si>
  <si>
    <t>1.点击斜坡辅助收藏按钮查看页面
2.进入常用设置查看</t>
  </si>
  <si>
    <t>1.斜坡辅助收藏按钮高亮显示，且有Toast提示
2.常用设置中存在斜坡辅助且状态与辅助驾驶中保持一致</t>
  </si>
  <si>
    <t>斜坡辅助取消收藏</t>
  </si>
  <si>
    <t>1.点击斜坡辅助取消收藏按钮查看页面
2.进入常用设置查看</t>
  </si>
  <si>
    <t>1.斜坡辅助收藏按钮取消高亮显示，且有Toast提示
2.常用设置中无斜坡辅助且状态与辅助驾驶中保持一致</t>
  </si>
  <si>
    <t>斜坡辅助info book</t>
  </si>
  <si>
    <t>1.点击斜坡辅助info按钮
2.点击返回按钮</t>
  </si>
  <si>
    <t>1.点击斜坡辅助info页面，且显示图片/功能文本说明
2.返回车辆控制-&gt;辅助驾驶</t>
  </si>
  <si>
    <t>斜坡辅助不显示设置 配置项</t>
  </si>
  <si>
    <t>1.配置配置字 DE=08 Hill Descent Control=0x0: Disable
2.查看选项</t>
  </si>
  <si>
    <t>斜坡辅助显示设置 配置项</t>
  </si>
  <si>
    <t>1.配置配置字 DE=08 Hill Descent Control=0x1: Enable
2.查看选项</t>
  </si>
  <si>
    <t>2.显示选项</t>
  </si>
  <si>
    <t>开启斜坡辅助 开关</t>
  </si>
  <si>
    <t>关闭斜坡辅助 开关</t>
  </si>
  <si>
    <t>开启斜坡辅助 Rx逻辑</t>
  </si>
  <si>
    <t>1.模拟ECU发送信号: 
0x41E HdcOn_B_Ind=0x01
2.查看开启开关选项状态</t>
  </si>
  <si>
    <t>关闭斜坡辅助 Rx逻辑</t>
  </si>
  <si>
    <t>1.模拟ECU发送信号: 
0x41E HdcOn_B_Ind=0x00
2.查看开启开关选项状态</t>
  </si>
  <si>
    <t>开启斜坡辅助 Tx逻辑</t>
  </si>
  <si>
    <t>1.斜坡辅助开关开
2.检查车机发出信号</t>
  </si>
  <si>
    <t>2.信号
0x3E2.CtrStkDsplyOp_D_Rq = Set
0x3E2.CtrStkFeatNoActl = 0x0E02
0x3E2.CtrStkFeatConfigActl = 0x0</t>
  </si>
  <si>
    <t>关闭斜坡辅助 Tx逻辑</t>
  </si>
  <si>
    <t>斜坡辅助设置 信号丢失导致的无效状态</t>
  </si>
  <si>
    <t>斜坡辅助设置 信号值导致的无效状态</t>
  </si>
  <si>
    <t>3 辅助驾驶-陡坡缓降控制</t>
  </si>
  <si>
    <t>陡坡缓降控制显示</t>
  </si>
  <si>
    <t>1.车辆控制-&gt;辅助驾驶-&gt;陡坡缓降控制查看页面</t>
  </si>
  <si>
    <t>1.显示陡坡缓降控制显示</t>
  </si>
  <si>
    <t>陡坡缓降控制收藏</t>
  </si>
  <si>
    <t>1.点击陡坡缓降控制收藏按钮查看页面
2.进入常用设置查看</t>
  </si>
  <si>
    <t>1.陡坡缓降控制收藏按钮高亮显示，且有Toast提示
2.常用设置中存在陡坡缓降控制且状态与辅助驾驶中保持一致</t>
  </si>
  <si>
    <t>陡坡缓降控制取消收藏</t>
  </si>
  <si>
    <t>1.点击陡坡缓降控制取消收藏按钮查看页面
2.进入常用设置查看</t>
  </si>
  <si>
    <t>1.陡坡缓降控制收藏按钮取消高亮显示，且有Toast提示
2.常用设置中无陡坡缓降控制且状态与辅助驾驶中保持一致</t>
  </si>
  <si>
    <t>陡坡缓降控制info book</t>
  </si>
  <si>
    <t>1.点击陡坡缓降控制info按钮
2.点击返回按钮</t>
  </si>
  <si>
    <t>1.点击陡坡缓降控制info页面，且显示图片/功能文本说明
2.返回车辆控制-&gt;辅助驾驶</t>
  </si>
  <si>
    <t>陡坡缓降控制不显示设置 配置项</t>
  </si>
  <si>
    <t>陡坡缓降控制显示设置 配置项</t>
  </si>
  <si>
    <t>开启陡坡缓降控制 开关</t>
  </si>
  <si>
    <t>关闭陡坡缓降控制 开关</t>
  </si>
  <si>
    <t>开启陡坡缓降控制 Rx逻辑</t>
  </si>
  <si>
    <t>关闭陡坡缓降控制 Rx逻辑</t>
  </si>
  <si>
    <t>开启陡坡缓降控制 Tx逻辑</t>
  </si>
  <si>
    <t>1.陡坡缓降控制开关开
2.检查车机发出信号</t>
  </si>
  <si>
    <t>关闭陡坡缓降控制 Tx逻辑</t>
  </si>
  <si>
    <t>陡坡缓降控制设置 信号丢失导致的无效状态</t>
  </si>
  <si>
    <t>陡坡缓降控制设置 信号值导致的无效状态</t>
  </si>
  <si>
    <t>3 辅助驾驶-斜坡起步辅助</t>
  </si>
  <si>
    <t>1.车辆控制-&gt;辅助驾驶-&gt;斜坡起步辅助查看页面</t>
  </si>
  <si>
    <t>1.显示斜坡起步辅助显示</t>
  </si>
  <si>
    <t>斜坡起步辅助收藏</t>
  </si>
  <si>
    <t>1.点击斜坡起步辅助收藏按钮查看页面
2.进入常用设置查看</t>
  </si>
  <si>
    <t>1.斜坡起步辅助收藏按钮高亮显示，且有Toast提示
2.常用设置中存在斜坡起步辅助且状态与辅助驾驶中保持一致</t>
  </si>
  <si>
    <t>斜坡起步辅助取消收藏</t>
  </si>
  <si>
    <t>1.点击斜坡起步辅助取消收藏按钮查看页面
2.进入常用设置查看</t>
  </si>
  <si>
    <t>1.斜坡起步辅助收藏按钮取消高亮显示，且有Toast提示
2.常用设置中无斜坡起步辅助且状态与辅助驾驶中保持一致</t>
  </si>
  <si>
    <t>斜坡起步辅助info book</t>
  </si>
  <si>
    <t>1.点击斜坡起步辅助info按钮
2.点击返回按钮</t>
  </si>
  <si>
    <t>1.点击斜坡起步辅助info页面，且显示图片/功能文本说明
2.返回车辆控制-&gt;辅助驾驶</t>
  </si>
  <si>
    <t>斜坡起步辅助不显示设置 配置项</t>
  </si>
  <si>
    <t>斜坡起步辅助显示设置 配置项</t>
  </si>
  <si>
    <t>开启斜坡起步辅助 开关</t>
  </si>
  <si>
    <t>关闭斜坡起步辅助 开关</t>
  </si>
  <si>
    <t>开启斜坡起步辅助 Rx逻辑</t>
  </si>
  <si>
    <t>1.模拟ECU发送信号: 
0x3E3 FeatNoBcm_No_Actl=0x0E03
0x3E3 FeatConfigBcmActl=0x01
0x3E3 PersIndexBcm_D_Actl=0x04
2.查看开启开关选项状态</t>
  </si>
  <si>
    <t>关闭斜坡起步辅助 Rx逻辑</t>
  </si>
  <si>
    <t>1.模拟ECU发送信号: 
0x3E3 FeatNoBcm_No_Actl=0x0E03
0x3E3 FeatConfigBcmActl=0x00
0x3E3 PersIndexBcm_D_Actl=0x04
2.查看开启开关选项状态</t>
  </si>
  <si>
    <t>开启斜坡起步辅助 Tx逻辑</t>
  </si>
  <si>
    <t>1.斜坡起步辅助开关开
2.检查车机发出信号</t>
  </si>
  <si>
    <t>2.信号
0x3E2.CtrStkDsplyOp_D_Rq = Set
0x3E2.CtrStkFeatNoActl = 0x0E03
0x3E2.CtrStkFeatConfigActl = 0x0</t>
  </si>
  <si>
    <t>关闭斜坡起步辅助 Tx逻辑</t>
  </si>
  <si>
    <t>斜坡起步辅助设置 信号丢失导致的无效状态</t>
  </si>
  <si>
    <t>斜坡起步辅助设置 信号值导致的无效状态</t>
  </si>
  <si>
    <t>3- 辅助驾驶-巡航控制</t>
  </si>
  <si>
    <t>1.通过路径车辆设置-&gt;车辆控制-&gt;进入辅助驾驶-&gt;巡航控制
2.查看顺序显示
3.点击返回</t>
  </si>
  <si>
    <t>2.巡航控制/车距显示/自动紧急制动/转向避险辅助/灵敏度/行人监测
3.返回车辆控制-&gt;辅助驾驶</t>
  </si>
  <si>
    <t>巡航控制收藏</t>
  </si>
  <si>
    <t>1.点击巡航控制收藏按钮查看页面
2.进入常用设置查看</t>
  </si>
  <si>
    <t>1.巡航控制收藏按钮高亮显示
2.常用设置中存在巡航控制且状态与辅助驾驶中保持一致</t>
  </si>
  <si>
    <t>巡航控制info book</t>
  </si>
  <si>
    <t>1.点击巡航控制info按钮
2.点击返回按钮</t>
  </si>
  <si>
    <t>1.点击巡航控制info页面，且显示图片/功能文本说明
2.返回车辆控制-&gt;辅助驾驶</t>
  </si>
  <si>
    <t>巡航控制不显示设置 配置项</t>
  </si>
  <si>
    <t>1.配置配置字DE08 Cruise Control Variant 2=0x0: Disable
2.查看巡航控制选项</t>
  </si>
  <si>
    <t>2.不显示巡航控制选项</t>
  </si>
  <si>
    <t>巡航控制显示设置 配置项</t>
  </si>
  <si>
    <t>1.配置配置字DE08 Cruise Control Variant 2=0x1: Enable
2.查看巡航控制选项</t>
  </si>
  <si>
    <t>2.显示巡航控制选项</t>
  </si>
  <si>
    <t>巡航控制配置1设置 配置项</t>
  </si>
  <si>
    <t>1.配置配置字DE0
2.查看巡航控制选项</t>
  </si>
  <si>
    <t>巡航控制配置2设置 配置项</t>
  </si>
  <si>
    <t>1.显示
定速巡航（单选）
自适应巡航（单选）
只能自适应巡航（单选）
容限</t>
  </si>
  <si>
    <t>巡航控制1-定速巡航 设置 Rx逻辑</t>
  </si>
  <si>
    <t>1.模拟ECU发送信号: 
0x3E5 FeatNoCcmActl=0x081F
0x3E5 FeatConfigCcmActl=0x00
0x3E5 PersIndexCcm_D_Actl=Normal Cruise
2.查看定速巡航选项状态</t>
  </si>
  <si>
    <t>2.定速巡航选项被选中</t>
  </si>
  <si>
    <t>巡航控制1-定速巡航 设置 Tx逻辑</t>
  </si>
  <si>
    <t xml:space="preserve">1.其他选项被选中时, 点击定速巡航
2.查看车机发出的请求信号 </t>
  </si>
  <si>
    <t>2.信号
0x3E2.CtrStkDsplyOp_D_Rq = Set
0x3E2.CtrStkFeatNoActl = 0x081F
0x3E2.CtrStkFeatConfigActl = 0x0</t>
  </si>
  <si>
    <t>巡航控制1-自适应巡航 设置 Rx逻辑</t>
  </si>
  <si>
    <t>1.模拟ECU发送信号: 
0x3E5 FeatNoCcmActl=0x081F
0x3E5 FeatConfigCcmActl=0x00
0x3E5 PersIndexCcm_D_Actl=Adaptive Cruise
2.查看自适应巡航选项状态</t>
  </si>
  <si>
    <t>2.自适应巡航选项被选中</t>
  </si>
  <si>
    <t>巡航控制1-自适应巡航 设置 Tx逻辑</t>
  </si>
  <si>
    <t xml:space="preserve">1.其他选项被选中时, 点击自适应巡航
2.查看车机发出的请求信号 </t>
  </si>
  <si>
    <t>2.信号
0x3E2.CtrStkDsplyOp_D_Rq = Set
0x3E2.CtrStkFeatNoActl = 0x081F
0x3E2.CtrStkFeatConfigActl = 0x1</t>
  </si>
  <si>
    <t>1.模拟ECU发送信号: 
0x3D8 FeatNoIpmaActl=
0x3D8 FeatConfigIpmaActl=0x0809
0x3D8 PersIndexIpma_D_Actl=0x01
2.查看激活提示选项状态</t>
  </si>
  <si>
    <t>2.激活提示开关开</t>
  </si>
  <si>
    <t>巡航控制1-激活提示开关关 Rx逻辑</t>
  </si>
  <si>
    <t>1.模拟ECU发送信号: 
0x3D8 FeatNoIpmaActl=
0x3D8 FeatConfigIpmaActl=0x0809
0x3D8 PersIndexIpma_D_Actl=0x00
2.查看激活提示选项状态</t>
  </si>
  <si>
    <t>2.激活提示开关关</t>
  </si>
  <si>
    <t>巡航控制1-激活提示开 Tx逻辑</t>
  </si>
  <si>
    <t xml:space="preserve">1.其他选项被选中时, 点击激活提示
2.查看车机发出的请求信号 </t>
  </si>
  <si>
    <t>2.信号
0x3E2 CtrStkDsplyOp_D_Rq=Set
0x3E2 CtrStkFeatNoActl=0x0809
0x3E2 CtrStkFeatConfigActl=0x01
0x3E2 CtrStkPersIndex_D_Actl=</t>
  </si>
  <si>
    <t>巡航控制1-激活提示关 Tx逻辑</t>
  </si>
  <si>
    <t>2.信号
0x3E2 CtrStkDsplyOp_D_Rq=Set
0x3E2 CtrStkFeatNoActl=0x0809
0x3E2 CtrStkFeatConfigActl=0x00
0x3E2 CtrStkPersIndex_D_Actl=</t>
  </si>
  <si>
    <t>3- 辅助驾驶-激活提示</t>
  </si>
  <si>
    <t>开启激活提示设置 开关</t>
  </si>
  <si>
    <t>关闭激活提示设置 开关</t>
  </si>
  <si>
    <t>3- 辅助驾驶-车道居中保持</t>
  </si>
  <si>
    <t>开启车道居中保持设置 开关</t>
  </si>
  <si>
    <t>关闭车道居中保持设置 开关</t>
  </si>
  <si>
    <t>开启车道居中保持设置 Rx逻辑</t>
  </si>
  <si>
    <t>1.模拟ECU发送信号: 
0x3E5 FeatNoCcmActl=Set
0x3E5 FeatConfigCcmActl=0x0841
0x3E5 PersIndexCcm_D_Actl=0x01
2.查看开启开关选项状态</t>
  </si>
  <si>
    <t>关闭车道居中保持设置 Rx逻辑</t>
  </si>
  <si>
    <t>1.模拟ECU发送信号: 
0x3E5 FeatNoCcmActl=Set
0x3E5 FeatConfigCcmActl=0x0841
0x3E5 PersIndexCcm_D_Actl=0x00
2.查看开启开关选项状态</t>
  </si>
  <si>
    <t>开启车道居中保持设置 Tx逻辑</t>
  </si>
  <si>
    <t>2.信号
0x3E2 CtrStkDsplyOp_D_Rq=Set
0x3E2 CtrStkFeatNoActl=
0x3E2 CtrStkFeatConfigActl=0x01
0x3E2 CtrStkPersIndex_D_Actl</t>
  </si>
  <si>
    <t>关闭车道居中保持设置 Tx逻辑</t>
  </si>
  <si>
    <t>2.信号
0x3E2 CtrStkDsplyOp_D_Rq=Set
0x3E2 CtrStkFeatNoActl=
0x3E2 CtrStkFeatConfigActl=0x00
0x3E2 CtrStkPersIndex_D_Actl</t>
  </si>
  <si>
    <t>车道居中保持设置设置 信号丢失导致的无效状态</t>
  </si>
  <si>
    <t>车道居中保持设置设置 信号值导致的无效状态</t>
  </si>
  <si>
    <t>3- 辅助驾驶-Blue Cruise 主动驾驶辅助功能</t>
  </si>
  <si>
    <t>1.配置配置字DE08 Adaptive Cruise=0x0: Disable
2.查看巡航控制选项</t>
  </si>
  <si>
    <t>2.巡航控制列表中显示Blue Cruise 主动驾驶辅助功能不显示车道居中保持</t>
  </si>
  <si>
    <t>QA ID:265</t>
  </si>
  <si>
    <t>1.配置配置字DE08 DE08 Adaptive Cruise=0x1: Enable
2.查看巡航控制选项</t>
  </si>
  <si>
    <t>2.巡航控制列表中显示车道居中保持不显示Blue Cruise 主动驾驶辅助功能</t>
  </si>
  <si>
    <t>开启Blue Cruise 主动驾驶辅助功能 开关</t>
  </si>
  <si>
    <t>关闭Blue Cruise 主动驾驶辅助功能 开关</t>
  </si>
  <si>
    <t>开启Blue Cruise 主动驾驶辅助功能 Rx逻辑</t>
  </si>
  <si>
    <t>关闭Blue Cruise 主动驾驶辅助功能 Rx逻辑</t>
  </si>
  <si>
    <t>开启Blue Cruise 主动驾驶辅助功能 Tx逻辑</t>
  </si>
  <si>
    <t>关闭Blue Cruise 主动驾驶辅助功能 Tx逻辑</t>
  </si>
  <si>
    <t>Blue Cruise 主动驾驶辅助功能设置 信号丢失导致的无效状态</t>
  </si>
  <si>
    <t>Blue Cruise 主动驾驶辅助功能设置 信号值导致的无效状态</t>
  </si>
  <si>
    <t>3- 辅助驾驶-限速标记识别</t>
  </si>
  <si>
    <t>限速标记识别 显示配置项</t>
  </si>
  <si>
    <t>2.巡航控制列表中显示限速标记识别不显示Predictive speed limit</t>
  </si>
  <si>
    <t>4- 辅助驾驶-限速标记识别</t>
  </si>
  <si>
    <t>Predictive speed limit 显示配置项</t>
  </si>
  <si>
    <t>2.巡航控制列表中显示Predictive speed limit不显示限速标记识别</t>
  </si>
  <si>
    <t>开启限速标记识别 开关</t>
  </si>
  <si>
    <t>关闭限速标记识别 开关</t>
  </si>
  <si>
    <t>开启限速标记识别 Rx逻辑</t>
  </si>
  <si>
    <t>1.模拟ECU发送信号: 
0x3E5 FeatNoCcmActl=Set
0x3E5 FeatConfigCcmActl=0x0809
0x3E5 PersIndexCcm_D_Actl=0x01
2.查看开启开关选项状态</t>
  </si>
  <si>
    <t>关闭限速标记识别 Rx逻辑</t>
  </si>
  <si>
    <t>1.模拟ECU发送信号: 
0x3E5 FeatNoCcmActl=Set
0x3E5 FeatConfigCcmActl=0x0809
0x3E5 PersIndexCcm_D_Actl=0x00
2.查看开启开关选项状态</t>
  </si>
  <si>
    <t>开启限速标记识别 Tx逻辑</t>
  </si>
  <si>
    <t>2.信号
0x3E2 CtrStkDsplyOp_D_Rq=0x02
0x3E2 CtrStkFeatNoActl=0x0809
0x3E2 CtrStkFeatConfigActl=0x01</t>
  </si>
  <si>
    <t>关闭限速标记识别 Tx逻辑</t>
  </si>
  <si>
    <t>2.信号
0x3E2 CtrStkDsplyOp_D_Rq=0x02
0x3E2 CtrStkFeatNoActl=0x0809
0x3E2 CtrStkFeatConfigActl=0x00</t>
  </si>
  <si>
    <t>限速标记识别设置 信号丢失导致的无效状态</t>
  </si>
  <si>
    <t>限速标记识别设置 信号值导致的无效状态</t>
  </si>
  <si>
    <t xml:space="preserve">3- 辅助驾驶-Predictive speed limit  </t>
  </si>
  <si>
    <t>开启Predictive speed limit 开关</t>
  </si>
  <si>
    <t>3- 辅助驾驶-Predictive speed limit</t>
  </si>
  <si>
    <t>关闭Predictive speed limit 开关</t>
  </si>
  <si>
    <t>开启Predictive speed limit Rx逻辑</t>
  </si>
  <si>
    <t>关闭Predictive speed limit Rx逻辑</t>
  </si>
  <si>
    <t>开启Predictive speed limit Tx逻辑</t>
  </si>
  <si>
    <t>关闭Predictive speed limit Tx逻辑</t>
  </si>
  <si>
    <t>Predictive speed limit设置 信号丢失导致的无效状态</t>
  </si>
  <si>
    <t>Predictive speed limit设置 信号值导致的无效状态</t>
  </si>
  <si>
    <t>3- 辅助驾驶-In Lane Repositioning</t>
  </si>
  <si>
    <t>开启In Lane Repositioning 开关</t>
  </si>
  <si>
    <t>关闭In Lane Repositioning 开关</t>
  </si>
  <si>
    <t>开启In Lane Repositioning Rx逻辑</t>
  </si>
  <si>
    <t>1.模拟ECU发送信号: 
2.查看开启开关选项状态</t>
  </si>
  <si>
    <t>关闭In Lane Repositioning Rx逻辑</t>
  </si>
  <si>
    <t>1.模拟ECU发送信号: 
2.查看关闭开关选项状态</t>
  </si>
  <si>
    <t>开启In Lane Repositioning Tx逻辑</t>
  </si>
  <si>
    <t>2.信号</t>
  </si>
  <si>
    <t>关闭In Lane Repositioning Tx逻辑</t>
  </si>
  <si>
    <t>In Lane Repositioning设置 信号丢失导致的无效状态</t>
  </si>
  <si>
    <t>In Lane Repositioning设置 信号值导致的无效状态</t>
  </si>
  <si>
    <t xml:space="preserve">3- 辅助驾驶-变道辅助 </t>
  </si>
  <si>
    <t>开启变道辅助 开关</t>
  </si>
  <si>
    <t>变道辅助 目前没有需求输入</t>
  </si>
  <si>
    <t>关闭变道辅助 开关</t>
  </si>
  <si>
    <t>开启变道辅助 Rx逻辑</t>
  </si>
  <si>
    <t>关闭变道辅助 Rx逻辑</t>
  </si>
  <si>
    <t>开启变道辅助 Tx逻辑</t>
  </si>
  <si>
    <t>关闭变道辅助 Tx逻辑</t>
  </si>
  <si>
    <t>变道辅助设置 信号丢失导致的无效状态</t>
  </si>
  <si>
    <t>变道辅助设置 信号值导致的无效状态</t>
  </si>
  <si>
    <t>巡航控制2-定速巡航 设置 Rx逻辑</t>
  </si>
  <si>
    <t>1.模拟ECU发送信号: 
0x3E5 FeatNoCcmActl=0x081F
0x3E5 FeatConfigCcmActl=0x00
0x3E5 PersIndexCcm_D_Actl=0x04
2.查看定速巡航选项状态</t>
  </si>
  <si>
    <t>巡航控制2-定速巡航 设置 Tx逻辑</t>
  </si>
  <si>
    <t>巡航控制2-自适应巡航 设置 Rx逻辑</t>
  </si>
  <si>
    <t>1.模拟ECU发送信号: 
0x3E5 FeatNoCcmActl=0x081F
0x3E5 FeatConfigCcmActl=0x01
0x3E5 PersIndexCcm_D_Actl=0x04
2.查看自适应巡航选项状态</t>
  </si>
  <si>
    <t>巡航控制2-自适应巡航 设置 Tx逻辑</t>
  </si>
  <si>
    <t>巡航控制2-智能自适应巡航 设置 Rx逻辑</t>
  </si>
  <si>
    <t>1.模拟ECU发送信号: 
0x3E5 FeatNoCcmActl=0x081F
0x3E5 FeatConfigCcmActl=0x02
0x3E5 PersIndexCcm_D_Actl=0x04
2.查看自适应巡航选项状态</t>
  </si>
  <si>
    <t>2.智能自适应巡航选项被选中</t>
  </si>
  <si>
    <t>巡航控制2-智能自适应巡航 设置 Tx逻辑</t>
  </si>
  <si>
    <t xml:space="preserve">1.其他选项被选中时, 点击智能自适应巡航
2.查看车机发出的请求信号 </t>
  </si>
  <si>
    <t>2.信号
0x3E2.CtrStkDsplyOp_D_Rq = Set
0x3E2.CtrStkFeatNoActl = 0x081F
0x3E2.CtrStkFeatConfigActl = 0x2</t>
  </si>
  <si>
    <t>3-1-3 辅助驾驶-巡航控制容限</t>
  </si>
  <si>
    <t>巡航控制容限界面显示</t>
  </si>
  <si>
    <t>1.点击设置-&gt;车辆控制-&gt;辅助驾驶-&gt;巡航控制配置2选择之智能自适应巡航显示-&gt;容限
2.点击返回按钮</t>
  </si>
  <si>
    <t>1.进入容限界面显示，加减按钮以及文本提示
2.返回点击设置-&gt;车辆控制-&gt;辅助驾驶-&gt;巡航控制配置2选择之智能自适应巡航页面</t>
  </si>
  <si>
    <t>巡航控制容限范围公制</t>
  </si>
  <si>
    <t>1.系统设置中选择显示单位为公制
2.查看容限界面仪表盘下速度单位显示</t>
  </si>
  <si>
    <t>2.显示为km/h</t>
  </si>
  <si>
    <t>巡航控制容限范围英制</t>
  </si>
  <si>
    <t>1.系统设置中选择显示单位为英制
2.查看容限界面仪表盘下速度单位显示</t>
  </si>
  <si>
    <t>2.显示为mph</t>
  </si>
  <si>
    <t>巡航控制容限数据增大</t>
  </si>
  <si>
    <t>巡航控制容限数据减小</t>
  </si>
  <si>
    <t>1.模拟ECU发送信号
0x3E5 FeatNoCcmActl=0x860
0x3E5 FeatConfigCcmActl=0X3E
0x3E5 PersIndexCcm_D_Actl=0x04
2.查看容限页面显示</t>
  </si>
  <si>
    <t>2.容限大小数值不变</t>
  </si>
  <si>
    <t>1.模拟ECU发送信号
0x3E5 FeatNoCcmActl=0x860
0x3E5 FeatConfigCcmActl=0x01
0x3E5 PersIndexCcm_D_Actl=0x04
2.查看容限页面显示</t>
  </si>
  <si>
    <t>容限数据0 Rx逻辑</t>
  </si>
  <si>
    <t>容限数据增大Tx逻辑</t>
  </si>
  <si>
    <t>1.点击“+”查看ECU收到信号值</t>
  </si>
  <si>
    <t>容限数据减小Tx逻辑</t>
  </si>
  <si>
    <t>1.点击“-”查看ECU收到信号值</t>
  </si>
  <si>
    <t>1.信号419h SelDrvMdeTxtRst_B_Rq2=0x0</t>
  </si>
  <si>
    <t>2-2 辅助驾驶-自动启停</t>
  </si>
  <si>
    <t>1.配置自动启停无(配置字)
2.发送自动启停信号并查看自动启停开关选项</t>
  </si>
  <si>
    <t>2.不显示自动启停选项</t>
  </si>
  <si>
    <t>1.车机供电正常
2.信号正常()</t>
  </si>
  <si>
    <t>1.模拟ECU发送信号: 0x166.StopStrtDrvMde_D_Indic=0x0
2.查看开启开关选项状态</t>
  </si>
  <si>
    <t>关闭自动启停 Rx逻辑</t>
  </si>
  <si>
    <t>1.模拟ECU发送信号:
0x166.StopStrtDrvMde_D_Indic=0x1
2.查看开启开关选项状态</t>
  </si>
  <si>
    <t>1.信号 0x166.StopStrtDrvMde_D_Indic=0x1</t>
  </si>
  <si>
    <t>自动启停设置 信号丢失导致的无效状态</t>
  </si>
  <si>
    <t>1.模拟ECU发送信号: 166h StopStrtDrvMde_D_Indic=0x0使选项为开状态
2.丢失信号, 查看开关状态</t>
  </si>
  <si>
    <t>自动启停设置 信号值导致的无效状态</t>
  </si>
  <si>
    <t>1.模拟ECU发送信号: 166h StopStrtDrvMde_D_Indic=0x0使为选项为开状态
2.模拟ECU发送无效信号: 166h StopStrtDrvMde_D_Indic=0x3, 查看开关状态</t>
  </si>
  <si>
    <t>3-13 辅助驾驶-自动启停阈值</t>
  </si>
  <si>
    <t>自动启停阈值设置界面显示</t>
  </si>
  <si>
    <t>1.车辆设置-&gt;辅助驾驶-&gt;点击自动启停阈值</t>
  </si>
  <si>
    <t>1.显示自动启停阈值（高/中/低）</t>
  </si>
  <si>
    <t>自动启停阈值-高 设置 Rx逻辑</t>
  </si>
  <si>
    <t>1.模拟ECU发送信号: 
0x3D8 FeatNoIpmaActl=0x0D05
0x3D8 FeatConfigIpmaActl=0x03
0x3D8 PersIndexIpma_D_Actl=0x04
2.查看高选项状态</t>
  </si>
  <si>
    <t>自动启停阈值-高 设置 Tx逻辑</t>
  </si>
  <si>
    <t>1.其他选项被选中时, 点击高
2.查看车机发出的请求信号</t>
  </si>
  <si>
    <t>2.信号0x3E2.CtrStkDsplyOp_D_Rq = Set
0x3E2.CtrStkFeatNoActl = 0x0D05
0x3E2.CtrStkFeatConfigActl = 0x03</t>
  </si>
  <si>
    <t>自动启停阈值-中 设置 Rx逻辑</t>
  </si>
  <si>
    <t>1.模拟ECU发送信号: 
0x3D8 FeatNoIpmaActl=0x0D05
0x3D8 FeatConfigIpmaActl=0x02
0x3D8 PersIndexIpma_D_Actl=0x04
2.查看高选项状态</t>
  </si>
  <si>
    <t>2.中选项被选中</t>
  </si>
  <si>
    <t>自动启停阈值-中 设置 Tx逻辑</t>
  </si>
  <si>
    <t xml:space="preserve">1.其他选项被选中时, 点击中
2.查看车机发出的请求信号 </t>
  </si>
  <si>
    <t>2.信号0x3E2.CtrStkDsplyOp_D_Rq = Set
0x3E2.CtrStkFeatNoActl = 0x0D05
0x3E2.CtrStkFeatConfigActl = 0x2</t>
  </si>
  <si>
    <t>自动启停阈值-低 设置 Rx逻辑</t>
  </si>
  <si>
    <t>1.模拟ECU发送信号: 
0x3D8 FeatNoIpmaActl=0x0D05
0x3D8 FeatConfigIpmaActl=0x01
0x3D8 PersIndexIpma_D_Actl=0x04
2.查看高选项状态</t>
  </si>
  <si>
    <t>自动启停阈值-低 设置 Tx逻辑</t>
  </si>
  <si>
    <t>1.其他选项被选中时, 点击低
2.查看车机发出的请求信号</t>
  </si>
  <si>
    <t>2.信号
0x3E2.CtrStkDsplyOp_D_Rq = Set
0x3E2.CtrStkFeatNoActl = 0x0D05
0x3E2.CtrStkFeatConfigActl = 0x1</t>
  </si>
  <si>
    <t>自动启停阈值 设置 信号丢失导致的无效状态</t>
  </si>
  <si>
    <t>1.模拟ECU发送信号:  使选项为被选中状态
2.丢失信号, 查看自动启停阈值选项状态</t>
  </si>
  <si>
    <t>自动启停阈值 设置 信号值导致的无效状态</t>
  </si>
  <si>
    <t>1.模拟ECU发送信号:  使为被选中状态
2.模拟ECU发送无效信号: , 查看自动启停阈值选项状态</t>
  </si>
  <si>
    <t>2-2 辅助驾驶-自动驻车</t>
  </si>
  <si>
    <t>2.不显示自动驻车选项</t>
  </si>
  <si>
    <t>开启自动驻车 Rx逻辑</t>
  </si>
  <si>
    <t>1.模拟ECU发送信号: 
0x41E AutoHoldSwMde_B_Ind=0x1
2.查看开启开关选项状态</t>
  </si>
  <si>
    <t>关闭自动驻车 Rx逻辑</t>
  </si>
  <si>
    <t>1.模拟ECU发送信号:
0x41E AutoHoldSwMde_B_Ind=0x0
2.查看关闭开关选项状态</t>
  </si>
  <si>
    <t>点击自动驻车 Tx逻辑</t>
  </si>
  <si>
    <t>1.开关为关时, 点击开启
2.查看车机发出的请求信号</t>
  </si>
  <si>
    <t>2.信号0x3F1 AutoHoldSwtch_D_Stat3=0x1</t>
  </si>
  <si>
    <t>自动驻车设置 信号丢失导致的无效状态</t>
  </si>
  <si>
    <t>自动驻车设置 信号值导致的无效状态</t>
  </si>
  <si>
    <t>6-7-1 电动后备箱</t>
  </si>
  <si>
    <t>电动后备箱显示</t>
  </si>
  <si>
    <t>1.车辆设置-&gt;电动后备箱-&gt;查看页面显示
2.点击左上角返回</t>
  </si>
  <si>
    <t>1.手动/自动/感应开启/图片
2.返回车辆设置页面</t>
  </si>
  <si>
    <t>电动后备箱收藏</t>
  </si>
  <si>
    <t>1.点击电动后备箱收藏按钮查看页面
2.进入常用设置查看</t>
  </si>
  <si>
    <t>1.电动后备箱收藏按钮高亮显示
2.常用设置中存在电动后备箱且状态与辅助驾驶中保持一致</t>
  </si>
  <si>
    <t>电动后备箱info book</t>
  </si>
  <si>
    <t>1.点击电动后备箱info按钮
2.点击返回按钮</t>
  </si>
  <si>
    <t>1.点击电动后备箱info页面，且显示图片/功能文本说明
2.返回车辆设置页面</t>
  </si>
  <si>
    <t>电动后备箱-手动 设置 Rx逻辑</t>
  </si>
  <si>
    <t>1.模拟ECU发送信号: 
0x313 Power_Liftgate_Mode_Cmd=0x0
2.查看手动选项状态</t>
  </si>
  <si>
    <t>电动后备箱-手动 设置 Tx逻辑</t>
  </si>
  <si>
    <t>2.信号
0x430 Power_Liftgate_Mode_Cmd=0x0</t>
  </si>
  <si>
    <t>电动后备箱-自动 设置 Rx逻辑</t>
  </si>
  <si>
    <t>1.模拟ECU发送信号: 
0x313 Power_Liftgate_Mode_Cmd=0x1
2.查看手动选项状态</t>
  </si>
  <si>
    <t>2.自动选项被选中</t>
  </si>
  <si>
    <t>电动后备箱-自动 设置 Tx逻辑</t>
  </si>
  <si>
    <t xml:space="preserve">1.其他选项被选中时, 点击自动
2.查看车机发出的请求信号 </t>
  </si>
  <si>
    <t>2.信号
0x430 Power_Liftgate_Mode_Cmd=0x1</t>
  </si>
  <si>
    <t>开启感应开启 Rx逻辑</t>
  </si>
  <si>
    <t>关闭感应开启 Rx逻辑</t>
  </si>
  <si>
    <t>开启感应开启 Tx逻辑</t>
  </si>
  <si>
    <t>关闭感应开启 Tx逻辑</t>
  </si>
  <si>
    <t>感应开启设置 信号丢失导致的无效状态</t>
  </si>
  <si>
    <t>感应开启设置 信号值导致的无效状态</t>
  </si>
  <si>
    <t>开启感应开启 开关</t>
  </si>
  <si>
    <t>关闭感应开启 开关</t>
  </si>
  <si>
    <t>压力</t>
  </si>
  <si>
    <t>1.无作用</t>
  </si>
  <si>
    <t>验证结果</t>
  </si>
  <si>
    <t>01 Parking Shortcut Key</t>
  </si>
  <si>
    <t>任意界面，按下Parking物理按键，车机进入Parking界面</t>
  </si>
  <si>
    <t>N/A</t>
  </si>
  <si>
    <t>1.点击Parking物理按键
2.点击Parking物理按键</t>
  </si>
  <si>
    <t>1.车机进入Parking界面，弹窗正常显示
2.退出Parking弹窗界面</t>
  </si>
  <si>
    <t>SOC:20210805_LA_DCVBETA1_ENG 
MCU:20210801_LA_NB_DCVBETA1_ENG</t>
  </si>
  <si>
    <t>任意界面，多次进入/退出Parking界面</t>
  </si>
  <si>
    <t>1.点击Parking物理按键
2.点击Parking物理按键
3.重复以上操作10次</t>
  </si>
  <si>
    <t>3.进入/退出正常</t>
  </si>
  <si>
    <t>车机在Parking界面，点火状态从开到关，弹窗界面立即关闭</t>
  </si>
  <si>
    <t>1.处于Parking界面
2.点火状态处于开启</t>
  </si>
  <si>
    <t>1.关闭点火状态</t>
  </si>
  <si>
    <t>1.Parking界面立即关闭</t>
  </si>
  <si>
    <t>车机在Parking界面，点火状态从关到开，弹窗界面立即关闭</t>
  </si>
  <si>
    <t>1.处于Parking界面
2.点火状态处于关闭</t>
  </si>
  <si>
    <t>1.开启点火状态</t>
  </si>
  <si>
    <t>车机在Parking界面，点击左上角关闭按钮，退出Parking界面</t>
  </si>
  <si>
    <t>1.处于Parking界面</t>
  </si>
  <si>
    <t>1.点击弹窗界面的关闭按钮</t>
  </si>
  <si>
    <t>1.Parking界面关闭</t>
  </si>
  <si>
    <t>车机在Parking界面，等待12s，Parking界面自动关闭</t>
  </si>
  <si>
    <t>1.无操作等待12s</t>
  </si>
  <si>
    <t>1.自动关闭parking弹窗界面</t>
  </si>
  <si>
    <t>Parking界面显示关闭按钮，且有透明度</t>
  </si>
  <si>
    <t>1.查看弹窗界面显示</t>
  </si>
  <si>
    <t>1.界面有关闭按钮，关闭按钮位置固定；且界面带有透明度，与UI一致</t>
  </si>
  <si>
    <t>1-1 配备嵌入式导航和auto park</t>
  </si>
  <si>
    <t>车辆配置项有auto park；任意界面，按下Parking物理按键，车机进入Parking界面</t>
  </si>
  <si>
    <r>
      <rPr>
        <sz val="10"/>
        <color indexed="8"/>
        <rFont val="微软雅黑"/>
        <family val="2"/>
        <charset val="134"/>
      </rPr>
      <t>1.</t>
    </r>
    <r>
      <rPr>
        <sz val="10"/>
        <color rgb="FFFF0000"/>
        <rFont val="微软雅黑"/>
        <family val="2"/>
        <charset val="134"/>
      </rPr>
      <t>设置车辆配置项有auto park</t>
    </r>
  </si>
  <si>
    <t>1.进入Parking界面（界面显示导航去停车场和自动泊车两项功能）
2.退出Parking界面</t>
  </si>
  <si>
    <t>车辆配置项有auto park；任意界面，多次进入\退出Parking界面</t>
  </si>
  <si>
    <t>1.设置车辆配置项有auto park</t>
  </si>
  <si>
    <t>车辆配置项有auto park；点击泊车雷达开关，可正常开启，并有Toast提示</t>
  </si>
  <si>
    <t>1.设置车辆配置项有auto park，在Parking界面
2.泊车雷达关闭状态</t>
  </si>
  <si>
    <t>1.点击泊车雷达开关图标</t>
  </si>
  <si>
    <t>1.泊车雷达开关打开并提示设置成功</t>
  </si>
  <si>
    <t>车辆配置项有auto park；点击泊车雷达开关，可正常关闭，并有Toast提示</t>
  </si>
  <si>
    <t>1.设置车辆配置项有auto park，在Parking界面
2.泊车雷达开启状态</t>
  </si>
  <si>
    <t>1.泊车雷达开关关闭并提示设置成功</t>
  </si>
  <si>
    <t>车辆配置项有auto park；点击泊车雷达开关，打开失败时有Toast提示</t>
  </si>
  <si>
    <t>1.泊车雷达开关打开失败并提示设置失败</t>
  </si>
  <si>
    <t>车辆配置项有auto park；点击泊车雷达开关，关闭失败时有Toast提示</t>
  </si>
  <si>
    <t>1.设置车辆配置项有auto park，在Parking界面
2.泊车雷达打开状态</t>
  </si>
  <si>
    <t>1.泊车雷达开关关闭失败并提示设置失败</t>
  </si>
  <si>
    <t>车辆配置项有auto park；点击导航去停车场，进入导航到附近停车场页面</t>
  </si>
  <si>
    <t>1.设置车辆配置项有auto park，在Parking界面</t>
  </si>
  <si>
    <t>1.点击导航去停车场图标</t>
  </si>
  <si>
    <t>1.进入导航去停车场页面</t>
  </si>
  <si>
    <t>1.点击更多设置&gt;</t>
  </si>
  <si>
    <t>1.跳转系统设置-车辆设置-停车辅助传感器界面</t>
  </si>
  <si>
    <t>1-2 配备嵌入式导航无auto park</t>
  </si>
  <si>
    <t>车辆配置项无auto park，任意界面，按下Parking物理按键，车机进入Parking界面</t>
  </si>
  <si>
    <t>1.设置车辆配置项无auto park</t>
  </si>
  <si>
    <t>1.进入Parking界面（界面显示仅有导航去停车场功能）
2.退出Parking界面</t>
  </si>
  <si>
    <t>车辆配置项无auto park；任意界面，多次进入\退出Parking界面</t>
  </si>
  <si>
    <t>车辆配置项无auto park，点击泊车雷达开关，可正常开启，并有Toast提示</t>
  </si>
  <si>
    <t>1.设置车辆配置项无auto park，在Parking界面
2.泊车雷达关闭状态</t>
  </si>
  <si>
    <t>车辆配置项无auto park，点击泊车雷达开关，可正常关闭，并有Toast提示</t>
  </si>
  <si>
    <t>1.设置车辆配置项无auto park，在Parking界面
2.泊车雷达开启状态</t>
  </si>
  <si>
    <t>车辆配置项无auto park，点击泊车雷达开关，打开失败时有Toast提示</t>
  </si>
  <si>
    <t>车辆配置项无auto park，点击泊车雷达开关，关闭失败时有Toast提示</t>
  </si>
  <si>
    <t>1.设置车辆配置项无auto park，在Parking界面
2.泊车雷达打开状态</t>
  </si>
  <si>
    <t>1.设置车辆配置项无auto park，在Parking界面</t>
  </si>
  <si>
    <t>1-3 无嵌入式导航无auto park，进入停车辅助传感器设置</t>
  </si>
  <si>
    <t>无嵌入式导航无auto park，REAR PARK AID ONLY配置，任意界面，按下Parking物理按键，车机进入Parking界面</t>
  </si>
  <si>
    <t>1.设置车辆配置项无auto park，无嵌入式导航
2.REAR PARK AID ONLY配置</t>
  </si>
  <si>
    <t>1.进入停车辅助传感器设置界面（包含后传感器（总是）、后传感器（本次行程）两个设置项）
2.退出停车辅助传感器设置界面</t>
  </si>
  <si>
    <t>1-3.1泊车辅助传感器 配置1</t>
  </si>
  <si>
    <t>无嵌入式导航无auto park，REAR PARK AID ONLY配置，点击后传感器（本次行程）按钮，可以正常打开</t>
  </si>
  <si>
    <t>1.设置车辆配置项无auto park，无嵌入式导航
2.REAR PARK AID ONLY配置
3.进入停车辅助传感器设置界面
4.后传感器（本次行程）关闭状态</t>
  </si>
  <si>
    <t>1.点击后传感器（本次行程）开关</t>
  </si>
  <si>
    <t>1.后传感器（本次行程）被打开</t>
  </si>
  <si>
    <t>无嵌入式导航无auto park，REAR PARK AID ONLY配置，点击后传感器（本次行程）按钮，可以正常关闭</t>
  </si>
  <si>
    <t>1.设置车辆配置项无auto park，无嵌入式导航
2.REAR PARK AID ONLY配置
3.进入停车辅助传感器设置界面
4.后传感器（本次行程）开启状态</t>
  </si>
  <si>
    <t>1.后传感器（本次行程）被关闭</t>
  </si>
  <si>
    <t>无嵌入式导航无auto park，REAR PARK AID ONLY配置，点击后传感器（总是）按钮，可以正常打开</t>
  </si>
  <si>
    <t>1.设置车辆配置项无auto park，无嵌入式导航
2.REAR PARK AID ONLY配置
3.进入停车辅助传感器设置界面
4.后传感器（总是）关闭状态</t>
  </si>
  <si>
    <t>1.点击后传感器（总是）开关</t>
  </si>
  <si>
    <t>1.后传感器（总是）被打开</t>
  </si>
  <si>
    <t>无嵌入式导航无auto park，REAR PARK AID ONLY配置，点击后传感器（总是）按钮，可以正常关闭</t>
  </si>
  <si>
    <t>1.设置车辆配置项无auto park，无嵌入式导航
2.REAR PARK AID ONLY配置
3.进入停车辅助传感器设置界面
4.后传感器（总是）打开状态</t>
  </si>
  <si>
    <t>1.后传感器（总是）被关闭</t>
  </si>
  <si>
    <t>无嵌入式导航无auto park，REAR PARK AID ONLY配置，点击详情图标，进入infobook说明界面</t>
  </si>
  <si>
    <t>1.设置车辆配置项无auto park，无嵌入式导航
2.REAR PARK AID ONLY配置
3.进入停车辅助传感器设置界面</t>
  </si>
  <si>
    <t>1.点击后传感器（本次行程）后的详情图标</t>
  </si>
  <si>
    <t>1.进入后传感器（本次行程）的infobook说明界面</t>
  </si>
  <si>
    <t>1.点击后传感器（总是）后的详情图标</t>
  </si>
  <si>
    <t>1.进入后传感器（总是）的infobook说明界面</t>
  </si>
  <si>
    <t>无嵌入式导航无auto park，REAR PARK AID ONLY配置，点击返回图标可正确返回上一级界面</t>
  </si>
  <si>
    <t>1.点击左上角返回图标</t>
  </si>
  <si>
    <t>1.返回到上一级界面</t>
  </si>
  <si>
    <t>无嵌入式导航无auto park，REAR PARK AID ONLY（HARD SWITCH ON/OFF）配置；任意界面，按下Parking物理按键，车机进入Parking界面</t>
  </si>
  <si>
    <t>1.设置车辆配置项无auto park，无嵌入式导航
2.REAR PARK AID ONLY（HARD SWITCH ON/OFF）配置</t>
  </si>
  <si>
    <t>1.进入停车辅助传感器设置界面（仅有前传感器（总是）设置项）
2.退出停车辅助传感器设置</t>
  </si>
  <si>
    <t>1-3.2泊车辅助传感器 配置2</t>
  </si>
  <si>
    <t>无嵌入式导航无auto park，REAR PARK AID ONLY（HARD SWITCH ON/OFF）配置；点击后传感器（总是）按钮，可以正常打开</t>
  </si>
  <si>
    <t>1.设置车辆配置项无auto park，无嵌入式导航
2.REAR PARK AID ONLY（HARD SWITCH ON/OFF）配置
3.进入停车辅助传感器设置界面
4.前传感器（总是）关闭状态</t>
  </si>
  <si>
    <t>1.点击前传感器（总是）开关</t>
  </si>
  <si>
    <t>1.前传感器（总是）被打开</t>
  </si>
  <si>
    <t>无嵌入式导航无auto park，REAR PARK AID ONLY（HARD SWITCH ON/OFF）配置；点击后传感器（总是）按钮，可以正常关闭</t>
  </si>
  <si>
    <t>1.设置车辆配置项无auto park，无嵌入式导航
2.REAR PARK AID ONLY（HARD SWITCH ON/OFF）配置
3.进入停车辅助传感器设置界面
4.前传感器（总是）打开状态</t>
  </si>
  <si>
    <t>1.前传感器（总是）被关闭</t>
  </si>
  <si>
    <t>无嵌入式导航无auto park，REAR PARK AID ONLY（HARD SWITCH ON/OFF）配置；点击详情图标，进入infobook说明界面</t>
  </si>
  <si>
    <t>1.设置车辆配置项无auto park，无嵌入式导航
2.REAR PARK AID ONLY（HARD SWITCH ON/OFF）配置
3.进入停车辅助传感器设置界面</t>
  </si>
  <si>
    <t>1.点击前传感器（总是）后的详情图标</t>
  </si>
  <si>
    <t>1.进入前传感器（总是）的infobook说明界面</t>
  </si>
  <si>
    <t>无嵌入式导航无auto park，REAR PARK AID ONLY（HARD SWITCH ON/OFF）配置；点击返回图标可正确返回上一级界面</t>
  </si>
  <si>
    <t>无嵌入式导航无auto park，MORE THAN JUST REAR PARK AID（HARD SWITCH TO TURN ON/OFF）配置；任意界面，按下Parking物理按键，车机进入Parking界面</t>
  </si>
  <si>
    <t>1.设置车辆配置项无auto park，无嵌入式导航
2.MORE THAN JUST REAR PARK AID（HARD SWITCH TO TURN ON/OFF）配置</t>
  </si>
  <si>
    <t>1.进入停车辅助传感器设置界面（包含前传感器（总是）、后传感器（总是）两个设置项）
2.退出停车辅助传感器设置</t>
  </si>
  <si>
    <t>1-3.3泊车辅助传感器 配置3</t>
  </si>
  <si>
    <t>无嵌入式导航无auto park，MORE THAN JUST REAR PARK AID（HARD SWITCH TO TURN ON/OFF）配置；点击后传感器（总是）按钮，可以正常打开</t>
  </si>
  <si>
    <t>1.设置车辆配置项无auto park，无嵌入式导航
2.MORE THAN JUST REAR PARK AID（HARD SWITCH TO TURN ON/OFF）配置
3.进入停车辅助传感器设置界面
4.后传感器（总是）关闭状态</t>
  </si>
  <si>
    <t>无嵌入式导航无auto park，MORE THAN JUST REAR PARK AID（HARD SWITCH TO TURN ON/OFF）配置；点击后传感器（总是）按钮，可以正常关闭</t>
  </si>
  <si>
    <t>1.设置车辆配置项无auto park，无嵌入式导航
2.MORE THAN JUST REAR PARK AID（HARD SWITCH TO TURN ON/OFF）配置
3.进入停车辅助传感器设置界面
4.后传感器（总是）开启状态</t>
  </si>
  <si>
    <t>无嵌入式导航无auto park，MORE THAN JUST REAR PARK AID（HARD SWITCH TO TURN ON/OFF）配置；点击详情图标，进入infobook说明界面</t>
  </si>
  <si>
    <t>1.设置车辆配置项无auto park，无嵌入式导航
2.MORE THAN JUST REAR PARK AID（HARD SWITCH TO TURN ON/OFF）配置
3.进入停车辅助传感器设置界面</t>
  </si>
  <si>
    <t>无嵌入式导航无auto park，MORE THAN JUST REAR PARK AID（HARD SWITCH TO TURN ON/OFF）配置；点击前传感器（总是）按钮，可以正常打开</t>
  </si>
  <si>
    <t>1.设置车辆配置项无auto park，无嵌入式导航
2.MORE THAN JUST REAR PARK AID（HARD SWITCH TO TURN ON/OFF）配置
3.进入停车辅助传感器设置界面
4.前传感器（总是）关闭状态</t>
  </si>
  <si>
    <t>无嵌入式导航无auto park，MORE THAN JUST REAR PARK AID（HARD SWITCH TO TURN ON/OFF）配置；点击前传感器（总是）按钮，可以正常关闭</t>
  </si>
  <si>
    <t>1.设置车辆配置项无auto park，无嵌入式导航
2.MORE THAN JUST REAR PARK AID（HARD SWITCH TO TURN ON/OFF）配置
3.进入停车辅助传感器设置界面
4.前传感器（总是）开启状态</t>
  </si>
  <si>
    <t>无嵌入式导航无auto park，MORE THAN JUST REAR PARK AID（HARD SWITCH TO TURN ON/OFF）配置；点击返回图标可正确返回上一级界面</t>
  </si>
  <si>
    <t>1-4 自动泊车</t>
  </si>
  <si>
    <t>车速过快时进入自动泊车界面，会显示车辆行驶速度过快需减速后再使用自动泊车</t>
  </si>
  <si>
    <t>1.设置车辆配置项有auto park
2.自动泊车信号值为高速行驶</t>
  </si>
  <si>
    <t>1.点击Parking物理按键
2.查看界面显示</t>
  </si>
  <si>
    <t>1.进入自动泊车界面
2.界面显示auto park图标置灰，车辆行驶速度过快需减速后再使用自动泊车</t>
  </si>
  <si>
    <t>已完成自动泊车后进入自动泊车界面，会显示已完成</t>
  </si>
  <si>
    <t>1.设置车辆配置项有auto park
2.自动泊车信号值为已完成泊车</t>
  </si>
  <si>
    <t>1.进入自动泊车界面
2.界面显示auto park图标置灰，自动泊车已完成</t>
  </si>
  <si>
    <t>已取消自动泊车后进入自动泊车界面，会显示已完成</t>
  </si>
  <si>
    <t>1.设置车辆配置项有auto park
2.自动泊车信号值为已取消泊车</t>
  </si>
  <si>
    <t>1.进入自动泊车界面
2.界面显示auto park图标置灰，自动泊车已取消</t>
  </si>
  <si>
    <t>引力控制系统开关关闭，进入自动泊车界面，显示自动泊车系统不可用，因引力控制系统已关闭。要使用自动泊车，需要启用牵引力控制系统</t>
  </si>
  <si>
    <t>1.设置车辆配置项有auto park
2.牵引力控制系统关闭状态</t>
  </si>
  <si>
    <t>1.进入自动泊车界面
2.界面显示auto park图标置灰，自动泊车系统不可用，因引力控制系统已关闭。要使用自动泊车，需要启用牵引力控制系统</t>
  </si>
  <si>
    <t>车辆与拖车连接，进入自动泊车界面，界面显示自动泊车系统不可用，因为系统检测到拖车。要使用自动泊车系统，您需要松开拖车或连接到拖车模块的设备</t>
  </si>
  <si>
    <t>1.设置车辆配置项有auto park
2.车辆与拖车连接</t>
  </si>
  <si>
    <t>1.进入自动泊车界面
2.界面显示auto park图标置灰，自动泊车系统不可用，因为系统检测到拖车。要使用自动泊车系统，您需要松开拖车或连接到拖车模块的设备</t>
  </si>
  <si>
    <t>自动泊车无法使用</t>
  </si>
  <si>
    <t>1.设置车辆配置项有auto park
2.自动泊车信号值为无法使用</t>
  </si>
  <si>
    <t>1.进入自动泊车界面
2.界面显示auto park图标置灰，自动泊车无法使用</t>
  </si>
  <si>
    <t>系统出现故障，进入自动泊车，界面显示由于系统故障，自动泊车系统不可用。请把车开到经销商处</t>
  </si>
  <si>
    <t>1.设置车辆配置项有auto park
2.自动泊车信号值为系统故障</t>
  </si>
  <si>
    <t>1.进入自动泊车界面
2.界面显示auto park图标置灰，由于系统故障，自动泊车系统不可用。请把车开到经销商处</t>
  </si>
  <si>
    <t>Camera Shortcut Key</t>
  </si>
  <si>
    <t>车辆处于倒挡，按下Camera键，显示RVC界面</t>
  </si>
  <si>
    <t>1.挂入R档</t>
  </si>
  <si>
    <t>1.按下Camera键</t>
  </si>
  <si>
    <t>1.显示为RVC界面</t>
  </si>
  <si>
    <t>已处于RVC界面，车辆挂入倒挡，按下Camera键无作用</t>
  </si>
  <si>
    <t>1.挂入R档
2.已处于RVC界面</t>
  </si>
  <si>
    <t>车辆处于停车档，点火状态为run，按下Camera键显示前置摄像头画面</t>
  </si>
  <si>
    <t>1.挂入P档
2.有360摄像头
3.点火状态为run</t>
  </si>
  <si>
    <t>1.显示前置摄像头画面</t>
  </si>
  <si>
    <t>车辆处于停车档，点火状态不为run，按下Camera键后无动作</t>
  </si>
  <si>
    <t>1.挂入P档
2.有360摄像头
3.点火状态不为run</t>
  </si>
  <si>
    <t>1.无动作</t>
  </si>
  <si>
    <t>车辆处于停车档，点火状态为run，车速&lt;10km/h，按下Camera键后显示前置摄像头画面</t>
  </si>
  <si>
    <t>1.挂入P档
2.无360摄像头，有前置摄像头
3.点火状态为run</t>
  </si>
  <si>
    <t>1.车速&lt;10km/h
2.按下Camera键</t>
  </si>
  <si>
    <t>2.显示前置摄像头画面</t>
  </si>
  <si>
    <t>车辆处于停车档，点火状态为run，车速&gt;10km/h，按下Camera键后弹框提示“为了您的安全，在您的车辆处于运动状态时，一些功能已被禁用。”</t>
  </si>
  <si>
    <t>1.车速&gt;10km/h
2.按下Camera键</t>
  </si>
  <si>
    <t>2.弹框提示“为了您的安全，在您的车辆处于运动状态时，一些功能已被禁用。”</t>
  </si>
  <si>
    <t>1.挂入P档
2.无360摄像头，有前置摄像头
3.点火状态不为run</t>
  </si>
  <si>
    <t>车辆处于停车档，车速&lt;10km/h，按下Camera键显示后置摄像头画面</t>
  </si>
  <si>
    <t>1.挂入P档
2.无360摄像头，无前置摄像头</t>
  </si>
  <si>
    <t>2.显示后置摄像头画面</t>
  </si>
  <si>
    <t>车辆处于停车档，车速&gt;10km/h，按下Camera键后弹框提示“为了您的安全，在您的车辆处于运动状态时，一些功能已被禁用。”</t>
  </si>
  <si>
    <t>车辆处于空挡，RVC激活，Camera delay打开，RVC会关闭</t>
  </si>
  <si>
    <t>1.挂入N档
2.激活RVC且Camera delay打开</t>
  </si>
  <si>
    <t>1.关闭RVC</t>
  </si>
  <si>
    <t>车辆处于前进挡，RVC激活，Camera delay打开，RVC会关闭</t>
  </si>
  <si>
    <t>1.挂入D档
2.激活RVC且Camera delay打开</t>
  </si>
  <si>
    <t>Clockwise turn（顺时针旋转）</t>
  </si>
  <si>
    <t>顺时针旋转，提高音量</t>
  </si>
  <si>
    <t>1.音频已打开</t>
  </si>
  <si>
    <t>1.顺时针旋转按钮</t>
  </si>
  <si>
    <t>1.调高音量</t>
  </si>
  <si>
    <t>顺时针旋转，无动作</t>
  </si>
  <si>
    <t>1.音频未打开</t>
  </si>
  <si>
    <t>Counter-clockwise turn（逆时针旋转）</t>
  </si>
  <si>
    <t>逆时针旋转，降低音量</t>
  </si>
  <si>
    <t>1.降低音量</t>
  </si>
  <si>
    <t>逆时针旋转，无动作</t>
  </si>
  <si>
    <t>Press（or touch sense）</t>
  </si>
  <si>
    <t>IVI系统关闭，在扩展播放模式下激活音频</t>
  </si>
  <si>
    <t>1.IVI系统关闭</t>
  </si>
  <si>
    <t>1.进入扩展播放模式</t>
  </si>
  <si>
    <t>1.激活音频系统</t>
  </si>
  <si>
    <t>由于扩展模式需求不明确无法编写测试用例，详情见QA：235</t>
  </si>
  <si>
    <t>IVI系统打开，电话未激活，短按可以激活/禁用音频系统</t>
  </si>
  <si>
    <t>1.按下Vol Knob with power On/Off按键</t>
  </si>
  <si>
    <t>1.激活/禁用音频系统</t>
  </si>
  <si>
    <t>IVI系统打开，处于通话状态，短按无作用</t>
  </si>
  <si>
    <t>1.IVI系统打开
2.在通话状态</t>
  </si>
  <si>
    <t>Press and Hold 10s</t>
  </si>
  <si>
    <t>长按10s，重置IVI module</t>
  </si>
  <si>
    <t>1.长按Vol Knob with power On/Off按键</t>
  </si>
  <si>
    <t>1.重置IVI系统</t>
  </si>
  <si>
    <t>Drive Mode</t>
  </si>
  <si>
    <r>
      <rPr>
        <sz val="10"/>
        <color rgb="FFFF0000"/>
        <rFont val="微软雅黑"/>
        <family val="2"/>
        <charset val="134"/>
      </rPr>
      <t>短按硬按键（TBD）</t>
    </r>
    <r>
      <rPr>
        <sz val="10"/>
        <color indexed="8"/>
        <rFont val="微软雅黑"/>
        <family val="2"/>
        <charset val="134"/>
      </rPr>
      <t>，可以选择驾驶模式</t>
    </r>
  </si>
  <si>
    <t>1.短按硬按键（TBD）</t>
  </si>
  <si>
    <t>1.进入驾驶模式界面，可正常选择驾驶模式</t>
  </si>
  <si>
    <t>选择标准驾驶模式</t>
  </si>
  <si>
    <t>1.进入驾驶模式界面</t>
  </si>
  <si>
    <t>1.选择标准模式</t>
  </si>
  <si>
    <t>1.标准模式为选中态</t>
  </si>
  <si>
    <t>选择运动驾驶模式</t>
  </si>
  <si>
    <t>1.选择运动模式</t>
  </si>
  <si>
    <t>1.运动模式为选中态</t>
  </si>
  <si>
    <t>选择经济驾驶模式</t>
  </si>
  <si>
    <t>1.选择经济模式</t>
  </si>
  <si>
    <t>1.经济模式为选中态</t>
  </si>
  <si>
    <t>选择湿滑驾驶模式</t>
  </si>
  <si>
    <t>1.选择湿滑模式</t>
  </si>
  <si>
    <t>1.湿滑模式为选中态</t>
  </si>
  <si>
    <t>选择泥泞驾驶模式</t>
  </si>
  <si>
    <t>1.选择泥泞模式</t>
  </si>
  <si>
    <t>1.泥泞模式为选中态</t>
  </si>
  <si>
    <t>已选择标准模式，切换为运动模式</t>
  </si>
  <si>
    <t>1.进入驾驶模式界面
2.已选择标准模式</t>
  </si>
  <si>
    <t>1.运动模式切换为选中态；标准模式切换为可选择态</t>
  </si>
  <si>
    <t>已选择标准模式，切换为经济模式</t>
  </si>
  <si>
    <t>1.经济模式切换为选中态；标准模式切换为可选择态</t>
  </si>
  <si>
    <t>已选择标准模式，切换为湿滑模式</t>
  </si>
  <si>
    <t>1.湿滑模式切换为选中态；标准模式切换为可选择态</t>
  </si>
  <si>
    <t>已选择标准模式，切换为泥泞模式</t>
  </si>
  <si>
    <t>1.泥泞模式切换为选中态；标准模式切换为可选择态</t>
  </si>
  <si>
    <t>已选择运动模式，切换为标准模式</t>
  </si>
  <si>
    <t>1.进入驾驶模式界面
2.已选择运动模式</t>
  </si>
  <si>
    <t>1.标准模式切换为选中态；运动模式切换为可选择态</t>
  </si>
  <si>
    <t>已选择运动模式，切换为经济模式</t>
  </si>
  <si>
    <t>1.经济模式切换为选中态；运动模式切换为可选择态</t>
  </si>
  <si>
    <t>已选择运动模式，切换为湿滑模式</t>
  </si>
  <si>
    <t>1.湿滑模式切换为选中态；运动模式切换为可选择态</t>
  </si>
  <si>
    <t>已选择运动模式，切换为泥泞模式</t>
  </si>
  <si>
    <t>1.泥泞模式切换为选中态；运动模式切换为可选择态</t>
  </si>
  <si>
    <t>已选择经济模式，切换为运动模式</t>
  </si>
  <si>
    <t>1.进入驾驶模式界面
2.已选择经济模式</t>
  </si>
  <si>
    <t>1.运动模式切换为选中态；经济模式切换为可选择态</t>
  </si>
  <si>
    <t>已选择经济模式，切换为标准模式</t>
  </si>
  <si>
    <t>1.标准模式切换为选中态；经济模式切换为可选择态</t>
  </si>
  <si>
    <t>已选择经济模式，切换为湿滑模式</t>
  </si>
  <si>
    <t>1.湿滑模式切换为选中态；经济模式切换为可选择态</t>
  </si>
  <si>
    <t>已选择经济模式，切换为泥泞模式</t>
  </si>
  <si>
    <t>1.泥泞模式切换为选中态；经济模式切换为可选择态</t>
  </si>
  <si>
    <t>已选择湿滑模式，切换为运动模式</t>
  </si>
  <si>
    <t>1.进入驾驶模式界面
2.已选择湿滑模式</t>
  </si>
  <si>
    <t>1.运动模式切换为选中态；湿滑模式切换为可选择态</t>
  </si>
  <si>
    <t>已选择湿滑模式，切换为经济模式</t>
  </si>
  <si>
    <t>1.经济模式切换为选中态；湿滑模式切换为可选择态</t>
  </si>
  <si>
    <t>已选择湿滑模式，切换为标准模式</t>
  </si>
  <si>
    <t>1.标准模式切换为选中态；湿滑模式切换为可选择态</t>
  </si>
  <si>
    <t>已选择湿滑模式，切换为泥泞模式</t>
  </si>
  <si>
    <t>1.泥泞模式切换为选中态；湿滑模式切换为可选择态</t>
  </si>
  <si>
    <t>已选择泥泞模式，切换为运动模式</t>
  </si>
  <si>
    <t>1.进入驾驶模式界面
2.已选择泥泞模式</t>
  </si>
  <si>
    <t>1.运动模式切换为选中态；泥泞模式切换为可选择态</t>
  </si>
  <si>
    <t>已选择泥泞模式，切换为经济模式</t>
  </si>
  <si>
    <t>1.经济模式切换为选中态；泥泞模式切换为可选择态</t>
  </si>
  <si>
    <t>已选择泥泞模式，切换为湿滑模式</t>
  </si>
  <si>
    <t>1.湿滑模式切换为选中态；泥泞模式切换为可选择态</t>
  </si>
  <si>
    <t>已选择泥泞模式，切换为标准模式</t>
  </si>
  <si>
    <t>1.标准模式切换为选中态；泥泞模式切换为可选择态</t>
  </si>
  <si>
    <t>驾驶模式界面标准模式不可用，则置灰显示</t>
  </si>
  <si>
    <t>1.标准驾驶模式不可用</t>
  </si>
  <si>
    <t>1.短按硬按键（TBD）
2.查看驾驶模式显示</t>
  </si>
  <si>
    <t>1.进入驾驶模式界面
2.标准模式为置灰状态</t>
  </si>
  <si>
    <t>驾驶模式界面标准模式不可用，点击无作用</t>
  </si>
  <si>
    <t>1.标准驾驶模式不可用
2.进入驾驶模式界面</t>
  </si>
  <si>
    <t>1.点击标准模式</t>
  </si>
  <si>
    <t>1.点击无作用</t>
  </si>
  <si>
    <t>驾驶模式界面运动模式不可用，则置灰显示</t>
  </si>
  <si>
    <t>1.运动驾驶模式不可用</t>
  </si>
  <si>
    <t>1.进入驾驶模式界面
2.运动模式为置灰状态</t>
  </si>
  <si>
    <t>驾驶模式界面运动模式不可用，点击无作用</t>
  </si>
  <si>
    <t>1.运动驾驶模式不可用
2.进入驾驶模式界面</t>
  </si>
  <si>
    <t>1.点击运动模式</t>
  </si>
  <si>
    <t>驾驶模式界面经济模式不可用，则置灰显示</t>
  </si>
  <si>
    <t>1.经济驾驶模式不可用</t>
  </si>
  <si>
    <t>1.进入驾驶模式界面
2.经济模式为置灰状态</t>
  </si>
  <si>
    <t>驾驶模式界面经济模式不可用，点击无作用</t>
  </si>
  <si>
    <t>1.经济驾驶模式不可用
2.进入驾驶模式界面</t>
  </si>
  <si>
    <t>1.点击经济模式</t>
  </si>
  <si>
    <t>驾驶模式界面湿滑模式不可用，则置灰显示</t>
  </si>
  <si>
    <t>1.湿滑驾驶模式不可用</t>
  </si>
  <si>
    <t>1.进入驾驶模式界面
2.湿滑模式为置灰状态</t>
  </si>
  <si>
    <t>驾驶模式界面湿滑模式不可用，点击无作用</t>
  </si>
  <si>
    <t>1.湿滑驾驶模式不可用
2.进入驾驶模式界面</t>
  </si>
  <si>
    <t>1.点击湿滑模式</t>
  </si>
  <si>
    <t>驾驶模式界面泥泞模式不可用，则置灰显示</t>
  </si>
  <si>
    <t>1.泥泞驾驶模式不可用</t>
  </si>
  <si>
    <t>1.进入驾驶模式界面
2.泥泞模式为置灰状态</t>
  </si>
  <si>
    <t>驾驶模式界面泥泞模式不可用，点击无作用</t>
  </si>
  <si>
    <t>1.泥泞驾驶模式不可用
2.进入驾驶模式界面</t>
  </si>
  <si>
    <t>1.点击泥泞模式</t>
  </si>
  <si>
    <t>驾驶模式界面，点击空白区域，取消驾驶模式弹窗</t>
  </si>
  <si>
    <t>1.驾驶模式界面</t>
  </si>
  <si>
    <t>1.点击空白区域</t>
  </si>
  <si>
    <t>1.收起驾驶模式弹窗</t>
  </si>
  <si>
    <t>驾驶模式界面，点击左上角”X“图标，取消驾驶模式弹窗</t>
  </si>
  <si>
    <t>1.点击左上角”X“图标</t>
  </si>
  <si>
    <t>seat controls</t>
  </si>
  <si>
    <t>按下seat中部硬按键，进入seat message tab</t>
  </si>
  <si>
    <t>1.按下seat中部硬按键</t>
  </si>
  <si>
    <t>1.进入seat message tab</t>
  </si>
  <si>
    <t>按下seat的上硬按键，进入seat message tab</t>
  </si>
  <si>
    <t>按下seat的下硬按键，进入seat message tab</t>
  </si>
  <si>
    <t>1.按下seat的下硬按键</t>
  </si>
  <si>
    <t>按下seat的左硬按键，进入seat message tab</t>
  </si>
  <si>
    <t>1.按下seat的左硬按键</t>
  </si>
  <si>
    <t>按下seat的右硬按键，进入seat message tab</t>
  </si>
  <si>
    <t>1.按下seat的右硬按键</t>
  </si>
  <si>
    <t>按下seat的上下硬按键，可以调节多功能座椅按摩部位，界面也随之变化</t>
  </si>
  <si>
    <t>1.seat message tab界面</t>
  </si>
  <si>
    <t>1.操作上下四个按钮</t>
  </si>
  <si>
    <t>1.可以调节多功能座椅按摩部位，界面也随之变化</t>
  </si>
  <si>
    <t>按下seat的左右硬按键，可以调节多功能座椅的按摩强度，界面也随之变化</t>
  </si>
  <si>
    <t>1.操作左右四个按钮</t>
  </si>
  <si>
    <t>1.可以调节多功能座椅的按摩强度，界面也随之变化</t>
  </si>
  <si>
    <t>Audio Volume</t>
  </si>
  <si>
    <t>短按音量加按键，音量加1</t>
  </si>
  <si>
    <t>1.播放Audio</t>
  </si>
  <si>
    <t>1.短按音量加按键</t>
  </si>
  <si>
    <t>1.音量加1</t>
  </si>
  <si>
    <t>SWC的相关按键，目前需求暂未澄清，UE版本为542车型的SWC按键，仅供参考；另SWCs相关按键的开发也由延锋负责</t>
  </si>
  <si>
    <t>短按音量加按键，无动作</t>
  </si>
  <si>
    <t>1.未播放Audio</t>
  </si>
  <si>
    <t>长按音量加键，音量持续增加</t>
  </si>
  <si>
    <t>1.长按音量加按键</t>
  </si>
  <si>
    <t>1.音量持续增加</t>
  </si>
  <si>
    <t>长按音量加键，无动作</t>
  </si>
  <si>
    <t>短按音量减按键，音量加1</t>
  </si>
  <si>
    <t>1.短按音量减按键</t>
  </si>
  <si>
    <t>1.音量减1</t>
  </si>
  <si>
    <t>短按音量减按键，无动作</t>
  </si>
  <si>
    <t>长按音量减键，音量持续增加</t>
  </si>
  <si>
    <t>1.长按音量减按键</t>
  </si>
  <si>
    <t>1.音量持续减小</t>
  </si>
  <si>
    <t>长按音量减键，无动作</t>
  </si>
  <si>
    <t>Seek Backward</t>
  </si>
  <si>
    <t>短按向上按钮，AM/FM调到前一个预设电台</t>
  </si>
  <si>
    <t>1.AM/FM播放中</t>
  </si>
  <si>
    <t>1.短按向上按钮</t>
  </si>
  <si>
    <t>1.收音机调到上一预设电台</t>
  </si>
  <si>
    <t>短按向上按钮，重新播放当前歌曲</t>
  </si>
  <si>
    <t>1.媒体播放器播放中（DLNA音视频除外）</t>
  </si>
  <si>
    <t>1.重新播放当前歌曲</t>
  </si>
  <si>
    <t>短按向上按钮，无动作</t>
  </si>
  <si>
    <t>1.Audio off</t>
  </si>
  <si>
    <t>长按向上按钮，AM/FM快速向下搜索</t>
  </si>
  <si>
    <t>1.长按向上按钮</t>
  </si>
  <si>
    <t>1.AM/FM快速向下搜台</t>
  </si>
  <si>
    <t>长按向上按钮，无动作</t>
  </si>
  <si>
    <t>1.车机无动作</t>
  </si>
  <si>
    <t>短按向下按钮，AM/FM调到后一预设电台</t>
  </si>
  <si>
    <t>1.短按向下按钮</t>
  </si>
  <si>
    <t>1.AM/FM调到后一个预设电台</t>
  </si>
  <si>
    <t>短按向下按钮，可以重新播放当前歌曲</t>
  </si>
  <si>
    <t>短按向下按钮，无动作</t>
  </si>
  <si>
    <t>长按向下按钮，无动作</t>
  </si>
  <si>
    <t>1.长按向下按钮</t>
  </si>
  <si>
    <t>长按向下按钮，AM/FM快速 向上搜索</t>
  </si>
  <si>
    <t>1.AM/FM快速向上搜索</t>
  </si>
  <si>
    <t>音乐界面</t>
  </si>
  <si>
    <t>音乐播放界面，显示当前播放的歌名和歌手</t>
  </si>
  <si>
    <t>1.播放音乐</t>
  </si>
  <si>
    <t>1.界面显示当前播放歌曲的歌名和歌手</t>
  </si>
  <si>
    <t>收音界面</t>
  </si>
  <si>
    <t>收音界面，显示当前播放的频道</t>
  </si>
  <si>
    <t>1.播放AM/FM</t>
  </si>
  <si>
    <t>1.界面显示当前播放的频道</t>
  </si>
  <si>
    <t>Digital Assistant</t>
  </si>
  <si>
    <t>短按语音助手按键，打开语音界面</t>
  </si>
  <si>
    <t>1.短按语音助手按键</t>
  </si>
  <si>
    <t>1.打开语音界面</t>
  </si>
  <si>
    <t>其他物理按键</t>
  </si>
  <si>
    <t>其他物理按键-组合按键请求-parking+drive mode</t>
  </si>
  <si>
    <t>1.parking按键按下时</t>
  </si>
  <si>
    <t>1.再按下drive mode按键
2.同时抬起parking按键和drive mode按键</t>
  </si>
  <si>
    <t>2.不响应任一按键事件</t>
  </si>
  <si>
    <t>其他物理按键-组合按键请求-parking+camera</t>
  </si>
  <si>
    <t>1.再按下camera按键
2.同时抬起parking按键和camera按键</t>
  </si>
  <si>
    <t>其他物理按键-组合按键请求-parking+auto S/S</t>
  </si>
  <si>
    <t>1.再按下auto S/S按键
2.同时抬起parking按键和auto S/S按键</t>
  </si>
  <si>
    <t>其他物理按键-组合按键请求-parking+audio power on/Off</t>
  </si>
  <si>
    <t>1.再按下audio power on/Off按键
2.同时抬起parking按键和audio power on/Off按键</t>
  </si>
  <si>
    <t>其他物理按键-组合按键请求-drive mode+parking</t>
  </si>
  <si>
    <t>1.drive mode按键按下时</t>
  </si>
  <si>
    <t>1.再按下parking按键
2.同时抬起parking按键和drive mode按键</t>
  </si>
  <si>
    <t>其他物理按键-组合按键请求-drive mode+camera</t>
  </si>
  <si>
    <t>1.再按下camera按键
2.同时抬起drive mode按键和camera按键</t>
  </si>
  <si>
    <t>其他物理按键-组合按键请求-drive mode+auto S/S</t>
  </si>
  <si>
    <t>1.再按下auto S/S按键
2.同时抬起drive mode按键和auto S/S按键</t>
  </si>
  <si>
    <t>其他物理按键-组合按键请求-drive mode+audio power on/Off</t>
  </si>
  <si>
    <t>1.再按下audio power on/Off按键
2.同时抬起drive mode按键和audio power on/Offe按键</t>
  </si>
  <si>
    <t>其他物理按键-组合按键请求-camera+drive mode</t>
  </si>
  <si>
    <t>1.camera按键按下时</t>
  </si>
  <si>
    <t>1.再按下drive mode按键
2.同时抬起camera按键和drive mode按键</t>
  </si>
  <si>
    <t>其他物理按键-组合按键请求-camera+parking</t>
  </si>
  <si>
    <t>1.再按下parking按键
2.同时抬起camera按键和parking按键</t>
  </si>
  <si>
    <t>其他物理按键-组合按键请求-camera+auto S/S</t>
  </si>
  <si>
    <t>1.再按下auto S/S按键
2.同时抬起camera按键和auto S/S按键</t>
  </si>
  <si>
    <t>其他物理按键-组合按键请求-camera+audio power on/Off</t>
  </si>
  <si>
    <t>1.再按下audio power on/Off按键
2.同时抬起camera按键和audio power on/Off按键</t>
  </si>
  <si>
    <t>其他物理按键-组合按键请求-auto S/S+parking</t>
  </si>
  <si>
    <t>1.auto S/S按键按下时</t>
  </si>
  <si>
    <t>1.再按下parking按键
2.同时抬起auto S/S按键和parking按键</t>
  </si>
  <si>
    <t>其他物理按键-组合按键请求-auto S/S+camera</t>
  </si>
  <si>
    <t>1.再按下camera按键
2.同时抬起auto S/S按键和camera按键</t>
  </si>
  <si>
    <t>其他物理按键-组合按键请求-auto S/S+drive mode</t>
  </si>
  <si>
    <t>1.再按下drive mode按键
2.同时抬起drive mode按键和auto S/S按键</t>
  </si>
  <si>
    <t>其他物理按键-组合按键请求-auto S/S+audio power on/Off</t>
  </si>
  <si>
    <t>1.再按下audio power on/Off按键
2.同时抬起auto S/S按键和audio power on/Off按键</t>
  </si>
  <si>
    <t>其他物理按键-组合按键请求-audio power on/Off+parking</t>
  </si>
  <si>
    <t>1.audio power on/Off按键按下时</t>
  </si>
  <si>
    <t>1.再按下parking按键
2.同时抬起audio power on/Off按键和parking按键</t>
  </si>
  <si>
    <t>其他物理按键-组合按键请求-audio power on/Off+camera</t>
  </si>
  <si>
    <t>1.再按下camera按键
2.同时抬起audio power on/Off按键和camera按键</t>
  </si>
  <si>
    <t>其他物理按键-组合按键请求-audio power on/Off+drive mode</t>
  </si>
  <si>
    <t>1.再按下drive mode按键
2.同时抬起drive mode按键和audio power on/Off按键</t>
  </si>
  <si>
    <t>其他物理按键-组合按键请求-audio power on/Off+auto S/S</t>
  </si>
  <si>
    <t>1.再按下auto S/S按键
2.同时抬起audio power on/Off按键和auto S/S按键</t>
  </si>
  <si>
    <t>车辆配置项无auto park，点击导航去停车场，进入导航到附近停车场页面</t>
    <phoneticPr fontId="30" type="noConversion"/>
  </si>
  <si>
    <t>1.设置车辆配置项无auto park，在Parking界面</t>
    <phoneticPr fontId="30" type="noConversion"/>
  </si>
  <si>
    <t>1.点击导航去停车场图标</t>
    <phoneticPr fontId="30" type="noConversion"/>
  </si>
  <si>
    <t>1.进入导航去停车场页面</t>
    <phoneticPr fontId="30" type="noConversion"/>
  </si>
  <si>
    <t>FCIVIOS-1957
Phase5_【CDX707】【必现】【CarInput】车辆配置项无auto park，点击导航去停车场图标，不进入导航到附近停车场页面</t>
    <phoneticPr fontId="30" type="noConversion"/>
  </si>
  <si>
    <t>车辆配置项有auto park；点击更多设置，跳转到车辆设置-停车辅助传感器界面</t>
    <phoneticPr fontId="30" type="noConversion"/>
  </si>
  <si>
    <t>车辆配置项无auto park，点击更多设置，跳转到车辆设置-停车辅助传感器界面</t>
    <phoneticPr fontId="30" type="noConversion"/>
  </si>
  <si>
    <t>FCIVIOS-1958
Phase5_【CDX707】【必现】【CarInput】车辆配置项无auto park，点击更多设置，跳转到辅助驾驶界面</t>
    <phoneticPr fontId="30" type="noConversion"/>
  </si>
  <si>
    <t>1.跳转系统设置-车辆设置-停车辅助传感器界面</t>
    <phoneticPr fontId="30" type="noConversion"/>
  </si>
  <si>
    <t>跟开发南东东确认结果：由于车辆设置-停车辅助传感器界面暂未开发，暂无法测试</t>
    <phoneticPr fontId="30" type="noConversion"/>
  </si>
  <si>
    <t>1.IVI系统打开
2.未在通话状态</t>
    <phoneticPr fontId="30" type="noConversion"/>
  </si>
  <si>
    <t>1.按下Vol Knob with power On/Off按键</t>
    <phoneticPr fontId="30" type="noConversion"/>
  </si>
  <si>
    <t>FCIVIOS-1960
Phase5_【CDX707】【必现】【CarInput】IVI系统打开，电话未激活，短按audio键，可以禁用蓝牙音乐；再短按audio键无法激活蓝牙音乐</t>
    <phoneticPr fontId="30" type="noConversion"/>
  </si>
  <si>
    <t>1.短按音量减按键</t>
    <phoneticPr fontId="30" type="noConversion"/>
  </si>
  <si>
    <t>R6功能测试报告</t>
    <phoneticPr fontId="30" type="noConversion"/>
  </si>
  <si>
    <t>Toast未做，收藏可正常收藏取消</t>
    <phoneticPr fontId="30" type="noConversion"/>
  </si>
  <si>
    <t>2.手动选项被选中</t>
    <phoneticPr fontId="30" type="noConversion"/>
  </si>
  <si>
    <t>目前无法使用dbus命令模拟信号丢失状态</t>
    <phoneticPr fontId="30" type="noConversion"/>
  </si>
  <si>
    <t>目前无法使用dbus命令模拟信号值无效状态</t>
    <phoneticPr fontId="30" type="noConversion"/>
  </si>
  <si>
    <t>手动测试</t>
    <phoneticPr fontId="30" type="noConversion"/>
  </si>
  <si>
    <t>Pass</t>
    <phoneticPr fontId="30" type="noConversion"/>
  </si>
  <si>
    <t>1.模拟ECU发送信号:  使为选项为开状态
2.模拟ECU发送无效信号: , 查看开关状态</t>
    <phoneticPr fontId="30" type="noConversion"/>
  </si>
  <si>
    <t>曹益</t>
    <phoneticPr fontId="30" type="noConversion"/>
  </si>
  <si>
    <t>SOC:20210805_LA_DCVBETA1_ENG  MCU:20210801_LA_NB_DCVBETA1_ENG</t>
  </si>
  <si>
    <t>FCIVIOS-1960</t>
  </si>
  <si>
    <t>FCIVIOS-1958</t>
  </si>
  <si>
    <t>FCIVIOS-1957</t>
  </si>
  <si>
    <t>CarInput</t>
  </si>
  <si>
    <t>前提条件: _x000D_
1.IVI系统打开_x000D_
2.未在通话状态_x000D_
3.蓝牙音乐正在播放_x000D_
复现步骤：_x000D_
Step1:按下Vol Knob with power On按键（用dbus命令模拟发送./yfdbus_send AI.lv.ipcl.out vip2gip_VehicleNetwork 0x02,0x00,0x00,0x00,0x00,0x00,0x20,0xFF,0xFF,0xFF,0x1F,0x00,0x01_x000D_
./yfdbus_send AI.lv.ipcl.out vip2gip_VehicleNetwork 0x02,0x00,0x00,0x00,0x00,0x00,0x20,0xFF,0xFF,0xFF,0x1F,0x00,0x00）_x000D_
Step2:按下Vol Knob with power Off按键（用dbus命令模拟发送./yfdbus_send AI.lv.ipcl.out vip2gip_VehicleNetwork 0x02,0x00,0x00,0x00,0x00,0x00,0x20,0xFF,0xFF,0xFF,0x1F,0x00,0x01_x000D_
./yfdbus_send AI.lv.ipcl.out vip2gip_VehicleNetwork 0x02,0x00,0x00,0x00,0x00,0x00,0x20,0xFF,0xFF,0xFF,0x1F,0x00,0x00）_x000D_
预期结果: _x000D_
1.蓝牙音乐停止播放_x000D_
2.蓝牙音乐恢复播放_x000D_
实际结果: _x000D_
1.蓝牙音乐停止播放_x000D_
2.蓝牙音乐停止播放_x000D_
是否可恢复: 手动点击即可恢复播放_x000D_
发生频率:100%_x000D_
发生时间: 2021-08-05 16：56_x000D_
手机型号及操作系统: 小米10青春版（Android11）_x000D_
备注：FM可以恢复播放。</t>
  </si>
  <si>
    <t>Phase5_【CDX707】【必现】【CarInput】车辆配置项无auto park，点击更多设置，跳转到辅助驾驶界面</t>
  </si>
  <si>
    <t>前提条件: _x000D_
1.设置车辆配置项无auto park，在Parking界面_x000D_
复现步骤：_x000D_
Step1:点击更多设置_x000D_
预期结果: _x000D_
1.跳转到车辆设置-停车辅助传感器界面_x000D_
实际结果: _x000D_
1.跳转到辅助驾驶界面_x000D_
是否可恢复: 否_x000D_
发生频率:100%_x000D_
发生时间: 2021-08-05 17：00_x000D_
备注：设置车辆配置项有auto park，在Parking界面点击更多设置，也是跳转到辅助驾驶界面。</t>
  </si>
  <si>
    <t>前提条件: _x000D_
1.设置车辆配置项无auto park，在Parking界面_x000D_
复现步骤：_x000D_
Step1:点击导航去停车场图标_x000D_
预期结果: _x000D_
1.进入导航去停车场页面_x000D_
实际结果: _x000D_
1.不进入导航去停车场页面_x000D_
是否可恢复: 否_x000D_
发生频率:100%_x000D_
发生时间: 2021-08-05 17：00_x000D_
备注：设置车辆配置项有auto park，在Parking界面点击导航去停车场图标，也无效果。</t>
  </si>
  <si>
    <t>Phase5_【CDX707】【必现】【CarInput】IVI系统打开，电话未激活，短按audio键，可以禁用蓝牙音乐；再短按audio键无法激活蓝牙音乐</t>
    <phoneticPr fontId="30" type="noConversion"/>
  </si>
  <si>
    <t>前提条件: 
1.IVI系统打开
2.未在通话状态
3.蓝牙音乐正在播放
复现步骤：
Step1:按下Vol Knob with power On按键（用dbus命令模拟发送./yfdbus_send AI.lv.ipcl.out vip2gip_VehicleNetwork 0x02,0x00,0x00,0x00,0x00,0x00,0x20,0xFF,0xFF,0xFF,0x1F,0x00,0x01
./yfdbus_send AI.lv.ipcl.out vip2gip_VehicleNetwork 0x02,0x00,0x00,0x00,0x00,0x00,0x20,0xFF,0xFF,0xFF,0x1F,0x00,0x00）
Step2:按下Vol Knob with power Off按键（用dbus命令模拟发送./yfdbus_send AI.lv.ipcl.out vip2gip_VehicleNetwork 0x02,0x00,0x00,0x00,0x00,0x00,0x20,0xFF,0xFF,0xFF,0x1F,0x00,0x01
./yfdbus_send AI.lv.ipcl.out vip2gip_VehicleNetwork 0x02,0x00,0x00,0x00,0x00,0x00,0x20,0xFF,0xFF,0xFF,0x1F,0x00,0x00）
预期结果: 
1.蓝牙音乐停止播放
2.蓝牙音乐恢复播放
实际结果: 
1.蓝牙音乐停止播放
2.蓝牙音乐停止播放
是否可恢复: 手动点击即可恢复播放
发生频率:100%
发生时间: 2021-08-05 16：56
手机型号及操作系统: 小米10青春版（Android11）
备注：FM可以恢复播放。</t>
    <phoneticPr fontId="30" type="noConversion"/>
  </si>
  <si>
    <t>Baidu</t>
    <phoneticPr fontId="30" type="noConversion"/>
  </si>
  <si>
    <t>前提条件: _x000D_
1.设置车辆配置项无auto park，在Parking界面_x000D_
复现步骤：_x000D_
Step1:点击更多设置_x000D_
预期结果: _x000D_
1.跳转到车辆设置-停车辅助传感器界面_x000D_
实际结果: _x000D_
1.跳转到辅助驾驶界面_x000D_
是否可恢复: 否_x000D_
发生频率:100%_x000D_
发生时间: 2021-08-05 17：00_x000D_
备注：设置车辆配置项有auto park，在Parking界面点击更多设置，也是跳转到辅助驾驶界面。</t>
    <phoneticPr fontId="30" type="noConversion"/>
  </si>
  <si>
    <t>前提条件: _x000D_
1.设置车辆配置项无auto park，在Parking界面_x000D_
复现步骤：_x000D_
Step1:点击导航去停车场图标_x000D_
预期结果: _x000D_
1.进入导航去停车场页面_x000D_
实际结果: _x000D_
1.不进入导航去停车场页面_x000D_
是否可恢复: 否_x000D_
发生频率:100%_x000D_
发生时间: 2021-08-05 17：00_x000D_
备注：设置车辆配置项有auto park，在Parking界面点击导航去停车场图标，也无效果。</t>
    <phoneticPr fontId="30" type="noConversion"/>
  </si>
  <si>
    <t>Phase5_【CDX707】【必现】【CarInput】车辆配置项无auto park，点击导航去停车场图标，不进入导航到附近停车场页面</t>
    <phoneticPr fontId="30" type="noConversion"/>
  </si>
  <si>
    <t>wang,yuexin</t>
    <phoneticPr fontId="30" type="noConversion"/>
  </si>
  <si>
    <t>与开发李行健确认：组合按键暂无法在release版本上通过dbus模拟测试</t>
    <phoneticPr fontId="30" type="noConversion"/>
  </si>
  <si>
    <t>1.按下seat的上硬按键</t>
    <phoneticPr fontId="30" type="noConversion"/>
  </si>
  <si>
    <t>与开发南东东、贺金确认：按下seat的上、下、左、右硬按键，由于不确定实际下发的信号是什么，无法通过dbus命令模拟测试；暂无法测试</t>
    <phoneticPr fontId="30" type="noConversion"/>
  </si>
  <si>
    <t>与开发李行健确认：Camera相关按键由延锋直接处理，我们这边仅保留逻辑通路，暂无法通过dbus模拟测试</t>
    <phoneticPr fontId="30" type="noConversion"/>
  </si>
  <si>
    <t>与开发李行健确认：Press（or touch sense）在IVI关闭状态下，以及长按10s重启IVI功能，也是延锋做，，暂无法通过dbus模拟测试</t>
    <phoneticPr fontId="30" type="noConversion"/>
  </si>
  <si>
    <t>FCIVIOS-1977</t>
    <phoneticPr fontId="30" type="noConversion"/>
  </si>
  <si>
    <t>Phase5_【CDX707】【必现】【CarAudio】平衡/衰减调节时，喇叭发声位置不正确</t>
    <phoneticPr fontId="30" type="noConversion"/>
  </si>
  <si>
    <t>前提条件:
1.车机供电
2.外接4个喇叭
3.蓝牙音乐正在播放
复现步骤：
Step1: 进入Audio Settings APPS音效设置页面——&gt;平衡衰减
Step2: 开启触摸提示音，点击其他图标
Step3：调节平衡最小-衰减最大，查看音量变化
Step4：点击重置按钮
Step5：调节平衡最大-衰减最大，查看音量变化
Step6：点击重置按钮
Step7：调节平衡最小-衰减最小，查看音量变化
Step8：点击重置按钮
Step9：调节平衡最大-衰减最小，查看音量变化
Step10：点击重置按钮
预期结果:
3.平衡最小-衰减最大-仅左前喇叭发声
4.重置后，均衡器浮标回到中间位置；四个喇叭同时发声
5.平衡最大-衰减最大-仅右前喇叭发声
6.重置后，均衡器浮标回到中间位置；四个喇叭同时发声
7.平衡最小-衰减最小-仅左后喇叭发声
8.重置后，均衡器浮标回到中间位置；四个喇叭同时发声
9.平衡最大-衰减最小-仅右后喇叭发声
10.重置后，均衡器浮标回到中间位置；四个喇叭同时发声
实际结果:
3.平衡最小-衰减最大-仅左后喇叭发声
4.重置后，均衡器浮标回到中间位置；四个喇叭同时发声
5.平衡最大-衰减最大-仅右后喇叭发声
6.重置后，均衡器浮标回到中间位置；四个喇叭同时发声
7.平衡最小-衰减最小-仅左前喇叭发声
8.重置后，均衡器浮标回到中间位置；四个喇叭同时发声
9.平衡最大-衰减最小-仅右前喇叭发声
10.重置后，均衡器浮标回到中间位置；四个喇叭同时发声
是否可恢复: 否
发生频率:100%
发生时间: 2021-08-10 15：37
手机型号及操作系统: 小米10青春版（Android11）</t>
    <phoneticPr fontId="30" type="noConversion"/>
  </si>
  <si>
    <t>FCIVIOS-1981 系统设置改变距离单位公里至英里，车辆控制中容限单位不会改变</t>
    <phoneticPr fontId="30" type="noConversion"/>
  </si>
  <si>
    <t>SOC:20210805_LA_DCVBETA1_ENG  MCU:20210801_LA_NB_DCVBETA1_ENG</t>
    <phoneticPr fontId="30" type="noConversion"/>
  </si>
  <si>
    <t>FCIVIOS-1982 超速警告及智能车速限制infobook无法点击</t>
    <phoneticPr fontId="30" type="noConversion"/>
  </si>
  <si>
    <t>斜坡起步辅助显示</t>
    <phoneticPr fontId="30" type="noConversion"/>
  </si>
  <si>
    <t>巡航控制页面显示</t>
    <phoneticPr fontId="30" type="noConversion"/>
  </si>
  <si>
    <t>1.显示
定速巡航（单选）
自适应巡航（单选）
激活提示（单选）
车道居中保持（开关）
Blue Cruise 主动驾驶辅助功能（开关）
限速标记识别（开关）
In Lane Repositioning（开关）
Lane Change Assist（开关）
Predictive speed limit（开关）</t>
    <phoneticPr fontId="30" type="noConversion"/>
  </si>
  <si>
    <t>巡航控制1-激活提示开关开 Rx逻辑</t>
    <phoneticPr fontId="30" type="noConversion"/>
  </si>
  <si>
    <t>Blue Cruise 主动驾驶辅助功能 显示配置项</t>
    <phoneticPr fontId="30" type="noConversion"/>
  </si>
  <si>
    <t>车道居中保持 显示配置项</t>
    <phoneticPr fontId="30" type="noConversion"/>
  </si>
  <si>
    <t>In lane Reponsitioning目前没有需求输入</t>
    <phoneticPr fontId="30" type="noConversion"/>
  </si>
  <si>
    <t>1.点击设置-&gt;车辆控制-&gt;辅助驾驶-&gt;巡航控制配置2选择之智能自适应巡航显示-&gt;容限
2.单击“+”按钮</t>
    <phoneticPr fontId="30" type="noConversion"/>
  </si>
  <si>
    <t>2.数据增大一个单位</t>
    <phoneticPr fontId="30" type="noConversion"/>
  </si>
  <si>
    <t>1.点击设置-&gt;车辆控制-&gt;辅助驾驶-&gt;巡航控制配置2选择之智能自适应巡航显示-&gt;容限
2.单击“-”按钮</t>
    <phoneticPr fontId="30" type="noConversion"/>
  </si>
  <si>
    <t>2.数据减小一个单位</t>
    <phoneticPr fontId="30" type="noConversion"/>
  </si>
  <si>
    <t>容限数据为1 Rx逻辑</t>
    <phoneticPr fontId="30" type="noConversion"/>
  </si>
  <si>
    <t>1.模拟ECU发送信号
0x3E5 FeatNoCcmActl=0x860
0x3E5 FeatConfigCcmActl=0X1F
0x3E5 PersIndexCcm_D_Actl=0x04
2.查看容限页面显示</t>
    <phoneticPr fontId="30" type="noConversion"/>
  </si>
  <si>
    <t>2.容限大小数值为1</t>
  </si>
  <si>
    <t>容限数据为5 Rx逻辑</t>
  </si>
  <si>
    <t>1.模拟ECU发送信号
0x3E5 FeatNoCcmActl=0x860
0x3E5 FeatConfigCcmActl=0X23
0x3E5 PersIndexCcm_D_Actl=0x04
2.查看容限页面显示</t>
    <phoneticPr fontId="30" type="noConversion"/>
  </si>
  <si>
    <t>2.容限大小数值为5</t>
  </si>
  <si>
    <t>容限数据为29 Rx逻辑</t>
  </si>
  <si>
    <t>1.模拟ECU发送信号
0x3E5 FeatNoCcmActl=0x860
0x3E5 FeatConfigCcmActl=0X3B
0x3E5 PersIndexCcm_D_Actl=0x04
2.查看容限页面显示</t>
    <phoneticPr fontId="30" type="noConversion"/>
  </si>
  <si>
    <t>2.容限大小数值为为29</t>
  </si>
  <si>
    <t>容限数据为30 Rx逻辑</t>
  </si>
  <si>
    <t>1.模拟ECU发送信号
0x3E5 FeatNoCcmActl=0x860
0x3E5 FeatConfigCcmActl=0X3C
0x3E5 PersIndexCcm_D_Actl=0x04
2.查看容限页面显示</t>
    <phoneticPr fontId="30" type="noConversion"/>
  </si>
  <si>
    <t>2.容限大小数值为为30</t>
  </si>
  <si>
    <t>容限数据为31 Rx逻辑</t>
  </si>
  <si>
    <t>容限数据为-1 Rx逻辑</t>
    <phoneticPr fontId="30" type="noConversion"/>
  </si>
  <si>
    <t>1.模拟ECU发送信号
0x3E5 FeatNoCcmActl=0x860
0x3E5 FeatConfigCcmActl=0X1D
0x3E5 PersIndexCcm_D_Actl=0x04
2.查看容限页面显示</t>
    <phoneticPr fontId="30" type="noConversion"/>
  </si>
  <si>
    <t>2.容限大小数值为-1</t>
    <phoneticPr fontId="30" type="noConversion"/>
  </si>
  <si>
    <t>容限数据为-5 Rx逻辑</t>
    <phoneticPr fontId="30" type="noConversion"/>
  </si>
  <si>
    <t>1.模拟ECU发送信号
0x3E5 FeatNoCcmActl=0x860
0x3E5 FeatConfigCcmActl=0X19
0x3E5 PersIndexCcm_D_Actl=0x04
2.查看容限页面显示</t>
    <phoneticPr fontId="30" type="noConversion"/>
  </si>
  <si>
    <t>2.容限大小数值为-5</t>
    <phoneticPr fontId="30" type="noConversion"/>
  </si>
  <si>
    <t>容限数据为-29 Rx逻辑</t>
    <phoneticPr fontId="30" type="noConversion"/>
  </si>
  <si>
    <t>2.容限大小数值为-29</t>
    <phoneticPr fontId="30" type="noConversion"/>
  </si>
  <si>
    <t>容限数据为-30 Rx逻辑</t>
    <phoneticPr fontId="30" type="noConversion"/>
  </si>
  <si>
    <t>1.模拟ECU发送信号
0x3E5 FeatNoCcmActl=0x860
0x3E5 FeatConfigCcmActl=0x00
0x3E5 PersIndexCcm_D_Actl=0x04
2.查看容限页面显示</t>
    <phoneticPr fontId="30" type="noConversion"/>
  </si>
  <si>
    <t>2.容限大小数值为-30</t>
    <phoneticPr fontId="30" type="noConversion"/>
  </si>
  <si>
    <t>1.模拟ECU发送信号
0x3E5 FeatNoCcmActl=0x860
0x3E5 FeatConfigCcmActl=0X1E
0x3E5 PersIndexCcm_D_Actl=0x04
2.查看容限页面显示</t>
    <phoneticPr fontId="30" type="noConversion"/>
  </si>
  <si>
    <t>2.容限大小数值为0</t>
    <phoneticPr fontId="30" type="noConversion"/>
  </si>
  <si>
    <t>自动启停不显示 配置项</t>
    <phoneticPr fontId="30" type="noConversion"/>
  </si>
  <si>
    <t>自动启停显示 配置项</t>
    <phoneticPr fontId="30" type="noConversion"/>
  </si>
  <si>
    <t>1.配置自动启停(配置字)
2.发送自动启停信号并查看自动启停开关选项</t>
    <phoneticPr fontId="30" type="noConversion"/>
  </si>
  <si>
    <t>2.显示自动启停选项</t>
    <phoneticPr fontId="30" type="noConversion"/>
  </si>
  <si>
    <t>开启自动启停 Rx逻辑</t>
    <phoneticPr fontId="30" type="noConversion"/>
  </si>
  <si>
    <t>开启自动启停 Tx逻辑</t>
    <phoneticPr fontId="30" type="noConversion"/>
  </si>
  <si>
    <t>1.模拟ECU发送信号:0x166.StopStrtDrvMde_D_Indic=0x1</t>
    <phoneticPr fontId="30" type="noConversion"/>
  </si>
  <si>
    <t>关闭自动启停 Tx逻辑</t>
    <phoneticPr fontId="30" type="noConversion"/>
  </si>
  <si>
    <t>1.模拟ECU发送信号:0x166.StopStrtDrvMde_D_Indic=0x0</t>
    <phoneticPr fontId="30" type="noConversion"/>
  </si>
  <si>
    <t>1.信号 0x166.StopStrtDrvMde_D_Indic=0x0</t>
    <phoneticPr fontId="30" type="noConversion"/>
  </si>
  <si>
    <t>目前无法使用dbus命令模拟信号丢失状态</t>
  </si>
  <si>
    <t>目前无法使用dbus命令模拟信号值无效状态</t>
  </si>
  <si>
    <t>自动驻车不显示配置项</t>
    <phoneticPr fontId="30" type="noConversion"/>
  </si>
  <si>
    <t>1.配置自动驻车无(配置字)
2.发送自动驻车信号并查看自动驻车开关选项</t>
    <phoneticPr fontId="30" type="noConversion"/>
  </si>
  <si>
    <t>自动驻车显示 配置项</t>
    <phoneticPr fontId="30" type="noConversion"/>
  </si>
  <si>
    <t>1.配置自动驻车(配置字)
2.发送自动驻车信号并查看自动驻车开关选项</t>
    <phoneticPr fontId="30" type="noConversion"/>
  </si>
  <si>
    <t>2.显示自动驻车选项</t>
    <phoneticPr fontId="30" type="noConversion"/>
  </si>
  <si>
    <t>1.配置配置字DE08 Speed Limit Menu=0x0: Disable
3.查看车辆设置辅助驾驶车速限制</t>
    <phoneticPr fontId="30" type="noConversion"/>
  </si>
  <si>
    <t>SOC:20210805_LA_DCVBETA1_ENG  MCU:20210801_LA_NB_DCVBETA1_ENG</t>
    <phoneticPr fontId="30" type="noConversion"/>
  </si>
  <si>
    <t>A1</t>
    <phoneticPr fontId="30" type="noConversion"/>
  </si>
  <si>
    <t>20210805_LA_DCVBETA1_ENG</t>
    <phoneticPr fontId="30" type="noConversion"/>
  </si>
  <si>
    <t>20210801_LA_NB_DCVBETA1_ENG</t>
    <phoneticPr fontId="30" type="noConversion"/>
  </si>
  <si>
    <t>朱运凤、曹益</t>
    <phoneticPr fontId="30" type="noConversion"/>
  </si>
  <si>
    <t>依赖YF解决的问题见Buglist LabelsYF相关</t>
    <phoneticPr fontId="30" type="noConversion"/>
  </si>
  <si>
    <t>1.目前使用dbus命令模拟测试，无法模拟信号丢失状态</t>
    <phoneticPr fontId="30" type="noConversion"/>
  </si>
  <si>
    <t>3.需求未澄清，待确认（开发已提QA）</t>
    <phoneticPr fontId="30" type="noConversion"/>
  </si>
  <si>
    <t>需求澄清后复测</t>
    <phoneticPr fontId="30" type="noConversion"/>
  </si>
  <si>
    <t>FCIVIOS-1978</t>
    <phoneticPr fontId="30" type="noConversion"/>
  </si>
  <si>
    <t>Climate</t>
    <phoneticPr fontId="30" type="noConversion"/>
  </si>
  <si>
    <t>Phase5_【CDX707】【必现】【Climate】座椅调节1挡位和2挡位时，座椅弹窗控件顶部显示3挡位</t>
    <phoneticPr fontId="30" type="noConversion"/>
  </si>
  <si>
    <t>Medium</t>
    <phoneticPr fontId="30" type="noConversion"/>
  </si>
  <si>
    <t>前提条件:
1.车机供电
复现步骤：
Step1:
使用./yfdbus_send AI.lv.ipcl.out vip2gip_VehicleNetwork 0x02,0x15,0x40,0x05,0x0B,0x00,0x01,0x04模拟下发主驾座椅温度调节，座椅加热1档
使用./yfdbus_send AI.lv.ipcl.out vip2gip_VehicleNetwork 0x02,0x15,0x40,0x05,0x0B,0x00,0x01,0x05模拟下发主驾座椅温度调节，座椅加热2档
Step2:点击主驾温度弹窗查看页面显示
预期结果：
2.主驾座椅弹窗控件顶部显示座椅加热1档/2档位
实际结果:
2.主驾座椅弹窗控件显示座椅加热3档/3档
是否可恢复: 否
备注：
复现时间：15：52</t>
    <phoneticPr fontId="30" type="noConversion"/>
  </si>
  <si>
    <t>Chen, Zhong</t>
    <phoneticPr fontId="30" type="noConversion"/>
  </si>
  <si>
    <t>DearBorn</t>
    <phoneticPr fontId="30" type="noConversion"/>
  </si>
  <si>
    <t>FCIVIOS-1979</t>
    <phoneticPr fontId="30" type="noConversion"/>
  </si>
  <si>
    <t>Phase5_【CDX707】【必现】【Climate】调节风量后后底栏不显示调节风量值</t>
    <phoneticPr fontId="30" type="noConversion"/>
  </si>
  <si>
    <t>前提条件:
1.车机供电
复现步骤：
Step1: 使用”+“”-“调节风量调节，调节后手动收起风量调节弹窗控件
预期结果：
1.点击”+“”-“时，风量同时变化，底栏显示调节后的风量强度
实际结果:
1.点击”+“”-“时，风量不会随之变化，底栏默认显示风量自动调节
是否可恢复: 否
备注：
发生频率:100%
发生时间: 2021-08-10 16：14</t>
    <phoneticPr fontId="30" type="noConversion"/>
  </si>
  <si>
    <t>Phase5_【CDX707】【必现】【Climate】副驾座椅调节点击”+“、”-“不会调整座椅加热或通风挡位</t>
    <phoneticPr fontId="30" type="noConversion"/>
  </si>
  <si>
    <t>FCIVIOS-1980</t>
  </si>
  <si>
    <t>前提条件:
1.车机供电
复现步骤：
Step1: 进入Launcher页面
Step2: 点击副驾座椅调节
Step3: 点击”-“，查看弹窗控件
Step4: 点击”+“，查看弹窗控件
预期结果:
3.4可以正常调节副驾座椅加热通风挡位
实际结果:
3.无Toast弹窗，点击点击”-“默认减小温度值至最低
4.点击”+“”-“不会调整座椅加热或通风挡位
是否可恢复: 否
备注：
发生频率:100%
发生时间: 2021-08-10 16：19</t>
    <phoneticPr fontId="30" type="noConversion"/>
  </si>
  <si>
    <t>Phase5_【CDX707】【必现】【VehicleSetting】系统设置改变距离单位公里至英里，车辆控制中容限单位不会改变</t>
    <phoneticPr fontId="30" type="noConversion"/>
  </si>
  <si>
    <t>FCIVIOS-1981</t>
    <phoneticPr fontId="30" type="noConversion"/>
  </si>
  <si>
    <t>VehicleSetting</t>
    <phoneticPr fontId="30" type="noConversion"/>
  </si>
  <si>
    <t>前提条件:
1.车机供电
复现步骤：
Step1: 修改系统设置中距离单位从公里至英里
Step2: 进入车辆控制-&gt;车速限制/巡航控制-&gt;容限页面查看容限单位
预期结果：
2.容限单位从km/h变为mp/h
实际结果:
2.容限单位未发生改变
是否可恢复: 否
备注：
发生频率:100%
发生时间: 2021-08-10 16：51</t>
    <phoneticPr fontId="30" type="noConversion"/>
  </si>
  <si>
    <t>nan, dongdong</t>
    <phoneticPr fontId="30" type="noConversion"/>
  </si>
  <si>
    <t>FCIVIOS-1982</t>
    <phoneticPr fontId="30" type="noConversion"/>
  </si>
  <si>
    <t>Phase5_【CDX707】【必现】【VehicleSetting】超速警告、智能车速限制、斜坡起步辅助infobook无法点击</t>
    <phoneticPr fontId="30" type="noConversion"/>
  </si>
  <si>
    <t>前提条件: 
 1.车机供电
 复现步骤：
 Step1: 点击超速警告、斜坡起步辅助、智能车速限制infobook
 预期结果：
 1.弹出info book弹窗
 实际结果: 
 1.不可点击
 是否可恢复: 否
 备注：
 发生频率:100%
 发生时间: 2021-08-10 17：16</t>
    <phoneticPr fontId="30" type="noConversion"/>
  </si>
  <si>
    <t>LA_DCVBETA_ENG1</t>
    <phoneticPr fontId="30" type="noConversion"/>
  </si>
  <si>
    <t>Car Input</t>
    <phoneticPr fontId="30" type="noConversion"/>
  </si>
  <si>
    <t>朱运凤</t>
    <phoneticPr fontId="30" type="noConversion"/>
  </si>
  <si>
    <t>2021/8/9~2021/8/10</t>
    <phoneticPr fontId="30" type="noConversion"/>
  </si>
  <si>
    <t>1.与开发李行健确认：Camera相关按键由延锋直接处理，我们这边仅保留逻辑通路，暂无法通过dbus模拟测试</t>
    <phoneticPr fontId="30" type="noConversion"/>
  </si>
  <si>
    <t>2.与开发南东东、贺金确认：按下seat的上、下、左、右硬按键，由于不确定实际下发的信号是什么，无法通过dbus命令模拟测试；暂无法测试</t>
    <phoneticPr fontId="30" type="noConversion"/>
  </si>
  <si>
    <t>3.SWC的相关按键，目前需求暂未澄清，UE版本为542车型的SWC按键，仅供参考；另SWCs相关按键的开发也由延锋负责</t>
    <phoneticPr fontId="30" type="noConversion"/>
  </si>
  <si>
    <t>4.与开发李行健确认：组合按键暂无法在release版本上通过dbus模拟测试</t>
    <phoneticPr fontId="30" type="noConversion"/>
  </si>
  <si>
    <t>依赖物理按键</t>
    <phoneticPr fontId="30" type="noConversion"/>
  </si>
  <si>
    <t>Phase5_【CDX707】【必现】【Climate】副驾座椅调节点击”+“、”-“不会调整座椅加热或通风挡位</t>
    <phoneticPr fontId="30" type="noConversion"/>
  </si>
  <si>
    <t>FCIVIOS-1980</t>
    <phoneticPr fontId="30" type="noConversion"/>
  </si>
  <si>
    <t>Climate</t>
    <phoneticPr fontId="30" type="noConversion"/>
  </si>
  <si>
    <t>Gating</t>
    <phoneticPr fontId="30" type="noConversion"/>
  </si>
  <si>
    <t>Open</t>
    <phoneticPr fontId="30" type="noConversion"/>
  </si>
  <si>
    <t>Bug ID</t>
    <phoneticPr fontId="30" type="noConversion"/>
  </si>
  <si>
    <t>模块</t>
    <phoneticPr fontId="30" type="noConversion"/>
  </si>
  <si>
    <t>标题</t>
    <phoneticPr fontId="30" type="noConversion"/>
  </si>
  <si>
    <t>优先级</t>
    <phoneticPr fontId="30" type="noConversion"/>
  </si>
  <si>
    <t>Bug状态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</si>
</sst>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d\-mmm\-yyyy;@"/>
    <numFmt numFmtId="177" formatCode="[$-409]General"/>
    <numFmt numFmtId="178" formatCode="[$-411]e/"/>
  </numFmts>
  <fonts count="31">
    <font>
      <sz val="11"/>
      <color theme="1"/>
      <name val="等线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8"/>
      <color indexed="8"/>
      <name val="微软雅黑"/>
      <family val="2"/>
      <charset val="134"/>
    </font>
    <font>
      <sz val="10"/>
      <name val="Calibri"/>
      <family val="2"/>
    </font>
    <font>
      <b/>
      <sz val="10"/>
      <name val="Calibri"/>
      <family val="2"/>
    </font>
    <font>
      <b/>
      <sz val="10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indexed="1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indexed="18"/>
      <name val="微软雅黑"/>
      <family val="2"/>
      <charset val="134"/>
    </font>
    <font>
      <sz val="12"/>
      <name val="微软雅黑"/>
      <family val="2"/>
      <charset val="134"/>
    </font>
    <font>
      <b/>
      <sz val="20"/>
      <name val="微软雅黑"/>
      <family val="2"/>
      <charset val="134"/>
    </font>
    <font>
      <b/>
      <sz val="16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2"/>
      <color rgb="FF00B0F0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sz val="10"/>
      <name val="Helv"/>
      <family val="2"/>
    </font>
    <font>
      <sz val="10"/>
      <name val="Arial"/>
      <family val="2"/>
    </font>
    <font>
      <sz val="12"/>
      <name val="宋体"/>
      <family val="3"/>
      <charset val="134"/>
    </font>
    <font>
      <b/>
      <sz val="2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6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88402966399123"/>
        <bgColor indexed="8"/>
      </patternFill>
    </fill>
    <fill>
      <patternFill patternType="solid">
        <fgColor theme="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7" fillId="0" borderId="0">
      <alignment vertical="center"/>
    </xf>
    <xf numFmtId="0" fontId="24" fillId="0" borderId="0" applyNumberFormat="0" applyFill="0" applyBorder="0" applyAlignment="0" applyProtection="0"/>
    <xf numFmtId="176" fontId="26" fillId="0" borderId="0"/>
    <xf numFmtId="0" fontId="25" fillId="0" borderId="0" applyProtection="0"/>
  </cellStyleXfs>
  <cellXfs count="17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14" fontId="8" fillId="5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1" xfId="0" applyFont="1" applyBorder="1"/>
    <xf numFmtId="0" fontId="7" fillId="0" borderId="1" xfId="0" applyFont="1" applyBorder="1"/>
    <xf numFmtId="0" fontId="0" fillId="0" borderId="1" xfId="0" applyBorder="1"/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5" fillId="3" borderId="1" xfId="2" applyNumberFormat="1" applyFont="1" applyFill="1" applyBorder="1" applyAlignment="1">
      <alignment horizontal="center" vertical="center"/>
    </xf>
    <xf numFmtId="177" fontId="1" fillId="13" borderId="1" xfId="0" applyNumberFormat="1" applyFont="1" applyFill="1" applyBorder="1" applyAlignment="1">
      <alignment horizontal="center" vertical="center" wrapText="1"/>
    </xf>
    <xf numFmtId="0" fontId="14" fillId="14" borderId="1" xfId="0" applyFont="1" applyFill="1" applyBorder="1" applyAlignment="1">
      <alignment horizontal="center" vertical="center"/>
    </xf>
    <xf numFmtId="177" fontId="14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178" fontId="17" fillId="15" borderId="1" xfId="0" applyNumberFormat="1" applyFont="1" applyFill="1" applyBorder="1" applyAlignment="1">
      <alignment horizontal="left" vertical="center"/>
    </xf>
    <xf numFmtId="0" fontId="13" fillId="0" borderId="11" xfId="0" applyFont="1" applyBorder="1" applyAlignment="1">
      <alignment vertical="center" wrapText="1"/>
    </xf>
    <xf numFmtId="178" fontId="6" fillId="3" borderId="1" xfId="0" applyNumberFormat="1" applyFont="1" applyFill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10" fontId="1" fillId="13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10" fontId="14" fillId="13" borderId="1" xfId="0" applyNumberFormat="1" applyFont="1" applyFill="1" applyBorder="1" applyAlignment="1">
      <alignment horizontal="center" vertical="center" wrapText="1"/>
    </xf>
    <xf numFmtId="10" fontId="14" fillId="17" borderId="1" xfId="0" applyNumberFormat="1" applyFont="1" applyFill="1" applyBorder="1" applyAlignment="1">
      <alignment horizontal="center" vertical="center" wrapText="1"/>
    </xf>
    <xf numFmtId="10" fontId="14" fillId="0" borderId="0" xfId="0" applyNumberFormat="1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9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9" fillId="13" borderId="0" xfId="4" applyFont="1" applyFill="1" applyAlignment="1">
      <alignment vertical="center"/>
    </xf>
    <xf numFmtId="0" fontId="17" fillId="13" borderId="1" xfId="4" applyFont="1" applyFill="1" applyBorder="1" applyAlignment="1">
      <alignment horizontal="center" vertical="center"/>
    </xf>
    <xf numFmtId="0" fontId="6" fillId="13" borderId="1" xfId="4" applyFont="1" applyFill="1" applyBorder="1" applyAlignment="1">
      <alignment horizontal="center" vertical="center"/>
    </xf>
    <xf numFmtId="14" fontId="6" fillId="13" borderId="1" xfId="4" applyNumberFormat="1" applyFont="1" applyFill="1" applyBorder="1" applyAlignment="1">
      <alignment horizontal="center" vertical="center"/>
    </xf>
    <xf numFmtId="14" fontId="6" fillId="13" borderId="2" xfId="4" applyNumberFormat="1" applyFont="1" applyFill="1" applyBorder="1" applyAlignment="1">
      <alignment horizontal="center" vertical="center"/>
    </xf>
    <xf numFmtId="14" fontId="5" fillId="13" borderId="1" xfId="4" applyNumberFormat="1" applyFont="1" applyFill="1" applyBorder="1" applyAlignment="1">
      <alignment horizontal="center" vertical="center"/>
    </xf>
    <xf numFmtId="0" fontId="5" fillId="13" borderId="1" xfId="4" applyFont="1" applyFill="1" applyBorder="1" applyAlignment="1">
      <alignment horizontal="center" vertical="center"/>
    </xf>
    <xf numFmtId="0" fontId="5" fillId="13" borderId="2" xfId="4" applyFont="1" applyFill="1" applyBorder="1" applyAlignment="1">
      <alignment horizontal="left" vertical="center"/>
    </xf>
    <xf numFmtId="0" fontId="22" fillId="13" borderId="7" xfId="4" applyFont="1" applyFill="1" applyBorder="1" applyAlignment="1">
      <alignment horizontal="left" vertical="center"/>
    </xf>
    <xf numFmtId="0" fontId="22" fillId="13" borderId="3" xfId="4" applyFont="1" applyFill="1" applyBorder="1" applyAlignment="1">
      <alignment horizontal="left" vertical="center"/>
    </xf>
    <xf numFmtId="0" fontId="6" fillId="13" borderId="0" xfId="4" applyFont="1" applyFill="1" applyAlignment="1">
      <alignment vertical="center"/>
    </xf>
    <xf numFmtId="0" fontId="19" fillId="13" borderId="1" xfId="4" applyFont="1" applyFill="1" applyBorder="1" applyAlignment="1">
      <alignment vertical="center"/>
    </xf>
    <xf numFmtId="14" fontId="23" fillId="13" borderId="1" xfId="4" applyNumberFormat="1" applyFont="1" applyFill="1" applyBorder="1" applyAlignment="1">
      <alignment vertical="center"/>
    </xf>
    <xf numFmtId="0" fontId="23" fillId="13" borderId="1" xfId="4" applyFont="1" applyFill="1" applyBorder="1" applyAlignment="1">
      <alignment vertical="center" wrapText="1"/>
    </xf>
    <xf numFmtId="0" fontId="23" fillId="13" borderId="1" xfId="4" applyFont="1" applyFill="1" applyBorder="1" applyAlignment="1">
      <alignment vertical="center"/>
    </xf>
    <xf numFmtId="0" fontId="29" fillId="0" borderId="1" xfId="0" applyFont="1" applyBorder="1" applyAlignment="1">
      <alignment vertical="center" wrapText="1"/>
    </xf>
    <xf numFmtId="0" fontId="29" fillId="0" borderId="1" xfId="0" applyFont="1" applyBorder="1" applyAlignment="1">
      <alignment horizontal="left" vertical="center" wrapText="1"/>
    </xf>
    <xf numFmtId="0" fontId="29" fillId="3" borderId="1" xfId="0" applyFont="1" applyFill="1" applyBorder="1" applyAlignment="1">
      <alignment vertical="center" wrapText="1"/>
    </xf>
    <xf numFmtId="0" fontId="29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7" fillId="0" borderId="1" xfId="0" applyFont="1" applyFill="1" applyBorder="1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2" fillId="0" borderId="0" xfId="0" applyFont="1" applyFill="1" applyAlignment="1">
      <alignment wrapText="1"/>
    </xf>
    <xf numFmtId="0" fontId="12" fillId="0" borderId="0" xfId="0" applyFont="1" applyFill="1"/>
    <xf numFmtId="0" fontId="5" fillId="13" borderId="1" xfId="4" applyFont="1" applyFill="1" applyBorder="1" applyAlignment="1">
      <alignment horizontal="left" vertical="center" wrapText="1"/>
    </xf>
    <xf numFmtId="0" fontId="20" fillId="13" borderId="0" xfId="4" applyFont="1" applyFill="1" applyAlignment="1">
      <alignment horizontal="center" vertical="center"/>
    </xf>
    <xf numFmtId="0" fontId="21" fillId="13" borderId="0" xfId="4" applyFont="1" applyFill="1" applyAlignment="1">
      <alignment horizontal="left" vertical="center"/>
    </xf>
    <xf numFmtId="0" fontId="17" fillId="13" borderId="1" xfId="4" applyFont="1" applyFill="1" applyBorder="1" applyAlignment="1">
      <alignment horizontal="center" vertical="center"/>
    </xf>
    <xf numFmtId="14" fontId="6" fillId="13" borderId="2" xfId="4" applyNumberFormat="1" applyFont="1" applyFill="1" applyBorder="1" applyAlignment="1">
      <alignment horizontal="left" vertical="center"/>
    </xf>
    <xf numFmtId="14" fontId="6" fillId="13" borderId="7" xfId="4" applyNumberFormat="1" applyFont="1" applyFill="1" applyBorder="1" applyAlignment="1">
      <alignment horizontal="left" vertical="center"/>
    </xf>
    <xf numFmtId="14" fontId="6" fillId="13" borderId="3" xfId="4" applyNumberFormat="1" applyFont="1" applyFill="1" applyBorder="1" applyAlignment="1">
      <alignment horizontal="left" vertical="center"/>
    </xf>
    <xf numFmtId="0" fontId="6" fillId="13" borderId="2" xfId="4" applyFont="1" applyFill="1" applyBorder="1" applyAlignment="1">
      <alignment horizontal="left" vertical="center" wrapText="1"/>
    </xf>
    <xf numFmtId="0" fontId="6" fillId="13" borderId="7" xfId="4" applyFont="1" applyFill="1" applyBorder="1" applyAlignment="1">
      <alignment horizontal="left" vertical="center" wrapText="1"/>
    </xf>
    <xf numFmtId="0" fontId="6" fillId="13" borderId="3" xfId="4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78" fontId="17" fillId="15" borderId="1" xfId="0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78" fontId="6" fillId="3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/>
    </xf>
    <xf numFmtId="178" fontId="6" fillId="3" borderId="2" xfId="0" applyNumberFormat="1" applyFont="1" applyFill="1" applyBorder="1" applyAlignment="1">
      <alignment horizontal="left" vertical="center" wrapText="1"/>
    </xf>
    <xf numFmtId="178" fontId="6" fillId="3" borderId="3" xfId="0" applyNumberFormat="1" applyFont="1" applyFill="1" applyBorder="1" applyAlignment="1">
      <alignment horizontal="left" vertical="center" wrapText="1"/>
    </xf>
    <xf numFmtId="178" fontId="6" fillId="3" borderId="2" xfId="0" applyNumberFormat="1" applyFont="1" applyFill="1" applyBorder="1" applyAlignment="1">
      <alignment horizontal="center" vertical="center" wrapText="1"/>
    </xf>
    <xf numFmtId="178" fontId="6" fillId="3" borderId="3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5" borderId="2" xfId="0" applyFont="1" applyFill="1" applyBorder="1" applyAlignment="1">
      <alignment horizontal="left" vertical="center"/>
    </xf>
    <xf numFmtId="0" fontId="14" fillId="5" borderId="7" xfId="0" applyFont="1" applyFill="1" applyBorder="1" applyAlignment="1">
      <alignment horizontal="left" vertical="center"/>
    </xf>
    <xf numFmtId="0" fontId="14" fillId="5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6" fillId="7" borderId="1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4" fillId="6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</cellXfs>
  <cellStyles count="5">
    <cellStyle name="常规" xfId="0" builtinId="0"/>
    <cellStyle name="常规 2 2 2 3" xfId="3" xr:uid="{00000000-0005-0000-0000-00002B000000}"/>
    <cellStyle name="常规_Pursebook-SOW-wistron-0 91" xfId="4" xr:uid="{00000000-0005-0000-0000-000034000000}"/>
    <cellStyle name="常规_QMS－cover" xfId="1" xr:uid="{00000000-0005-0000-0000-000002000000}"/>
    <cellStyle name="超链接" xfId="2" builtinId="8"/>
  </cellStyles>
  <dxfs count="124"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25"/>
  <sheetViews>
    <sheetView showGridLines="0" workbookViewId="0">
      <selection activeCell="J4" sqref="J4"/>
    </sheetView>
  </sheetViews>
  <sheetFormatPr defaultColWidth="9" defaultRowHeight="16.5"/>
  <cols>
    <col min="1" max="1" width="4.125" style="87" customWidth="1"/>
    <col min="2" max="2" width="9" style="87"/>
    <col min="3" max="3" width="10.625" style="87" customWidth="1"/>
    <col min="4" max="4" width="11.375" style="87" customWidth="1"/>
    <col min="5" max="6" width="9" style="87"/>
    <col min="7" max="7" width="24.625" style="87" customWidth="1"/>
    <col min="8" max="8" width="9.125" style="87" customWidth="1"/>
    <col min="9" max="9" width="21.25" style="87" customWidth="1"/>
    <col min="10" max="10" width="40.625" style="87" customWidth="1"/>
    <col min="11" max="255" width="9" style="87"/>
    <col min="256" max="256" width="4.125" style="87" customWidth="1"/>
    <col min="257" max="262" width="9" style="87"/>
    <col min="263" max="263" width="21" style="87" customWidth="1"/>
    <col min="264" max="511" width="9" style="87"/>
    <col min="512" max="512" width="4.125" style="87" customWidth="1"/>
    <col min="513" max="518" width="9" style="87"/>
    <col min="519" max="519" width="21" style="87" customWidth="1"/>
    <col min="520" max="767" width="9" style="87"/>
    <col min="768" max="768" width="4.125" style="87" customWidth="1"/>
    <col min="769" max="774" width="9" style="87"/>
    <col min="775" max="775" width="21" style="87" customWidth="1"/>
    <col min="776" max="1023" width="9" style="87"/>
    <col min="1024" max="1024" width="4.125" style="87" customWidth="1"/>
    <col min="1025" max="1030" width="9" style="87"/>
    <col min="1031" max="1031" width="21" style="87" customWidth="1"/>
    <col min="1032" max="1279" width="9" style="87"/>
    <col min="1280" max="1280" width="4.125" style="87" customWidth="1"/>
    <col min="1281" max="1286" width="9" style="87"/>
    <col min="1287" max="1287" width="21" style="87" customWidth="1"/>
    <col min="1288" max="1535" width="9" style="87"/>
    <col min="1536" max="1536" width="4.125" style="87" customWidth="1"/>
    <col min="1537" max="1542" width="9" style="87"/>
    <col min="1543" max="1543" width="21" style="87" customWidth="1"/>
    <col min="1544" max="1791" width="9" style="87"/>
    <col min="1792" max="1792" width="4.125" style="87" customWidth="1"/>
    <col min="1793" max="1798" width="9" style="87"/>
    <col min="1799" max="1799" width="21" style="87" customWidth="1"/>
    <col min="1800" max="2047" width="9" style="87"/>
    <col min="2048" max="2048" width="4.125" style="87" customWidth="1"/>
    <col min="2049" max="2054" width="9" style="87"/>
    <col min="2055" max="2055" width="21" style="87" customWidth="1"/>
    <col min="2056" max="2303" width="9" style="87"/>
    <col min="2304" max="2304" width="4.125" style="87" customWidth="1"/>
    <col min="2305" max="2310" width="9" style="87"/>
    <col min="2311" max="2311" width="21" style="87" customWidth="1"/>
    <col min="2312" max="2559" width="9" style="87"/>
    <col min="2560" max="2560" width="4.125" style="87" customWidth="1"/>
    <col min="2561" max="2566" width="9" style="87"/>
    <col min="2567" max="2567" width="21" style="87" customWidth="1"/>
    <col min="2568" max="2815" width="9" style="87"/>
    <col min="2816" max="2816" width="4.125" style="87" customWidth="1"/>
    <col min="2817" max="2822" width="9" style="87"/>
    <col min="2823" max="2823" width="21" style="87" customWidth="1"/>
    <col min="2824" max="3071" width="9" style="87"/>
    <col min="3072" max="3072" width="4.125" style="87" customWidth="1"/>
    <col min="3073" max="3078" width="9" style="87"/>
    <col min="3079" max="3079" width="21" style="87" customWidth="1"/>
    <col min="3080" max="3327" width="9" style="87"/>
    <col min="3328" max="3328" width="4.125" style="87" customWidth="1"/>
    <col min="3329" max="3334" width="9" style="87"/>
    <col min="3335" max="3335" width="21" style="87" customWidth="1"/>
    <col min="3336" max="3583" width="9" style="87"/>
    <col min="3584" max="3584" width="4.125" style="87" customWidth="1"/>
    <col min="3585" max="3590" width="9" style="87"/>
    <col min="3591" max="3591" width="21" style="87" customWidth="1"/>
    <col min="3592" max="3839" width="9" style="87"/>
    <col min="3840" max="3840" width="4.125" style="87" customWidth="1"/>
    <col min="3841" max="3846" width="9" style="87"/>
    <col min="3847" max="3847" width="21" style="87" customWidth="1"/>
    <col min="3848" max="4095" width="9" style="87"/>
    <col min="4096" max="4096" width="4.125" style="87" customWidth="1"/>
    <col min="4097" max="4102" width="9" style="87"/>
    <col min="4103" max="4103" width="21" style="87" customWidth="1"/>
    <col min="4104" max="4351" width="9" style="87"/>
    <col min="4352" max="4352" width="4.125" style="87" customWidth="1"/>
    <col min="4353" max="4358" width="9" style="87"/>
    <col min="4359" max="4359" width="21" style="87" customWidth="1"/>
    <col min="4360" max="4607" width="9" style="87"/>
    <col min="4608" max="4608" width="4.125" style="87" customWidth="1"/>
    <col min="4609" max="4614" width="9" style="87"/>
    <col min="4615" max="4615" width="21" style="87" customWidth="1"/>
    <col min="4616" max="4863" width="9" style="87"/>
    <col min="4864" max="4864" width="4.125" style="87" customWidth="1"/>
    <col min="4865" max="4870" width="9" style="87"/>
    <col min="4871" max="4871" width="21" style="87" customWidth="1"/>
    <col min="4872" max="5119" width="9" style="87"/>
    <col min="5120" max="5120" width="4.125" style="87" customWidth="1"/>
    <col min="5121" max="5126" width="9" style="87"/>
    <col min="5127" max="5127" width="21" style="87" customWidth="1"/>
    <col min="5128" max="5375" width="9" style="87"/>
    <col min="5376" max="5376" width="4.125" style="87" customWidth="1"/>
    <col min="5377" max="5382" width="9" style="87"/>
    <col min="5383" max="5383" width="21" style="87" customWidth="1"/>
    <col min="5384" max="5631" width="9" style="87"/>
    <col min="5632" max="5632" width="4.125" style="87" customWidth="1"/>
    <col min="5633" max="5638" width="9" style="87"/>
    <col min="5639" max="5639" width="21" style="87" customWidth="1"/>
    <col min="5640" max="5887" width="9" style="87"/>
    <col min="5888" max="5888" width="4.125" style="87" customWidth="1"/>
    <col min="5889" max="5894" width="9" style="87"/>
    <col min="5895" max="5895" width="21" style="87" customWidth="1"/>
    <col min="5896" max="6143" width="9" style="87"/>
    <col min="6144" max="6144" width="4.125" style="87" customWidth="1"/>
    <col min="6145" max="6150" width="9" style="87"/>
    <col min="6151" max="6151" width="21" style="87" customWidth="1"/>
    <col min="6152" max="6399" width="9" style="87"/>
    <col min="6400" max="6400" width="4.125" style="87" customWidth="1"/>
    <col min="6401" max="6406" width="9" style="87"/>
    <col min="6407" max="6407" width="21" style="87" customWidth="1"/>
    <col min="6408" max="6655" width="9" style="87"/>
    <col min="6656" max="6656" width="4.125" style="87" customWidth="1"/>
    <col min="6657" max="6662" width="9" style="87"/>
    <col min="6663" max="6663" width="21" style="87" customWidth="1"/>
    <col min="6664" max="6911" width="9" style="87"/>
    <col min="6912" max="6912" width="4.125" style="87" customWidth="1"/>
    <col min="6913" max="6918" width="9" style="87"/>
    <col min="6919" max="6919" width="21" style="87" customWidth="1"/>
    <col min="6920" max="7167" width="9" style="87"/>
    <col min="7168" max="7168" width="4.125" style="87" customWidth="1"/>
    <col min="7169" max="7174" width="9" style="87"/>
    <col min="7175" max="7175" width="21" style="87" customWidth="1"/>
    <col min="7176" max="7423" width="9" style="87"/>
    <col min="7424" max="7424" width="4.125" style="87" customWidth="1"/>
    <col min="7425" max="7430" width="9" style="87"/>
    <col min="7431" max="7431" width="21" style="87" customWidth="1"/>
    <col min="7432" max="7679" width="9" style="87"/>
    <col min="7680" max="7680" width="4.125" style="87" customWidth="1"/>
    <col min="7681" max="7686" width="9" style="87"/>
    <col min="7687" max="7687" width="21" style="87" customWidth="1"/>
    <col min="7688" max="7935" width="9" style="87"/>
    <col min="7936" max="7936" width="4.125" style="87" customWidth="1"/>
    <col min="7937" max="7942" width="9" style="87"/>
    <col min="7943" max="7943" width="21" style="87" customWidth="1"/>
    <col min="7944" max="8191" width="9" style="87"/>
    <col min="8192" max="8192" width="4.125" style="87" customWidth="1"/>
    <col min="8193" max="8198" width="9" style="87"/>
    <col min="8199" max="8199" width="21" style="87" customWidth="1"/>
    <col min="8200" max="8447" width="9" style="87"/>
    <col min="8448" max="8448" width="4.125" style="87" customWidth="1"/>
    <col min="8449" max="8454" width="9" style="87"/>
    <col min="8455" max="8455" width="21" style="87" customWidth="1"/>
    <col min="8456" max="8703" width="9" style="87"/>
    <col min="8704" max="8704" width="4.125" style="87" customWidth="1"/>
    <col min="8705" max="8710" width="9" style="87"/>
    <col min="8711" max="8711" width="21" style="87" customWidth="1"/>
    <col min="8712" max="8959" width="9" style="87"/>
    <col min="8960" max="8960" width="4.125" style="87" customWidth="1"/>
    <col min="8961" max="8966" width="9" style="87"/>
    <col min="8967" max="8967" width="21" style="87" customWidth="1"/>
    <col min="8968" max="9215" width="9" style="87"/>
    <col min="9216" max="9216" width="4.125" style="87" customWidth="1"/>
    <col min="9217" max="9222" width="9" style="87"/>
    <col min="9223" max="9223" width="21" style="87" customWidth="1"/>
    <col min="9224" max="9471" width="9" style="87"/>
    <col min="9472" max="9472" width="4.125" style="87" customWidth="1"/>
    <col min="9473" max="9478" width="9" style="87"/>
    <col min="9479" max="9479" width="21" style="87" customWidth="1"/>
    <col min="9480" max="9727" width="9" style="87"/>
    <col min="9728" max="9728" width="4.125" style="87" customWidth="1"/>
    <col min="9729" max="9734" width="9" style="87"/>
    <col min="9735" max="9735" width="21" style="87" customWidth="1"/>
    <col min="9736" max="9983" width="9" style="87"/>
    <col min="9984" max="9984" width="4.125" style="87" customWidth="1"/>
    <col min="9985" max="9990" width="9" style="87"/>
    <col min="9991" max="9991" width="21" style="87" customWidth="1"/>
    <col min="9992" max="10239" width="9" style="87"/>
    <col min="10240" max="10240" width="4.125" style="87" customWidth="1"/>
    <col min="10241" max="10246" width="9" style="87"/>
    <col min="10247" max="10247" width="21" style="87" customWidth="1"/>
    <col min="10248" max="10495" width="9" style="87"/>
    <col min="10496" max="10496" width="4.125" style="87" customWidth="1"/>
    <col min="10497" max="10502" width="9" style="87"/>
    <col min="10503" max="10503" width="21" style="87" customWidth="1"/>
    <col min="10504" max="10751" width="9" style="87"/>
    <col min="10752" max="10752" width="4.125" style="87" customWidth="1"/>
    <col min="10753" max="10758" width="9" style="87"/>
    <col min="10759" max="10759" width="21" style="87" customWidth="1"/>
    <col min="10760" max="11007" width="9" style="87"/>
    <col min="11008" max="11008" width="4.125" style="87" customWidth="1"/>
    <col min="11009" max="11014" width="9" style="87"/>
    <col min="11015" max="11015" width="21" style="87" customWidth="1"/>
    <col min="11016" max="11263" width="9" style="87"/>
    <col min="11264" max="11264" width="4.125" style="87" customWidth="1"/>
    <col min="11265" max="11270" width="9" style="87"/>
    <col min="11271" max="11271" width="21" style="87" customWidth="1"/>
    <col min="11272" max="11519" width="9" style="87"/>
    <col min="11520" max="11520" width="4.125" style="87" customWidth="1"/>
    <col min="11521" max="11526" width="9" style="87"/>
    <col min="11527" max="11527" width="21" style="87" customWidth="1"/>
    <col min="11528" max="11775" width="9" style="87"/>
    <col min="11776" max="11776" width="4.125" style="87" customWidth="1"/>
    <col min="11777" max="11782" width="9" style="87"/>
    <col min="11783" max="11783" width="21" style="87" customWidth="1"/>
    <col min="11784" max="12031" width="9" style="87"/>
    <col min="12032" max="12032" width="4.125" style="87" customWidth="1"/>
    <col min="12033" max="12038" width="9" style="87"/>
    <col min="12039" max="12039" width="21" style="87" customWidth="1"/>
    <col min="12040" max="12287" width="9" style="87"/>
    <col min="12288" max="12288" width="4.125" style="87" customWidth="1"/>
    <col min="12289" max="12294" width="9" style="87"/>
    <col min="12295" max="12295" width="21" style="87" customWidth="1"/>
    <col min="12296" max="12543" width="9" style="87"/>
    <col min="12544" max="12544" width="4.125" style="87" customWidth="1"/>
    <col min="12545" max="12550" width="9" style="87"/>
    <col min="12551" max="12551" width="21" style="87" customWidth="1"/>
    <col min="12552" max="12799" width="9" style="87"/>
    <col min="12800" max="12800" width="4.125" style="87" customWidth="1"/>
    <col min="12801" max="12806" width="9" style="87"/>
    <col min="12807" max="12807" width="21" style="87" customWidth="1"/>
    <col min="12808" max="13055" width="9" style="87"/>
    <col min="13056" max="13056" width="4.125" style="87" customWidth="1"/>
    <col min="13057" max="13062" width="9" style="87"/>
    <col min="13063" max="13063" width="21" style="87" customWidth="1"/>
    <col min="13064" max="13311" width="9" style="87"/>
    <col min="13312" max="13312" width="4.125" style="87" customWidth="1"/>
    <col min="13313" max="13318" width="9" style="87"/>
    <col min="13319" max="13319" width="21" style="87" customWidth="1"/>
    <col min="13320" max="13567" width="9" style="87"/>
    <col min="13568" max="13568" width="4.125" style="87" customWidth="1"/>
    <col min="13569" max="13574" width="9" style="87"/>
    <col min="13575" max="13575" width="21" style="87" customWidth="1"/>
    <col min="13576" max="13823" width="9" style="87"/>
    <col min="13824" max="13824" width="4.125" style="87" customWidth="1"/>
    <col min="13825" max="13830" width="9" style="87"/>
    <col min="13831" max="13831" width="21" style="87" customWidth="1"/>
    <col min="13832" max="14079" width="9" style="87"/>
    <col min="14080" max="14080" width="4.125" style="87" customWidth="1"/>
    <col min="14081" max="14086" width="9" style="87"/>
    <col min="14087" max="14087" width="21" style="87" customWidth="1"/>
    <col min="14088" max="14335" width="9" style="87"/>
    <col min="14336" max="14336" width="4.125" style="87" customWidth="1"/>
    <col min="14337" max="14342" width="9" style="87"/>
    <col min="14343" max="14343" width="21" style="87" customWidth="1"/>
    <col min="14344" max="14591" width="9" style="87"/>
    <col min="14592" max="14592" width="4.125" style="87" customWidth="1"/>
    <col min="14593" max="14598" width="9" style="87"/>
    <col min="14599" max="14599" width="21" style="87" customWidth="1"/>
    <col min="14600" max="14847" width="9" style="87"/>
    <col min="14848" max="14848" width="4.125" style="87" customWidth="1"/>
    <col min="14849" max="14854" width="9" style="87"/>
    <col min="14855" max="14855" width="21" style="87" customWidth="1"/>
    <col min="14856" max="15103" width="9" style="87"/>
    <col min="15104" max="15104" width="4.125" style="87" customWidth="1"/>
    <col min="15105" max="15110" width="9" style="87"/>
    <col min="15111" max="15111" width="21" style="87" customWidth="1"/>
    <col min="15112" max="15359" width="9" style="87"/>
    <col min="15360" max="15360" width="4.125" style="87" customWidth="1"/>
    <col min="15361" max="15366" width="9" style="87"/>
    <col min="15367" max="15367" width="21" style="87" customWidth="1"/>
    <col min="15368" max="15615" width="9" style="87"/>
    <col min="15616" max="15616" width="4.125" style="87" customWidth="1"/>
    <col min="15617" max="15622" width="9" style="87"/>
    <col min="15623" max="15623" width="21" style="87" customWidth="1"/>
    <col min="15624" max="15871" width="9" style="87"/>
    <col min="15872" max="15872" width="4.125" style="87" customWidth="1"/>
    <col min="15873" max="15878" width="9" style="87"/>
    <col min="15879" max="15879" width="21" style="87" customWidth="1"/>
    <col min="15880" max="16127" width="9" style="87"/>
    <col min="16128" max="16128" width="4.125" style="87" customWidth="1"/>
    <col min="16129" max="16134" width="9" style="87"/>
    <col min="16135" max="16135" width="21" style="87" customWidth="1"/>
    <col min="16136" max="16384" width="9" style="87"/>
  </cols>
  <sheetData>
    <row r="4" spans="2:10" ht="17.25">
      <c r="G4" s="88" t="s">
        <v>0</v>
      </c>
      <c r="H4" s="88" t="s">
        <v>1</v>
      </c>
    </row>
    <row r="5" spans="2:10" ht="17.25">
      <c r="G5" s="89" t="s">
        <v>2</v>
      </c>
      <c r="H5" s="88">
        <v>5</v>
      </c>
    </row>
    <row r="8" spans="2:10">
      <c r="B8" s="120" t="s">
        <v>3</v>
      </c>
      <c r="C8" s="120"/>
      <c r="D8" s="120"/>
      <c r="E8" s="120"/>
      <c r="F8" s="120"/>
      <c r="G8" s="120"/>
      <c r="H8" s="120"/>
      <c r="I8" s="120"/>
      <c r="J8" s="120"/>
    </row>
    <row r="9" spans="2:10">
      <c r="B9" s="120"/>
      <c r="C9" s="120"/>
      <c r="D9" s="120"/>
      <c r="E9" s="120"/>
      <c r="F9" s="120"/>
      <c r="G9" s="120"/>
      <c r="H9" s="120"/>
      <c r="I9" s="120"/>
      <c r="J9" s="120"/>
    </row>
    <row r="10" spans="2:10" ht="17.25">
      <c r="B10" s="90"/>
      <c r="C10" s="90"/>
      <c r="D10" s="90"/>
      <c r="E10" s="90"/>
      <c r="F10" s="90"/>
      <c r="G10" s="90"/>
      <c r="H10" s="90"/>
      <c r="I10" s="90"/>
      <c r="J10" s="90"/>
    </row>
    <row r="11" spans="2:10">
      <c r="J11" s="100"/>
    </row>
    <row r="12" spans="2:10" ht="17.25">
      <c r="J12" s="90"/>
    </row>
    <row r="13" spans="2:10">
      <c r="B13" s="121" t="s">
        <v>4</v>
      </c>
      <c r="C13" s="121"/>
      <c r="D13" s="121"/>
      <c r="E13" s="121"/>
      <c r="F13" s="121"/>
      <c r="G13" s="121"/>
      <c r="H13" s="121"/>
      <c r="I13" s="121"/>
      <c r="J13" s="121"/>
    </row>
    <row r="14" spans="2:10">
      <c r="B14" s="121"/>
      <c r="C14" s="121"/>
      <c r="D14" s="121"/>
      <c r="E14" s="121"/>
      <c r="F14" s="121"/>
      <c r="G14" s="121"/>
      <c r="H14" s="121"/>
      <c r="I14" s="121"/>
      <c r="J14" s="121"/>
    </row>
    <row r="15" spans="2:10" ht="17.25">
      <c r="J15" s="90"/>
    </row>
    <row r="16" spans="2:10">
      <c r="B16" s="91" t="s">
        <v>5</v>
      </c>
      <c r="C16" s="91" t="s">
        <v>6</v>
      </c>
      <c r="D16" s="91" t="s">
        <v>7</v>
      </c>
      <c r="E16" s="122" t="s">
        <v>8</v>
      </c>
      <c r="F16" s="122"/>
      <c r="G16" s="122"/>
      <c r="H16" s="122"/>
      <c r="I16" s="91" t="s">
        <v>9</v>
      </c>
      <c r="J16" s="91" t="s">
        <v>10</v>
      </c>
    </row>
    <row r="17" spans="2:10">
      <c r="B17" s="92" t="s">
        <v>11</v>
      </c>
      <c r="C17" s="93">
        <v>44381</v>
      </c>
      <c r="D17" s="93" t="s">
        <v>12</v>
      </c>
      <c r="E17" s="123" t="s">
        <v>13</v>
      </c>
      <c r="F17" s="124"/>
      <c r="G17" s="124"/>
      <c r="H17" s="125"/>
      <c r="I17" s="92"/>
      <c r="J17" s="92"/>
    </row>
    <row r="18" spans="2:10" ht="17.25">
      <c r="B18" s="92"/>
      <c r="C18" s="93"/>
      <c r="D18" s="94"/>
      <c r="E18" s="126"/>
      <c r="F18" s="127"/>
      <c r="G18" s="127"/>
      <c r="H18" s="128"/>
      <c r="I18" s="101"/>
      <c r="J18" s="101"/>
    </row>
    <row r="19" spans="2:10" ht="17.25">
      <c r="B19" s="92"/>
      <c r="C19" s="93"/>
      <c r="D19" s="95"/>
      <c r="E19" s="119"/>
      <c r="F19" s="119"/>
      <c r="G19" s="119"/>
      <c r="H19" s="119"/>
      <c r="I19" s="102"/>
      <c r="J19" s="103"/>
    </row>
    <row r="20" spans="2:10" ht="17.25">
      <c r="B20" s="92"/>
      <c r="C20" s="93"/>
      <c r="D20" s="95"/>
      <c r="E20" s="119"/>
      <c r="F20" s="119"/>
      <c r="G20" s="119"/>
      <c r="H20" s="119"/>
      <c r="I20" s="104"/>
      <c r="J20" s="104"/>
    </row>
    <row r="21" spans="2:10" ht="17.25">
      <c r="B21" s="92"/>
      <c r="C21" s="93"/>
      <c r="D21" s="96"/>
      <c r="E21" s="119"/>
      <c r="F21" s="119"/>
      <c r="G21" s="119"/>
      <c r="H21" s="119"/>
      <c r="I21" s="102"/>
      <c r="J21" s="103"/>
    </row>
    <row r="22" spans="2:10" ht="17.25">
      <c r="B22" s="92"/>
      <c r="C22" s="93"/>
      <c r="D22" s="96"/>
      <c r="E22" s="97"/>
      <c r="F22" s="98"/>
      <c r="G22" s="98"/>
      <c r="H22" s="99"/>
      <c r="I22" s="104"/>
      <c r="J22" s="104"/>
    </row>
    <row r="23" spans="2:10" ht="17.25">
      <c r="B23" s="92"/>
      <c r="C23" s="93"/>
      <c r="D23" s="96"/>
      <c r="E23" s="97"/>
      <c r="F23" s="98"/>
      <c r="G23" s="98"/>
      <c r="H23" s="99"/>
      <c r="I23" s="102"/>
      <c r="J23" s="103"/>
    </row>
    <row r="24" spans="2:10" ht="17.25">
      <c r="B24" s="92"/>
      <c r="C24" s="93"/>
      <c r="D24" s="96"/>
      <c r="E24" s="97"/>
      <c r="F24" s="98"/>
      <c r="G24" s="98"/>
      <c r="H24" s="99"/>
      <c r="I24" s="102"/>
      <c r="J24" s="103"/>
    </row>
    <row r="25" spans="2:10" ht="17.25">
      <c r="B25" s="92"/>
      <c r="C25" s="93"/>
      <c r="D25" s="96"/>
      <c r="E25" s="119"/>
      <c r="F25" s="119"/>
      <c r="G25" s="119"/>
      <c r="H25" s="119"/>
      <c r="I25" s="102"/>
      <c r="J25" s="103"/>
    </row>
  </sheetData>
  <mergeCells count="9">
    <mergeCell ref="E21:H21"/>
    <mergeCell ref="E25:H25"/>
    <mergeCell ref="B8:J9"/>
    <mergeCell ref="B13:J14"/>
    <mergeCell ref="E16:H16"/>
    <mergeCell ref="E17:H17"/>
    <mergeCell ref="E18:H18"/>
    <mergeCell ref="E19:H19"/>
    <mergeCell ref="E20:H20"/>
  </mergeCells>
  <phoneticPr fontId="30" type="noConversion"/>
  <dataValidations count="3">
    <dataValidation type="list" allowBlank="1" showInputMessage="1" showErrorMessage="1" sqref="B65539:D65539 IW65539:IY65539 SS65539:SU65539 ACO65539:ACQ65539 AMK65539:AMM65539 AWG65539:AWI65539 BGC65539:BGE65539 BPY65539:BQA65539 BZU65539:BZW65539 CJQ65539:CJS65539 CTM65539:CTO65539 DDI65539:DDK65539 DNE65539:DNG65539 DXA65539:DXC65539 EGW65539:EGY65539 EQS65539:EQU65539 FAO65539:FAQ65539 FKK65539:FKM65539 FUG65539:FUI65539 GEC65539:GEE65539 GNY65539:GOA65539 GXU65539:GXW65539 HHQ65539:HHS65539 HRM65539:HRO65539 IBI65539:IBK65539 ILE65539:ILG65539 IVA65539:IVC65539 JEW65539:JEY65539 JOS65539:JOU65539 JYO65539:JYQ65539 KIK65539:KIM65539 KSG65539:KSI65539 LCC65539:LCE65539 LLY65539:LMA65539 LVU65539:LVW65539 MFQ65539:MFS65539 MPM65539:MPO65539 MZI65539:MZK65539 NJE65539:NJG65539 NTA65539:NTC65539 OCW65539:OCY65539 OMS65539:OMU65539 OWO65539:OWQ65539 PGK65539:PGM65539 PQG65539:PQI65539 QAC65539:QAE65539 QJY65539:QKA65539 QTU65539:QTW65539 RDQ65539:RDS65539 RNM65539:RNO65539 RXI65539:RXK65539 SHE65539:SHG65539 SRA65539:SRC65539 TAW65539:TAY65539 TKS65539:TKU65539 TUO65539:TUQ65539 UEK65539:UEM65539 UOG65539:UOI65539 UYC65539:UYE65539 VHY65539:VIA65539 VRU65539:VRW65539 WBQ65539:WBS65539 WLM65539:WLO65539 WVI65539:WVK65539 B131075:D131075 IW131075:IY131075 SS131075:SU131075 ACO131075:ACQ131075 AMK131075:AMM131075 AWG131075:AWI131075 BGC131075:BGE131075 BPY131075:BQA131075 BZU131075:BZW131075 CJQ131075:CJS131075 CTM131075:CTO131075 DDI131075:DDK131075 DNE131075:DNG131075 DXA131075:DXC131075 EGW131075:EGY131075 EQS131075:EQU131075 FAO131075:FAQ131075 FKK131075:FKM131075 FUG131075:FUI131075 GEC131075:GEE131075 GNY131075:GOA131075 GXU131075:GXW131075 HHQ131075:HHS131075 HRM131075:HRO131075 IBI131075:IBK131075 ILE131075:ILG131075 IVA131075:IVC131075 JEW131075:JEY131075 JOS131075:JOU131075 JYO131075:JYQ131075 KIK131075:KIM131075 KSG131075:KSI131075 LCC131075:LCE131075 LLY131075:LMA131075 LVU131075:LVW131075 MFQ131075:MFS131075 MPM131075:MPO131075 MZI131075:MZK131075 NJE131075:NJG131075 NTA131075:NTC131075 OCW131075:OCY131075 OMS131075:OMU131075 OWO131075:OWQ131075 PGK131075:PGM131075 PQG131075:PQI131075 QAC131075:QAE131075 QJY131075:QKA131075 QTU131075:QTW131075 RDQ131075:RDS131075 RNM131075:RNO131075 RXI131075:RXK131075 SHE131075:SHG131075 SRA131075:SRC131075 TAW131075:TAY131075 TKS131075:TKU131075 TUO131075:TUQ131075 UEK131075:UEM131075 UOG131075:UOI131075 UYC131075:UYE131075 VHY131075:VIA131075 VRU131075:VRW131075 WBQ131075:WBS131075 WLM131075:WLO131075 WVI131075:WVK131075 B196611:D196611 IW196611:IY196611 SS196611:SU196611 ACO196611:ACQ196611 AMK196611:AMM196611 AWG196611:AWI196611 BGC196611:BGE196611 BPY196611:BQA196611 BZU196611:BZW196611 CJQ196611:CJS196611 CTM196611:CTO196611 DDI196611:DDK196611 DNE196611:DNG196611 DXA196611:DXC196611 EGW196611:EGY196611 EQS196611:EQU196611 FAO196611:FAQ196611 FKK196611:FKM196611 FUG196611:FUI196611 GEC196611:GEE196611 GNY196611:GOA196611 GXU196611:GXW196611 HHQ196611:HHS196611 HRM196611:HRO196611 IBI196611:IBK196611 ILE196611:ILG196611 IVA196611:IVC196611 JEW196611:JEY196611 JOS196611:JOU196611 JYO196611:JYQ196611 KIK196611:KIM196611 KSG196611:KSI196611 LCC196611:LCE196611 LLY196611:LMA196611 LVU196611:LVW196611 MFQ196611:MFS196611 MPM196611:MPO196611 MZI196611:MZK196611 NJE196611:NJG196611 NTA196611:NTC196611 OCW196611:OCY196611 OMS196611:OMU196611 OWO196611:OWQ196611 PGK196611:PGM196611 PQG196611:PQI196611 QAC196611:QAE196611 QJY196611:QKA196611 QTU196611:QTW196611 RDQ196611:RDS196611 RNM196611:RNO196611 RXI196611:RXK196611 SHE196611:SHG196611 SRA196611:SRC196611 TAW196611:TAY196611 TKS196611:TKU196611 TUO196611:TUQ196611 UEK196611:UEM196611 UOG196611:UOI196611 UYC196611:UYE196611 VHY196611:VIA196611 VRU196611:VRW196611 WBQ196611:WBS196611 WLM196611:WLO196611 WVI196611:WVK196611 B262147:D262147 IW262147:IY262147 SS262147:SU262147 ACO262147:ACQ262147 AMK262147:AMM262147 AWG262147:AWI262147 BGC262147:BGE262147 BPY262147:BQA262147 BZU262147:BZW262147 CJQ262147:CJS262147 CTM262147:CTO262147 DDI262147:DDK262147 DNE262147:DNG262147 DXA262147:DXC262147 EGW262147:EGY262147 EQS262147:EQU262147 FAO262147:FAQ262147 FKK262147:FKM262147 FUG262147:FUI262147 GEC262147:GEE262147 GNY262147:GOA262147 GXU262147:GXW262147 HHQ262147:HHS262147 HRM262147:HRO262147 IBI262147:IBK262147 ILE262147:ILG262147 IVA262147:IVC262147 JEW262147:JEY262147 JOS262147:JOU262147 JYO262147:JYQ262147 KIK262147:KIM262147 KSG262147:KSI262147 LCC262147:LCE262147 LLY262147:LMA262147 LVU262147:LVW262147 MFQ262147:MFS262147 MPM262147:MPO262147 MZI262147:MZK262147 NJE262147:NJG262147 NTA262147:NTC262147 OCW262147:OCY262147 OMS262147:OMU262147 OWO262147:OWQ262147 PGK262147:PGM262147 PQG262147:PQI262147 QAC262147:QAE262147 QJY262147:QKA262147 QTU262147:QTW262147 RDQ262147:RDS262147 RNM262147:RNO262147 RXI262147:RXK262147 SHE262147:SHG262147 SRA262147:SRC262147 TAW262147:TAY262147 TKS262147:TKU262147 TUO262147:TUQ262147 UEK262147:UEM262147 UOG262147:UOI262147 UYC262147:UYE262147 VHY262147:VIA262147 VRU262147:VRW262147 WBQ262147:WBS262147 WLM262147:WLO262147 WVI262147:WVK262147 B327683:D327683 IW327683:IY327683 SS327683:SU327683 ACO327683:ACQ327683 AMK327683:AMM327683 AWG327683:AWI327683 BGC327683:BGE327683 BPY327683:BQA327683 BZU327683:BZW327683 CJQ327683:CJS327683 CTM327683:CTO327683 DDI327683:DDK327683 DNE327683:DNG327683 DXA327683:DXC327683 EGW327683:EGY327683 EQS327683:EQU327683 FAO327683:FAQ327683 FKK327683:FKM327683 FUG327683:FUI327683 GEC327683:GEE327683 GNY327683:GOA327683 GXU327683:GXW327683 HHQ327683:HHS327683 HRM327683:HRO327683 IBI327683:IBK327683 ILE327683:ILG327683 IVA327683:IVC327683 JEW327683:JEY327683 JOS327683:JOU327683 JYO327683:JYQ327683 KIK327683:KIM327683 KSG327683:KSI327683 LCC327683:LCE327683 LLY327683:LMA327683 LVU327683:LVW327683 MFQ327683:MFS327683 MPM327683:MPO327683 MZI327683:MZK327683 NJE327683:NJG327683 NTA327683:NTC327683 OCW327683:OCY327683 OMS327683:OMU327683 OWO327683:OWQ327683 PGK327683:PGM327683 PQG327683:PQI327683 QAC327683:QAE327683 QJY327683:QKA327683 QTU327683:QTW327683 RDQ327683:RDS327683 RNM327683:RNO327683 RXI327683:RXK327683 SHE327683:SHG327683 SRA327683:SRC327683 TAW327683:TAY327683 TKS327683:TKU327683 TUO327683:TUQ327683 UEK327683:UEM327683 UOG327683:UOI327683 UYC327683:UYE327683 VHY327683:VIA327683 VRU327683:VRW327683 WBQ327683:WBS327683 WLM327683:WLO327683 WVI327683:WVK327683 B393219:D393219 IW393219:IY393219 SS393219:SU393219 ACO393219:ACQ393219 AMK393219:AMM393219 AWG393219:AWI393219 BGC393219:BGE393219 BPY393219:BQA393219 BZU393219:BZW393219 CJQ393219:CJS393219 CTM393219:CTO393219 DDI393219:DDK393219 DNE393219:DNG393219 DXA393219:DXC393219 EGW393219:EGY393219 EQS393219:EQU393219 FAO393219:FAQ393219 FKK393219:FKM393219 FUG393219:FUI393219 GEC393219:GEE393219 GNY393219:GOA393219 GXU393219:GXW393219 HHQ393219:HHS393219 HRM393219:HRO393219 IBI393219:IBK393219 ILE393219:ILG393219 IVA393219:IVC393219 JEW393219:JEY393219 JOS393219:JOU393219 JYO393219:JYQ393219 KIK393219:KIM393219 KSG393219:KSI393219 LCC393219:LCE393219 LLY393219:LMA393219 LVU393219:LVW393219 MFQ393219:MFS393219 MPM393219:MPO393219 MZI393219:MZK393219 NJE393219:NJG393219 NTA393219:NTC393219 OCW393219:OCY393219 OMS393219:OMU393219 OWO393219:OWQ393219 PGK393219:PGM393219 PQG393219:PQI393219 QAC393219:QAE393219 QJY393219:QKA393219 QTU393219:QTW393219 RDQ393219:RDS393219 RNM393219:RNO393219 RXI393219:RXK393219 SHE393219:SHG393219 SRA393219:SRC393219 TAW393219:TAY393219 TKS393219:TKU393219 TUO393219:TUQ393219 UEK393219:UEM393219 UOG393219:UOI393219 UYC393219:UYE393219 VHY393219:VIA393219 VRU393219:VRW393219 WBQ393219:WBS393219 WLM393219:WLO393219 WVI393219:WVK393219 B458755:D458755 IW458755:IY458755 SS458755:SU458755 ACO458755:ACQ458755 AMK458755:AMM458755 AWG458755:AWI458755 BGC458755:BGE458755 BPY458755:BQA458755 BZU458755:BZW458755 CJQ458755:CJS458755 CTM458755:CTO458755 DDI458755:DDK458755 DNE458755:DNG458755 DXA458755:DXC458755 EGW458755:EGY458755 EQS458755:EQU458755 FAO458755:FAQ458755 FKK458755:FKM458755 FUG458755:FUI458755 GEC458755:GEE458755 GNY458755:GOA458755 GXU458755:GXW458755 HHQ458755:HHS458755 HRM458755:HRO458755 IBI458755:IBK458755 ILE458755:ILG458755 IVA458755:IVC458755 JEW458755:JEY458755 JOS458755:JOU458755 JYO458755:JYQ458755 KIK458755:KIM458755 KSG458755:KSI458755 LCC458755:LCE458755 LLY458755:LMA458755 LVU458755:LVW458755 MFQ458755:MFS458755 MPM458755:MPO458755 MZI458755:MZK458755 NJE458755:NJG458755 NTA458755:NTC458755 OCW458755:OCY458755 OMS458755:OMU458755 OWO458755:OWQ458755 PGK458755:PGM458755 PQG458755:PQI458755 QAC458755:QAE458755 QJY458755:QKA458755 QTU458755:QTW458755 RDQ458755:RDS458755 RNM458755:RNO458755 RXI458755:RXK458755 SHE458755:SHG458755 SRA458755:SRC458755 TAW458755:TAY458755 TKS458755:TKU458755 TUO458755:TUQ458755 UEK458755:UEM458755 UOG458755:UOI458755 UYC458755:UYE458755 VHY458755:VIA458755 VRU458755:VRW458755 WBQ458755:WBS458755 WLM458755:WLO458755 WVI458755:WVK458755 B524291:D524291 IW524291:IY524291 SS524291:SU524291 ACO524291:ACQ524291 AMK524291:AMM524291 AWG524291:AWI524291 BGC524291:BGE524291 BPY524291:BQA524291 BZU524291:BZW524291 CJQ524291:CJS524291 CTM524291:CTO524291 DDI524291:DDK524291 DNE524291:DNG524291 DXA524291:DXC524291 EGW524291:EGY524291 EQS524291:EQU524291 FAO524291:FAQ524291 FKK524291:FKM524291 FUG524291:FUI524291 GEC524291:GEE524291 GNY524291:GOA524291 GXU524291:GXW524291 HHQ524291:HHS524291 HRM524291:HRO524291 IBI524291:IBK524291 ILE524291:ILG524291 IVA524291:IVC524291 JEW524291:JEY524291 JOS524291:JOU524291 JYO524291:JYQ524291 KIK524291:KIM524291 KSG524291:KSI524291 LCC524291:LCE524291 LLY524291:LMA524291 LVU524291:LVW524291 MFQ524291:MFS524291 MPM524291:MPO524291 MZI524291:MZK524291 NJE524291:NJG524291 NTA524291:NTC524291 OCW524291:OCY524291 OMS524291:OMU524291 OWO524291:OWQ524291 PGK524291:PGM524291 PQG524291:PQI524291 QAC524291:QAE524291 QJY524291:QKA524291 QTU524291:QTW524291 RDQ524291:RDS524291 RNM524291:RNO524291 RXI524291:RXK524291 SHE524291:SHG524291 SRA524291:SRC524291 TAW524291:TAY524291 TKS524291:TKU524291 TUO524291:TUQ524291 UEK524291:UEM524291 UOG524291:UOI524291 UYC524291:UYE524291 VHY524291:VIA524291 VRU524291:VRW524291 WBQ524291:WBS524291 WLM524291:WLO524291 WVI524291:WVK524291 B589827:D589827 IW589827:IY589827 SS589827:SU589827 ACO589827:ACQ589827 AMK589827:AMM589827 AWG589827:AWI589827 BGC589827:BGE589827 BPY589827:BQA589827 BZU589827:BZW589827 CJQ589827:CJS589827 CTM589827:CTO589827 DDI589827:DDK589827 DNE589827:DNG589827 DXA589827:DXC589827 EGW589827:EGY589827 EQS589827:EQU589827 FAO589827:FAQ589827 FKK589827:FKM589827 FUG589827:FUI589827 GEC589827:GEE589827 GNY589827:GOA589827 GXU589827:GXW589827 HHQ589827:HHS589827 HRM589827:HRO589827 IBI589827:IBK589827 ILE589827:ILG589827 IVA589827:IVC589827 JEW589827:JEY589827 JOS589827:JOU589827 JYO589827:JYQ589827 KIK589827:KIM589827 KSG589827:KSI589827 LCC589827:LCE589827 LLY589827:LMA589827 LVU589827:LVW589827 MFQ589827:MFS589827 MPM589827:MPO589827 MZI589827:MZK589827 NJE589827:NJG589827 NTA589827:NTC589827 OCW589827:OCY589827 OMS589827:OMU589827 OWO589827:OWQ589827 PGK589827:PGM589827 PQG589827:PQI589827 QAC589827:QAE589827 QJY589827:QKA589827 QTU589827:QTW589827 RDQ589827:RDS589827 RNM589827:RNO589827 RXI589827:RXK589827 SHE589827:SHG589827 SRA589827:SRC589827 TAW589827:TAY589827 TKS589827:TKU589827 TUO589827:TUQ589827 UEK589827:UEM589827 UOG589827:UOI589827 UYC589827:UYE589827 VHY589827:VIA589827 VRU589827:VRW589827 WBQ589827:WBS589827 WLM589827:WLO589827 WVI589827:WVK589827 B655363:D655363 IW655363:IY655363 SS655363:SU655363 ACO655363:ACQ655363 AMK655363:AMM655363 AWG655363:AWI655363 BGC655363:BGE655363 BPY655363:BQA655363 BZU655363:BZW655363 CJQ655363:CJS655363 CTM655363:CTO655363 DDI655363:DDK655363 DNE655363:DNG655363 DXA655363:DXC655363 EGW655363:EGY655363 EQS655363:EQU655363 FAO655363:FAQ655363 FKK655363:FKM655363 FUG655363:FUI655363 GEC655363:GEE655363 GNY655363:GOA655363 GXU655363:GXW655363 HHQ655363:HHS655363 HRM655363:HRO655363 IBI655363:IBK655363 ILE655363:ILG655363 IVA655363:IVC655363 JEW655363:JEY655363 JOS655363:JOU655363 JYO655363:JYQ655363 KIK655363:KIM655363 KSG655363:KSI655363 LCC655363:LCE655363 LLY655363:LMA655363 LVU655363:LVW655363 MFQ655363:MFS655363 MPM655363:MPO655363 MZI655363:MZK655363 NJE655363:NJG655363 NTA655363:NTC655363 OCW655363:OCY655363 OMS655363:OMU655363 OWO655363:OWQ655363 PGK655363:PGM655363 PQG655363:PQI655363 QAC655363:QAE655363 QJY655363:QKA655363 QTU655363:QTW655363 RDQ655363:RDS655363 RNM655363:RNO655363 RXI655363:RXK655363 SHE655363:SHG655363 SRA655363:SRC655363 TAW655363:TAY655363 TKS655363:TKU655363 TUO655363:TUQ655363 UEK655363:UEM655363 UOG655363:UOI655363 UYC655363:UYE655363 VHY655363:VIA655363 VRU655363:VRW655363 WBQ655363:WBS655363 WLM655363:WLO655363 WVI655363:WVK655363 B720899:D720899 IW720899:IY720899 SS720899:SU720899 ACO720899:ACQ720899 AMK720899:AMM720899 AWG720899:AWI720899 BGC720899:BGE720899 BPY720899:BQA720899 BZU720899:BZW720899 CJQ720899:CJS720899 CTM720899:CTO720899 DDI720899:DDK720899 DNE720899:DNG720899 DXA720899:DXC720899 EGW720899:EGY720899 EQS720899:EQU720899 FAO720899:FAQ720899 FKK720899:FKM720899 FUG720899:FUI720899 GEC720899:GEE720899 GNY720899:GOA720899 GXU720899:GXW720899 HHQ720899:HHS720899 HRM720899:HRO720899 IBI720899:IBK720899 ILE720899:ILG720899 IVA720899:IVC720899 JEW720899:JEY720899 JOS720899:JOU720899 JYO720899:JYQ720899 KIK720899:KIM720899 KSG720899:KSI720899 LCC720899:LCE720899 LLY720899:LMA720899 LVU720899:LVW720899 MFQ720899:MFS720899 MPM720899:MPO720899 MZI720899:MZK720899 NJE720899:NJG720899 NTA720899:NTC720899 OCW720899:OCY720899 OMS720899:OMU720899 OWO720899:OWQ720899 PGK720899:PGM720899 PQG720899:PQI720899 QAC720899:QAE720899 QJY720899:QKA720899 QTU720899:QTW720899 RDQ720899:RDS720899 RNM720899:RNO720899 RXI720899:RXK720899 SHE720899:SHG720899 SRA720899:SRC720899 TAW720899:TAY720899 TKS720899:TKU720899 TUO720899:TUQ720899 UEK720899:UEM720899 UOG720899:UOI720899 UYC720899:UYE720899 VHY720899:VIA720899 VRU720899:VRW720899 WBQ720899:WBS720899 WLM720899:WLO720899 WVI720899:WVK720899 B786435:D786435 IW786435:IY786435 SS786435:SU786435 ACO786435:ACQ786435 AMK786435:AMM786435 AWG786435:AWI786435 BGC786435:BGE786435 BPY786435:BQA786435 BZU786435:BZW786435 CJQ786435:CJS786435 CTM786435:CTO786435 DDI786435:DDK786435 DNE786435:DNG786435 DXA786435:DXC786435 EGW786435:EGY786435 EQS786435:EQU786435 FAO786435:FAQ786435 FKK786435:FKM786435 FUG786435:FUI786435 GEC786435:GEE786435 GNY786435:GOA786435 GXU786435:GXW786435 HHQ786435:HHS786435 HRM786435:HRO786435 IBI786435:IBK786435 ILE786435:ILG786435 IVA786435:IVC786435 JEW786435:JEY786435 JOS786435:JOU786435 JYO786435:JYQ786435 KIK786435:KIM786435 KSG786435:KSI786435 LCC786435:LCE786435 LLY786435:LMA786435 LVU786435:LVW786435 MFQ786435:MFS786435 MPM786435:MPO786435 MZI786435:MZK786435 NJE786435:NJG786435 NTA786435:NTC786435 OCW786435:OCY786435 OMS786435:OMU786435 OWO786435:OWQ786435 PGK786435:PGM786435 PQG786435:PQI786435 QAC786435:QAE786435 QJY786435:QKA786435 QTU786435:QTW786435 RDQ786435:RDS786435 RNM786435:RNO786435 RXI786435:RXK786435 SHE786435:SHG786435 SRA786435:SRC786435 TAW786435:TAY786435 TKS786435:TKU786435 TUO786435:TUQ786435 UEK786435:UEM786435 UOG786435:UOI786435 UYC786435:UYE786435 VHY786435:VIA786435 VRU786435:VRW786435 WBQ786435:WBS786435 WLM786435:WLO786435 WVI786435:WVK786435 B851971:D851971 IW851971:IY851971 SS851971:SU851971 ACO851971:ACQ851971 AMK851971:AMM851971 AWG851971:AWI851971 BGC851971:BGE851971 BPY851971:BQA851971 BZU851971:BZW851971 CJQ851971:CJS851971 CTM851971:CTO851971 DDI851971:DDK851971 DNE851971:DNG851971 DXA851971:DXC851971 EGW851971:EGY851971 EQS851971:EQU851971 FAO851971:FAQ851971 FKK851971:FKM851971 FUG851971:FUI851971 GEC851971:GEE851971 GNY851971:GOA851971 GXU851971:GXW851971 HHQ851971:HHS851971 HRM851971:HRO851971 IBI851971:IBK851971 ILE851971:ILG851971 IVA851971:IVC851971 JEW851971:JEY851971 JOS851971:JOU851971 JYO851971:JYQ851971 KIK851971:KIM851971 KSG851971:KSI851971 LCC851971:LCE851971 LLY851971:LMA851971 LVU851971:LVW851971 MFQ851971:MFS851971 MPM851971:MPO851971 MZI851971:MZK851971 NJE851971:NJG851971 NTA851971:NTC851971 OCW851971:OCY851971 OMS851971:OMU851971 OWO851971:OWQ851971 PGK851971:PGM851971 PQG851971:PQI851971 QAC851971:QAE851971 QJY851971:QKA851971 QTU851971:QTW851971 RDQ851971:RDS851971 RNM851971:RNO851971 RXI851971:RXK851971 SHE851971:SHG851971 SRA851971:SRC851971 TAW851971:TAY851971 TKS851971:TKU851971 TUO851971:TUQ851971 UEK851971:UEM851971 UOG851971:UOI851971 UYC851971:UYE851971 VHY851971:VIA851971 VRU851971:VRW851971 WBQ851971:WBS851971 WLM851971:WLO851971 WVI851971:WVK851971 B917507:D917507 IW917507:IY917507 SS917507:SU917507 ACO917507:ACQ917507 AMK917507:AMM917507 AWG917507:AWI917507 BGC917507:BGE917507 BPY917507:BQA917507 BZU917507:BZW917507 CJQ917507:CJS917507 CTM917507:CTO917507 DDI917507:DDK917507 DNE917507:DNG917507 DXA917507:DXC917507 EGW917507:EGY917507 EQS917507:EQU917507 FAO917507:FAQ917507 FKK917507:FKM917507 FUG917507:FUI917507 GEC917507:GEE917507 GNY917507:GOA917507 GXU917507:GXW917507 HHQ917507:HHS917507 HRM917507:HRO917507 IBI917507:IBK917507 ILE917507:ILG917507 IVA917507:IVC917507 JEW917507:JEY917507 JOS917507:JOU917507 JYO917507:JYQ917507 KIK917507:KIM917507 KSG917507:KSI917507 LCC917507:LCE917507 LLY917507:LMA917507 LVU917507:LVW917507 MFQ917507:MFS917507 MPM917507:MPO917507 MZI917507:MZK917507 NJE917507:NJG917507 NTA917507:NTC917507 OCW917507:OCY917507 OMS917507:OMU917507 OWO917507:OWQ917507 PGK917507:PGM917507 PQG917507:PQI917507 QAC917507:QAE917507 QJY917507:QKA917507 QTU917507:QTW917507 RDQ917507:RDS917507 RNM917507:RNO917507 RXI917507:RXK917507 SHE917507:SHG917507 SRA917507:SRC917507 TAW917507:TAY917507 TKS917507:TKU917507 TUO917507:TUQ917507 UEK917507:UEM917507 UOG917507:UOI917507 UYC917507:UYE917507 VHY917507:VIA917507 VRU917507:VRW917507 WBQ917507:WBS917507 WLM917507:WLO917507 WVI917507:WVK917507 B983043:D983043 IW983043:IY983043 SS983043:SU983043 ACO983043:ACQ983043 AMK983043:AMM983043 AWG983043:AWI983043 BGC983043:BGE983043 BPY983043:BQA983043 BZU983043:BZW983043 CJQ983043:CJS983043 CTM983043:CTO983043 DDI983043:DDK983043 DNE983043:DNG983043 DXA983043:DXC983043 EGW983043:EGY983043 EQS983043:EQU983043 FAO983043:FAQ983043 FKK983043:FKM983043 FUG983043:FUI983043 GEC983043:GEE983043 GNY983043:GOA983043 GXU983043:GXW983043 HHQ983043:HHS983043 HRM983043:HRO983043 IBI983043:IBK983043 ILE983043:ILG983043 IVA983043:IVC983043 JEW983043:JEY983043 JOS983043:JOU983043 JYO983043:JYQ983043 KIK983043:KIM983043 KSG983043:KSI983043 LCC983043:LCE983043 LLY983043:LMA983043 LVU983043:LVW983043 MFQ983043:MFS983043 MPM983043:MPO983043 MZI983043:MZK983043 NJE983043:NJG983043 NTA983043:NTC983043 OCW983043:OCY983043 OMS983043:OMU983043 OWO983043:OWQ983043 PGK983043:PGM983043 PQG983043:PQI983043 QAC983043:QAE983043 QJY983043:QKA983043 QTU983043:QTW983043 RDQ983043:RDS983043 RNM983043:RNO983043 RXI983043:RXK983043 SHE983043:SHG983043 SRA983043:SRC983043 TAW983043:TAY983043 TKS983043:TKU983043 TUO983043:TUQ983043 UEK983043:UEM983043 UOG983043:UOI983043 UYC983043:UYE983043 VHY983043:VIA983043 VRU983043:VRW983043 WBQ983043:WBS983043 WLM983043:WLO983043 WVI983043:WVK983043" xr:uid="{00000000-0002-0000-0000-000000000000}">
      <formula1>"模板,项目文件,组织文档"</formula1>
    </dataValidation>
    <dataValidation type="list" allowBlank="1" showInputMessage="1" showErrorMessage="1" sqref="E2" xr:uid="{00000000-0002-0000-0000-000001000000}">
      <formula1>"1级 – 机密，限制传阅,2级 – 秘密，内部传阅,3级 – 无限制"</formula1>
    </dataValidation>
    <dataValidation type="list" allowBlank="1" showInputMessage="1" showErrorMessage="1" sqref="B65528:D65528 IW65528:IY65528 SS65528:SU65528 ACO65528:ACQ65528 AMK65528:AMM65528 AWG65528:AWI65528 BGC65528:BGE65528 BPY65528:BQA65528 BZU65528:BZW65528 CJQ65528:CJS65528 CTM65528:CTO65528 DDI65528:DDK65528 DNE65528:DNG65528 DXA65528:DXC65528 EGW65528:EGY65528 EQS65528:EQU65528 FAO65528:FAQ65528 FKK65528:FKM65528 FUG65528:FUI65528 GEC65528:GEE65528 GNY65528:GOA65528 GXU65528:GXW65528 HHQ65528:HHS65528 HRM65528:HRO65528 IBI65528:IBK65528 ILE65528:ILG65528 IVA65528:IVC65528 JEW65528:JEY65528 JOS65528:JOU65528 JYO65528:JYQ65528 KIK65528:KIM65528 KSG65528:KSI65528 LCC65528:LCE65528 LLY65528:LMA65528 LVU65528:LVW65528 MFQ65528:MFS65528 MPM65528:MPO65528 MZI65528:MZK65528 NJE65528:NJG65528 NTA65528:NTC65528 OCW65528:OCY65528 OMS65528:OMU65528 OWO65528:OWQ65528 PGK65528:PGM65528 PQG65528:PQI65528 QAC65528:QAE65528 QJY65528:QKA65528 QTU65528:QTW65528 RDQ65528:RDS65528 RNM65528:RNO65528 RXI65528:RXK65528 SHE65528:SHG65528 SRA65528:SRC65528 TAW65528:TAY65528 TKS65528:TKU65528 TUO65528:TUQ65528 UEK65528:UEM65528 UOG65528:UOI65528 UYC65528:UYE65528 VHY65528:VIA65528 VRU65528:VRW65528 WBQ65528:WBS65528 WLM65528:WLO65528 WVI65528:WVK65528 B131064:D131064 IW131064:IY131064 SS131064:SU131064 ACO131064:ACQ131064 AMK131064:AMM131064 AWG131064:AWI131064 BGC131064:BGE131064 BPY131064:BQA131064 BZU131064:BZW131064 CJQ131064:CJS131064 CTM131064:CTO131064 DDI131064:DDK131064 DNE131064:DNG131064 DXA131064:DXC131064 EGW131064:EGY131064 EQS131064:EQU131064 FAO131064:FAQ131064 FKK131064:FKM131064 FUG131064:FUI131064 GEC131064:GEE131064 GNY131064:GOA131064 GXU131064:GXW131064 HHQ131064:HHS131064 HRM131064:HRO131064 IBI131064:IBK131064 ILE131064:ILG131064 IVA131064:IVC131064 JEW131064:JEY131064 JOS131064:JOU131064 JYO131064:JYQ131064 KIK131064:KIM131064 KSG131064:KSI131064 LCC131064:LCE131064 LLY131064:LMA131064 LVU131064:LVW131064 MFQ131064:MFS131064 MPM131064:MPO131064 MZI131064:MZK131064 NJE131064:NJG131064 NTA131064:NTC131064 OCW131064:OCY131064 OMS131064:OMU131064 OWO131064:OWQ131064 PGK131064:PGM131064 PQG131064:PQI131064 QAC131064:QAE131064 QJY131064:QKA131064 QTU131064:QTW131064 RDQ131064:RDS131064 RNM131064:RNO131064 RXI131064:RXK131064 SHE131064:SHG131064 SRA131064:SRC131064 TAW131064:TAY131064 TKS131064:TKU131064 TUO131064:TUQ131064 UEK131064:UEM131064 UOG131064:UOI131064 UYC131064:UYE131064 VHY131064:VIA131064 VRU131064:VRW131064 WBQ131064:WBS131064 WLM131064:WLO131064 WVI131064:WVK131064 B196600:D196600 IW196600:IY196600 SS196600:SU196600 ACO196600:ACQ196600 AMK196600:AMM196600 AWG196600:AWI196600 BGC196600:BGE196600 BPY196600:BQA196600 BZU196600:BZW196600 CJQ196600:CJS196600 CTM196600:CTO196600 DDI196600:DDK196600 DNE196600:DNG196600 DXA196600:DXC196600 EGW196600:EGY196600 EQS196600:EQU196600 FAO196600:FAQ196600 FKK196600:FKM196600 FUG196600:FUI196600 GEC196600:GEE196600 GNY196600:GOA196600 GXU196600:GXW196600 HHQ196600:HHS196600 HRM196600:HRO196600 IBI196600:IBK196600 ILE196600:ILG196600 IVA196600:IVC196600 JEW196600:JEY196600 JOS196600:JOU196600 JYO196600:JYQ196600 KIK196600:KIM196600 KSG196600:KSI196600 LCC196600:LCE196600 LLY196600:LMA196600 LVU196600:LVW196600 MFQ196600:MFS196600 MPM196600:MPO196600 MZI196600:MZK196600 NJE196600:NJG196600 NTA196600:NTC196600 OCW196600:OCY196600 OMS196600:OMU196600 OWO196600:OWQ196600 PGK196600:PGM196600 PQG196600:PQI196600 QAC196600:QAE196600 QJY196600:QKA196600 QTU196600:QTW196600 RDQ196600:RDS196600 RNM196600:RNO196600 RXI196600:RXK196600 SHE196600:SHG196600 SRA196600:SRC196600 TAW196600:TAY196600 TKS196600:TKU196600 TUO196600:TUQ196600 UEK196600:UEM196600 UOG196600:UOI196600 UYC196600:UYE196600 VHY196600:VIA196600 VRU196600:VRW196600 WBQ196600:WBS196600 WLM196600:WLO196600 WVI196600:WVK196600 B262136:D262136 IW262136:IY262136 SS262136:SU262136 ACO262136:ACQ262136 AMK262136:AMM262136 AWG262136:AWI262136 BGC262136:BGE262136 BPY262136:BQA262136 BZU262136:BZW262136 CJQ262136:CJS262136 CTM262136:CTO262136 DDI262136:DDK262136 DNE262136:DNG262136 DXA262136:DXC262136 EGW262136:EGY262136 EQS262136:EQU262136 FAO262136:FAQ262136 FKK262136:FKM262136 FUG262136:FUI262136 GEC262136:GEE262136 GNY262136:GOA262136 GXU262136:GXW262136 HHQ262136:HHS262136 HRM262136:HRO262136 IBI262136:IBK262136 ILE262136:ILG262136 IVA262136:IVC262136 JEW262136:JEY262136 JOS262136:JOU262136 JYO262136:JYQ262136 KIK262136:KIM262136 KSG262136:KSI262136 LCC262136:LCE262136 LLY262136:LMA262136 LVU262136:LVW262136 MFQ262136:MFS262136 MPM262136:MPO262136 MZI262136:MZK262136 NJE262136:NJG262136 NTA262136:NTC262136 OCW262136:OCY262136 OMS262136:OMU262136 OWO262136:OWQ262136 PGK262136:PGM262136 PQG262136:PQI262136 QAC262136:QAE262136 QJY262136:QKA262136 QTU262136:QTW262136 RDQ262136:RDS262136 RNM262136:RNO262136 RXI262136:RXK262136 SHE262136:SHG262136 SRA262136:SRC262136 TAW262136:TAY262136 TKS262136:TKU262136 TUO262136:TUQ262136 UEK262136:UEM262136 UOG262136:UOI262136 UYC262136:UYE262136 VHY262136:VIA262136 VRU262136:VRW262136 WBQ262136:WBS262136 WLM262136:WLO262136 WVI262136:WVK262136 B327672:D327672 IW327672:IY327672 SS327672:SU327672 ACO327672:ACQ327672 AMK327672:AMM327672 AWG327672:AWI327672 BGC327672:BGE327672 BPY327672:BQA327672 BZU327672:BZW327672 CJQ327672:CJS327672 CTM327672:CTO327672 DDI327672:DDK327672 DNE327672:DNG327672 DXA327672:DXC327672 EGW327672:EGY327672 EQS327672:EQU327672 FAO327672:FAQ327672 FKK327672:FKM327672 FUG327672:FUI327672 GEC327672:GEE327672 GNY327672:GOA327672 GXU327672:GXW327672 HHQ327672:HHS327672 HRM327672:HRO327672 IBI327672:IBK327672 ILE327672:ILG327672 IVA327672:IVC327672 JEW327672:JEY327672 JOS327672:JOU327672 JYO327672:JYQ327672 KIK327672:KIM327672 KSG327672:KSI327672 LCC327672:LCE327672 LLY327672:LMA327672 LVU327672:LVW327672 MFQ327672:MFS327672 MPM327672:MPO327672 MZI327672:MZK327672 NJE327672:NJG327672 NTA327672:NTC327672 OCW327672:OCY327672 OMS327672:OMU327672 OWO327672:OWQ327672 PGK327672:PGM327672 PQG327672:PQI327672 QAC327672:QAE327672 QJY327672:QKA327672 QTU327672:QTW327672 RDQ327672:RDS327672 RNM327672:RNO327672 RXI327672:RXK327672 SHE327672:SHG327672 SRA327672:SRC327672 TAW327672:TAY327672 TKS327672:TKU327672 TUO327672:TUQ327672 UEK327672:UEM327672 UOG327672:UOI327672 UYC327672:UYE327672 VHY327672:VIA327672 VRU327672:VRW327672 WBQ327672:WBS327672 WLM327672:WLO327672 WVI327672:WVK327672 B393208:D393208 IW393208:IY393208 SS393208:SU393208 ACO393208:ACQ393208 AMK393208:AMM393208 AWG393208:AWI393208 BGC393208:BGE393208 BPY393208:BQA393208 BZU393208:BZW393208 CJQ393208:CJS393208 CTM393208:CTO393208 DDI393208:DDK393208 DNE393208:DNG393208 DXA393208:DXC393208 EGW393208:EGY393208 EQS393208:EQU393208 FAO393208:FAQ393208 FKK393208:FKM393208 FUG393208:FUI393208 GEC393208:GEE393208 GNY393208:GOA393208 GXU393208:GXW393208 HHQ393208:HHS393208 HRM393208:HRO393208 IBI393208:IBK393208 ILE393208:ILG393208 IVA393208:IVC393208 JEW393208:JEY393208 JOS393208:JOU393208 JYO393208:JYQ393208 KIK393208:KIM393208 KSG393208:KSI393208 LCC393208:LCE393208 LLY393208:LMA393208 LVU393208:LVW393208 MFQ393208:MFS393208 MPM393208:MPO393208 MZI393208:MZK393208 NJE393208:NJG393208 NTA393208:NTC393208 OCW393208:OCY393208 OMS393208:OMU393208 OWO393208:OWQ393208 PGK393208:PGM393208 PQG393208:PQI393208 QAC393208:QAE393208 QJY393208:QKA393208 QTU393208:QTW393208 RDQ393208:RDS393208 RNM393208:RNO393208 RXI393208:RXK393208 SHE393208:SHG393208 SRA393208:SRC393208 TAW393208:TAY393208 TKS393208:TKU393208 TUO393208:TUQ393208 UEK393208:UEM393208 UOG393208:UOI393208 UYC393208:UYE393208 VHY393208:VIA393208 VRU393208:VRW393208 WBQ393208:WBS393208 WLM393208:WLO393208 WVI393208:WVK393208 B458744:D458744 IW458744:IY458744 SS458744:SU458744 ACO458744:ACQ458744 AMK458744:AMM458744 AWG458744:AWI458744 BGC458744:BGE458744 BPY458744:BQA458744 BZU458744:BZW458744 CJQ458744:CJS458744 CTM458744:CTO458744 DDI458744:DDK458744 DNE458744:DNG458744 DXA458744:DXC458744 EGW458744:EGY458744 EQS458744:EQU458744 FAO458744:FAQ458744 FKK458744:FKM458744 FUG458744:FUI458744 GEC458744:GEE458744 GNY458744:GOA458744 GXU458744:GXW458744 HHQ458744:HHS458744 HRM458744:HRO458744 IBI458744:IBK458744 ILE458744:ILG458744 IVA458744:IVC458744 JEW458744:JEY458744 JOS458744:JOU458744 JYO458744:JYQ458744 KIK458744:KIM458744 KSG458744:KSI458744 LCC458744:LCE458744 LLY458744:LMA458744 LVU458744:LVW458744 MFQ458744:MFS458744 MPM458744:MPO458744 MZI458744:MZK458744 NJE458744:NJG458744 NTA458744:NTC458744 OCW458744:OCY458744 OMS458744:OMU458744 OWO458744:OWQ458744 PGK458744:PGM458744 PQG458744:PQI458744 QAC458744:QAE458744 QJY458744:QKA458744 QTU458744:QTW458744 RDQ458744:RDS458744 RNM458744:RNO458744 RXI458744:RXK458744 SHE458744:SHG458744 SRA458744:SRC458744 TAW458744:TAY458744 TKS458744:TKU458744 TUO458744:TUQ458744 UEK458744:UEM458744 UOG458744:UOI458744 UYC458744:UYE458744 VHY458744:VIA458744 VRU458744:VRW458744 WBQ458744:WBS458744 WLM458744:WLO458744 WVI458744:WVK458744 B524280:D524280 IW524280:IY524280 SS524280:SU524280 ACO524280:ACQ524280 AMK524280:AMM524280 AWG524280:AWI524280 BGC524280:BGE524280 BPY524280:BQA524280 BZU524280:BZW524280 CJQ524280:CJS524280 CTM524280:CTO524280 DDI524280:DDK524280 DNE524280:DNG524280 DXA524280:DXC524280 EGW524280:EGY524280 EQS524280:EQU524280 FAO524280:FAQ524280 FKK524280:FKM524280 FUG524280:FUI524280 GEC524280:GEE524280 GNY524280:GOA524280 GXU524280:GXW524280 HHQ524280:HHS524280 HRM524280:HRO524280 IBI524280:IBK524280 ILE524280:ILG524280 IVA524280:IVC524280 JEW524280:JEY524280 JOS524280:JOU524280 JYO524280:JYQ524280 KIK524280:KIM524280 KSG524280:KSI524280 LCC524280:LCE524280 LLY524280:LMA524280 LVU524280:LVW524280 MFQ524280:MFS524280 MPM524280:MPO524280 MZI524280:MZK524280 NJE524280:NJG524280 NTA524280:NTC524280 OCW524280:OCY524280 OMS524280:OMU524280 OWO524280:OWQ524280 PGK524280:PGM524280 PQG524280:PQI524280 QAC524280:QAE524280 QJY524280:QKA524280 QTU524280:QTW524280 RDQ524280:RDS524280 RNM524280:RNO524280 RXI524280:RXK524280 SHE524280:SHG524280 SRA524280:SRC524280 TAW524280:TAY524280 TKS524280:TKU524280 TUO524280:TUQ524280 UEK524280:UEM524280 UOG524280:UOI524280 UYC524280:UYE524280 VHY524280:VIA524280 VRU524280:VRW524280 WBQ524280:WBS524280 WLM524280:WLO524280 WVI524280:WVK524280 B589816:D589816 IW589816:IY589816 SS589816:SU589816 ACO589816:ACQ589816 AMK589816:AMM589816 AWG589816:AWI589816 BGC589816:BGE589816 BPY589816:BQA589816 BZU589816:BZW589816 CJQ589816:CJS589816 CTM589816:CTO589816 DDI589816:DDK589816 DNE589816:DNG589816 DXA589816:DXC589816 EGW589816:EGY589816 EQS589816:EQU589816 FAO589816:FAQ589816 FKK589816:FKM589816 FUG589816:FUI589816 GEC589816:GEE589816 GNY589816:GOA589816 GXU589816:GXW589816 HHQ589816:HHS589816 HRM589816:HRO589816 IBI589816:IBK589816 ILE589816:ILG589816 IVA589816:IVC589816 JEW589816:JEY589816 JOS589816:JOU589816 JYO589816:JYQ589816 KIK589816:KIM589816 KSG589816:KSI589816 LCC589816:LCE589816 LLY589816:LMA589816 LVU589816:LVW589816 MFQ589816:MFS589816 MPM589816:MPO589816 MZI589816:MZK589816 NJE589816:NJG589816 NTA589816:NTC589816 OCW589816:OCY589816 OMS589816:OMU589816 OWO589816:OWQ589816 PGK589816:PGM589816 PQG589816:PQI589816 QAC589816:QAE589816 QJY589816:QKA589816 QTU589816:QTW589816 RDQ589816:RDS589816 RNM589816:RNO589816 RXI589816:RXK589816 SHE589816:SHG589816 SRA589816:SRC589816 TAW589816:TAY589816 TKS589816:TKU589816 TUO589816:TUQ589816 UEK589816:UEM589816 UOG589816:UOI589816 UYC589816:UYE589816 VHY589816:VIA589816 VRU589816:VRW589816 WBQ589816:WBS589816 WLM589816:WLO589816 WVI589816:WVK589816 B655352:D655352 IW655352:IY655352 SS655352:SU655352 ACO655352:ACQ655352 AMK655352:AMM655352 AWG655352:AWI655352 BGC655352:BGE655352 BPY655352:BQA655352 BZU655352:BZW655352 CJQ655352:CJS655352 CTM655352:CTO655352 DDI655352:DDK655352 DNE655352:DNG655352 DXA655352:DXC655352 EGW655352:EGY655352 EQS655352:EQU655352 FAO655352:FAQ655352 FKK655352:FKM655352 FUG655352:FUI655352 GEC655352:GEE655352 GNY655352:GOA655352 GXU655352:GXW655352 HHQ655352:HHS655352 HRM655352:HRO655352 IBI655352:IBK655352 ILE655352:ILG655352 IVA655352:IVC655352 JEW655352:JEY655352 JOS655352:JOU655352 JYO655352:JYQ655352 KIK655352:KIM655352 KSG655352:KSI655352 LCC655352:LCE655352 LLY655352:LMA655352 LVU655352:LVW655352 MFQ655352:MFS655352 MPM655352:MPO655352 MZI655352:MZK655352 NJE655352:NJG655352 NTA655352:NTC655352 OCW655352:OCY655352 OMS655352:OMU655352 OWO655352:OWQ655352 PGK655352:PGM655352 PQG655352:PQI655352 QAC655352:QAE655352 QJY655352:QKA655352 QTU655352:QTW655352 RDQ655352:RDS655352 RNM655352:RNO655352 RXI655352:RXK655352 SHE655352:SHG655352 SRA655352:SRC655352 TAW655352:TAY655352 TKS655352:TKU655352 TUO655352:TUQ655352 UEK655352:UEM655352 UOG655352:UOI655352 UYC655352:UYE655352 VHY655352:VIA655352 VRU655352:VRW655352 WBQ655352:WBS655352 WLM655352:WLO655352 WVI655352:WVK655352 B720888:D720888 IW720888:IY720888 SS720888:SU720888 ACO720888:ACQ720888 AMK720888:AMM720888 AWG720888:AWI720888 BGC720888:BGE720888 BPY720888:BQA720888 BZU720888:BZW720888 CJQ720888:CJS720888 CTM720888:CTO720888 DDI720888:DDK720888 DNE720888:DNG720888 DXA720888:DXC720888 EGW720888:EGY720888 EQS720888:EQU720888 FAO720888:FAQ720888 FKK720888:FKM720888 FUG720888:FUI720888 GEC720888:GEE720888 GNY720888:GOA720888 GXU720888:GXW720888 HHQ720888:HHS720888 HRM720888:HRO720888 IBI720888:IBK720888 ILE720888:ILG720888 IVA720888:IVC720888 JEW720888:JEY720888 JOS720888:JOU720888 JYO720888:JYQ720888 KIK720888:KIM720888 KSG720888:KSI720888 LCC720888:LCE720888 LLY720888:LMA720888 LVU720888:LVW720888 MFQ720888:MFS720888 MPM720888:MPO720888 MZI720888:MZK720888 NJE720888:NJG720888 NTA720888:NTC720888 OCW720888:OCY720888 OMS720888:OMU720888 OWO720888:OWQ720888 PGK720888:PGM720888 PQG720888:PQI720888 QAC720888:QAE720888 QJY720888:QKA720888 QTU720888:QTW720888 RDQ720888:RDS720888 RNM720888:RNO720888 RXI720888:RXK720888 SHE720888:SHG720888 SRA720888:SRC720888 TAW720888:TAY720888 TKS720888:TKU720888 TUO720888:TUQ720888 UEK720888:UEM720888 UOG720888:UOI720888 UYC720888:UYE720888 VHY720888:VIA720888 VRU720888:VRW720888 WBQ720888:WBS720888 WLM720888:WLO720888 WVI720888:WVK720888 B786424:D786424 IW786424:IY786424 SS786424:SU786424 ACO786424:ACQ786424 AMK786424:AMM786424 AWG786424:AWI786424 BGC786424:BGE786424 BPY786424:BQA786424 BZU786424:BZW786424 CJQ786424:CJS786424 CTM786424:CTO786424 DDI786424:DDK786424 DNE786424:DNG786424 DXA786424:DXC786424 EGW786424:EGY786424 EQS786424:EQU786424 FAO786424:FAQ786424 FKK786424:FKM786424 FUG786424:FUI786424 GEC786424:GEE786424 GNY786424:GOA786424 GXU786424:GXW786424 HHQ786424:HHS786424 HRM786424:HRO786424 IBI786424:IBK786424 ILE786424:ILG786424 IVA786424:IVC786424 JEW786424:JEY786424 JOS786424:JOU786424 JYO786424:JYQ786424 KIK786424:KIM786424 KSG786424:KSI786424 LCC786424:LCE786424 LLY786424:LMA786424 LVU786424:LVW786424 MFQ786424:MFS786424 MPM786424:MPO786424 MZI786424:MZK786424 NJE786424:NJG786424 NTA786424:NTC786424 OCW786424:OCY786424 OMS786424:OMU786424 OWO786424:OWQ786424 PGK786424:PGM786424 PQG786424:PQI786424 QAC786424:QAE786424 QJY786424:QKA786424 QTU786424:QTW786424 RDQ786424:RDS786424 RNM786424:RNO786424 RXI786424:RXK786424 SHE786424:SHG786424 SRA786424:SRC786424 TAW786424:TAY786424 TKS786424:TKU786424 TUO786424:TUQ786424 UEK786424:UEM786424 UOG786424:UOI786424 UYC786424:UYE786424 VHY786424:VIA786424 VRU786424:VRW786424 WBQ786424:WBS786424 WLM786424:WLO786424 WVI786424:WVK786424 B851960:D851960 IW851960:IY851960 SS851960:SU851960 ACO851960:ACQ851960 AMK851960:AMM851960 AWG851960:AWI851960 BGC851960:BGE851960 BPY851960:BQA851960 BZU851960:BZW851960 CJQ851960:CJS851960 CTM851960:CTO851960 DDI851960:DDK851960 DNE851960:DNG851960 DXA851960:DXC851960 EGW851960:EGY851960 EQS851960:EQU851960 FAO851960:FAQ851960 FKK851960:FKM851960 FUG851960:FUI851960 GEC851960:GEE851960 GNY851960:GOA851960 GXU851960:GXW851960 HHQ851960:HHS851960 HRM851960:HRO851960 IBI851960:IBK851960 ILE851960:ILG851960 IVA851960:IVC851960 JEW851960:JEY851960 JOS851960:JOU851960 JYO851960:JYQ851960 KIK851960:KIM851960 KSG851960:KSI851960 LCC851960:LCE851960 LLY851960:LMA851960 LVU851960:LVW851960 MFQ851960:MFS851960 MPM851960:MPO851960 MZI851960:MZK851960 NJE851960:NJG851960 NTA851960:NTC851960 OCW851960:OCY851960 OMS851960:OMU851960 OWO851960:OWQ851960 PGK851960:PGM851960 PQG851960:PQI851960 QAC851960:QAE851960 QJY851960:QKA851960 QTU851960:QTW851960 RDQ851960:RDS851960 RNM851960:RNO851960 RXI851960:RXK851960 SHE851960:SHG851960 SRA851960:SRC851960 TAW851960:TAY851960 TKS851960:TKU851960 TUO851960:TUQ851960 UEK851960:UEM851960 UOG851960:UOI851960 UYC851960:UYE851960 VHY851960:VIA851960 VRU851960:VRW851960 WBQ851960:WBS851960 WLM851960:WLO851960 WVI851960:WVK851960 B917496:D917496 IW917496:IY917496 SS917496:SU917496 ACO917496:ACQ917496 AMK917496:AMM917496 AWG917496:AWI917496 BGC917496:BGE917496 BPY917496:BQA917496 BZU917496:BZW917496 CJQ917496:CJS917496 CTM917496:CTO917496 DDI917496:DDK917496 DNE917496:DNG917496 DXA917496:DXC917496 EGW917496:EGY917496 EQS917496:EQU917496 FAO917496:FAQ917496 FKK917496:FKM917496 FUG917496:FUI917496 GEC917496:GEE917496 GNY917496:GOA917496 GXU917496:GXW917496 HHQ917496:HHS917496 HRM917496:HRO917496 IBI917496:IBK917496 ILE917496:ILG917496 IVA917496:IVC917496 JEW917496:JEY917496 JOS917496:JOU917496 JYO917496:JYQ917496 KIK917496:KIM917496 KSG917496:KSI917496 LCC917496:LCE917496 LLY917496:LMA917496 LVU917496:LVW917496 MFQ917496:MFS917496 MPM917496:MPO917496 MZI917496:MZK917496 NJE917496:NJG917496 NTA917496:NTC917496 OCW917496:OCY917496 OMS917496:OMU917496 OWO917496:OWQ917496 PGK917496:PGM917496 PQG917496:PQI917496 QAC917496:QAE917496 QJY917496:QKA917496 QTU917496:QTW917496 RDQ917496:RDS917496 RNM917496:RNO917496 RXI917496:RXK917496 SHE917496:SHG917496 SRA917496:SRC917496 TAW917496:TAY917496 TKS917496:TKU917496 TUO917496:TUQ917496 UEK917496:UEM917496 UOG917496:UOI917496 UYC917496:UYE917496 VHY917496:VIA917496 VRU917496:VRW917496 WBQ917496:WBS917496 WLM917496:WLO917496 WVI917496:WVK917496 B983032:D983032 IW983032:IY983032 SS983032:SU983032 ACO983032:ACQ983032 AMK983032:AMM983032 AWG983032:AWI983032 BGC983032:BGE983032 BPY983032:BQA983032 BZU983032:BZW983032 CJQ983032:CJS983032 CTM983032:CTO983032 DDI983032:DDK983032 DNE983032:DNG983032 DXA983032:DXC983032 EGW983032:EGY983032 EQS983032:EQU983032 FAO983032:FAQ983032 FKK983032:FKM983032 FUG983032:FUI983032 GEC983032:GEE983032 GNY983032:GOA983032 GXU983032:GXW983032 HHQ983032:HHS983032 HRM983032:HRO983032 IBI983032:IBK983032 ILE983032:ILG983032 IVA983032:IVC983032 JEW983032:JEY983032 JOS983032:JOU983032 JYO983032:JYQ983032 KIK983032:KIM983032 KSG983032:KSI983032 LCC983032:LCE983032 LLY983032:LMA983032 LVU983032:LVW983032 MFQ983032:MFS983032 MPM983032:MPO983032 MZI983032:MZK983032 NJE983032:NJG983032 NTA983032:NTC983032 OCW983032:OCY983032 OMS983032:OMU983032 OWO983032:OWQ983032 PGK983032:PGM983032 PQG983032:PQI983032 QAC983032:QAE983032 QJY983032:QKA983032 QTU983032:QTW983032 RDQ983032:RDS983032 RNM983032:RNO983032 RXI983032:RXK983032 SHE983032:SHG983032 SRA983032:SRC983032 TAW983032:TAY983032 TKS983032:TKU983032 TUO983032:TUQ983032 UEK983032:UEM983032 UOG983032:UOI983032 UYC983032:UYE983032 VHY983032:VIA983032 VRU983032:VRW983032 WBQ983032:WBS983032 WLM983032:WLO983032 WVI983032:WVK983032 B1048568:D1048568 IW1048568:IY1048568 SS1048568:SU1048568 ACO1048568:ACQ1048568 AMK1048568:AMM1048568 AWG1048568:AWI1048568 BGC1048568:BGE1048568 BPY1048568:BQA1048568 BZU1048568:BZW1048568 CJQ1048568:CJS1048568 CTM1048568:CTO1048568 DDI1048568:DDK1048568 DNE1048568:DNG1048568 DXA1048568:DXC1048568 EGW1048568:EGY1048568 EQS1048568:EQU1048568 FAO1048568:FAQ1048568 FKK1048568:FKM1048568 FUG1048568:FUI1048568 GEC1048568:GEE1048568 GNY1048568:GOA1048568 GXU1048568:GXW1048568 HHQ1048568:HHS1048568 HRM1048568:HRO1048568 IBI1048568:IBK1048568 ILE1048568:ILG1048568 IVA1048568:IVC1048568 JEW1048568:JEY1048568 JOS1048568:JOU1048568 JYO1048568:JYQ1048568 KIK1048568:KIM1048568 KSG1048568:KSI1048568 LCC1048568:LCE1048568 LLY1048568:LMA1048568 LVU1048568:LVW1048568 MFQ1048568:MFS1048568 MPM1048568:MPO1048568 MZI1048568:MZK1048568 NJE1048568:NJG1048568 NTA1048568:NTC1048568 OCW1048568:OCY1048568 OMS1048568:OMU1048568 OWO1048568:OWQ1048568 PGK1048568:PGM1048568 PQG1048568:PQI1048568 QAC1048568:QAE1048568 QJY1048568:QKA1048568 QTU1048568:QTW1048568 RDQ1048568:RDS1048568 RNM1048568:RNO1048568 RXI1048568:RXK1048568 SHE1048568:SHG1048568 SRA1048568:SRC1048568 TAW1048568:TAY1048568 TKS1048568:TKU1048568 TUO1048568:TUQ1048568 UEK1048568:UEM1048568 UOG1048568:UOI1048568 UYC1048568:UYE1048568 VHY1048568:VIA1048568 VRU1048568:VRW1048568 WBQ1048568:WBS1048568 WLM1048568:WLO1048568 WVI1048568:WVK1048568" xr:uid="{00000000-0002-0000-0000-000002000000}">
      <formula1>#REF!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30"/>
  <sheetViews>
    <sheetView showGridLines="0" tabSelected="1" workbookViewId="0">
      <selection activeCell="B15" sqref="B15:M15"/>
    </sheetView>
  </sheetViews>
  <sheetFormatPr defaultColWidth="9" defaultRowHeight="16.5"/>
  <cols>
    <col min="1" max="1" width="4.375" style="56" customWidth="1"/>
    <col min="2" max="2" width="19.375" style="56" customWidth="1"/>
    <col min="3" max="3" width="8" style="56" customWidth="1"/>
    <col min="4" max="4" width="7.375" style="56" customWidth="1"/>
    <col min="5" max="5" width="16.25" style="56" customWidth="1"/>
    <col min="6" max="6" width="17.125" style="56" customWidth="1"/>
    <col min="7" max="7" width="16.25" style="56" customWidth="1"/>
    <col min="8" max="8" width="16.125" style="56" customWidth="1"/>
    <col min="9" max="9" width="26.5" style="56" customWidth="1"/>
    <col min="10" max="10" width="31.75" style="56" customWidth="1"/>
    <col min="11" max="11" width="15.625" style="56" customWidth="1"/>
    <col min="12" max="12" width="9" style="56"/>
    <col min="13" max="13" width="15.625" style="56" customWidth="1"/>
    <col min="14" max="14" width="3.375" style="57" customWidth="1"/>
    <col min="15" max="15" width="9" style="56"/>
    <col min="16" max="16" width="12.875" style="56" customWidth="1"/>
    <col min="17" max="16384" width="9" style="56"/>
  </cols>
  <sheetData>
    <row r="2" spans="2:17">
      <c r="B2" s="147" t="s">
        <v>1276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O2" s="73" t="s">
        <v>14</v>
      </c>
      <c r="P2" s="149" t="s">
        <v>15</v>
      </c>
      <c r="Q2" s="149"/>
    </row>
    <row r="3" spans="2:17">
      <c r="B3" s="150" t="s">
        <v>16</v>
      </c>
      <c r="C3" s="150"/>
      <c r="D3" s="151" t="s">
        <v>1368</v>
      </c>
      <c r="E3" s="151"/>
      <c r="F3" s="151"/>
      <c r="G3" s="151"/>
      <c r="H3" s="151"/>
      <c r="I3" s="151"/>
      <c r="J3" s="151"/>
      <c r="K3" s="151"/>
      <c r="L3" s="151"/>
      <c r="M3" s="151"/>
      <c r="N3" s="74"/>
      <c r="O3" s="75" t="s">
        <v>17</v>
      </c>
      <c r="P3" s="152" t="s">
        <v>18</v>
      </c>
      <c r="Q3" s="152"/>
    </row>
    <row r="4" spans="2:17" ht="16.5" customHeight="1">
      <c r="B4" s="150" t="s">
        <v>19</v>
      </c>
      <c r="C4" s="150"/>
      <c r="D4" s="151" t="s">
        <v>1369</v>
      </c>
      <c r="E4" s="151"/>
      <c r="F4" s="151"/>
      <c r="G4" s="151"/>
      <c r="H4" s="151"/>
      <c r="I4" s="151"/>
      <c r="J4" s="151"/>
      <c r="K4" s="151"/>
      <c r="L4" s="151"/>
      <c r="M4" s="151"/>
      <c r="N4" s="74"/>
      <c r="O4" s="75" t="s">
        <v>20</v>
      </c>
      <c r="P4" s="152" t="s">
        <v>21</v>
      </c>
      <c r="Q4" s="152"/>
    </row>
    <row r="5" spans="2:17" ht="16.5" customHeight="1">
      <c r="B5" s="150" t="s">
        <v>22</v>
      </c>
      <c r="C5" s="150"/>
      <c r="D5" s="153" t="s">
        <v>1370</v>
      </c>
      <c r="E5" s="153"/>
      <c r="F5" s="153"/>
      <c r="G5" s="153"/>
      <c r="H5" s="153"/>
      <c r="I5" s="153"/>
      <c r="J5" s="153"/>
      <c r="K5" s="153"/>
      <c r="L5" s="153"/>
      <c r="M5" s="153"/>
      <c r="N5" s="74"/>
      <c r="O5" s="75" t="s">
        <v>23</v>
      </c>
      <c r="P5" s="154" t="s">
        <v>24</v>
      </c>
      <c r="Q5" s="155"/>
    </row>
    <row r="6" spans="2:17" ht="16.5" customHeight="1">
      <c r="B6" s="150" t="s">
        <v>25</v>
      </c>
      <c r="C6" s="150"/>
      <c r="D6" s="153" t="s">
        <v>1400</v>
      </c>
      <c r="E6" s="153"/>
      <c r="F6" s="153"/>
      <c r="G6" s="153"/>
      <c r="H6" s="153"/>
      <c r="I6" s="153"/>
      <c r="J6" s="153"/>
      <c r="K6" s="153"/>
      <c r="L6" s="153"/>
      <c r="M6" s="153"/>
      <c r="N6" s="74"/>
      <c r="O6" s="75" t="s">
        <v>26</v>
      </c>
      <c r="P6" s="156" t="s">
        <v>27</v>
      </c>
      <c r="Q6" s="157"/>
    </row>
    <row r="7" spans="2:17" ht="16.5" customHeight="1">
      <c r="B7" s="150" t="s">
        <v>28</v>
      </c>
      <c r="C7" s="150"/>
      <c r="D7" s="151" t="s">
        <v>1371</v>
      </c>
      <c r="E7" s="151"/>
      <c r="F7" s="151"/>
      <c r="G7" s="151"/>
      <c r="H7" s="151"/>
      <c r="I7" s="151"/>
      <c r="J7" s="151"/>
      <c r="K7" s="151"/>
      <c r="L7" s="151"/>
      <c r="M7" s="151"/>
      <c r="N7" s="74"/>
      <c r="O7" s="75" t="s">
        <v>29</v>
      </c>
      <c r="P7" s="152" t="s">
        <v>30</v>
      </c>
      <c r="Q7" s="152"/>
    </row>
    <row r="8" spans="2:17" ht="16.5" customHeight="1"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76"/>
    </row>
    <row r="9" spans="2:17" ht="16.5" customHeight="1">
      <c r="B9" s="158" t="s">
        <v>31</v>
      </c>
      <c r="C9" s="158"/>
      <c r="D9" s="158"/>
      <c r="E9" s="158"/>
      <c r="F9" s="158"/>
      <c r="G9" s="158"/>
      <c r="H9" s="158"/>
      <c r="I9" s="158"/>
      <c r="J9" s="158"/>
      <c r="K9" s="159"/>
      <c r="L9" s="159"/>
      <c r="M9" s="159"/>
      <c r="N9" s="74"/>
    </row>
    <row r="10" spans="2:17" ht="36.75" customHeight="1">
      <c r="B10" s="59" t="s">
        <v>32</v>
      </c>
      <c r="C10" s="59" t="s">
        <v>33</v>
      </c>
      <c r="D10" s="60" t="s">
        <v>17</v>
      </c>
      <c r="E10" s="61" t="s">
        <v>20</v>
      </c>
      <c r="F10" s="62" t="s">
        <v>26</v>
      </c>
      <c r="G10" s="59" t="s">
        <v>29</v>
      </c>
      <c r="H10" s="59" t="s">
        <v>34</v>
      </c>
      <c r="I10" s="77" t="s">
        <v>35</v>
      </c>
      <c r="J10" s="77" t="s">
        <v>36</v>
      </c>
      <c r="K10" s="78" t="s">
        <v>37</v>
      </c>
      <c r="L10" s="65" t="s">
        <v>28</v>
      </c>
      <c r="M10" s="79" t="s">
        <v>38</v>
      </c>
      <c r="N10" s="56"/>
    </row>
    <row r="11" spans="2:17">
      <c r="B11" s="63" t="s">
        <v>41</v>
      </c>
      <c r="C11" s="64">
        <f t="shared" ref="C11" si="0">SUM(D11:H11)</f>
        <v>315</v>
      </c>
      <c r="D11" s="64">
        <f>COUNTIF('Vehicle Settings'!L:L,"Pass")</f>
        <v>243</v>
      </c>
      <c r="E11" s="64">
        <f>COUNTIF('Vehicle Settings'!L:L,"Fail")</f>
        <v>5</v>
      </c>
      <c r="F11" s="64">
        <f>COUNTIF('Vehicle Settings'!L:L,"Block")</f>
        <v>67</v>
      </c>
      <c r="G11" s="64">
        <f>COUNTIF('Vehicle Settings'!L:L,"NA")</f>
        <v>0</v>
      </c>
      <c r="H11" s="64">
        <f>COUNTIF('Vehicle Settings'!L:L,"NT")</f>
        <v>0</v>
      </c>
      <c r="I11" s="80">
        <f t="shared" ref="I11:I13" si="1">D11/(C11-G11)</f>
        <v>0.77142857142857146</v>
      </c>
      <c r="J11" s="80">
        <f t="shared" ref="J11:J13" si="2">D11/(C11-G11-F11)</f>
        <v>0.97983870967741937</v>
      </c>
      <c r="K11" s="80">
        <f t="shared" ref="K11:K13" si="3">(C11-H11)/C11</f>
        <v>1</v>
      </c>
      <c r="L11" s="81" t="s">
        <v>40</v>
      </c>
      <c r="M11" s="82"/>
      <c r="N11" s="56"/>
    </row>
    <row r="12" spans="2:17">
      <c r="B12" s="63" t="s">
        <v>44</v>
      </c>
      <c r="C12" s="64">
        <f>SUM(D12:H12)</f>
        <v>156</v>
      </c>
      <c r="D12" s="64">
        <f>COUNTIF('Car Input'!L:L,"Pass")</f>
        <v>72</v>
      </c>
      <c r="E12" s="64">
        <f>COUNTIF('Car Input'!L:L,"Fail")</f>
        <v>5</v>
      </c>
      <c r="F12" s="64">
        <f>COUNTIF('Car Input'!L:L,"Block")</f>
        <v>79</v>
      </c>
      <c r="G12" s="64">
        <f>COUNTIF('Car Input'!L:L,"NA")</f>
        <v>0</v>
      </c>
      <c r="H12" s="64">
        <f>COUNTIF('Car Input'!L:L,"NT")</f>
        <v>0</v>
      </c>
      <c r="I12" s="80">
        <f t="shared" si="1"/>
        <v>0.46153846153846156</v>
      </c>
      <c r="J12" s="80">
        <f>D12/(C12-G12-F12)</f>
        <v>0.93506493506493504</v>
      </c>
      <c r="K12" s="80">
        <f t="shared" si="3"/>
        <v>1</v>
      </c>
      <c r="L12" s="81" t="s">
        <v>43</v>
      </c>
      <c r="M12" s="82"/>
      <c r="N12" s="56"/>
    </row>
    <row r="13" spans="2:17">
      <c r="B13" s="65" t="s">
        <v>33</v>
      </c>
      <c r="C13" s="66">
        <f>SUM(C11:C12)</f>
        <v>471</v>
      </c>
      <c r="D13" s="66">
        <f>SUM(D11:D12)</f>
        <v>315</v>
      </c>
      <c r="E13" s="66">
        <f>SUM(E11:E12)</f>
        <v>10</v>
      </c>
      <c r="F13" s="66">
        <f>SUM(F11:F12)</f>
        <v>146</v>
      </c>
      <c r="G13" s="66">
        <f>SUM(G11:G12)</f>
        <v>0</v>
      </c>
      <c r="H13" s="66">
        <f>SUM(H11:H12)</f>
        <v>0</v>
      </c>
      <c r="I13" s="83">
        <f>D13/(C13-G13)</f>
        <v>0.66878980891719741</v>
      </c>
      <c r="J13" s="83">
        <f>D13/(C13-G13-F13)</f>
        <v>0.96923076923076923</v>
      </c>
      <c r="K13" s="80">
        <f t="shared" si="3"/>
        <v>1</v>
      </c>
      <c r="L13" s="84"/>
      <c r="M13" s="82"/>
      <c r="N13" s="56"/>
    </row>
    <row r="14" spans="2:17">
      <c r="B14" s="67"/>
      <c r="C14" s="68"/>
      <c r="D14" s="68"/>
      <c r="E14" s="68"/>
      <c r="F14" s="68"/>
      <c r="G14" s="68"/>
      <c r="H14" s="68"/>
      <c r="I14" s="85"/>
      <c r="J14" s="85"/>
      <c r="K14" s="86"/>
      <c r="L14" s="85"/>
      <c r="M14" s="76"/>
      <c r="N14" s="56"/>
    </row>
    <row r="15" spans="2:17">
      <c r="B15" s="160" t="s">
        <v>45</v>
      </c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2"/>
      <c r="N15" s="56"/>
    </row>
    <row r="16" spans="2:17" ht="17.25">
      <c r="B16" s="163" t="s">
        <v>1372</v>
      </c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5"/>
    </row>
    <row r="17" spans="2:14" ht="17.25">
      <c r="B17" s="69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</row>
    <row r="18" spans="2:14">
      <c r="B18" s="166" t="s">
        <v>46</v>
      </c>
      <c r="C18" s="166"/>
      <c r="D18" s="166"/>
      <c r="E18" s="166"/>
      <c r="F18" s="166"/>
      <c r="G18" s="166"/>
      <c r="H18" s="166"/>
      <c r="I18" s="166"/>
      <c r="J18" s="166"/>
      <c r="K18" s="167"/>
      <c r="L18" s="167"/>
      <c r="M18" s="167"/>
    </row>
    <row r="19" spans="2:14" s="118" customFormat="1">
      <c r="B19" s="115" t="s">
        <v>1411</v>
      </c>
      <c r="C19" s="131" t="s">
        <v>1412</v>
      </c>
      <c r="D19" s="132"/>
      <c r="E19" s="131" t="s">
        <v>1413</v>
      </c>
      <c r="F19" s="133"/>
      <c r="G19" s="133"/>
      <c r="H19" s="133"/>
      <c r="I19" s="133"/>
      <c r="J19" s="133"/>
      <c r="K19" s="132"/>
      <c r="L19" s="116" t="s">
        <v>1414</v>
      </c>
      <c r="M19" s="116" t="s">
        <v>1415</v>
      </c>
      <c r="N19" s="117"/>
    </row>
    <row r="20" spans="2:14" ht="17.25">
      <c r="B20" s="71" t="s">
        <v>1407</v>
      </c>
      <c r="C20" s="168" t="s">
        <v>1408</v>
      </c>
      <c r="D20" s="169"/>
      <c r="E20" s="163" t="s">
        <v>1406</v>
      </c>
      <c r="F20" s="164"/>
      <c r="G20" s="164"/>
      <c r="H20" s="164"/>
      <c r="I20" s="164"/>
      <c r="J20" s="164"/>
      <c r="K20" s="165"/>
      <c r="L20" s="71" t="s">
        <v>1409</v>
      </c>
      <c r="M20" s="71" t="s">
        <v>1410</v>
      </c>
    </row>
    <row r="22" spans="2:14">
      <c r="B22" s="170" t="s">
        <v>47</v>
      </c>
      <c r="C22" s="170"/>
      <c r="D22" s="170"/>
      <c r="E22" s="170"/>
      <c r="F22" s="170"/>
      <c r="G22" s="170"/>
      <c r="H22" s="170"/>
      <c r="I22" s="170"/>
      <c r="J22" s="170"/>
      <c r="K22" s="170"/>
      <c r="L22" s="170"/>
      <c r="M22" s="170"/>
    </row>
    <row r="23" spans="2:14" ht="17.25">
      <c r="B23" s="168" t="s">
        <v>48</v>
      </c>
      <c r="C23" s="171"/>
      <c r="D23" s="169"/>
      <c r="E23" s="72" t="s">
        <v>49</v>
      </c>
      <c r="F23" s="171" t="s">
        <v>50</v>
      </c>
      <c r="G23" s="171"/>
      <c r="H23" s="171"/>
      <c r="I23" s="171"/>
      <c r="J23" s="171"/>
      <c r="K23" s="169"/>
      <c r="L23" s="168" t="s">
        <v>51</v>
      </c>
      <c r="M23" s="169"/>
    </row>
    <row r="24" spans="2:14" ht="17.25">
      <c r="B24" s="134" t="s">
        <v>41</v>
      </c>
      <c r="C24" s="135"/>
      <c r="D24" s="136"/>
      <c r="E24" s="143" t="s">
        <v>40</v>
      </c>
      <c r="F24" s="129" t="s">
        <v>1373</v>
      </c>
      <c r="G24" s="129"/>
      <c r="H24" s="129"/>
      <c r="I24" s="129"/>
      <c r="J24" s="129"/>
      <c r="K24" s="129"/>
      <c r="L24" s="130" t="s">
        <v>52</v>
      </c>
      <c r="M24" s="130"/>
    </row>
    <row r="25" spans="2:14" ht="17.25">
      <c r="B25" s="137"/>
      <c r="C25" s="138"/>
      <c r="D25" s="139"/>
      <c r="E25" s="144"/>
      <c r="F25" s="129" t="s">
        <v>53</v>
      </c>
      <c r="G25" s="129"/>
      <c r="H25" s="129"/>
      <c r="I25" s="129"/>
      <c r="J25" s="129"/>
      <c r="K25" s="129"/>
      <c r="L25" s="130" t="s">
        <v>52</v>
      </c>
      <c r="M25" s="130"/>
    </row>
    <row r="26" spans="2:14" ht="17.25">
      <c r="B26" s="140"/>
      <c r="C26" s="141"/>
      <c r="D26" s="142"/>
      <c r="E26" s="145"/>
      <c r="F26" s="129" t="s">
        <v>1374</v>
      </c>
      <c r="G26" s="129"/>
      <c r="H26" s="129"/>
      <c r="I26" s="129"/>
      <c r="J26" s="129"/>
      <c r="K26" s="129"/>
      <c r="L26" s="130" t="s">
        <v>1375</v>
      </c>
      <c r="M26" s="130"/>
    </row>
    <row r="27" spans="2:14" ht="17.25">
      <c r="B27" s="146" t="s">
        <v>1398</v>
      </c>
      <c r="C27" s="146"/>
      <c r="D27" s="146"/>
      <c r="E27" s="144" t="s">
        <v>1399</v>
      </c>
      <c r="F27" s="129" t="s">
        <v>1401</v>
      </c>
      <c r="G27" s="129"/>
      <c r="H27" s="129"/>
      <c r="I27" s="129"/>
      <c r="J27" s="129"/>
      <c r="K27" s="129"/>
      <c r="L27" s="130" t="s">
        <v>1405</v>
      </c>
      <c r="M27" s="130"/>
    </row>
    <row r="28" spans="2:14" ht="17.25">
      <c r="B28" s="146"/>
      <c r="C28" s="146"/>
      <c r="D28" s="146"/>
      <c r="E28" s="144"/>
      <c r="F28" s="129" t="s">
        <v>1402</v>
      </c>
      <c r="G28" s="129"/>
      <c r="H28" s="129"/>
      <c r="I28" s="129"/>
      <c r="J28" s="129"/>
      <c r="K28" s="129"/>
      <c r="L28" s="130" t="s">
        <v>1405</v>
      </c>
      <c r="M28" s="130"/>
    </row>
    <row r="29" spans="2:14" ht="17.25">
      <c r="B29" s="146"/>
      <c r="C29" s="146"/>
      <c r="D29" s="146"/>
      <c r="E29" s="144"/>
      <c r="F29" s="129" t="s">
        <v>1403</v>
      </c>
      <c r="G29" s="129"/>
      <c r="H29" s="129"/>
      <c r="I29" s="129"/>
      <c r="J29" s="129"/>
      <c r="K29" s="129"/>
      <c r="L29" s="130" t="s">
        <v>1375</v>
      </c>
      <c r="M29" s="130"/>
    </row>
    <row r="30" spans="2:14" ht="17.25">
      <c r="B30" s="146"/>
      <c r="C30" s="146"/>
      <c r="D30" s="146"/>
      <c r="E30" s="145"/>
      <c r="F30" s="129" t="s">
        <v>1404</v>
      </c>
      <c r="G30" s="129"/>
      <c r="H30" s="129"/>
      <c r="I30" s="129"/>
      <c r="J30" s="129"/>
      <c r="K30" s="129"/>
      <c r="L30" s="130" t="s">
        <v>1405</v>
      </c>
      <c r="M30" s="130"/>
    </row>
  </sheetData>
  <mergeCells count="47">
    <mergeCell ref="F24:K24"/>
    <mergeCell ref="L24:M24"/>
    <mergeCell ref="B9:M9"/>
    <mergeCell ref="B15:M15"/>
    <mergeCell ref="B16:M16"/>
    <mergeCell ref="B18:M18"/>
    <mergeCell ref="C20:D20"/>
    <mergeCell ref="E20:K20"/>
    <mergeCell ref="B6:C6"/>
    <mergeCell ref="D6:M6"/>
    <mergeCell ref="P6:Q6"/>
    <mergeCell ref="B7:C7"/>
    <mergeCell ref="D7:M7"/>
    <mergeCell ref="P7:Q7"/>
    <mergeCell ref="B4:C4"/>
    <mergeCell ref="D4:M4"/>
    <mergeCell ref="P4:Q4"/>
    <mergeCell ref="B5:C5"/>
    <mergeCell ref="D5:M5"/>
    <mergeCell ref="P5:Q5"/>
    <mergeCell ref="B2:M2"/>
    <mergeCell ref="P2:Q2"/>
    <mergeCell ref="B3:C3"/>
    <mergeCell ref="D3:M3"/>
    <mergeCell ref="P3:Q3"/>
    <mergeCell ref="C19:D19"/>
    <mergeCell ref="E19:K19"/>
    <mergeCell ref="B24:D26"/>
    <mergeCell ref="E24:E26"/>
    <mergeCell ref="B27:D30"/>
    <mergeCell ref="E27:E30"/>
    <mergeCell ref="B22:M22"/>
    <mergeCell ref="B23:D23"/>
    <mergeCell ref="F23:K23"/>
    <mergeCell ref="L23:M23"/>
    <mergeCell ref="F26:K26"/>
    <mergeCell ref="L26:M26"/>
    <mergeCell ref="F30:K30"/>
    <mergeCell ref="L30:M30"/>
    <mergeCell ref="F25:K25"/>
    <mergeCell ref="L25:M25"/>
    <mergeCell ref="F27:K27"/>
    <mergeCell ref="L27:M27"/>
    <mergeCell ref="F28:K28"/>
    <mergeCell ref="L28:M28"/>
    <mergeCell ref="F29:K29"/>
    <mergeCell ref="L29:M29"/>
  </mergeCells>
  <phoneticPr fontId="3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Y28"/>
  <sheetViews>
    <sheetView workbookViewId="0">
      <selection activeCell="G19" sqref="G19"/>
    </sheetView>
  </sheetViews>
  <sheetFormatPr defaultColWidth="9" defaultRowHeight="14.25"/>
  <cols>
    <col min="1" max="1" width="10.625" customWidth="1"/>
    <col min="4" max="4" width="43" customWidth="1"/>
    <col min="5" max="5" width="9.875" customWidth="1"/>
    <col min="6" max="6" width="9" hidden="1" customWidth="1"/>
    <col min="7" max="7" width="15.875" customWidth="1"/>
    <col min="9" max="9" width="9" hidden="1" customWidth="1"/>
    <col min="10" max="10" width="9" style="25"/>
    <col min="11" max="11" width="9" hidden="1" customWidth="1"/>
  </cols>
  <sheetData>
    <row r="1" spans="1:25" s="44" customFormat="1" ht="12.75">
      <c r="A1" s="47" t="s">
        <v>54</v>
      </c>
      <c r="B1" s="48" t="s">
        <v>55</v>
      </c>
      <c r="C1" s="48" t="s">
        <v>56</v>
      </c>
      <c r="D1" s="49" t="s">
        <v>57</v>
      </c>
      <c r="E1" s="48" t="s">
        <v>58</v>
      </c>
      <c r="F1" s="48" t="s">
        <v>59</v>
      </c>
      <c r="G1" s="50" t="s">
        <v>60</v>
      </c>
      <c r="H1" s="51" t="s">
        <v>61</v>
      </c>
      <c r="I1" s="50" t="s">
        <v>62</v>
      </c>
      <c r="J1" s="48" t="s">
        <v>63</v>
      </c>
      <c r="K1" s="50" t="s">
        <v>64</v>
      </c>
      <c r="L1" s="50" t="s">
        <v>65</v>
      </c>
      <c r="M1" s="50" t="s">
        <v>66</v>
      </c>
      <c r="N1" s="50" t="s">
        <v>67</v>
      </c>
      <c r="O1" s="50" t="s">
        <v>68</v>
      </c>
      <c r="P1" s="50" t="s">
        <v>69</v>
      </c>
      <c r="Q1" s="50" t="s">
        <v>70</v>
      </c>
      <c r="R1" s="50" t="s">
        <v>51</v>
      </c>
      <c r="S1" s="50" t="s">
        <v>71</v>
      </c>
      <c r="T1" s="50" t="s">
        <v>72</v>
      </c>
      <c r="U1" s="50" t="s">
        <v>73</v>
      </c>
      <c r="V1" s="50" t="s">
        <v>74</v>
      </c>
      <c r="W1" s="50" t="s">
        <v>75</v>
      </c>
      <c r="X1" s="50" t="s">
        <v>76</v>
      </c>
      <c r="Y1" s="50" t="s">
        <v>77</v>
      </c>
    </row>
    <row r="2" spans="1:25" s="45" customFormat="1" ht="12.75" hidden="1">
      <c r="A2" s="52" t="s">
        <v>78</v>
      </c>
      <c r="B2" s="53" t="s">
        <v>42</v>
      </c>
      <c r="C2" s="52" t="s">
        <v>79</v>
      </c>
      <c r="D2" s="45" t="s">
        <v>80</v>
      </c>
      <c r="E2" s="52" t="s">
        <v>81</v>
      </c>
      <c r="G2" s="45" t="s">
        <v>82</v>
      </c>
      <c r="H2" s="52" t="s">
        <v>83</v>
      </c>
      <c r="J2" s="52" t="s">
        <v>43</v>
      </c>
      <c r="L2" s="55">
        <v>44383</v>
      </c>
      <c r="M2" s="45" t="s">
        <v>84</v>
      </c>
      <c r="N2" s="45" t="s">
        <v>85</v>
      </c>
      <c r="O2" s="55">
        <v>44383</v>
      </c>
      <c r="P2" s="55" t="s">
        <v>86</v>
      </c>
    </row>
    <row r="3" spans="1:25" s="46" customFormat="1" hidden="1">
      <c r="A3" s="52" t="s">
        <v>87</v>
      </c>
      <c r="B3" s="53" t="s">
        <v>42</v>
      </c>
      <c r="C3" s="52" t="s">
        <v>79</v>
      </c>
      <c r="D3" s="45" t="s">
        <v>88</v>
      </c>
      <c r="E3" s="52" t="s">
        <v>81</v>
      </c>
      <c r="G3" s="45" t="s">
        <v>89</v>
      </c>
      <c r="H3" s="52" t="s">
        <v>83</v>
      </c>
      <c r="J3" s="52" t="s">
        <v>43</v>
      </c>
      <c r="L3" s="55">
        <v>44383</v>
      </c>
      <c r="M3" s="45" t="s">
        <v>84</v>
      </c>
      <c r="N3" s="45" t="s">
        <v>85</v>
      </c>
      <c r="O3" s="55">
        <v>44383</v>
      </c>
      <c r="P3" s="55" t="s">
        <v>86</v>
      </c>
    </row>
    <row r="4" spans="1:25" s="46" customFormat="1" hidden="1">
      <c r="A4" s="52" t="s">
        <v>90</v>
      </c>
      <c r="B4" s="53" t="s">
        <v>42</v>
      </c>
      <c r="C4" s="52" t="s">
        <v>79</v>
      </c>
      <c r="D4" s="45" t="s">
        <v>91</v>
      </c>
      <c r="E4" s="52" t="s">
        <v>81</v>
      </c>
      <c r="G4" s="45" t="s">
        <v>92</v>
      </c>
      <c r="H4" s="52" t="s">
        <v>83</v>
      </c>
      <c r="J4" s="52" t="s">
        <v>43</v>
      </c>
      <c r="L4" s="55">
        <v>44383</v>
      </c>
      <c r="M4" s="45" t="s">
        <v>84</v>
      </c>
      <c r="N4" s="53" t="s">
        <v>93</v>
      </c>
      <c r="O4" s="55">
        <v>44383</v>
      </c>
      <c r="P4" s="55" t="s">
        <v>86</v>
      </c>
    </row>
    <row r="5" spans="1:25" s="46" customFormat="1" hidden="1">
      <c r="A5" s="52" t="s">
        <v>94</v>
      </c>
      <c r="B5" s="53" t="s">
        <v>42</v>
      </c>
      <c r="C5" s="52" t="s">
        <v>79</v>
      </c>
      <c r="D5" s="45" t="s">
        <v>95</v>
      </c>
      <c r="E5" s="52" t="s">
        <v>81</v>
      </c>
      <c r="G5" s="45" t="s">
        <v>96</v>
      </c>
      <c r="H5" s="52" t="s">
        <v>83</v>
      </c>
      <c r="J5" s="52" t="s">
        <v>43</v>
      </c>
      <c r="L5" s="55">
        <v>44383</v>
      </c>
      <c r="M5" s="45" t="s">
        <v>84</v>
      </c>
      <c r="N5" s="53" t="s">
        <v>93</v>
      </c>
      <c r="O5" s="55">
        <v>44383</v>
      </c>
      <c r="P5" s="55" t="s">
        <v>86</v>
      </c>
    </row>
    <row r="6" spans="1:25" s="46" customFormat="1" hidden="1">
      <c r="A6" s="52" t="s">
        <v>97</v>
      </c>
      <c r="B6" s="53" t="s">
        <v>42</v>
      </c>
      <c r="C6" s="52" t="s">
        <v>79</v>
      </c>
      <c r="D6" s="45" t="s">
        <v>98</v>
      </c>
      <c r="E6" s="52" t="s">
        <v>81</v>
      </c>
      <c r="G6" s="45" t="s">
        <v>99</v>
      </c>
      <c r="H6" s="52" t="s">
        <v>83</v>
      </c>
      <c r="J6" s="52" t="s">
        <v>43</v>
      </c>
      <c r="L6" s="55">
        <v>44383</v>
      </c>
      <c r="M6" s="45" t="s">
        <v>84</v>
      </c>
      <c r="N6" s="45" t="s">
        <v>100</v>
      </c>
      <c r="O6" s="55">
        <v>44383</v>
      </c>
      <c r="P6" s="55" t="s">
        <v>86</v>
      </c>
    </row>
    <row r="7" spans="1:25" s="46" customFormat="1" hidden="1">
      <c r="A7" s="52" t="s">
        <v>101</v>
      </c>
      <c r="B7" s="53" t="s">
        <v>39</v>
      </c>
      <c r="C7" s="52" t="s">
        <v>79</v>
      </c>
      <c r="D7" s="45" t="s">
        <v>102</v>
      </c>
      <c r="E7" s="52" t="s">
        <v>81</v>
      </c>
      <c r="G7" s="45" t="s">
        <v>103</v>
      </c>
      <c r="H7" s="52" t="s">
        <v>83</v>
      </c>
      <c r="J7" s="52" t="s">
        <v>40</v>
      </c>
      <c r="L7" s="55">
        <v>44383</v>
      </c>
      <c r="M7" s="45" t="s">
        <v>84</v>
      </c>
      <c r="N7" s="45" t="s">
        <v>104</v>
      </c>
      <c r="O7" s="55">
        <v>44383</v>
      </c>
      <c r="P7" s="55" t="s">
        <v>86</v>
      </c>
    </row>
    <row r="8" spans="1:25" s="46" customFormat="1" hidden="1">
      <c r="A8" s="52" t="s">
        <v>105</v>
      </c>
      <c r="B8" s="53" t="s">
        <v>42</v>
      </c>
      <c r="C8" s="52" t="s">
        <v>79</v>
      </c>
      <c r="D8" s="45" t="s">
        <v>106</v>
      </c>
      <c r="E8" s="52" t="s">
        <v>107</v>
      </c>
      <c r="G8" s="45" t="s">
        <v>108</v>
      </c>
      <c r="H8" s="52" t="s">
        <v>83</v>
      </c>
      <c r="J8" s="52" t="s">
        <v>43</v>
      </c>
      <c r="L8" s="55">
        <v>44383</v>
      </c>
      <c r="M8" s="45" t="s">
        <v>84</v>
      </c>
      <c r="N8" s="45" t="s">
        <v>93</v>
      </c>
      <c r="O8" s="55">
        <v>44383</v>
      </c>
      <c r="P8" s="55" t="s">
        <v>86</v>
      </c>
    </row>
    <row r="9" spans="1:25" s="46" customFormat="1" hidden="1">
      <c r="A9" s="52" t="s">
        <v>109</v>
      </c>
      <c r="B9" s="53" t="s">
        <v>39</v>
      </c>
      <c r="C9" s="52" t="s">
        <v>79</v>
      </c>
      <c r="D9" s="45" t="s">
        <v>110</v>
      </c>
      <c r="E9" s="52" t="s">
        <v>107</v>
      </c>
      <c r="G9" s="45" t="s">
        <v>111</v>
      </c>
      <c r="H9" s="52" t="s">
        <v>83</v>
      </c>
      <c r="J9" s="52" t="s">
        <v>40</v>
      </c>
      <c r="L9" s="55">
        <v>44383</v>
      </c>
      <c r="M9" s="45" t="s">
        <v>84</v>
      </c>
      <c r="N9" s="45" t="s">
        <v>104</v>
      </c>
      <c r="O9" s="55">
        <v>44383</v>
      </c>
      <c r="P9" s="55" t="s">
        <v>86</v>
      </c>
    </row>
    <row r="10" spans="1:25" s="46" customFormat="1" hidden="1">
      <c r="A10" s="52" t="s">
        <v>112</v>
      </c>
      <c r="B10" s="53" t="s">
        <v>39</v>
      </c>
      <c r="C10" s="52" t="s">
        <v>79</v>
      </c>
      <c r="D10" s="45" t="s">
        <v>113</v>
      </c>
      <c r="E10" s="52" t="s">
        <v>107</v>
      </c>
      <c r="G10" s="45" t="s">
        <v>114</v>
      </c>
      <c r="H10" s="52" t="s">
        <v>83</v>
      </c>
      <c r="J10" s="52" t="s">
        <v>40</v>
      </c>
      <c r="L10" s="55">
        <v>44384</v>
      </c>
      <c r="M10" s="45" t="s">
        <v>84</v>
      </c>
      <c r="N10" s="45" t="s">
        <v>104</v>
      </c>
      <c r="O10" s="55">
        <v>44384</v>
      </c>
      <c r="P10" s="55" t="s">
        <v>86</v>
      </c>
    </row>
    <row r="11" spans="1:25" s="46" customFormat="1" hidden="1">
      <c r="A11" s="52" t="s">
        <v>115</v>
      </c>
      <c r="B11" s="53" t="s">
        <v>39</v>
      </c>
      <c r="C11" s="52" t="s">
        <v>79</v>
      </c>
      <c r="D11" s="45" t="s">
        <v>116</v>
      </c>
      <c r="E11" s="52" t="s">
        <v>81</v>
      </c>
      <c r="G11" s="45" t="s">
        <v>117</v>
      </c>
      <c r="H11" s="52" t="s">
        <v>83</v>
      </c>
      <c r="J11" s="52" t="s">
        <v>40</v>
      </c>
      <c r="L11" s="55">
        <v>44384</v>
      </c>
      <c r="M11" s="45" t="s">
        <v>84</v>
      </c>
      <c r="N11" s="45" t="s">
        <v>104</v>
      </c>
      <c r="O11" s="55">
        <v>44384</v>
      </c>
      <c r="P11" s="55"/>
    </row>
    <row r="12" spans="1:25" s="46" customFormat="1" hidden="1">
      <c r="A12" s="52" t="s">
        <v>118</v>
      </c>
      <c r="B12" s="53" t="s">
        <v>42</v>
      </c>
      <c r="C12" s="52" t="s">
        <v>79</v>
      </c>
      <c r="D12" s="45" t="s">
        <v>119</v>
      </c>
      <c r="E12" s="52" t="s">
        <v>81</v>
      </c>
      <c r="G12" s="45" t="s">
        <v>120</v>
      </c>
      <c r="H12" s="52" t="s">
        <v>83</v>
      </c>
      <c r="J12" s="52" t="s">
        <v>43</v>
      </c>
      <c r="L12" s="55">
        <v>44384</v>
      </c>
      <c r="M12" s="45" t="s">
        <v>84</v>
      </c>
      <c r="N12" s="45" t="s">
        <v>121</v>
      </c>
      <c r="O12" s="55">
        <v>44384</v>
      </c>
      <c r="P12" s="55"/>
    </row>
    <row r="13" spans="1:25" s="46" customFormat="1" hidden="1">
      <c r="A13" s="52" t="s">
        <v>122</v>
      </c>
      <c r="B13" s="53" t="s">
        <v>123</v>
      </c>
      <c r="C13" s="52" t="s">
        <v>79</v>
      </c>
      <c r="D13" s="45" t="s">
        <v>124</v>
      </c>
      <c r="E13" s="52" t="s">
        <v>81</v>
      </c>
      <c r="G13" s="45" t="s">
        <v>125</v>
      </c>
      <c r="H13" s="52" t="s">
        <v>83</v>
      </c>
      <c r="J13" s="52" t="s">
        <v>40</v>
      </c>
      <c r="L13" s="55">
        <v>44384</v>
      </c>
      <c r="M13" s="45" t="s">
        <v>84</v>
      </c>
      <c r="N13" s="45" t="s">
        <v>126</v>
      </c>
      <c r="O13" s="55">
        <v>44384</v>
      </c>
      <c r="P13" s="55"/>
    </row>
    <row r="14" spans="1:25" s="46" customFormat="1" hidden="1">
      <c r="A14" s="52" t="s">
        <v>127</v>
      </c>
      <c r="B14" s="53" t="s">
        <v>128</v>
      </c>
      <c r="C14" s="52" t="s">
        <v>79</v>
      </c>
      <c r="D14" s="45" t="s">
        <v>129</v>
      </c>
      <c r="E14" s="52" t="s">
        <v>81</v>
      </c>
      <c r="G14" s="45" t="s">
        <v>130</v>
      </c>
      <c r="H14" s="52" t="s">
        <v>83</v>
      </c>
      <c r="J14" s="52" t="s">
        <v>43</v>
      </c>
      <c r="L14" s="55">
        <v>44384</v>
      </c>
      <c r="M14" s="45" t="s">
        <v>84</v>
      </c>
      <c r="N14" s="45" t="s">
        <v>121</v>
      </c>
      <c r="O14" s="55">
        <v>44384</v>
      </c>
      <c r="P14" s="55"/>
    </row>
    <row r="15" spans="1:25" s="46" customFormat="1" hidden="1">
      <c r="A15" s="52" t="s">
        <v>131</v>
      </c>
      <c r="B15" s="53" t="s">
        <v>128</v>
      </c>
      <c r="C15" s="52" t="s">
        <v>79</v>
      </c>
      <c r="D15" s="45" t="s">
        <v>132</v>
      </c>
      <c r="E15" s="52" t="s">
        <v>81</v>
      </c>
      <c r="G15" s="45" t="s">
        <v>133</v>
      </c>
      <c r="H15" s="52" t="s">
        <v>83</v>
      </c>
      <c r="J15" s="52" t="s">
        <v>43</v>
      </c>
      <c r="L15" s="55">
        <v>44384</v>
      </c>
      <c r="M15" s="45" t="s">
        <v>84</v>
      </c>
      <c r="N15" s="53" t="s">
        <v>93</v>
      </c>
      <c r="O15" s="55">
        <v>44384</v>
      </c>
      <c r="P15" s="55"/>
    </row>
    <row r="16" spans="1:25" s="46" customFormat="1" hidden="1">
      <c r="A16" s="52" t="s">
        <v>134</v>
      </c>
      <c r="B16" s="53" t="s">
        <v>135</v>
      </c>
      <c r="C16" s="52" t="s">
        <v>79</v>
      </c>
      <c r="D16" s="45" t="s">
        <v>136</v>
      </c>
      <c r="E16" s="52" t="s">
        <v>81</v>
      </c>
      <c r="G16" s="45" t="s">
        <v>137</v>
      </c>
      <c r="H16" s="52" t="s">
        <v>83</v>
      </c>
      <c r="J16" s="52" t="s">
        <v>43</v>
      </c>
      <c r="L16" s="55">
        <v>44384</v>
      </c>
      <c r="M16" s="45" t="s">
        <v>84</v>
      </c>
      <c r="N16" s="45" t="s">
        <v>138</v>
      </c>
      <c r="O16" s="55">
        <v>44384</v>
      </c>
      <c r="P16" s="55"/>
    </row>
    <row r="17" spans="1:16" s="46" customFormat="1" hidden="1">
      <c r="A17" s="52" t="s">
        <v>139</v>
      </c>
      <c r="B17" s="53" t="s">
        <v>39</v>
      </c>
      <c r="C17" s="52" t="s">
        <v>79</v>
      </c>
      <c r="D17" s="45" t="s">
        <v>140</v>
      </c>
      <c r="E17" s="54" t="s">
        <v>107</v>
      </c>
      <c r="G17" s="45" t="s">
        <v>141</v>
      </c>
      <c r="H17" s="52" t="s">
        <v>83</v>
      </c>
      <c r="J17" s="52" t="s">
        <v>40</v>
      </c>
      <c r="L17" s="55">
        <v>44384</v>
      </c>
      <c r="M17" s="45" t="s">
        <v>84</v>
      </c>
      <c r="N17" s="45" t="s">
        <v>104</v>
      </c>
      <c r="O17" s="55">
        <v>44384</v>
      </c>
      <c r="P17" s="55" t="s">
        <v>86</v>
      </c>
    </row>
    <row r="18" spans="1:16" s="46" customFormat="1" hidden="1">
      <c r="A18" s="52" t="s">
        <v>142</v>
      </c>
      <c r="B18" s="53" t="s">
        <v>128</v>
      </c>
      <c r="C18" s="52" t="s">
        <v>79</v>
      </c>
      <c r="D18" s="45" t="s">
        <v>143</v>
      </c>
      <c r="E18" s="52" t="s">
        <v>81</v>
      </c>
      <c r="G18" s="45" t="s">
        <v>144</v>
      </c>
      <c r="H18" s="52" t="s">
        <v>83</v>
      </c>
      <c r="J18" s="52" t="s">
        <v>43</v>
      </c>
      <c r="L18" s="55">
        <v>44384</v>
      </c>
      <c r="M18" s="45" t="s">
        <v>84</v>
      </c>
      <c r="N18" s="45" t="s">
        <v>85</v>
      </c>
      <c r="O18" s="55">
        <v>44384</v>
      </c>
      <c r="P18" s="55"/>
    </row>
    <row r="19" spans="1:16" s="46" customFormat="1" hidden="1">
      <c r="A19" s="52" t="s">
        <v>145</v>
      </c>
      <c r="B19" s="53" t="s">
        <v>128</v>
      </c>
      <c r="C19" s="52" t="s">
        <v>79</v>
      </c>
      <c r="D19" s="45" t="s">
        <v>146</v>
      </c>
      <c r="E19" s="52" t="s">
        <v>81</v>
      </c>
      <c r="G19" s="45" t="s">
        <v>147</v>
      </c>
      <c r="H19" s="52" t="s">
        <v>83</v>
      </c>
      <c r="J19" s="52" t="s">
        <v>43</v>
      </c>
      <c r="L19" s="55">
        <v>44384</v>
      </c>
      <c r="M19" s="45" t="s">
        <v>84</v>
      </c>
      <c r="N19" s="45" t="s">
        <v>85</v>
      </c>
      <c r="O19" s="55">
        <v>44384</v>
      </c>
      <c r="P19" s="55"/>
    </row>
    <row r="20" spans="1:16" s="46" customFormat="1" ht="14.25" customHeight="1">
      <c r="A20" s="52" t="s">
        <v>1286</v>
      </c>
      <c r="B20" s="53" t="s">
        <v>1289</v>
      </c>
      <c r="C20" s="52" t="s">
        <v>79</v>
      </c>
      <c r="D20" s="45" t="s">
        <v>1294</v>
      </c>
      <c r="E20" s="52" t="s">
        <v>81</v>
      </c>
      <c r="F20" s="114" t="s">
        <v>1290</v>
      </c>
      <c r="G20" s="45" t="s">
        <v>1295</v>
      </c>
      <c r="H20" s="52" t="s">
        <v>83</v>
      </c>
      <c r="J20" s="52" t="s">
        <v>43</v>
      </c>
      <c r="L20" s="55">
        <v>44417</v>
      </c>
      <c r="M20" s="45" t="s">
        <v>84</v>
      </c>
      <c r="N20" s="53" t="s">
        <v>93</v>
      </c>
      <c r="O20" s="55">
        <v>44417</v>
      </c>
      <c r="P20" s="55"/>
    </row>
    <row r="21" spans="1:16" s="46" customFormat="1" ht="14.25" customHeight="1">
      <c r="A21" s="52" t="s">
        <v>1287</v>
      </c>
      <c r="B21" s="53" t="s">
        <v>1289</v>
      </c>
      <c r="C21" s="52" t="s">
        <v>79</v>
      </c>
      <c r="D21" s="45" t="s">
        <v>1291</v>
      </c>
      <c r="E21" s="52" t="s">
        <v>81</v>
      </c>
      <c r="F21" s="114" t="s">
        <v>1292</v>
      </c>
      <c r="G21" s="112" t="s">
        <v>1297</v>
      </c>
      <c r="H21" s="52" t="s">
        <v>83</v>
      </c>
      <c r="J21" s="52" t="s">
        <v>43</v>
      </c>
      <c r="L21" s="55">
        <v>44417</v>
      </c>
      <c r="M21" s="45" t="s">
        <v>1397</v>
      </c>
      <c r="N21" s="45" t="s">
        <v>126</v>
      </c>
      <c r="O21" s="55">
        <v>44417</v>
      </c>
      <c r="P21" s="55"/>
    </row>
    <row r="22" spans="1:16" s="46" customFormat="1" ht="14.25" customHeight="1">
      <c r="A22" s="52" t="s">
        <v>1288</v>
      </c>
      <c r="B22" s="53" t="s">
        <v>1289</v>
      </c>
      <c r="C22" s="52" t="s">
        <v>79</v>
      </c>
      <c r="D22" s="45" t="s">
        <v>1299</v>
      </c>
      <c r="E22" s="52" t="s">
        <v>81</v>
      </c>
      <c r="F22" s="114" t="s">
        <v>1293</v>
      </c>
      <c r="G22" s="112" t="s">
        <v>1298</v>
      </c>
      <c r="H22" s="52" t="s">
        <v>83</v>
      </c>
      <c r="J22" s="52" t="s">
        <v>43</v>
      </c>
      <c r="L22" s="55">
        <v>44417</v>
      </c>
      <c r="M22" s="45" t="s">
        <v>84</v>
      </c>
      <c r="N22" s="111" t="s">
        <v>1300</v>
      </c>
      <c r="O22" s="55">
        <v>44417</v>
      </c>
      <c r="P22" s="55" t="s">
        <v>1296</v>
      </c>
    </row>
    <row r="23" spans="1:16" s="46" customFormat="1" ht="14.25" customHeight="1">
      <c r="A23" s="113" t="s">
        <v>1306</v>
      </c>
      <c r="B23" s="53" t="s">
        <v>128</v>
      </c>
      <c r="C23" s="52" t="s">
        <v>79</v>
      </c>
      <c r="D23" s="111" t="s">
        <v>1307</v>
      </c>
      <c r="E23" s="52" t="s">
        <v>81</v>
      </c>
      <c r="G23" s="112" t="s">
        <v>1308</v>
      </c>
      <c r="H23" s="52" t="s">
        <v>83</v>
      </c>
      <c r="J23" s="52" t="s">
        <v>43</v>
      </c>
      <c r="L23" s="55">
        <v>44418</v>
      </c>
      <c r="M23" s="45" t="s">
        <v>84</v>
      </c>
      <c r="N23" s="53" t="s">
        <v>93</v>
      </c>
      <c r="O23" s="55">
        <v>44418</v>
      </c>
      <c r="P23" s="55"/>
    </row>
    <row r="24" spans="1:16" s="46" customFormat="1" ht="14.25" customHeight="1">
      <c r="A24" s="52" t="s">
        <v>1376</v>
      </c>
      <c r="B24" s="53" t="s">
        <v>1377</v>
      </c>
      <c r="C24" s="52" t="s">
        <v>79</v>
      </c>
      <c r="D24" s="45" t="s">
        <v>1378</v>
      </c>
      <c r="E24" s="52" t="s">
        <v>1379</v>
      </c>
      <c r="F24" s="114"/>
      <c r="G24" s="112" t="s">
        <v>1380</v>
      </c>
      <c r="H24" s="52" t="s">
        <v>83</v>
      </c>
      <c r="J24" s="52" t="s">
        <v>1284</v>
      </c>
      <c r="L24" s="55">
        <v>44418</v>
      </c>
      <c r="M24" s="45" t="s">
        <v>1397</v>
      </c>
      <c r="N24" s="45" t="s">
        <v>1381</v>
      </c>
      <c r="O24" s="55">
        <v>44418</v>
      </c>
      <c r="P24" s="55"/>
    </row>
    <row r="25" spans="1:16" s="46" customFormat="1" ht="14.25" customHeight="1">
      <c r="A25" s="52" t="s">
        <v>1383</v>
      </c>
      <c r="B25" s="53" t="s">
        <v>1377</v>
      </c>
      <c r="C25" s="52" t="s">
        <v>1382</v>
      </c>
      <c r="D25" s="45" t="s">
        <v>1384</v>
      </c>
      <c r="E25" s="52" t="s">
        <v>1379</v>
      </c>
      <c r="F25" s="114"/>
      <c r="G25" s="112" t="s">
        <v>1385</v>
      </c>
      <c r="H25" s="52" t="s">
        <v>83</v>
      </c>
      <c r="J25" s="52" t="s">
        <v>1284</v>
      </c>
      <c r="L25" s="55">
        <v>44418</v>
      </c>
      <c r="M25" s="45" t="s">
        <v>84</v>
      </c>
      <c r="N25" s="45" t="s">
        <v>1381</v>
      </c>
      <c r="O25" s="55">
        <v>44418</v>
      </c>
      <c r="P25" s="55"/>
    </row>
    <row r="26" spans="1:16" s="46" customFormat="1" ht="14.25" customHeight="1">
      <c r="A26" s="52" t="s">
        <v>1387</v>
      </c>
      <c r="B26" s="53" t="s">
        <v>1377</v>
      </c>
      <c r="C26" s="52" t="s">
        <v>79</v>
      </c>
      <c r="D26" s="111" t="s">
        <v>1386</v>
      </c>
      <c r="E26" s="52" t="s">
        <v>81</v>
      </c>
      <c r="G26" s="112" t="s">
        <v>1388</v>
      </c>
      <c r="H26" s="52" t="s">
        <v>83</v>
      </c>
      <c r="J26" s="52" t="s">
        <v>1284</v>
      </c>
      <c r="L26" s="55">
        <v>44418</v>
      </c>
      <c r="M26" s="45" t="s">
        <v>84</v>
      </c>
      <c r="N26" s="45" t="s">
        <v>1381</v>
      </c>
      <c r="O26" s="55">
        <v>44418</v>
      </c>
      <c r="P26" s="55"/>
    </row>
    <row r="27" spans="1:16" s="46" customFormat="1" ht="14.25" customHeight="1">
      <c r="A27" s="52" t="s">
        <v>1390</v>
      </c>
      <c r="B27" s="53" t="s">
        <v>1391</v>
      </c>
      <c r="C27" s="52" t="s">
        <v>79</v>
      </c>
      <c r="D27" s="45" t="s">
        <v>1389</v>
      </c>
      <c r="E27" s="52" t="s">
        <v>81</v>
      </c>
      <c r="F27" s="114"/>
      <c r="G27" s="112" t="s">
        <v>1392</v>
      </c>
      <c r="H27" s="52" t="s">
        <v>83</v>
      </c>
      <c r="J27" s="52" t="s">
        <v>1284</v>
      </c>
      <c r="L27" s="55">
        <v>44418</v>
      </c>
      <c r="M27" s="45" t="s">
        <v>1397</v>
      </c>
      <c r="N27" s="45" t="s">
        <v>1393</v>
      </c>
      <c r="O27" s="55">
        <v>44418</v>
      </c>
      <c r="P27" s="55"/>
    </row>
    <row r="28" spans="1:16" s="46" customFormat="1" ht="14.25" customHeight="1">
      <c r="A28" s="52" t="s">
        <v>1394</v>
      </c>
      <c r="B28" s="53" t="s">
        <v>1391</v>
      </c>
      <c r="C28" s="52" t="s">
        <v>79</v>
      </c>
      <c r="D28" s="45" t="s">
        <v>1395</v>
      </c>
      <c r="E28" s="52" t="s">
        <v>1379</v>
      </c>
      <c r="F28" s="114"/>
      <c r="G28" s="112" t="s">
        <v>1396</v>
      </c>
      <c r="H28" s="52" t="s">
        <v>83</v>
      </c>
      <c r="J28" s="52" t="s">
        <v>1284</v>
      </c>
      <c r="L28" s="55">
        <v>44418</v>
      </c>
      <c r="M28" s="45" t="s">
        <v>1397</v>
      </c>
      <c r="N28" s="45" t="s">
        <v>1393</v>
      </c>
      <c r="O28" s="55">
        <v>44418</v>
      </c>
      <c r="P28" s="55"/>
    </row>
  </sheetData>
  <autoFilter ref="A1:Y28" xr:uid="{00000000-0009-0000-0000-000002000000}">
    <filterColumn colId="11">
      <filters>
        <dateGroupItem year="2021" month="8" dateTimeGrouping="month"/>
      </filters>
    </filterColumn>
  </autoFilter>
  <phoneticPr fontId="3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16"/>
  <sheetViews>
    <sheetView topLeftCell="C112" workbookViewId="0">
      <selection activeCell="E321" sqref="E321"/>
    </sheetView>
  </sheetViews>
  <sheetFormatPr defaultColWidth="9" defaultRowHeight="14.25"/>
  <cols>
    <col min="1" max="1" width="4.125" customWidth="1"/>
    <col min="2" max="2" width="20" customWidth="1"/>
    <col min="3" max="3" width="18.5" customWidth="1"/>
    <col min="4" max="4" width="28.875" customWidth="1"/>
    <col min="5" max="5" width="15" customWidth="1"/>
    <col min="6" max="6" width="9.5" style="29" customWidth="1"/>
    <col min="7" max="7" width="41.625" customWidth="1"/>
    <col min="8" max="8" width="30.125" customWidth="1"/>
    <col min="9" max="12" width="11" customWidth="1"/>
    <col min="13" max="13" width="13.25" style="30" customWidth="1"/>
    <col min="14" max="14" width="14.125" style="110" customWidth="1"/>
    <col min="15" max="15" width="12.125" customWidth="1"/>
    <col min="16" max="16" width="13.125" customWidth="1"/>
  </cols>
  <sheetData>
    <row r="1" spans="1:16" s="26" customFormat="1" ht="25.5" customHeight="1">
      <c r="B1" s="31" t="s">
        <v>148</v>
      </c>
      <c r="C1" s="16" t="s">
        <v>149</v>
      </c>
      <c r="D1" s="16" t="s">
        <v>150</v>
      </c>
      <c r="E1" s="32" t="s">
        <v>151</v>
      </c>
      <c r="F1" s="32" t="s">
        <v>59</v>
      </c>
      <c r="G1" s="16" t="s">
        <v>152</v>
      </c>
      <c r="H1" s="16" t="s">
        <v>153</v>
      </c>
      <c r="I1" s="16" t="s">
        <v>154</v>
      </c>
      <c r="J1" s="16" t="s">
        <v>155</v>
      </c>
      <c r="K1" s="16" t="s">
        <v>156</v>
      </c>
      <c r="L1" s="17" t="s">
        <v>157</v>
      </c>
      <c r="M1" s="17" t="s">
        <v>158</v>
      </c>
      <c r="N1" s="17" t="s">
        <v>159</v>
      </c>
      <c r="O1" s="17" t="s">
        <v>160</v>
      </c>
      <c r="P1" s="17" t="s">
        <v>49</v>
      </c>
    </row>
    <row r="2" spans="1:16" ht="25.5" customHeight="1">
      <c r="A2" s="8"/>
      <c r="B2" s="39" t="str">
        <f t="shared" ref="B2:B63" si="0">"Vehicle Settings_"&amp;ROW()-1</f>
        <v>Vehicle Settings_1</v>
      </c>
      <c r="C2" s="37" t="s">
        <v>184</v>
      </c>
      <c r="D2" s="38" t="s">
        <v>185</v>
      </c>
      <c r="E2" s="38" t="s">
        <v>180</v>
      </c>
      <c r="F2" s="33" t="s">
        <v>162</v>
      </c>
      <c r="G2" s="38" t="s">
        <v>186</v>
      </c>
      <c r="H2" s="38" t="s">
        <v>187</v>
      </c>
      <c r="I2" s="39" t="s">
        <v>163</v>
      </c>
      <c r="J2" s="39" t="s">
        <v>164</v>
      </c>
      <c r="K2" s="39" t="s">
        <v>188</v>
      </c>
      <c r="L2" s="39" t="s">
        <v>17</v>
      </c>
      <c r="M2" s="38"/>
      <c r="N2" s="39" t="s">
        <v>1310</v>
      </c>
      <c r="O2" s="40">
        <v>44417</v>
      </c>
      <c r="P2" s="40" t="s">
        <v>40</v>
      </c>
    </row>
    <row r="3" spans="1:16" ht="25.5" customHeight="1">
      <c r="A3" s="8"/>
      <c r="B3" s="39" t="str">
        <f t="shared" si="0"/>
        <v>Vehicle Settings_2</v>
      </c>
      <c r="C3" s="37" t="s">
        <v>184</v>
      </c>
      <c r="D3" s="38" t="s">
        <v>189</v>
      </c>
      <c r="E3" s="38" t="s">
        <v>180</v>
      </c>
      <c r="F3" s="33" t="s">
        <v>162</v>
      </c>
      <c r="G3" s="38" t="s">
        <v>190</v>
      </c>
      <c r="H3" s="38" t="s">
        <v>191</v>
      </c>
      <c r="I3" s="39" t="s">
        <v>163</v>
      </c>
      <c r="J3" s="39" t="s">
        <v>164</v>
      </c>
      <c r="K3" s="39" t="s">
        <v>188</v>
      </c>
      <c r="L3" s="39" t="s">
        <v>17</v>
      </c>
      <c r="M3" s="38" t="s">
        <v>1277</v>
      </c>
      <c r="N3" s="39" t="s">
        <v>1285</v>
      </c>
      <c r="O3" s="40">
        <v>44417</v>
      </c>
      <c r="P3" s="40" t="s">
        <v>40</v>
      </c>
    </row>
    <row r="4" spans="1:16" ht="25.5" customHeight="1">
      <c r="A4" s="8"/>
      <c r="B4" s="39" t="str">
        <f t="shared" si="0"/>
        <v>Vehicle Settings_3</v>
      </c>
      <c r="C4" s="37" t="s">
        <v>184</v>
      </c>
      <c r="D4" s="38" t="s">
        <v>192</v>
      </c>
      <c r="E4" s="38" t="s">
        <v>180</v>
      </c>
      <c r="F4" s="33" t="s">
        <v>162</v>
      </c>
      <c r="G4" s="38" t="s">
        <v>190</v>
      </c>
      <c r="H4" s="38" t="s">
        <v>193</v>
      </c>
      <c r="I4" s="39" t="s">
        <v>163</v>
      </c>
      <c r="J4" s="39" t="s">
        <v>164</v>
      </c>
      <c r="K4" s="39" t="s">
        <v>188</v>
      </c>
      <c r="L4" s="39" t="s">
        <v>17</v>
      </c>
      <c r="M4" s="38" t="s">
        <v>1277</v>
      </c>
      <c r="N4" s="39" t="s">
        <v>1285</v>
      </c>
      <c r="O4" s="40">
        <v>44417</v>
      </c>
      <c r="P4" s="40" t="s">
        <v>40</v>
      </c>
    </row>
    <row r="5" spans="1:16" ht="25.5" customHeight="1">
      <c r="A5" s="8"/>
      <c r="B5" s="39" t="str">
        <f t="shared" si="0"/>
        <v>Vehicle Settings_4</v>
      </c>
      <c r="C5" s="37" t="s">
        <v>184</v>
      </c>
      <c r="D5" s="38" t="s">
        <v>194</v>
      </c>
      <c r="E5" s="38" t="s">
        <v>180</v>
      </c>
      <c r="F5" s="33" t="s">
        <v>162</v>
      </c>
      <c r="G5" s="38" t="s">
        <v>195</v>
      </c>
      <c r="H5" s="38" t="s">
        <v>196</v>
      </c>
      <c r="I5" s="39" t="s">
        <v>163</v>
      </c>
      <c r="J5" s="39" t="s">
        <v>164</v>
      </c>
      <c r="K5" s="39" t="s">
        <v>188</v>
      </c>
      <c r="L5" s="39" t="s">
        <v>17</v>
      </c>
      <c r="M5" s="38"/>
      <c r="N5" s="39" t="s">
        <v>1285</v>
      </c>
      <c r="O5" s="40">
        <v>44417</v>
      </c>
      <c r="P5" s="40" t="s">
        <v>40</v>
      </c>
    </row>
    <row r="6" spans="1:16" ht="25.5" customHeight="1">
      <c r="A6" s="8"/>
      <c r="B6" s="39" t="str">
        <f t="shared" si="0"/>
        <v>Vehicle Settings_5</v>
      </c>
      <c r="C6" s="37" t="s">
        <v>184</v>
      </c>
      <c r="D6" s="38" t="s">
        <v>197</v>
      </c>
      <c r="E6" s="38" t="s">
        <v>166</v>
      </c>
      <c r="F6" s="33" t="s">
        <v>162</v>
      </c>
      <c r="G6" s="38" t="s">
        <v>198</v>
      </c>
      <c r="H6" s="38" t="s">
        <v>199</v>
      </c>
      <c r="I6" s="39" t="s">
        <v>163</v>
      </c>
      <c r="J6" s="39" t="s">
        <v>164</v>
      </c>
      <c r="K6" s="39" t="s">
        <v>188</v>
      </c>
      <c r="L6" s="39" t="s">
        <v>17</v>
      </c>
      <c r="M6" s="38"/>
      <c r="N6" s="39" t="s">
        <v>1285</v>
      </c>
      <c r="O6" s="40">
        <v>44417</v>
      </c>
      <c r="P6" s="40" t="s">
        <v>40</v>
      </c>
    </row>
    <row r="7" spans="1:16" ht="25.5" customHeight="1">
      <c r="A7" s="8"/>
      <c r="B7" s="39" t="str">
        <f t="shared" si="0"/>
        <v>Vehicle Settings_6</v>
      </c>
      <c r="C7" s="37" t="s">
        <v>184</v>
      </c>
      <c r="D7" s="38" t="s">
        <v>200</v>
      </c>
      <c r="E7" s="38" t="s">
        <v>166</v>
      </c>
      <c r="F7" s="33" t="s">
        <v>162</v>
      </c>
      <c r="G7" s="38" t="s">
        <v>201</v>
      </c>
      <c r="H7" s="38" t="s">
        <v>202</v>
      </c>
      <c r="I7" s="42" t="s">
        <v>163</v>
      </c>
      <c r="J7" s="39" t="s">
        <v>164</v>
      </c>
      <c r="K7" s="39" t="s">
        <v>188</v>
      </c>
      <c r="L7" s="39" t="s">
        <v>17</v>
      </c>
      <c r="M7" s="38"/>
      <c r="N7" s="39" t="s">
        <v>1285</v>
      </c>
      <c r="O7" s="40">
        <v>44417</v>
      </c>
      <c r="P7" s="40" t="s">
        <v>40</v>
      </c>
    </row>
    <row r="8" spans="1:16" ht="25.5" customHeight="1">
      <c r="A8" s="8"/>
      <c r="B8" s="39" t="str">
        <f t="shared" si="0"/>
        <v>Vehicle Settings_7</v>
      </c>
      <c r="C8" s="37" t="s">
        <v>184</v>
      </c>
      <c r="D8" s="38" t="s">
        <v>203</v>
      </c>
      <c r="E8" s="38" t="s">
        <v>166</v>
      </c>
      <c r="F8" s="33" t="s">
        <v>162</v>
      </c>
      <c r="G8" s="38" t="s">
        <v>204</v>
      </c>
      <c r="H8" s="38" t="s">
        <v>205</v>
      </c>
      <c r="I8" s="39" t="s">
        <v>163</v>
      </c>
      <c r="J8" s="39" t="s">
        <v>164</v>
      </c>
      <c r="K8" s="39" t="s">
        <v>188</v>
      </c>
      <c r="L8" s="39" t="s">
        <v>17</v>
      </c>
      <c r="M8" s="38"/>
      <c r="N8" s="39" t="s">
        <v>1285</v>
      </c>
      <c r="O8" s="40">
        <v>44417</v>
      </c>
      <c r="P8" s="40" t="s">
        <v>40</v>
      </c>
    </row>
    <row r="9" spans="1:16" ht="25.5" customHeight="1">
      <c r="A9" s="8"/>
      <c r="B9" s="39" t="str">
        <f t="shared" si="0"/>
        <v>Vehicle Settings_8</v>
      </c>
      <c r="C9" s="37" t="s">
        <v>184</v>
      </c>
      <c r="D9" s="38" t="s">
        <v>206</v>
      </c>
      <c r="E9" s="38" t="s">
        <v>166</v>
      </c>
      <c r="F9" s="33" t="s">
        <v>162</v>
      </c>
      <c r="G9" s="38" t="s">
        <v>207</v>
      </c>
      <c r="H9" s="38" t="s">
        <v>208</v>
      </c>
      <c r="I9" s="42" t="s">
        <v>163</v>
      </c>
      <c r="J9" s="39" t="s">
        <v>164</v>
      </c>
      <c r="K9" s="39" t="s">
        <v>188</v>
      </c>
      <c r="L9" s="39" t="s">
        <v>17</v>
      </c>
      <c r="M9" s="38"/>
      <c r="N9" s="39" t="s">
        <v>1285</v>
      </c>
      <c r="O9" s="40">
        <v>44417</v>
      </c>
      <c r="P9" s="40" t="s">
        <v>40</v>
      </c>
    </row>
    <row r="10" spans="1:16" ht="25.5" customHeight="1">
      <c r="A10" s="8"/>
      <c r="B10" s="39" t="str">
        <f t="shared" si="0"/>
        <v>Vehicle Settings_9</v>
      </c>
      <c r="C10" s="37" t="s">
        <v>184</v>
      </c>
      <c r="D10" s="38" t="s">
        <v>209</v>
      </c>
      <c r="E10" s="38" t="s">
        <v>166</v>
      </c>
      <c r="F10" s="33" t="s">
        <v>162</v>
      </c>
      <c r="G10" s="38" t="s">
        <v>1366</v>
      </c>
      <c r="H10" s="38" t="s">
        <v>210</v>
      </c>
      <c r="I10" s="42" t="s">
        <v>163</v>
      </c>
      <c r="J10" s="39" t="s">
        <v>164</v>
      </c>
      <c r="K10" s="39" t="s">
        <v>188</v>
      </c>
      <c r="L10" s="39" t="s">
        <v>17</v>
      </c>
      <c r="M10" s="38"/>
      <c r="N10" s="39" t="s">
        <v>1285</v>
      </c>
      <c r="O10" s="40">
        <v>44417</v>
      </c>
      <c r="P10" s="40" t="s">
        <v>40</v>
      </c>
    </row>
    <row r="11" spans="1:16" ht="25.5" customHeight="1">
      <c r="A11" s="8"/>
      <c r="B11" s="39" t="str">
        <f t="shared" si="0"/>
        <v>Vehicle Settings_10</v>
      </c>
      <c r="C11" s="37" t="s">
        <v>184</v>
      </c>
      <c r="D11" s="38" t="s">
        <v>211</v>
      </c>
      <c r="E11" s="38" t="s">
        <v>166</v>
      </c>
      <c r="F11" s="33" t="s">
        <v>162</v>
      </c>
      <c r="G11" s="38" t="s">
        <v>212</v>
      </c>
      <c r="H11" s="38" t="s">
        <v>213</v>
      </c>
      <c r="I11" s="42" t="s">
        <v>163</v>
      </c>
      <c r="J11" s="39" t="s">
        <v>164</v>
      </c>
      <c r="K11" s="39" t="s">
        <v>188</v>
      </c>
      <c r="L11" s="39" t="s">
        <v>17</v>
      </c>
      <c r="M11" s="38"/>
      <c r="N11" s="39" t="s">
        <v>1285</v>
      </c>
      <c r="O11" s="40">
        <v>44417</v>
      </c>
      <c r="P11" s="40" t="s">
        <v>40</v>
      </c>
    </row>
    <row r="12" spans="1:16" ht="25.5" customHeight="1">
      <c r="A12" s="8"/>
      <c r="B12" s="39" t="str">
        <f t="shared" si="0"/>
        <v>Vehicle Settings_11</v>
      </c>
      <c r="C12" s="37" t="s">
        <v>184</v>
      </c>
      <c r="D12" s="38" t="s">
        <v>214</v>
      </c>
      <c r="E12" s="38" t="s">
        <v>166</v>
      </c>
      <c r="F12" s="33" t="s">
        <v>162</v>
      </c>
      <c r="G12" s="38" t="s">
        <v>215</v>
      </c>
      <c r="H12" s="38" t="s">
        <v>216</v>
      </c>
      <c r="I12" s="42" t="s">
        <v>163</v>
      </c>
      <c r="J12" s="39" t="s">
        <v>164</v>
      </c>
      <c r="K12" s="39" t="s">
        <v>188</v>
      </c>
      <c r="L12" s="39" t="s">
        <v>17</v>
      </c>
      <c r="M12" s="38"/>
      <c r="N12" s="39" t="s">
        <v>1285</v>
      </c>
      <c r="O12" s="40">
        <v>44417</v>
      </c>
      <c r="P12" s="40" t="s">
        <v>40</v>
      </c>
    </row>
    <row r="13" spans="1:16" ht="25.5" customHeight="1">
      <c r="A13" s="8"/>
      <c r="B13" s="39" t="str">
        <f t="shared" si="0"/>
        <v>Vehicle Settings_12</v>
      </c>
      <c r="C13" s="37" t="s">
        <v>184</v>
      </c>
      <c r="D13" s="38" t="s">
        <v>217</v>
      </c>
      <c r="E13" s="38" t="s">
        <v>166</v>
      </c>
      <c r="F13" s="33" t="s">
        <v>162</v>
      </c>
      <c r="G13" s="38" t="s">
        <v>215</v>
      </c>
      <c r="H13" s="38" t="s">
        <v>218</v>
      </c>
      <c r="I13" s="42" t="s">
        <v>163</v>
      </c>
      <c r="J13" s="39" t="s">
        <v>164</v>
      </c>
      <c r="K13" s="39" t="s">
        <v>188</v>
      </c>
      <c r="L13" s="39" t="s">
        <v>17</v>
      </c>
      <c r="M13" s="38"/>
      <c r="N13" s="39" t="s">
        <v>1285</v>
      </c>
      <c r="O13" s="40">
        <v>44417</v>
      </c>
      <c r="P13" s="40" t="s">
        <v>40</v>
      </c>
    </row>
    <row r="14" spans="1:16" ht="25.5" customHeight="1">
      <c r="A14" s="8"/>
      <c r="B14" s="39" t="str">
        <f t="shared" si="0"/>
        <v>Vehicle Settings_13</v>
      </c>
      <c r="C14" s="37" t="s">
        <v>184</v>
      </c>
      <c r="D14" s="38" t="s">
        <v>219</v>
      </c>
      <c r="E14" s="38" t="s">
        <v>166</v>
      </c>
      <c r="F14" s="33" t="s">
        <v>162</v>
      </c>
      <c r="G14" s="38" t="s">
        <v>220</v>
      </c>
      <c r="H14" s="38" t="s">
        <v>1278</v>
      </c>
      <c r="I14" s="39" t="s">
        <v>163</v>
      </c>
      <c r="J14" s="39" t="s">
        <v>164</v>
      </c>
      <c r="K14" s="39" t="s">
        <v>188</v>
      </c>
      <c r="L14" s="39" t="s">
        <v>17</v>
      </c>
      <c r="M14" s="38"/>
      <c r="N14" s="39" t="s">
        <v>1285</v>
      </c>
      <c r="O14" s="40">
        <v>44417</v>
      </c>
      <c r="P14" s="40" t="s">
        <v>40</v>
      </c>
    </row>
    <row r="15" spans="1:16" ht="25.5" customHeight="1">
      <c r="A15" s="8"/>
      <c r="B15" s="39" t="str">
        <f t="shared" si="0"/>
        <v>Vehicle Settings_14</v>
      </c>
      <c r="C15" s="37" t="s">
        <v>184</v>
      </c>
      <c r="D15" s="38" t="s">
        <v>222</v>
      </c>
      <c r="E15" s="38" t="s">
        <v>166</v>
      </c>
      <c r="F15" s="33" t="s">
        <v>162</v>
      </c>
      <c r="G15" s="38" t="s">
        <v>223</v>
      </c>
      <c r="H15" s="38" t="s">
        <v>224</v>
      </c>
      <c r="I15" s="39" t="s">
        <v>163</v>
      </c>
      <c r="J15" s="39" t="s">
        <v>164</v>
      </c>
      <c r="K15" s="39" t="s">
        <v>188</v>
      </c>
      <c r="L15" s="39" t="s">
        <v>17</v>
      </c>
      <c r="M15" s="38"/>
      <c r="N15" s="39" t="s">
        <v>1285</v>
      </c>
      <c r="O15" s="40">
        <v>44417</v>
      </c>
      <c r="P15" s="40" t="s">
        <v>40</v>
      </c>
    </row>
    <row r="16" spans="1:16" s="28" customFormat="1" ht="25.5" customHeight="1">
      <c r="A16" s="27"/>
      <c r="B16" s="34" t="str">
        <f t="shared" si="0"/>
        <v>Vehicle Settings_15</v>
      </c>
      <c r="C16" s="35" t="s">
        <v>184</v>
      </c>
      <c r="D16" s="36" t="s">
        <v>225</v>
      </c>
      <c r="E16" s="36" t="s">
        <v>166</v>
      </c>
      <c r="F16" s="34" t="s">
        <v>168</v>
      </c>
      <c r="G16" s="36" t="s">
        <v>226</v>
      </c>
      <c r="H16" s="36" t="s">
        <v>178</v>
      </c>
      <c r="I16" s="34" t="s">
        <v>163</v>
      </c>
      <c r="J16" s="34" t="s">
        <v>164</v>
      </c>
      <c r="K16" s="34" t="s">
        <v>188</v>
      </c>
      <c r="L16" s="34" t="s">
        <v>26</v>
      </c>
      <c r="M16" s="36" t="s">
        <v>1279</v>
      </c>
      <c r="N16" s="34" t="s">
        <v>1285</v>
      </c>
      <c r="O16" s="41">
        <v>44417</v>
      </c>
      <c r="P16" s="41" t="s">
        <v>40</v>
      </c>
    </row>
    <row r="17" spans="1:16" s="28" customFormat="1" ht="25.5" customHeight="1">
      <c r="A17" s="27"/>
      <c r="B17" s="34" t="str">
        <f t="shared" si="0"/>
        <v>Vehicle Settings_16</v>
      </c>
      <c r="C17" s="35" t="s">
        <v>184</v>
      </c>
      <c r="D17" s="36" t="s">
        <v>227</v>
      </c>
      <c r="E17" s="36" t="s">
        <v>166</v>
      </c>
      <c r="F17" s="34" t="s">
        <v>168</v>
      </c>
      <c r="G17" s="36" t="s">
        <v>228</v>
      </c>
      <c r="H17" s="36" t="s">
        <v>178</v>
      </c>
      <c r="I17" s="34" t="s">
        <v>163</v>
      </c>
      <c r="J17" s="34" t="s">
        <v>164</v>
      </c>
      <c r="K17" s="34" t="s">
        <v>188</v>
      </c>
      <c r="L17" s="34" t="s">
        <v>26</v>
      </c>
      <c r="M17" s="36" t="s">
        <v>1280</v>
      </c>
      <c r="N17" s="34" t="s">
        <v>1285</v>
      </c>
      <c r="O17" s="41">
        <v>44417</v>
      </c>
      <c r="P17" s="41" t="s">
        <v>40</v>
      </c>
    </row>
    <row r="18" spans="1:16" ht="25.5" customHeight="1">
      <c r="A18" s="8"/>
      <c r="B18" s="39" t="str">
        <f t="shared" si="0"/>
        <v>Vehicle Settings_17</v>
      </c>
      <c r="C18" s="37" t="s">
        <v>184</v>
      </c>
      <c r="D18" s="38" t="s">
        <v>229</v>
      </c>
      <c r="E18" s="38" t="s">
        <v>166</v>
      </c>
      <c r="F18" s="33" t="s">
        <v>162</v>
      </c>
      <c r="G18" s="38" t="s">
        <v>230</v>
      </c>
      <c r="H18" s="38" t="s">
        <v>231</v>
      </c>
      <c r="I18" s="39" t="s">
        <v>163</v>
      </c>
      <c r="J18" s="39" t="s">
        <v>164</v>
      </c>
      <c r="K18" s="39" t="s">
        <v>188</v>
      </c>
      <c r="L18" s="39" t="s">
        <v>17</v>
      </c>
      <c r="M18" s="38"/>
      <c r="N18" s="39" t="s">
        <v>1285</v>
      </c>
      <c r="O18" s="40">
        <v>44417</v>
      </c>
      <c r="P18" s="40" t="s">
        <v>40</v>
      </c>
    </row>
    <row r="19" spans="1:16" ht="25.5" customHeight="1">
      <c r="A19" s="8"/>
      <c r="B19" s="39" t="str">
        <f t="shared" si="0"/>
        <v>Vehicle Settings_18</v>
      </c>
      <c r="C19" s="37" t="s">
        <v>184</v>
      </c>
      <c r="D19" s="38" t="s">
        <v>232</v>
      </c>
      <c r="E19" s="38" t="s">
        <v>166</v>
      </c>
      <c r="F19" s="33" t="s">
        <v>162</v>
      </c>
      <c r="G19" s="38" t="s">
        <v>233</v>
      </c>
      <c r="H19" s="38" t="s">
        <v>234</v>
      </c>
      <c r="I19" s="39" t="s">
        <v>163</v>
      </c>
      <c r="J19" s="39" t="s">
        <v>164</v>
      </c>
      <c r="K19" s="39" t="s">
        <v>188</v>
      </c>
      <c r="L19" s="39" t="s">
        <v>17</v>
      </c>
      <c r="M19" s="38"/>
      <c r="N19" s="39" t="s">
        <v>1285</v>
      </c>
      <c r="O19" s="40">
        <v>44417</v>
      </c>
      <c r="P19" s="40" t="s">
        <v>40</v>
      </c>
    </row>
    <row r="20" spans="1:16" s="28" customFormat="1" ht="25.5" customHeight="1">
      <c r="A20" s="27"/>
      <c r="B20" s="34" t="str">
        <f t="shared" si="0"/>
        <v>Vehicle Settings_19</v>
      </c>
      <c r="C20" s="35" t="s">
        <v>184</v>
      </c>
      <c r="D20" s="36" t="s">
        <v>235</v>
      </c>
      <c r="E20" s="36" t="s">
        <v>166</v>
      </c>
      <c r="F20" s="34" t="s">
        <v>168</v>
      </c>
      <c r="G20" s="36" t="s">
        <v>236</v>
      </c>
      <c r="H20" s="36" t="s">
        <v>178</v>
      </c>
      <c r="I20" s="34" t="s">
        <v>163</v>
      </c>
      <c r="J20" s="34" t="s">
        <v>164</v>
      </c>
      <c r="K20" s="34" t="s">
        <v>188</v>
      </c>
      <c r="L20" s="34" t="s">
        <v>26</v>
      </c>
      <c r="M20" s="36" t="s">
        <v>1279</v>
      </c>
      <c r="N20" s="34" t="s">
        <v>1285</v>
      </c>
      <c r="O20" s="41">
        <v>44417</v>
      </c>
      <c r="P20" s="41" t="s">
        <v>40</v>
      </c>
    </row>
    <row r="21" spans="1:16" s="28" customFormat="1" ht="25.5" customHeight="1">
      <c r="A21" s="27"/>
      <c r="B21" s="34" t="str">
        <f t="shared" si="0"/>
        <v>Vehicle Settings_20</v>
      </c>
      <c r="C21" s="35" t="s">
        <v>184</v>
      </c>
      <c r="D21" s="36" t="s">
        <v>237</v>
      </c>
      <c r="E21" s="36" t="s">
        <v>166</v>
      </c>
      <c r="F21" s="34" t="s">
        <v>168</v>
      </c>
      <c r="G21" s="36" t="s">
        <v>238</v>
      </c>
      <c r="H21" s="36" t="s">
        <v>178</v>
      </c>
      <c r="I21" s="34" t="s">
        <v>163</v>
      </c>
      <c r="J21" s="34" t="s">
        <v>164</v>
      </c>
      <c r="K21" s="34" t="s">
        <v>188</v>
      </c>
      <c r="L21" s="34" t="s">
        <v>26</v>
      </c>
      <c r="M21" s="36" t="s">
        <v>1280</v>
      </c>
      <c r="N21" s="34" t="s">
        <v>1285</v>
      </c>
      <c r="O21" s="41">
        <v>44417</v>
      </c>
      <c r="P21" s="41" t="s">
        <v>40</v>
      </c>
    </row>
    <row r="22" spans="1:16" ht="25.5" customHeight="1">
      <c r="A22" s="8"/>
      <c r="B22" s="39" t="str">
        <f t="shared" si="0"/>
        <v>Vehicle Settings_21</v>
      </c>
      <c r="C22" s="37" t="s">
        <v>239</v>
      </c>
      <c r="D22" s="38" t="s">
        <v>240</v>
      </c>
      <c r="E22" s="38" t="s">
        <v>166</v>
      </c>
      <c r="F22" s="33" t="s">
        <v>162</v>
      </c>
      <c r="G22" s="38" t="s">
        <v>241</v>
      </c>
      <c r="H22" s="38" t="s">
        <v>242</v>
      </c>
      <c r="I22" s="39" t="s">
        <v>163</v>
      </c>
      <c r="J22" s="39" t="s">
        <v>164</v>
      </c>
      <c r="K22" s="39" t="s">
        <v>188</v>
      </c>
      <c r="L22" s="39" t="s">
        <v>17</v>
      </c>
      <c r="M22" s="38"/>
      <c r="N22" s="39" t="s">
        <v>1285</v>
      </c>
      <c r="O22" s="40">
        <v>44417</v>
      </c>
      <c r="P22" s="40" t="s">
        <v>40</v>
      </c>
    </row>
    <row r="23" spans="1:16" ht="25.5" customHeight="1">
      <c r="A23" s="8"/>
      <c r="B23" s="39" t="str">
        <f t="shared" si="0"/>
        <v>Vehicle Settings_22</v>
      </c>
      <c r="C23" s="37" t="s">
        <v>239</v>
      </c>
      <c r="D23" s="38" t="s">
        <v>243</v>
      </c>
      <c r="E23" s="38" t="s">
        <v>166</v>
      </c>
      <c r="F23" s="33" t="s">
        <v>162</v>
      </c>
      <c r="G23" s="38" t="s">
        <v>241</v>
      </c>
      <c r="H23" s="38" t="s">
        <v>244</v>
      </c>
      <c r="I23" s="39" t="s">
        <v>163</v>
      </c>
      <c r="J23" s="39" t="s">
        <v>164</v>
      </c>
      <c r="K23" s="39" t="s">
        <v>188</v>
      </c>
      <c r="L23" s="39" t="s">
        <v>17</v>
      </c>
      <c r="M23" s="38"/>
      <c r="N23" s="39" t="s">
        <v>1285</v>
      </c>
      <c r="O23" s="40">
        <v>44417</v>
      </c>
      <c r="P23" s="40" t="s">
        <v>40</v>
      </c>
    </row>
    <row r="24" spans="1:16" ht="25.5" customHeight="1">
      <c r="A24" s="8"/>
      <c r="B24" s="39" t="str">
        <f t="shared" si="0"/>
        <v>Vehicle Settings_23</v>
      </c>
      <c r="C24" s="37" t="s">
        <v>239</v>
      </c>
      <c r="D24" s="38" t="s">
        <v>245</v>
      </c>
      <c r="E24" s="38" t="s">
        <v>166</v>
      </c>
      <c r="F24" s="33" t="s">
        <v>162</v>
      </c>
      <c r="G24" s="38" t="s">
        <v>246</v>
      </c>
      <c r="H24" s="38" t="s">
        <v>247</v>
      </c>
      <c r="I24" s="39" t="s">
        <v>163</v>
      </c>
      <c r="J24" s="39" t="s">
        <v>164</v>
      </c>
      <c r="K24" s="39" t="s">
        <v>188</v>
      </c>
      <c r="L24" s="39" t="s">
        <v>17</v>
      </c>
      <c r="M24" s="38"/>
      <c r="N24" s="39" t="s">
        <v>1285</v>
      </c>
      <c r="O24" s="40">
        <v>44417</v>
      </c>
      <c r="P24" s="40" t="s">
        <v>40</v>
      </c>
    </row>
    <row r="25" spans="1:16" ht="25.5" customHeight="1">
      <c r="A25" s="8"/>
      <c r="B25" s="39" t="str">
        <f t="shared" si="0"/>
        <v>Vehicle Settings_24</v>
      </c>
      <c r="C25" s="37" t="s">
        <v>239</v>
      </c>
      <c r="D25" s="38" t="s">
        <v>248</v>
      </c>
      <c r="E25" s="38" t="s">
        <v>166</v>
      </c>
      <c r="F25" s="33" t="s">
        <v>162</v>
      </c>
      <c r="G25" s="38" t="s">
        <v>249</v>
      </c>
      <c r="H25" s="38" t="s">
        <v>250</v>
      </c>
      <c r="I25" s="39" t="s">
        <v>163</v>
      </c>
      <c r="J25" s="39" t="s">
        <v>164</v>
      </c>
      <c r="K25" s="39" t="s">
        <v>188</v>
      </c>
      <c r="L25" s="39" t="s">
        <v>17</v>
      </c>
      <c r="M25" s="38"/>
      <c r="N25" s="39" t="s">
        <v>1285</v>
      </c>
      <c r="O25" s="40">
        <v>44417</v>
      </c>
      <c r="P25" s="40" t="s">
        <v>40</v>
      </c>
    </row>
    <row r="26" spans="1:16" ht="25.5" customHeight="1">
      <c r="A26" s="8"/>
      <c r="B26" s="39" t="str">
        <f t="shared" si="0"/>
        <v>Vehicle Settings_25</v>
      </c>
      <c r="C26" s="37" t="s">
        <v>239</v>
      </c>
      <c r="D26" s="38" t="s">
        <v>251</v>
      </c>
      <c r="E26" s="38" t="s">
        <v>166</v>
      </c>
      <c r="F26" s="33" t="s">
        <v>162</v>
      </c>
      <c r="G26" s="38" t="s">
        <v>252</v>
      </c>
      <c r="H26" s="38" t="s">
        <v>253</v>
      </c>
      <c r="I26" s="39" t="s">
        <v>163</v>
      </c>
      <c r="J26" s="39" t="s">
        <v>164</v>
      </c>
      <c r="K26" s="39" t="s">
        <v>188</v>
      </c>
      <c r="L26" s="39" t="s">
        <v>17</v>
      </c>
      <c r="M26" s="38"/>
      <c r="N26" s="39" t="s">
        <v>1285</v>
      </c>
      <c r="O26" s="40">
        <v>44417</v>
      </c>
      <c r="P26" s="40" t="s">
        <v>40</v>
      </c>
    </row>
    <row r="27" spans="1:16" ht="25.5" customHeight="1">
      <c r="A27" s="8"/>
      <c r="B27" s="39" t="str">
        <f t="shared" si="0"/>
        <v>Vehicle Settings_26</v>
      </c>
      <c r="C27" s="37" t="s">
        <v>239</v>
      </c>
      <c r="D27" s="38" t="s">
        <v>254</v>
      </c>
      <c r="E27" s="38" t="s">
        <v>166</v>
      </c>
      <c r="F27" s="33" t="s">
        <v>162</v>
      </c>
      <c r="G27" s="38" t="s">
        <v>255</v>
      </c>
      <c r="H27" s="38" t="s">
        <v>256</v>
      </c>
      <c r="I27" s="39" t="s">
        <v>163</v>
      </c>
      <c r="J27" s="39" t="s">
        <v>164</v>
      </c>
      <c r="K27" s="39" t="s">
        <v>188</v>
      </c>
      <c r="L27" s="39" t="s">
        <v>17</v>
      </c>
      <c r="M27" s="38"/>
      <c r="N27" s="39" t="s">
        <v>1285</v>
      </c>
      <c r="O27" s="40">
        <v>44417</v>
      </c>
      <c r="P27" s="40" t="s">
        <v>40</v>
      </c>
    </row>
    <row r="28" spans="1:16" ht="25.5" customHeight="1">
      <c r="A28" s="8"/>
      <c r="B28" s="39" t="str">
        <f t="shared" si="0"/>
        <v>Vehicle Settings_27</v>
      </c>
      <c r="C28" s="37" t="s">
        <v>239</v>
      </c>
      <c r="D28" s="38" t="s">
        <v>257</v>
      </c>
      <c r="E28" s="38" t="s">
        <v>166</v>
      </c>
      <c r="F28" s="33" t="s">
        <v>162</v>
      </c>
      <c r="G28" s="38" t="s">
        <v>258</v>
      </c>
      <c r="H28" s="38" t="s">
        <v>259</v>
      </c>
      <c r="I28" s="39" t="s">
        <v>163</v>
      </c>
      <c r="J28" s="39" t="s">
        <v>164</v>
      </c>
      <c r="K28" s="39" t="s">
        <v>188</v>
      </c>
      <c r="L28" s="39" t="s">
        <v>17</v>
      </c>
      <c r="M28" s="38"/>
      <c r="N28" s="39" t="s">
        <v>1285</v>
      </c>
      <c r="O28" s="40">
        <v>44417</v>
      </c>
      <c r="P28" s="40" t="s">
        <v>40</v>
      </c>
    </row>
    <row r="29" spans="1:16" ht="25.5" customHeight="1">
      <c r="A29" s="8"/>
      <c r="B29" s="39" t="str">
        <f t="shared" si="0"/>
        <v>Vehicle Settings_28</v>
      </c>
      <c r="C29" s="37" t="s">
        <v>239</v>
      </c>
      <c r="D29" s="38" t="s">
        <v>260</v>
      </c>
      <c r="E29" s="38" t="s">
        <v>166</v>
      </c>
      <c r="F29" s="33" t="s">
        <v>162</v>
      </c>
      <c r="G29" s="38" t="s">
        <v>261</v>
      </c>
      <c r="H29" s="38" t="s">
        <v>262</v>
      </c>
      <c r="I29" s="39" t="s">
        <v>163</v>
      </c>
      <c r="J29" s="39" t="s">
        <v>164</v>
      </c>
      <c r="K29" s="39" t="s">
        <v>188</v>
      </c>
      <c r="L29" s="39" t="s">
        <v>20</v>
      </c>
      <c r="M29" s="38" t="s">
        <v>1309</v>
      </c>
      <c r="N29" s="39" t="s">
        <v>1285</v>
      </c>
      <c r="O29" s="40">
        <v>44418</v>
      </c>
      <c r="P29" s="40" t="s">
        <v>40</v>
      </c>
    </row>
    <row r="30" spans="1:16" ht="25.5" customHeight="1">
      <c r="A30" s="8"/>
      <c r="B30" s="39" t="str">
        <f t="shared" si="0"/>
        <v>Vehicle Settings_29</v>
      </c>
      <c r="C30" s="37" t="s">
        <v>239</v>
      </c>
      <c r="D30" s="38" t="s">
        <v>263</v>
      </c>
      <c r="E30" s="38" t="s">
        <v>166</v>
      </c>
      <c r="F30" s="33" t="s">
        <v>162</v>
      </c>
      <c r="G30" s="38" t="s">
        <v>264</v>
      </c>
      <c r="H30" s="38" t="s">
        <v>265</v>
      </c>
      <c r="I30" s="39" t="s">
        <v>163</v>
      </c>
      <c r="J30" s="39" t="s">
        <v>164</v>
      </c>
      <c r="K30" s="39" t="s">
        <v>188</v>
      </c>
      <c r="L30" s="39" t="s">
        <v>17</v>
      </c>
      <c r="M30" s="38"/>
      <c r="N30" s="39" t="s">
        <v>1285</v>
      </c>
      <c r="O30" s="40">
        <v>44417</v>
      </c>
      <c r="P30" s="40" t="s">
        <v>40</v>
      </c>
    </row>
    <row r="31" spans="1:16" ht="25.5" customHeight="1">
      <c r="A31" s="8"/>
      <c r="B31" s="39" t="str">
        <f t="shared" si="0"/>
        <v>Vehicle Settings_30</v>
      </c>
      <c r="C31" s="37" t="s">
        <v>266</v>
      </c>
      <c r="D31" s="38" t="s">
        <v>267</v>
      </c>
      <c r="E31" s="38" t="s">
        <v>180</v>
      </c>
      <c r="F31" s="33" t="s">
        <v>162</v>
      </c>
      <c r="G31" s="38" t="s">
        <v>268</v>
      </c>
      <c r="H31" s="38" t="s">
        <v>269</v>
      </c>
      <c r="I31" s="39" t="s">
        <v>163</v>
      </c>
      <c r="J31" s="39" t="s">
        <v>164</v>
      </c>
      <c r="K31" s="39" t="s">
        <v>188</v>
      </c>
      <c r="L31" s="39" t="s">
        <v>17</v>
      </c>
      <c r="M31" s="38"/>
      <c r="N31" s="39" t="s">
        <v>1285</v>
      </c>
      <c r="O31" s="40">
        <v>44417</v>
      </c>
      <c r="P31" s="40" t="s">
        <v>40</v>
      </c>
    </row>
    <row r="32" spans="1:16" ht="25.5" customHeight="1">
      <c r="A32" s="8"/>
      <c r="B32" s="39" t="str">
        <f t="shared" si="0"/>
        <v>Vehicle Settings_31</v>
      </c>
      <c r="C32" s="37" t="s">
        <v>266</v>
      </c>
      <c r="D32" s="38" t="s">
        <v>270</v>
      </c>
      <c r="E32" s="38" t="s">
        <v>180</v>
      </c>
      <c r="F32" s="33" t="s">
        <v>162</v>
      </c>
      <c r="G32" s="38" t="s">
        <v>271</v>
      </c>
      <c r="H32" s="38" t="s">
        <v>272</v>
      </c>
      <c r="I32" s="39" t="s">
        <v>163</v>
      </c>
      <c r="J32" s="39" t="s">
        <v>164</v>
      </c>
      <c r="K32" s="39" t="s">
        <v>188</v>
      </c>
      <c r="L32" s="39" t="s">
        <v>17</v>
      </c>
      <c r="M32" s="38"/>
      <c r="N32" s="39" t="s">
        <v>1285</v>
      </c>
      <c r="O32" s="40">
        <v>44417</v>
      </c>
      <c r="P32" s="40" t="s">
        <v>40</v>
      </c>
    </row>
    <row r="33" spans="1:16" ht="25.5" customHeight="1">
      <c r="A33" s="8"/>
      <c r="B33" s="39" t="str">
        <f t="shared" si="0"/>
        <v>Vehicle Settings_32</v>
      </c>
      <c r="C33" s="37" t="s">
        <v>266</v>
      </c>
      <c r="D33" s="38" t="s">
        <v>273</v>
      </c>
      <c r="E33" s="38" t="s">
        <v>161</v>
      </c>
      <c r="F33" s="33" t="s">
        <v>162</v>
      </c>
      <c r="G33" s="38" t="s">
        <v>271</v>
      </c>
      <c r="H33" s="38" t="s">
        <v>274</v>
      </c>
      <c r="I33" s="39" t="s">
        <v>163</v>
      </c>
      <c r="J33" s="39" t="s">
        <v>164</v>
      </c>
      <c r="K33" s="39" t="s">
        <v>188</v>
      </c>
      <c r="L33" s="39" t="s">
        <v>17</v>
      </c>
      <c r="M33" s="38"/>
      <c r="N33" s="39" t="s">
        <v>1285</v>
      </c>
      <c r="O33" s="40">
        <v>44417</v>
      </c>
      <c r="P33" s="40" t="s">
        <v>40</v>
      </c>
    </row>
    <row r="34" spans="1:16" ht="25.5" customHeight="1">
      <c r="A34" s="8"/>
      <c r="B34" s="39" t="str">
        <f t="shared" si="0"/>
        <v>Vehicle Settings_33</v>
      </c>
      <c r="C34" s="37" t="s">
        <v>266</v>
      </c>
      <c r="D34" s="38" t="s">
        <v>275</v>
      </c>
      <c r="E34" s="38" t="s">
        <v>180</v>
      </c>
      <c r="F34" s="33" t="s">
        <v>162</v>
      </c>
      <c r="G34" s="38" t="s">
        <v>276</v>
      </c>
      <c r="H34" s="38" t="s">
        <v>277</v>
      </c>
      <c r="I34" s="39" t="s">
        <v>163</v>
      </c>
      <c r="J34" s="39" t="s">
        <v>164</v>
      </c>
      <c r="K34" s="39" t="s">
        <v>188</v>
      </c>
      <c r="L34" s="39" t="s">
        <v>17</v>
      </c>
      <c r="M34" s="38"/>
      <c r="N34" s="39" t="s">
        <v>1285</v>
      </c>
      <c r="O34" s="40">
        <v>44417</v>
      </c>
      <c r="P34" s="40" t="s">
        <v>40</v>
      </c>
    </row>
    <row r="35" spans="1:16" ht="25.5" customHeight="1">
      <c r="A35" s="8"/>
      <c r="B35" s="39" t="str">
        <f t="shared" si="0"/>
        <v>Vehicle Settings_34</v>
      </c>
      <c r="C35" s="37" t="s">
        <v>266</v>
      </c>
      <c r="D35" s="38" t="s">
        <v>278</v>
      </c>
      <c r="E35" s="38" t="s">
        <v>166</v>
      </c>
      <c r="F35" s="33" t="s">
        <v>162</v>
      </c>
      <c r="G35" s="38" t="s">
        <v>279</v>
      </c>
      <c r="H35" s="38" t="s">
        <v>280</v>
      </c>
      <c r="I35" s="39" t="s">
        <v>163</v>
      </c>
      <c r="J35" s="39" t="s">
        <v>164</v>
      </c>
      <c r="K35" s="39" t="s">
        <v>188</v>
      </c>
      <c r="L35" s="39" t="s">
        <v>17</v>
      </c>
      <c r="M35" s="38"/>
      <c r="N35" s="39" t="s">
        <v>1285</v>
      </c>
      <c r="O35" s="40">
        <v>44417</v>
      </c>
      <c r="P35" s="40" t="s">
        <v>40</v>
      </c>
    </row>
    <row r="36" spans="1:16" ht="25.5" customHeight="1">
      <c r="A36" s="8"/>
      <c r="B36" s="39" t="str">
        <f t="shared" si="0"/>
        <v>Vehicle Settings_35</v>
      </c>
      <c r="C36" s="37" t="s">
        <v>266</v>
      </c>
      <c r="D36" s="38" t="s">
        <v>281</v>
      </c>
      <c r="E36" s="38" t="s">
        <v>166</v>
      </c>
      <c r="F36" s="33" t="s">
        <v>162</v>
      </c>
      <c r="G36" s="38" t="s">
        <v>282</v>
      </c>
      <c r="H36" s="38" t="s">
        <v>283</v>
      </c>
      <c r="I36" s="39" t="s">
        <v>163</v>
      </c>
      <c r="J36" s="39" t="s">
        <v>164</v>
      </c>
      <c r="K36" s="39" t="s">
        <v>188</v>
      </c>
      <c r="L36" s="39" t="s">
        <v>17</v>
      </c>
      <c r="M36" s="38"/>
      <c r="N36" s="39" t="s">
        <v>1285</v>
      </c>
      <c r="O36" s="40">
        <v>44417</v>
      </c>
      <c r="P36" s="40" t="s">
        <v>40</v>
      </c>
    </row>
    <row r="37" spans="1:16" ht="25.5" customHeight="1">
      <c r="A37" s="8"/>
      <c r="B37" s="39" t="str">
        <f t="shared" si="0"/>
        <v>Vehicle Settings_36</v>
      </c>
      <c r="C37" s="37" t="s">
        <v>266</v>
      </c>
      <c r="D37" s="38" t="s">
        <v>284</v>
      </c>
      <c r="E37" s="38" t="s">
        <v>166</v>
      </c>
      <c r="F37" s="33" t="s">
        <v>162</v>
      </c>
      <c r="G37" s="38" t="s">
        <v>285</v>
      </c>
      <c r="H37" s="38" t="s">
        <v>286</v>
      </c>
      <c r="I37" s="39" t="s">
        <v>163</v>
      </c>
      <c r="J37" s="39" t="s">
        <v>164</v>
      </c>
      <c r="K37" s="39" t="s">
        <v>188</v>
      </c>
      <c r="L37" s="39" t="s">
        <v>17</v>
      </c>
      <c r="M37" s="38"/>
      <c r="N37" s="39" t="s">
        <v>1285</v>
      </c>
      <c r="O37" s="40">
        <v>44417</v>
      </c>
      <c r="P37" s="40" t="s">
        <v>40</v>
      </c>
    </row>
    <row r="38" spans="1:16" ht="25.5" customHeight="1">
      <c r="A38" s="8"/>
      <c r="B38" s="39" t="str">
        <f t="shared" si="0"/>
        <v>Vehicle Settings_37</v>
      </c>
      <c r="C38" s="37" t="s">
        <v>266</v>
      </c>
      <c r="D38" s="38" t="s">
        <v>287</v>
      </c>
      <c r="E38" s="38" t="s">
        <v>166</v>
      </c>
      <c r="F38" s="33" t="s">
        <v>162</v>
      </c>
      <c r="G38" s="38" t="s">
        <v>288</v>
      </c>
      <c r="H38" s="38" t="s">
        <v>289</v>
      </c>
      <c r="I38" s="39" t="s">
        <v>163</v>
      </c>
      <c r="J38" s="39" t="s">
        <v>164</v>
      </c>
      <c r="K38" s="39" t="s">
        <v>188</v>
      </c>
      <c r="L38" s="39" t="s">
        <v>17</v>
      </c>
      <c r="M38" s="38"/>
      <c r="N38" s="39" t="s">
        <v>1285</v>
      </c>
      <c r="O38" s="40">
        <v>44417</v>
      </c>
      <c r="P38" s="40" t="s">
        <v>40</v>
      </c>
    </row>
    <row r="39" spans="1:16" s="28" customFormat="1" ht="25.5" customHeight="1">
      <c r="A39" s="27"/>
      <c r="B39" s="34" t="str">
        <f t="shared" si="0"/>
        <v>Vehicle Settings_38</v>
      </c>
      <c r="C39" s="35" t="s">
        <v>266</v>
      </c>
      <c r="D39" s="36" t="s">
        <v>290</v>
      </c>
      <c r="E39" s="36" t="s">
        <v>166</v>
      </c>
      <c r="F39" s="34" t="s">
        <v>168</v>
      </c>
      <c r="G39" s="36" t="s">
        <v>291</v>
      </c>
      <c r="H39" s="36" t="s">
        <v>178</v>
      </c>
      <c r="I39" s="34" t="s">
        <v>163</v>
      </c>
      <c r="J39" s="34" t="s">
        <v>164</v>
      </c>
      <c r="K39" s="34" t="s">
        <v>188</v>
      </c>
      <c r="L39" s="34" t="s">
        <v>26</v>
      </c>
      <c r="M39" s="36" t="s">
        <v>1279</v>
      </c>
      <c r="N39" s="34" t="s">
        <v>1285</v>
      </c>
      <c r="O39" s="41">
        <v>44417</v>
      </c>
      <c r="P39" s="41" t="s">
        <v>40</v>
      </c>
    </row>
    <row r="40" spans="1:16" s="28" customFormat="1" ht="25.5" customHeight="1">
      <c r="A40" s="27"/>
      <c r="B40" s="34" t="str">
        <f t="shared" si="0"/>
        <v>Vehicle Settings_39</v>
      </c>
      <c r="C40" s="35" t="s">
        <v>266</v>
      </c>
      <c r="D40" s="36" t="s">
        <v>292</v>
      </c>
      <c r="E40" s="36" t="s">
        <v>166</v>
      </c>
      <c r="F40" s="34" t="s">
        <v>168</v>
      </c>
      <c r="G40" s="36" t="s">
        <v>293</v>
      </c>
      <c r="H40" s="36" t="s">
        <v>178</v>
      </c>
      <c r="I40" s="34" t="s">
        <v>163</v>
      </c>
      <c r="J40" s="34" t="s">
        <v>164</v>
      </c>
      <c r="K40" s="34" t="s">
        <v>188</v>
      </c>
      <c r="L40" s="34" t="s">
        <v>26</v>
      </c>
      <c r="M40" s="36" t="s">
        <v>1280</v>
      </c>
      <c r="N40" s="34" t="s">
        <v>1285</v>
      </c>
      <c r="O40" s="41">
        <v>44417</v>
      </c>
      <c r="P40" s="41" t="s">
        <v>40</v>
      </c>
    </row>
    <row r="41" spans="1:16" ht="25.5" customHeight="1">
      <c r="A41" s="8"/>
      <c r="B41" s="39" t="str">
        <f t="shared" si="0"/>
        <v>Vehicle Settings_40</v>
      </c>
      <c r="C41" s="37" t="s">
        <v>266</v>
      </c>
      <c r="D41" s="38" t="s">
        <v>294</v>
      </c>
      <c r="E41" s="38" t="s">
        <v>166</v>
      </c>
      <c r="F41" s="33" t="s">
        <v>162</v>
      </c>
      <c r="G41" s="38" t="s">
        <v>295</v>
      </c>
      <c r="H41" s="38" t="s">
        <v>296</v>
      </c>
      <c r="I41" s="39" t="s">
        <v>163</v>
      </c>
      <c r="J41" s="39" t="s">
        <v>164</v>
      </c>
      <c r="K41" s="39" t="s">
        <v>188</v>
      </c>
      <c r="L41" s="39" t="s">
        <v>17</v>
      </c>
      <c r="M41" s="38"/>
      <c r="N41" s="39" t="s">
        <v>1285</v>
      </c>
      <c r="O41" s="40">
        <v>44417</v>
      </c>
      <c r="P41" s="40" t="s">
        <v>40</v>
      </c>
    </row>
    <row r="42" spans="1:16" ht="25.5" customHeight="1">
      <c r="A42" s="8"/>
      <c r="B42" s="39" t="str">
        <f t="shared" si="0"/>
        <v>Vehicle Settings_41</v>
      </c>
      <c r="C42" s="37" t="s">
        <v>266</v>
      </c>
      <c r="D42" s="38" t="s">
        <v>297</v>
      </c>
      <c r="E42" s="38" t="s">
        <v>166</v>
      </c>
      <c r="F42" s="33" t="s">
        <v>162</v>
      </c>
      <c r="G42" s="38" t="s">
        <v>298</v>
      </c>
      <c r="H42" s="38" t="s">
        <v>280</v>
      </c>
      <c r="I42" s="39" t="s">
        <v>163</v>
      </c>
      <c r="J42" s="39" t="s">
        <v>164</v>
      </c>
      <c r="K42" s="39" t="s">
        <v>188</v>
      </c>
      <c r="L42" s="39" t="s">
        <v>17</v>
      </c>
      <c r="M42" s="38"/>
      <c r="N42" s="39" t="s">
        <v>1285</v>
      </c>
      <c r="O42" s="40">
        <v>44417</v>
      </c>
      <c r="P42" s="40" t="s">
        <v>40</v>
      </c>
    </row>
    <row r="43" spans="1:16" ht="25.5" customHeight="1">
      <c r="A43" s="8"/>
      <c r="B43" s="39" t="str">
        <f t="shared" si="0"/>
        <v>Vehicle Settings_42</v>
      </c>
      <c r="C43" s="37" t="s">
        <v>266</v>
      </c>
      <c r="D43" s="38" t="s">
        <v>299</v>
      </c>
      <c r="E43" s="38" t="s">
        <v>166</v>
      </c>
      <c r="F43" s="33" t="s">
        <v>162</v>
      </c>
      <c r="G43" s="38" t="s">
        <v>282</v>
      </c>
      <c r="H43" s="38" t="s">
        <v>300</v>
      </c>
      <c r="I43" s="39" t="s">
        <v>163</v>
      </c>
      <c r="J43" s="39" t="s">
        <v>164</v>
      </c>
      <c r="K43" s="39" t="s">
        <v>188</v>
      </c>
      <c r="L43" s="39" t="s">
        <v>17</v>
      </c>
      <c r="M43" s="38"/>
      <c r="N43" s="39" t="s">
        <v>1285</v>
      </c>
      <c r="O43" s="40">
        <v>44417</v>
      </c>
      <c r="P43" s="40" t="s">
        <v>40</v>
      </c>
    </row>
    <row r="44" spans="1:16" ht="25.5" customHeight="1">
      <c r="A44" s="8"/>
      <c r="B44" s="39" t="str">
        <f t="shared" si="0"/>
        <v>Vehicle Settings_43</v>
      </c>
      <c r="C44" s="37" t="s">
        <v>266</v>
      </c>
      <c r="D44" s="38" t="s">
        <v>301</v>
      </c>
      <c r="E44" s="38" t="s">
        <v>166</v>
      </c>
      <c r="F44" s="33" t="s">
        <v>162</v>
      </c>
      <c r="G44" s="38" t="s">
        <v>302</v>
      </c>
      <c r="H44" s="38" t="s">
        <v>286</v>
      </c>
      <c r="I44" s="39" t="s">
        <v>163</v>
      </c>
      <c r="J44" s="39" t="s">
        <v>164</v>
      </c>
      <c r="K44" s="39" t="s">
        <v>188</v>
      </c>
      <c r="L44" s="39" t="s">
        <v>17</v>
      </c>
      <c r="M44" s="38"/>
      <c r="N44" s="39" t="s">
        <v>1285</v>
      </c>
      <c r="O44" s="40">
        <v>44417</v>
      </c>
      <c r="P44" s="40" t="s">
        <v>40</v>
      </c>
    </row>
    <row r="45" spans="1:16" ht="25.5" customHeight="1">
      <c r="A45" s="8"/>
      <c r="B45" s="39" t="str">
        <f t="shared" si="0"/>
        <v>Vehicle Settings_44</v>
      </c>
      <c r="C45" s="37" t="s">
        <v>266</v>
      </c>
      <c r="D45" s="38" t="s">
        <v>303</v>
      </c>
      <c r="E45" s="38" t="s">
        <v>166</v>
      </c>
      <c r="F45" s="33" t="s">
        <v>162</v>
      </c>
      <c r="G45" s="38" t="s">
        <v>304</v>
      </c>
      <c r="H45" s="38" t="s">
        <v>305</v>
      </c>
      <c r="I45" s="39" t="s">
        <v>163</v>
      </c>
      <c r="J45" s="39" t="s">
        <v>1281</v>
      </c>
      <c r="K45" s="39" t="s">
        <v>188</v>
      </c>
      <c r="L45" s="39" t="s">
        <v>17</v>
      </c>
      <c r="M45" s="38"/>
      <c r="N45" s="39" t="s">
        <v>1285</v>
      </c>
      <c r="O45" s="40">
        <v>44417</v>
      </c>
      <c r="P45" s="40" t="s">
        <v>40</v>
      </c>
    </row>
    <row r="46" spans="1:16" s="28" customFormat="1" ht="25.5" customHeight="1">
      <c r="A46" s="27"/>
      <c r="B46" s="34" t="str">
        <f t="shared" si="0"/>
        <v>Vehicle Settings_45</v>
      </c>
      <c r="C46" s="35" t="s">
        <v>266</v>
      </c>
      <c r="D46" s="36" t="s">
        <v>306</v>
      </c>
      <c r="E46" s="36" t="s">
        <v>166</v>
      </c>
      <c r="F46" s="34" t="s">
        <v>173</v>
      </c>
      <c r="G46" s="36" t="s">
        <v>291</v>
      </c>
      <c r="H46" s="36" t="s">
        <v>178</v>
      </c>
      <c r="I46" s="34" t="s">
        <v>163</v>
      </c>
      <c r="J46" s="34" t="s">
        <v>164</v>
      </c>
      <c r="K46" s="34" t="s">
        <v>188</v>
      </c>
      <c r="L46" s="34" t="s">
        <v>26</v>
      </c>
      <c r="M46" s="36" t="s">
        <v>1279</v>
      </c>
      <c r="N46" s="34" t="s">
        <v>1285</v>
      </c>
      <c r="O46" s="41">
        <v>44417</v>
      </c>
      <c r="P46" s="41" t="s">
        <v>40</v>
      </c>
    </row>
    <row r="47" spans="1:16" s="28" customFormat="1" ht="25.5" customHeight="1">
      <c r="A47" s="27"/>
      <c r="B47" s="34" t="str">
        <f t="shared" si="0"/>
        <v>Vehicle Settings_46</v>
      </c>
      <c r="C47" s="35" t="s">
        <v>266</v>
      </c>
      <c r="D47" s="36" t="s">
        <v>307</v>
      </c>
      <c r="E47" s="36" t="s">
        <v>166</v>
      </c>
      <c r="F47" s="34" t="s">
        <v>173</v>
      </c>
      <c r="G47" s="36" t="s">
        <v>293</v>
      </c>
      <c r="H47" s="36" t="s">
        <v>178</v>
      </c>
      <c r="I47" s="34" t="s">
        <v>163</v>
      </c>
      <c r="J47" s="34" t="s">
        <v>164</v>
      </c>
      <c r="K47" s="34" t="s">
        <v>188</v>
      </c>
      <c r="L47" s="34" t="s">
        <v>26</v>
      </c>
      <c r="M47" s="36" t="s">
        <v>1280</v>
      </c>
      <c r="N47" s="34" t="s">
        <v>1285</v>
      </c>
      <c r="O47" s="41">
        <v>44417</v>
      </c>
      <c r="P47" s="41" t="s">
        <v>40</v>
      </c>
    </row>
    <row r="48" spans="1:16" s="28" customFormat="1" ht="25.5" customHeight="1">
      <c r="A48" s="27"/>
      <c r="B48" s="34" t="str">
        <f t="shared" si="0"/>
        <v>Vehicle Settings_47</v>
      </c>
      <c r="C48" s="35" t="s">
        <v>266</v>
      </c>
      <c r="D48" s="36" t="s">
        <v>308</v>
      </c>
      <c r="E48" s="36" t="s">
        <v>166</v>
      </c>
      <c r="F48" s="34" t="s">
        <v>173</v>
      </c>
      <c r="G48" s="36" t="s">
        <v>309</v>
      </c>
      <c r="H48" s="36" t="s">
        <v>310</v>
      </c>
      <c r="I48" s="34" t="s">
        <v>163</v>
      </c>
      <c r="J48" s="34" t="s">
        <v>164</v>
      </c>
      <c r="K48" s="34" t="s">
        <v>188</v>
      </c>
      <c r="L48" s="34" t="s">
        <v>26</v>
      </c>
      <c r="M48" s="36" t="s">
        <v>311</v>
      </c>
      <c r="N48" s="34" t="s">
        <v>1285</v>
      </c>
      <c r="O48" s="41">
        <v>44417</v>
      </c>
      <c r="P48" s="41" t="s">
        <v>40</v>
      </c>
    </row>
    <row r="49" spans="1:16" s="28" customFormat="1" ht="25.5" customHeight="1">
      <c r="A49" s="27"/>
      <c r="B49" s="34" t="str">
        <f t="shared" si="0"/>
        <v>Vehicle Settings_48</v>
      </c>
      <c r="C49" s="35" t="s">
        <v>266</v>
      </c>
      <c r="D49" s="36" t="s">
        <v>312</v>
      </c>
      <c r="E49" s="36" t="s">
        <v>166</v>
      </c>
      <c r="F49" s="34" t="s">
        <v>173</v>
      </c>
      <c r="G49" s="36" t="s">
        <v>282</v>
      </c>
      <c r="H49" s="36" t="s">
        <v>313</v>
      </c>
      <c r="I49" s="34" t="s">
        <v>163</v>
      </c>
      <c r="J49" s="34" t="s">
        <v>164</v>
      </c>
      <c r="K49" s="34" t="s">
        <v>188</v>
      </c>
      <c r="L49" s="34" t="s">
        <v>26</v>
      </c>
      <c r="M49" s="36" t="s">
        <v>311</v>
      </c>
      <c r="N49" s="34" t="s">
        <v>1285</v>
      </c>
      <c r="O49" s="41">
        <v>44417</v>
      </c>
      <c r="P49" s="41" t="s">
        <v>40</v>
      </c>
    </row>
    <row r="50" spans="1:16" s="28" customFormat="1" ht="25.5" customHeight="1">
      <c r="A50" s="27"/>
      <c r="B50" s="34" t="str">
        <f t="shared" si="0"/>
        <v>Vehicle Settings_49</v>
      </c>
      <c r="C50" s="35" t="s">
        <v>266</v>
      </c>
      <c r="D50" s="36" t="s">
        <v>314</v>
      </c>
      <c r="E50" s="36" t="s">
        <v>166</v>
      </c>
      <c r="F50" s="34" t="s">
        <v>173</v>
      </c>
      <c r="G50" s="36" t="s">
        <v>315</v>
      </c>
      <c r="H50" s="36" t="s">
        <v>316</v>
      </c>
      <c r="I50" s="34" t="s">
        <v>163</v>
      </c>
      <c r="J50" s="34" t="s">
        <v>164</v>
      </c>
      <c r="K50" s="34" t="s">
        <v>188</v>
      </c>
      <c r="L50" s="34" t="s">
        <v>26</v>
      </c>
      <c r="M50" s="36" t="s">
        <v>311</v>
      </c>
      <c r="N50" s="34" t="s">
        <v>1285</v>
      </c>
      <c r="O50" s="41">
        <v>44417</v>
      </c>
      <c r="P50" s="41" t="s">
        <v>40</v>
      </c>
    </row>
    <row r="51" spans="1:16" s="28" customFormat="1" ht="25.5" customHeight="1">
      <c r="A51" s="27"/>
      <c r="B51" s="34" t="str">
        <f t="shared" si="0"/>
        <v>Vehicle Settings_50</v>
      </c>
      <c r="C51" s="35" t="s">
        <v>266</v>
      </c>
      <c r="D51" s="36" t="s">
        <v>317</v>
      </c>
      <c r="E51" s="36" t="s">
        <v>166</v>
      </c>
      <c r="F51" s="34" t="s">
        <v>173</v>
      </c>
      <c r="G51" s="36" t="s">
        <v>304</v>
      </c>
      <c r="H51" s="36" t="s">
        <v>318</v>
      </c>
      <c r="I51" s="34" t="s">
        <v>163</v>
      </c>
      <c r="J51" s="34" t="s">
        <v>164</v>
      </c>
      <c r="K51" s="34" t="s">
        <v>188</v>
      </c>
      <c r="L51" s="34" t="s">
        <v>26</v>
      </c>
      <c r="M51" s="36" t="s">
        <v>311</v>
      </c>
      <c r="N51" s="34" t="s">
        <v>1285</v>
      </c>
      <c r="O51" s="41">
        <v>44417</v>
      </c>
      <c r="P51" s="41" t="s">
        <v>40</v>
      </c>
    </row>
    <row r="52" spans="1:16" s="28" customFormat="1" ht="25.5" customHeight="1">
      <c r="A52" s="27"/>
      <c r="B52" s="34" t="str">
        <f t="shared" si="0"/>
        <v>Vehicle Settings_51</v>
      </c>
      <c r="C52" s="35" t="s">
        <v>266</v>
      </c>
      <c r="D52" s="36" t="s">
        <v>319</v>
      </c>
      <c r="E52" s="36" t="s">
        <v>166</v>
      </c>
      <c r="F52" s="34" t="s">
        <v>173</v>
      </c>
      <c r="G52" s="36" t="s">
        <v>291</v>
      </c>
      <c r="H52" s="36" t="s">
        <v>178</v>
      </c>
      <c r="I52" s="34" t="s">
        <v>163</v>
      </c>
      <c r="J52" s="34" t="s">
        <v>164</v>
      </c>
      <c r="K52" s="34" t="s">
        <v>188</v>
      </c>
      <c r="L52" s="34" t="s">
        <v>26</v>
      </c>
      <c r="M52" s="36" t="s">
        <v>1279</v>
      </c>
      <c r="N52" s="34" t="s">
        <v>1285</v>
      </c>
      <c r="O52" s="41">
        <v>44417</v>
      </c>
      <c r="P52" s="41" t="s">
        <v>40</v>
      </c>
    </row>
    <row r="53" spans="1:16" s="28" customFormat="1" ht="25.5" customHeight="1">
      <c r="A53" s="27"/>
      <c r="B53" s="34" t="str">
        <f t="shared" si="0"/>
        <v>Vehicle Settings_52</v>
      </c>
      <c r="C53" s="35" t="s">
        <v>266</v>
      </c>
      <c r="D53" s="36" t="s">
        <v>320</v>
      </c>
      <c r="E53" s="36" t="s">
        <v>166</v>
      </c>
      <c r="F53" s="34" t="s">
        <v>173</v>
      </c>
      <c r="G53" s="36" t="s">
        <v>293</v>
      </c>
      <c r="H53" s="36" t="s">
        <v>178</v>
      </c>
      <c r="I53" s="34" t="s">
        <v>163</v>
      </c>
      <c r="J53" s="34" t="s">
        <v>164</v>
      </c>
      <c r="K53" s="34" t="s">
        <v>188</v>
      </c>
      <c r="L53" s="34" t="s">
        <v>26</v>
      </c>
      <c r="M53" s="36" t="s">
        <v>1280</v>
      </c>
      <c r="N53" s="34" t="s">
        <v>1285</v>
      </c>
      <c r="O53" s="41">
        <v>44417</v>
      </c>
      <c r="P53" s="41" t="s">
        <v>40</v>
      </c>
    </row>
    <row r="54" spans="1:16" ht="25.5" customHeight="1">
      <c r="A54" s="8"/>
      <c r="B54" s="39" t="str">
        <f t="shared" si="0"/>
        <v>Vehicle Settings_53</v>
      </c>
      <c r="C54" s="37" t="s">
        <v>321</v>
      </c>
      <c r="D54" s="38" t="s">
        <v>322</v>
      </c>
      <c r="E54" s="38" t="s">
        <v>161</v>
      </c>
      <c r="F54" s="33" t="s">
        <v>162</v>
      </c>
      <c r="G54" s="38" t="s">
        <v>323</v>
      </c>
      <c r="H54" s="38" t="s">
        <v>324</v>
      </c>
      <c r="I54" s="39" t="s">
        <v>163</v>
      </c>
      <c r="J54" s="39" t="s">
        <v>164</v>
      </c>
      <c r="K54" s="39" t="s">
        <v>188</v>
      </c>
      <c r="L54" s="39" t="s">
        <v>20</v>
      </c>
      <c r="M54" s="38" t="s">
        <v>1311</v>
      </c>
      <c r="N54" s="39" t="s">
        <v>1285</v>
      </c>
      <c r="O54" s="40">
        <v>44418</v>
      </c>
      <c r="P54" s="40" t="s">
        <v>40</v>
      </c>
    </row>
    <row r="55" spans="1:16" ht="25.5" customHeight="1">
      <c r="A55" s="8"/>
      <c r="B55" s="39" t="str">
        <f t="shared" si="0"/>
        <v>Vehicle Settings_54</v>
      </c>
      <c r="C55" s="37" t="s">
        <v>325</v>
      </c>
      <c r="D55" s="38" t="s">
        <v>326</v>
      </c>
      <c r="E55" s="38" t="s">
        <v>161</v>
      </c>
      <c r="F55" s="33" t="s">
        <v>162</v>
      </c>
      <c r="G55" s="38" t="s">
        <v>327</v>
      </c>
      <c r="H55" s="38" t="s">
        <v>328</v>
      </c>
      <c r="I55" s="39" t="s">
        <v>163</v>
      </c>
      <c r="J55" s="39" t="s">
        <v>164</v>
      </c>
      <c r="K55" s="39" t="s">
        <v>188</v>
      </c>
      <c r="L55" s="39" t="s">
        <v>20</v>
      </c>
      <c r="M55" s="38" t="s">
        <v>1311</v>
      </c>
      <c r="N55" s="39" t="s">
        <v>1285</v>
      </c>
      <c r="O55" s="40">
        <v>44418</v>
      </c>
      <c r="P55" s="40" t="s">
        <v>40</v>
      </c>
    </row>
    <row r="56" spans="1:16" s="28" customFormat="1" ht="25.5" customHeight="1">
      <c r="A56" s="27"/>
      <c r="B56" s="34" t="str">
        <f t="shared" si="0"/>
        <v>Vehicle Settings_55</v>
      </c>
      <c r="C56" s="35" t="s">
        <v>329</v>
      </c>
      <c r="D56" s="36" t="s">
        <v>330</v>
      </c>
      <c r="E56" s="36" t="s">
        <v>161</v>
      </c>
      <c r="F56" s="34" t="s">
        <v>162</v>
      </c>
      <c r="G56" s="36" t="s">
        <v>331</v>
      </c>
      <c r="H56" s="36" t="s">
        <v>332</v>
      </c>
      <c r="I56" s="34" t="s">
        <v>163</v>
      </c>
      <c r="J56" s="34" t="s">
        <v>164</v>
      </c>
      <c r="K56" s="34" t="s">
        <v>188</v>
      </c>
      <c r="L56" s="34" t="s">
        <v>26</v>
      </c>
      <c r="M56" s="36" t="s">
        <v>311</v>
      </c>
      <c r="N56" s="34" t="s">
        <v>1285</v>
      </c>
      <c r="O56" s="41">
        <v>44417</v>
      </c>
      <c r="P56" s="41" t="s">
        <v>40</v>
      </c>
    </row>
    <row r="57" spans="1:16" ht="25.5" customHeight="1">
      <c r="A57" s="8"/>
      <c r="B57" s="39" t="str">
        <f t="shared" si="0"/>
        <v>Vehicle Settings_56</v>
      </c>
      <c r="C57" s="37" t="s">
        <v>333</v>
      </c>
      <c r="D57" s="38" t="s">
        <v>334</v>
      </c>
      <c r="E57" s="38" t="s">
        <v>180</v>
      </c>
      <c r="F57" s="33" t="s">
        <v>162</v>
      </c>
      <c r="G57" s="38" t="s">
        <v>335</v>
      </c>
      <c r="H57" s="38" t="s">
        <v>336</v>
      </c>
      <c r="I57" s="39" t="s">
        <v>163</v>
      </c>
      <c r="J57" s="39" t="s">
        <v>164</v>
      </c>
      <c r="K57" s="39" t="s">
        <v>188</v>
      </c>
      <c r="L57" s="39" t="s">
        <v>17</v>
      </c>
      <c r="M57" s="38"/>
      <c r="N57" s="39" t="s">
        <v>1285</v>
      </c>
      <c r="O57" s="40">
        <v>44417</v>
      </c>
      <c r="P57" s="40" t="s">
        <v>40</v>
      </c>
    </row>
    <row r="58" spans="1:16" ht="25.5" customHeight="1">
      <c r="A58" s="8"/>
      <c r="B58" s="39" t="str">
        <f t="shared" si="0"/>
        <v>Vehicle Settings_57</v>
      </c>
      <c r="C58" s="37" t="s">
        <v>333</v>
      </c>
      <c r="D58" s="38" t="s">
        <v>337</v>
      </c>
      <c r="E58" s="38" t="s">
        <v>180</v>
      </c>
      <c r="F58" s="33" t="s">
        <v>162</v>
      </c>
      <c r="G58" s="38" t="s">
        <v>338</v>
      </c>
      <c r="H58" s="38" t="s">
        <v>339</v>
      </c>
      <c r="I58" s="39" t="s">
        <v>163</v>
      </c>
      <c r="J58" s="39" t="s">
        <v>164</v>
      </c>
      <c r="K58" s="39" t="s">
        <v>188</v>
      </c>
      <c r="L58" s="39" t="s">
        <v>17</v>
      </c>
      <c r="M58" s="38"/>
      <c r="N58" s="39" t="s">
        <v>1285</v>
      </c>
      <c r="O58" s="40">
        <v>44417</v>
      </c>
      <c r="P58" s="40" t="s">
        <v>40</v>
      </c>
    </row>
    <row r="59" spans="1:16" ht="25.5" customHeight="1">
      <c r="A59" s="8"/>
      <c r="B59" s="39" t="str">
        <f t="shared" si="0"/>
        <v>Vehicle Settings_58</v>
      </c>
      <c r="C59" s="37" t="s">
        <v>333</v>
      </c>
      <c r="D59" s="38" t="s">
        <v>340</v>
      </c>
      <c r="E59" s="38" t="s">
        <v>180</v>
      </c>
      <c r="F59" s="33" t="s">
        <v>162</v>
      </c>
      <c r="G59" s="38" t="s">
        <v>341</v>
      </c>
      <c r="H59" s="38" t="s">
        <v>342</v>
      </c>
      <c r="I59" s="39" t="s">
        <v>163</v>
      </c>
      <c r="J59" s="39" t="s">
        <v>164</v>
      </c>
      <c r="K59" s="39" t="s">
        <v>188</v>
      </c>
      <c r="L59" s="39" t="s">
        <v>17</v>
      </c>
      <c r="M59" s="38"/>
      <c r="N59" s="39" t="s">
        <v>1285</v>
      </c>
      <c r="O59" s="40">
        <v>44417</v>
      </c>
      <c r="P59" s="40" t="s">
        <v>40</v>
      </c>
    </row>
    <row r="60" spans="1:16" ht="25.5" customHeight="1">
      <c r="A60" s="8"/>
      <c r="B60" s="39" t="str">
        <f t="shared" si="0"/>
        <v>Vehicle Settings_59</v>
      </c>
      <c r="C60" s="37" t="s">
        <v>333</v>
      </c>
      <c r="D60" s="38" t="s">
        <v>343</v>
      </c>
      <c r="E60" s="38" t="s">
        <v>166</v>
      </c>
      <c r="F60" s="33" t="s">
        <v>162</v>
      </c>
      <c r="G60" s="38" t="s">
        <v>344</v>
      </c>
      <c r="H60" s="38" t="s">
        <v>345</v>
      </c>
      <c r="I60" s="39" t="s">
        <v>163</v>
      </c>
      <c r="J60" s="39" t="s">
        <v>164</v>
      </c>
      <c r="K60" s="39" t="s">
        <v>188</v>
      </c>
      <c r="L60" s="39" t="s">
        <v>1282</v>
      </c>
      <c r="M60" s="38"/>
      <c r="N60" s="39" t="s">
        <v>1285</v>
      </c>
      <c r="O60" s="40">
        <v>44417</v>
      </c>
      <c r="P60" s="40" t="s">
        <v>40</v>
      </c>
    </row>
    <row r="61" spans="1:16" ht="25.5" customHeight="1">
      <c r="A61" s="8"/>
      <c r="B61" s="39" t="str">
        <f t="shared" si="0"/>
        <v>Vehicle Settings_60</v>
      </c>
      <c r="C61" s="37" t="s">
        <v>333</v>
      </c>
      <c r="D61" s="38" t="s">
        <v>346</v>
      </c>
      <c r="E61" s="38" t="s">
        <v>166</v>
      </c>
      <c r="F61" s="33" t="s">
        <v>162</v>
      </c>
      <c r="G61" s="38" t="s">
        <v>347</v>
      </c>
      <c r="H61" s="38" t="s">
        <v>348</v>
      </c>
      <c r="I61" s="39" t="s">
        <v>163</v>
      </c>
      <c r="J61" s="39" t="s">
        <v>164</v>
      </c>
      <c r="K61" s="39" t="s">
        <v>188</v>
      </c>
      <c r="L61" s="39" t="s">
        <v>17</v>
      </c>
      <c r="M61" s="38"/>
      <c r="N61" s="39" t="s">
        <v>1285</v>
      </c>
      <c r="O61" s="40">
        <v>44417</v>
      </c>
      <c r="P61" s="40" t="s">
        <v>40</v>
      </c>
    </row>
    <row r="62" spans="1:16" ht="25.5" customHeight="1">
      <c r="A62" s="8"/>
      <c r="B62" s="39" t="str">
        <f t="shared" si="0"/>
        <v>Vehicle Settings_61</v>
      </c>
      <c r="C62" s="37" t="s">
        <v>333</v>
      </c>
      <c r="D62" s="38" t="s">
        <v>349</v>
      </c>
      <c r="E62" s="38" t="s">
        <v>166</v>
      </c>
      <c r="F62" s="33" t="s">
        <v>162</v>
      </c>
      <c r="G62" s="38" t="s">
        <v>174</v>
      </c>
      <c r="H62" s="38" t="s">
        <v>175</v>
      </c>
      <c r="I62" s="33" t="s">
        <v>163</v>
      </c>
      <c r="J62" s="39" t="s">
        <v>164</v>
      </c>
      <c r="K62" s="39" t="s">
        <v>188</v>
      </c>
      <c r="L62" s="39" t="s">
        <v>17</v>
      </c>
      <c r="M62" s="38"/>
      <c r="N62" s="39" t="s">
        <v>1285</v>
      </c>
      <c r="O62" s="40">
        <v>44417</v>
      </c>
      <c r="P62" s="40" t="s">
        <v>40</v>
      </c>
    </row>
    <row r="63" spans="1:16" ht="25.5" customHeight="1">
      <c r="A63" s="8"/>
      <c r="B63" s="39" t="str">
        <f t="shared" si="0"/>
        <v>Vehicle Settings_62</v>
      </c>
      <c r="C63" s="37" t="s">
        <v>333</v>
      </c>
      <c r="D63" s="38" t="s">
        <v>350</v>
      </c>
      <c r="E63" s="38" t="s">
        <v>166</v>
      </c>
      <c r="F63" s="33" t="s">
        <v>162</v>
      </c>
      <c r="G63" s="38" t="s">
        <v>176</v>
      </c>
      <c r="H63" s="38" t="s">
        <v>177</v>
      </c>
      <c r="I63" s="33" t="s">
        <v>163</v>
      </c>
      <c r="J63" s="39" t="s">
        <v>164</v>
      </c>
      <c r="K63" s="39" t="s">
        <v>188</v>
      </c>
      <c r="L63" s="39" t="s">
        <v>17</v>
      </c>
      <c r="M63" s="38"/>
      <c r="N63" s="39" t="s">
        <v>1285</v>
      </c>
      <c r="O63" s="40">
        <v>44417</v>
      </c>
      <c r="P63" s="40" t="s">
        <v>40</v>
      </c>
    </row>
    <row r="64" spans="1:16" ht="25.5" customHeight="1">
      <c r="A64" s="8"/>
      <c r="B64" s="39" t="str">
        <f t="shared" ref="B64:B127" si="1">"Vehicle Settings_"&amp;ROW()-1</f>
        <v>Vehicle Settings_63</v>
      </c>
      <c r="C64" s="37" t="s">
        <v>333</v>
      </c>
      <c r="D64" s="38" t="s">
        <v>351</v>
      </c>
      <c r="E64" s="38" t="s">
        <v>166</v>
      </c>
      <c r="F64" s="33" t="s">
        <v>162</v>
      </c>
      <c r="G64" s="38" t="s">
        <v>352</v>
      </c>
      <c r="H64" s="38" t="s">
        <v>169</v>
      </c>
      <c r="I64" s="39" t="s">
        <v>163</v>
      </c>
      <c r="J64" s="39" t="s">
        <v>164</v>
      </c>
      <c r="K64" s="39" t="s">
        <v>188</v>
      </c>
      <c r="L64" s="39" t="s">
        <v>17</v>
      </c>
      <c r="M64" s="38"/>
      <c r="N64" s="39" t="s">
        <v>1285</v>
      </c>
      <c r="O64" s="40">
        <v>44417</v>
      </c>
      <c r="P64" s="40" t="s">
        <v>40</v>
      </c>
    </row>
    <row r="65" spans="1:16" ht="25.5" customHeight="1">
      <c r="A65" s="8"/>
      <c r="B65" s="39" t="str">
        <f t="shared" si="1"/>
        <v>Vehicle Settings_64</v>
      </c>
      <c r="C65" s="37" t="s">
        <v>333</v>
      </c>
      <c r="D65" s="38" t="s">
        <v>353</v>
      </c>
      <c r="E65" s="38" t="s">
        <v>166</v>
      </c>
      <c r="F65" s="33" t="s">
        <v>162</v>
      </c>
      <c r="G65" s="38" t="s">
        <v>354</v>
      </c>
      <c r="H65" s="38" t="s">
        <v>170</v>
      </c>
      <c r="I65" s="39" t="s">
        <v>163</v>
      </c>
      <c r="J65" s="39" t="s">
        <v>164</v>
      </c>
      <c r="K65" s="39" t="s">
        <v>188</v>
      </c>
      <c r="L65" s="39" t="s">
        <v>17</v>
      </c>
      <c r="M65" s="38"/>
      <c r="N65" s="39" t="s">
        <v>1285</v>
      </c>
      <c r="O65" s="40">
        <v>44417</v>
      </c>
      <c r="P65" s="40" t="s">
        <v>40</v>
      </c>
    </row>
    <row r="66" spans="1:16" ht="25.5" customHeight="1">
      <c r="A66" s="8"/>
      <c r="B66" s="39" t="str">
        <f t="shared" si="1"/>
        <v>Vehicle Settings_65</v>
      </c>
      <c r="C66" s="37" t="s">
        <v>333</v>
      </c>
      <c r="D66" s="38" t="s">
        <v>355</v>
      </c>
      <c r="E66" s="38" t="s">
        <v>166</v>
      </c>
      <c r="F66" s="33" t="s">
        <v>162</v>
      </c>
      <c r="G66" s="38" t="s">
        <v>171</v>
      </c>
      <c r="H66" s="38" t="s">
        <v>356</v>
      </c>
      <c r="I66" s="39" t="s">
        <v>163</v>
      </c>
      <c r="J66" s="39" t="s">
        <v>164</v>
      </c>
      <c r="K66" s="39" t="s">
        <v>188</v>
      </c>
      <c r="L66" s="39" t="s">
        <v>17</v>
      </c>
      <c r="M66" s="38"/>
      <c r="N66" s="39" t="s">
        <v>1285</v>
      </c>
      <c r="O66" s="40">
        <v>44417</v>
      </c>
      <c r="P66" s="40" t="s">
        <v>40</v>
      </c>
    </row>
    <row r="67" spans="1:16" ht="25.5" customHeight="1">
      <c r="A67" s="8"/>
      <c r="B67" s="39" t="str">
        <f t="shared" si="1"/>
        <v>Vehicle Settings_66</v>
      </c>
      <c r="C67" s="37" t="s">
        <v>333</v>
      </c>
      <c r="D67" s="38" t="s">
        <v>357</v>
      </c>
      <c r="E67" s="38" t="s">
        <v>166</v>
      </c>
      <c r="F67" s="33" t="s">
        <v>162</v>
      </c>
      <c r="G67" s="38" t="s">
        <v>172</v>
      </c>
      <c r="H67" s="38" t="s">
        <v>358</v>
      </c>
      <c r="I67" s="39" t="s">
        <v>163</v>
      </c>
      <c r="J67" s="39" t="s">
        <v>164</v>
      </c>
      <c r="K67" s="39" t="s">
        <v>188</v>
      </c>
      <c r="L67" s="39" t="s">
        <v>17</v>
      </c>
      <c r="M67" s="38"/>
      <c r="N67" s="39" t="s">
        <v>1285</v>
      </c>
      <c r="O67" s="40">
        <v>44417</v>
      </c>
      <c r="P67" s="40" t="s">
        <v>40</v>
      </c>
    </row>
    <row r="68" spans="1:16" s="28" customFormat="1" ht="25.5" customHeight="1">
      <c r="A68" s="27"/>
      <c r="B68" s="34" t="str">
        <f t="shared" si="1"/>
        <v>Vehicle Settings_67</v>
      </c>
      <c r="C68" s="35" t="s">
        <v>333</v>
      </c>
      <c r="D68" s="36" t="s">
        <v>359</v>
      </c>
      <c r="E68" s="36" t="s">
        <v>166</v>
      </c>
      <c r="F68" s="34" t="s">
        <v>162</v>
      </c>
      <c r="G68" s="36" t="s">
        <v>360</v>
      </c>
      <c r="H68" s="36" t="s">
        <v>361</v>
      </c>
      <c r="I68" s="34" t="s">
        <v>163</v>
      </c>
      <c r="J68" s="34" t="s">
        <v>164</v>
      </c>
      <c r="K68" s="34" t="s">
        <v>188</v>
      </c>
      <c r="L68" s="34" t="s">
        <v>26</v>
      </c>
      <c r="M68" s="36" t="s">
        <v>1279</v>
      </c>
      <c r="N68" s="34" t="s">
        <v>1285</v>
      </c>
      <c r="O68" s="41">
        <v>44417</v>
      </c>
      <c r="P68" s="41" t="s">
        <v>40</v>
      </c>
    </row>
    <row r="69" spans="1:16" s="28" customFormat="1" ht="25.5" customHeight="1">
      <c r="A69" s="27"/>
      <c r="B69" s="34" t="str">
        <f t="shared" si="1"/>
        <v>Vehicle Settings_68</v>
      </c>
      <c r="C69" s="35" t="s">
        <v>333</v>
      </c>
      <c r="D69" s="36" t="s">
        <v>362</v>
      </c>
      <c r="E69" s="36" t="s">
        <v>166</v>
      </c>
      <c r="F69" s="34" t="s">
        <v>162</v>
      </c>
      <c r="G69" s="36" t="s">
        <v>363</v>
      </c>
      <c r="H69" s="36" t="s">
        <v>361</v>
      </c>
      <c r="I69" s="34" t="s">
        <v>163</v>
      </c>
      <c r="J69" s="34" t="s">
        <v>164</v>
      </c>
      <c r="K69" s="34" t="s">
        <v>188</v>
      </c>
      <c r="L69" s="34" t="s">
        <v>26</v>
      </c>
      <c r="M69" s="36" t="s">
        <v>1280</v>
      </c>
      <c r="N69" s="34" t="s">
        <v>1285</v>
      </c>
      <c r="O69" s="41">
        <v>44417</v>
      </c>
      <c r="P69" s="41" t="s">
        <v>40</v>
      </c>
    </row>
    <row r="70" spans="1:16" ht="25.5" customHeight="1">
      <c r="A70" s="8"/>
      <c r="B70" s="39" t="str">
        <f t="shared" si="1"/>
        <v>Vehicle Settings_69</v>
      </c>
      <c r="C70" s="37" t="s">
        <v>364</v>
      </c>
      <c r="D70" s="38" t="s">
        <v>365</v>
      </c>
      <c r="E70" s="38" t="s">
        <v>161</v>
      </c>
      <c r="F70" s="33" t="s">
        <v>162</v>
      </c>
      <c r="G70" s="38" t="s">
        <v>366</v>
      </c>
      <c r="H70" s="38" t="s">
        <v>367</v>
      </c>
      <c r="I70" s="39" t="s">
        <v>163</v>
      </c>
      <c r="J70" s="39" t="s">
        <v>164</v>
      </c>
      <c r="K70" s="39" t="s">
        <v>188</v>
      </c>
      <c r="L70" s="39" t="s">
        <v>17</v>
      </c>
      <c r="M70" s="38"/>
      <c r="N70" s="39" t="s">
        <v>1285</v>
      </c>
      <c r="O70" s="40">
        <v>44417</v>
      </c>
      <c r="P70" s="40" t="s">
        <v>40</v>
      </c>
    </row>
    <row r="71" spans="1:16" ht="25.5" customHeight="1">
      <c r="A71" s="8"/>
      <c r="B71" s="39" t="str">
        <f t="shared" si="1"/>
        <v>Vehicle Settings_70</v>
      </c>
      <c r="C71" s="37" t="s">
        <v>364</v>
      </c>
      <c r="D71" s="38" t="s">
        <v>368</v>
      </c>
      <c r="E71" s="38" t="s">
        <v>180</v>
      </c>
      <c r="F71" s="33" t="s">
        <v>162</v>
      </c>
      <c r="G71" s="38" t="s">
        <v>369</v>
      </c>
      <c r="H71" s="38" t="s">
        <v>370</v>
      </c>
      <c r="I71" s="39" t="s">
        <v>163</v>
      </c>
      <c r="J71" s="39" t="s">
        <v>164</v>
      </c>
      <c r="K71" s="39" t="s">
        <v>188</v>
      </c>
      <c r="L71" s="39" t="s">
        <v>17</v>
      </c>
      <c r="M71" s="38"/>
      <c r="N71" s="39" t="s">
        <v>1285</v>
      </c>
      <c r="O71" s="40">
        <v>44417</v>
      </c>
      <c r="P71" s="40" t="s">
        <v>40</v>
      </c>
    </row>
    <row r="72" spans="1:16" ht="25.5" customHeight="1">
      <c r="A72" s="8"/>
      <c r="B72" s="39" t="str">
        <f t="shared" si="1"/>
        <v>Vehicle Settings_71</v>
      </c>
      <c r="C72" s="37" t="s">
        <v>364</v>
      </c>
      <c r="D72" s="38" t="s">
        <v>371</v>
      </c>
      <c r="E72" s="38" t="s">
        <v>180</v>
      </c>
      <c r="F72" s="33" t="s">
        <v>162</v>
      </c>
      <c r="G72" s="38" t="s">
        <v>372</v>
      </c>
      <c r="H72" s="38" t="s">
        <v>373</v>
      </c>
      <c r="I72" s="39" t="s">
        <v>163</v>
      </c>
      <c r="J72" s="39" t="s">
        <v>164</v>
      </c>
      <c r="K72" s="39" t="s">
        <v>188</v>
      </c>
      <c r="L72" s="39" t="s">
        <v>17</v>
      </c>
      <c r="M72" s="38"/>
      <c r="N72" s="39" t="s">
        <v>1285</v>
      </c>
      <c r="O72" s="40">
        <v>44417</v>
      </c>
      <c r="P72" s="40" t="s">
        <v>40</v>
      </c>
    </row>
    <row r="73" spans="1:16" ht="25.5" customHeight="1">
      <c r="A73" s="8"/>
      <c r="B73" s="39" t="str">
        <f t="shared" si="1"/>
        <v>Vehicle Settings_72</v>
      </c>
      <c r="C73" s="37" t="s">
        <v>364</v>
      </c>
      <c r="D73" s="38" t="s">
        <v>374</v>
      </c>
      <c r="E73" s="38" t="s">
        <v>166</v>
      </c>
      <c r="F73" s="33" t="s">
        <v>162</v>
      </c>
      <c r="G73" s="38" t="s">
        <v>375</v>
      </c>
      <c r="H73" s="38" t="s">
        <v>376</v>
      </c>
      <c r="I73" s="39" t="s">
        <v>163</v>
      </c>
      <c r="J73" s="39" t="s">
        <v>164</v>
      </c>
      <c r="K73" s="39" t="s">
        <v>188</v>
      </c>
      <c r="L73" s="39" t="s">
        <v>17</v>
      </c>
      <c r="M73" s="38"/>
      <c r="N73" s="39" t="s">
        <v>1285</v>
      </c>
      <c r="O73" s="40">
        <v>44417</v>
      </c>
      <c r="P73" s="40" t="s">
        <v>40</v>
      </c>
    </row>
    <row r="74" spans="1:16" ht="25.5" customHeight="1">
      <c r="A74" s="8"/>
      <c r="B74" s="39" t="str">
        <f t="shared" si="1"/>
        <v>Vehicle Settings_73</v>
      </c>
      <c r="C74" s="37" t="s">
        <v>364</v>
      </c>
      <c r="D74" s="38" t="s">
        <v>377</v>
      </c>
      <c r="E74" s="38" t="s">
        <v>166</v>
      </c>
      <c r="F74" s="33" t="s">
        <v>162</v>
      </c>
      <c r="G74" s="38" t="s">
        <v>378</v>
      </c>
      <c r="H74" s="38" t="s">
        <v>379</v>
      </c>
      <c r="I74" s="39" t="s">
        <v>163</v>
      </c>
      <c r="J74" s="39" t="s">
        <v>164</v>
      </c>
      <c r="K74" s="39" t="s">
        <v>188</v>
      </c>
      <c r="L74" s="39" t="s">
        <v>17</v>
      </c>
      <c r="M74" s="38"/>
      <c r="N74" s="39" t="s">
        <v>1285</v>
      </c>
      <c r="O74" s="40">
        <v>44417</v>
      </c>
      <c r="P74" s="40" t="s">
        <v>40</v>
      </c>
    </row>
    <row r="75" spans="1:16" ht="25.5" customHeight="1">
      <c r="A75" s="8"/>
      <c r="B75" s="39" t="str">
        <f t="shared" si="1"/>
        <v>Vehicle Settings_74</v>
      </c>
      <c r="C75" s="37" t="s">
        <v>364</v>
      </c>
      <c r="D75" s="38" t="s">
        <v>380</v>
      </c>
      <c r="E75" s="38" t="s">
        <v>166</v>
      </c>
      <c r="F75" s="33" t="s">
        <v>162</v>
      </c>
      <c r="G75" s="38" t="s">
        <v>381</v>
      </c>
      <c r="H75" s="38" t="s">
        <v>169</v>
      </c>
      <c r="I75" s="39" t="s">
        <v>163</v>
      </c>
      <c r="J75" s="39" t="s">
        <v>164</v>
      </c>
      <c r="K75" s="39" t="s">
        <v>188</v>
      </c>
      <c r="L75" s="39" t="s">
        <v>17</v>
      </c>
      <c r="M75" s="38"/>
      <c r="N75" s="39" t="s">
        <v>1285</v>
      </c>
      <c r="O75" s="40">
        <v>44417</v>
      </c>
      <c r="P75" s="40" t="s">
        <v>40</v>
      </c>
    </row>
    <row r="76" spans="1:16" ht="25.5" customHeight="1">
      <c r="A76" s="8"/>
      <c r="B76" s="39" t="str">
        <f t="shared" si="1"/>
        <v>Vehicle Settings_75</v>
      </c>
      <c r="C76" s="37" t="s">
        <v>364</v>
      </c>
      <c r="D76" s="38" t="s">
        <v>382</v>
      </c>
      <c r="E76" s="38" t="s">
        <v>166</v>
      </c>
      <c r="F76" s="33" t="s">
        <v>162</v>
      </c>
      <c r="G76" s="38" t="s">
        <v>383</v>
      </c>
      <c r="H76" s="38" t="s">
        <v>170</v>
      </c>
      <c r="I76" s="39" t="s">
        <v>163</v>
      </c>
      <c r="J76" s="39" t="s">
        <v>164</v>
      </c>
      <c r="K76" s="39" t="s">
        <v>188</v>
      </c>
      <c r="L76" s="39" t="s">
        <v>17</v>
      </c>
      <c r="M76" s="38"/>
      <c r="N76" s="39" t="s">
        <v>1285</v>
      </c>
      <c r="O76" s="40">
        <v>44417</v>
      </c>
      <c r="P76" s="40" t="s">
        <v>40</v>
      </c>
    </row>
    <row r="77" spans="1:16" ht="25.5" customHeight="1">
      <c r="A77" s="8"/>
      <c r="B77" s="39" t="str">
        <f t="shared" si="1"/>
        <v>Vehicle Settings_76</v>
      </c>
      <c r="C77" s="37" t="s">
        <v>364</v>
      </c>
      <c r="D77" s="38" t="s">
        <v>384</v>
      </c>
      <c r="E77" s="38" t="s">
        <v>166</v>
      </c>
      <c r="F77" s="33" t="s">
        <v>162</v>
      </c>
      <c r="G77" s="38" t="s">
        <v>171</v>
      </c>
      <c r="H77" s="38" t="s">
        <v>385</v>
      </c>
      <c r="I77" s="39" t="s">
        <v>163</v>
      </c>
      <c r="J77" s="39" t="s">
        <v>164</v>
      </c>
      <c r="K77" s="39" t="s">
        <v>188</v>
      </c>
      <c r="L77" s="39" t="s">
        <v>17</v>
      </c>
      <c r="M77" s="38"/>
      <c r="N77" s="39" t="s">
        <v>1285</v>
      </c>
      <c r="O77" s="40">
        <v>44417</v>
      </c>
      <c r="P77" s="40" t="s">
        <v>40</v>
      </c>
    </row>
    <row r="78" spans="1:16" ht="25.5" customHeight="1">
      <c r="A78" s="8"/>
      <c r="B78" s="39" t="str">
        <f t="shared" si="1"/>
        <v>Vehicle Settings_77</v>
      </c>
      <c r="C78" s="37" t="s">
        <v>364</v>
      </c>
      <c r="D78" s="38" t="s">
        <v>386</v>
      </c>
      <c r="E78" s="38" t="s">
        <v>166</v>
      </c>
      <c r="F78" s="33" t="s">
        <v>162</v>
      </c>
      <c r="G78" s="38" t="s">
        <v>172</v>
      </c>
      <c r="H78" s="38" t="s">
        <v>387</v>
      </c>
      <c r="I78" s="39" t="s">
        <v>163</v>
      </c>
      <c r="J78" s="39" t="s">
        <v>164</v>
      </c>
      <c r="K78" s="39" t="s">
        <v>188</v>
      </c>
      <c r="L78" s="39" t="s">
        <v>17</v>
      </c>
      <c r="M78" s="38"/>
      <c r="N78" s="39" t="s">
        <v>1285</v>
      </c>
      <c r="O78" s="40">
        <v>44417</v>
      </c>
      <c r="P78" s="40" t="s">
        <v>40</v>
      </c>
    </row>
    <row r="79" spans="1:16" s="28" customFormat="1" ht="25.5" customHeight="1">
      <c r="A79" s="27"/>
      <c r="B79" s="34" t="str">
        <f t="shared" si="1"/>
        <v>Vehicle Settings_78</v>
      </c>
      <c r="C79" s="35" t="s">
        <v>364</v>
      </c>
      <c r="D79" s="36" t="s">
        <v>388</v>
      </c>
      <c r="E79" s="36" t="s">
        <v>166</v>
      </c>
      <c r="F79" s="34" t="s">
        <v>168</v>
      </c>
      <c r="G79" s="36" t="s">
        <v>360</v>
      </c>
      <c r="H79" s="36" t="s">
        <v>361</v>
      </c>
      <c r="I79" s="34" t="s">
        <v>163</v>
      </c>
      <c r="J79" s="34" t="s">
        <v>164</v>
      </c>
      <c r="K79" s="34" t="s">
        <v>188</v>
      </c>
      <c r="L79" s="34" t="s">
        <v>26</v>
      </c>
      <c r="M79" s="36" t="s">
        <v>1279</v>
      </c>
      <c r="N79" s="34" t="s">
        <v>1285</v>
      </c>
      <c r="O79" s="41">
        <v>44417</v>
      </c>
      <c r="P79" s="41" t="s">
        <v>40</v>
      </c>
    </row>
    <row r="80" spans="1:16" s="28" customFormat="1" ht="25.5" customHeight="1">
      <c r="A80" s="27"/>
      <c r="B80" s="34" t="str">
        <f t="shared" si="1"/>
        <v>Vehicle Settings_79</v>
      </c>
      <c r="C80" s="35" t="s">
        <v>364</v>
      </c>
      <c r="D80" s="36" t="s">
        <v>389</v>
      </c>
      <c r="E80" s="36" t="s">
        <v>166</v>
      </c>
      <c r="F80" s="34" t="s">
        <v>168</v>
      </c>
      <c r="G80" s="36" t="s">
        <v>363</v>
      </c>
      <c r="H80" s="36" t="s">
        <v>361</v>
      </c>
      <c r="I80" s="34" t="s">
        <v>163</v>
      </c>
      <c r="J80" s="34" t="s">
        <v>164</v>
      </c>
      <c r="K80" s="34" t="s">
        <v>188</v>
      </c>
      <c r="L80" s="34" t="s">
        <v>26</v>
      </c>
      <c r="M80" s="36" t="s">
        <v>1280</v>
      </c>
      <c r="N80" s="34" t="s">
        <v>1285</v>
      </c>
      <c r="O80" s="41">
        <v>44417</v>
      </c>
      <c r="P80" s="41" t="s">
        <v>40</v>
      </c>
    </row>
    <row r="81" spans="1:16" ht="25.5" customHeight="1">
      <c r="A81" s="8"/>
      <c r="B81" s="39" t="str">
        <f t="shared" si="1"/>
        <v>Vehicle Settings_80</v>
      </c>
      <c r="C81" s="37" t="s">
        <v>364</v>
      </c>
      <c r="D81" s="38" t="s">
        <v>390</v>
      </c>
      <c r="E81" s="38" t="s">
        <v>180</v>
      </c>
      <c r="F81" s="33" t="s">
        <v>162</v>
      </c>
      <c r="G81" s="38" t="s">
        <v>391</v>
      </c>
      <c r="H81" s="38" t="s">
        <v>392</v>
      </c>
      <c r="I81" s="39" t="s">
        <v>163</v>
      </c>
      <c r="J81" s="39" t="s">
        <v>164</v>
      </c>
      <c r="K81" s="39" t="s">
        <v>188</v>
      </c>
      <c r="L81" s="39" t="s">
        <v>17</v>
      </c>
      <c r="M81" s="38"/>
      <c r="N81" s="39" t="s">
        <v>1285</v>
      </c>
      <c r="O81" s="40">
        <v>44417</v>
      </c>
      <c r="P81" s="40" t="s">
        <v>40</v>
      </c>
    </row>
    <row r="82" spans="1:16" ht="25.5" customHeight="1">
      <c r="A82" s="8"/>
      <c r="B82" s="39" t="str">
        <f t="shared" si="1"/>
        <v>Vehicle Settings_81</v>
      </c>
      <c r="C82" s="37" t="s">
        <v>393</v>
      </c>
      <c r="D82" s="38" t="s">
        <v>394</v>
      </c>
      <c r="E82" s="38" t="s">
        <v>166</v>
      </c>
      <c r="F82" s="33" t="s">
        <v>162</v>
      </c>
      <c r="G82" s="38" t="s">
        <v>174</v>
      </c>
      <c r="H82" s="37" t="s">
        <v>175</v>
      </c>
      <c r="I82" s="39" t="s">
        <v>163</v>
      </c>
      <c r="J82" s="39" t="s">
        <v>164</v>
      </c>
      <c r="K82" s="39" t="s">
        <v>188</v>
      </c>
      <c r="L82" s="39" t="s">
        <v>17</v>
      </c>
      <c r="M82" s="38"/>
      <c r="N82" s="39" t="s">
        <v>1285</v>
      </c>
      <c r="O82" s="40">
        <v>44417</v>
      </c>
      <c r="P82" s="40" t="s">
        <v>40</v>
      </c>
    </row>
    <row r="83" spans="1:16" ht="25.5" customHeight="1">
      <c r="A83" s="8"/>
      <c r="B83" s="39" t="str">
        <f t="shared" si="1"/>
        <v>Vehicle Settings_82</v>
      </c>
      <c r="C83" s="37" t="s">
        <v>393</v>
      </c>
      <c r="D83" s="38" t="s">
        <v>395</v>
      </c>
      <c r="E83" s="38" t="s">
        <v>166</v>
      </c>
      <c r="F83" s="33" t="s">
        <v>162</v>
      </c>
      <c r="G83" s="38" t="s">
        <v>176</v>
      </c>
      <c r="H83" s="37" t="s">
        <v>177</v>
      </c>
      <c r="I83" s="39" t="s">
        <v>163</v>
      </c>
      <c r="J83" s="39" t="s">
        <v>164</v>
      </c>
      <c r="K83" s="39" t="s">
        <v>188</v>
      </c>
      <c r="L83" s="39" t="s">
        <v>17</v>
      </c>
      <c r="M83" s="38"/>
      <c r="N83" s="39" t="s">
        <v>1285</v>
      </c>
      <c r="O83" s="40">
        <v>44417</v>
      </c>
      <c r="P83" s="40" t="s">
        <v>40</v>
      </c>
    </row>
    <row r="84" spans="1:16" ht="25.5" customHeight="1">
      <c r="A84" s="8"/>
      <c r="B84" s="39" t="str">
        <f t="shared" si="1"/>
        <v>Vehicle Settings_83</v>
      </c>
      <c r="C84" s="37" t="s">
        <v>393</v>
      </c>
      <c r="D84" s="38" t="s">
        <v>396</v>
      </c>
      <c r="E84" s="38" t="s">
        <v>166</v>
      </c>
      <c r="F84" s="33" t="s">
        <v>162</v>
      </c>
      <c r="G84" s="38" t="s">
        <v>397</v>
      </c>
      <c r="H84" s="37" t="s">
        <v>169</v>
      </c>
      <c r="I84" s="39" t="s">
        <v>163</v>
      </c>
      <c r="J84" s="39" t="s">
        <v>164</v>
      </c>
      <c r="K84" s="39" t="s">
        <v>188</v>
      </c>
      <c r="L84" s="39" t="s">
        <v>17</v>
      </c>
      <c r="M84" s="38"/>
      <c r="N84" s="39" t="s">
        <v>1285</v>
      </c>
      <c r="O84" s="40">
        <v>44417</v>
      </c>
      <c r="P84" s="40" t="s">
        <v>40</v>
      </c>
    </row>
    <row r="85" spans="1:16" ht="25.5" customHeight="1">
      <c r="A85" s="8"/>
      <c r="B85" s="39" t="str">
        <f t="shared" si="1"/>
        <v>Vehicle Settings_84</v>
      </c>
      <c r="C85" s="37" t="s">
        <v>393</v>
      </c>
      <c r="D85" s="38" t="s">
        <v>398</v>
      </c>
      <c r="E85" s="38" t="s">
        <v>166</v>
      </c>
      <c r="F85" s="33" t="s">
        <v>162</v>
      </c>
      <c r="G85" s="38" t="s">
        <v>399</v>
      </c>
      <c r="H85" s="37" t="s">
        <v>170</v>
      </c>
      <c r="I85" s="39" t="s">
        <v>163</v>
      </c>
      <c r="J85" s="39" t="s">
        <v>164</v>
      </c>
      <c r="K85" s="39" t="s">
        <v>188</v>
      </c>
      <c r="L85" s="39" t="s">
        <v>17</v>
      </c>
      <c r="M85" s="38"/>
      <c r="N85" s="39" t="s">
        <v>1285</v>
      </c>
      <c r="O85" s="40">
        <v>44417</v>
      </c>
      <c r="P85" s="40" t="s">
        <v>40</v>
      </c>
    </row>
    <row r="86" spans="1:16" ht="25.5" customHeight="1">
      <c r="A86" s="8"/>
      <c r="B86" s="39" t="str">
        <f t="shared" si="1"/>
        <v>Vehicle Settings_85</v>
      </c>
      <c r="C86" s="37" t="s">
        <v>393</v>
      </c>
      <c r="D86" s="38" t="s">
        <v>400</v>
      </c>
      <c r="E86" s="38" t="s">
        <v>166</v>
      </c>
      <c r="F86" s="33" t="s">
        <v>162</v>
      </c>
      <c r="G86" s="38" t="s">
        <v>171</v>
      </c>
      <c r="H86" s="37" t="s">
        <v>401</v>
      </c>
      <c r="I86" s="39" t="s">
        <v>163</v>
      </c>
      <c r="J86" s="39" t="s">
        <v>164</v>
      </c>
      <c r="K86" s="39" t="s">
        <v>188</v>
      </c>
      <c r="L86" s="39" t="s">
        <v>17</v>
      </c>
      <c r="M86" s="38"/>
      <c r="N86" s="39" t="s">
        <v>1285</v>
      </c>
      <c r="O86" s="40">
        <v>44417</v>
      </c>
      <c r="P86" s="40" t="s">
        <v>40</v>
      </c>
    </row>
    <row r="87" spans="1:16" ht="25.5" customHeight="1">
      <c r="A87" s="8"/>
      <c r="B87" s="39" t="str">
        <f t="shared" si="1"/>
        <v>Vehicle Settings_86</v>
      </c>
      <c r="C87" s="37" t="s">
        <v>393</v>
      </c>
      <c r="D87" s="38" t="s">
        <v>402</v>
      </c>
      <c r="E87" s="38" t="s">
        <v>166</v>
      </c>
      <c r="F87" s="33" t="s">
        <v>162</v>
      </c>
      <c r="G87" s="38" t="s">
        <v>172</v>
      </c>
      <c r="H87" s="37" t="s">
        <v>403</v>
      </c>
      <c r="I87" s="39" t="s">
        <v>163</v>
      </c>
      <c r="J87" s="39" t="s">
        <v>164</v>
      </c>
      <c r="K87" s="39" t="s">
        <v>188</v>
      </c>
      <c r="L87" s="39" t="s">
        <v>17</v>
      </c>
      <c r="M87" s="38"/>
      <c r="N87" s="39" t="s">
        <v>1285</v>
      </c>
      <c r="O87" s="40">
        <v>44417</v>
      </c>
      <c r="P87" s="40" t="s">
        <v>40</v>
      </c>
    </row>
    <row r="88" spans="1:16" s="28" customFormat="1" ht="25.5" customHeight="1">
      <c r="A88" s="27"/>
      <c r="B88" s="34" t="str">
        <f t="shared" si="1"/>
        <v>Vehicle Settings_87</v>
      </c>
      <c r="C88" s="35" t="s">
        <v>393</v>
      </c>
      <c r="D88" s="36" t="s">
        <v>404</v>
      </c>
      <c r="E88" s="36" t="s">
        <v>166</v>
      </c>
      <c r="F88" s="34" t="s">
        <v>168</v>
      </c>
      <c r="G88" s="36" t="s">
        <v>360</v>
      </c>
      <c r="H88" s="35" t="s">
        <v>361</v>
      </c>
      <c r="I88" s="34" t="s">
        <v>163</v>
      </c>
      <c r="J88" s="34" t="s">
        <v>164</v>
      </c>
      <c r="K88" s="34" t="s">
        <v>188</v>
      </c>
      <c r="L88" s="34" t="s">
        <v>26</v>
      </c>
      <c r="M88" s="36" t="s">
        <v>1279</v>
      </c>
      <c r="N88" s="34" t="s">
        <v>1285</v>
      </c>
      <c r="O88" s="41">
        <v>44417</v>
      </c>
      <c r="P88" s="41" t="s">
        <v>40</v>
      </c>
    </row>
    <row r="89" spans="1:16" s="28" customFormat="1" ht="25.5" customHeight="1">
      <c r="A89" s="27"/>
      <c r="B89" s="34" t="str">
        <f t="shared" si="1"/>
        <v>Vehicle Settings_88</v>
      </c>
      <c r="C89" s="35" t="s">
        <v>393</v>
      </c>
      <c r="D89" s="36" t="s">
        <v>405</v>
      </c>
      <c r="E89" s="36" t="s">
        <v>166</v>
      </c>
      <c r="F89" s="34" t="s">
        <v>168</v>
      </c>
      <c r="G89" s="36" t="s">
        <v>363</v>
      </c>
      <c r="H89" s="35" t="s">
        <v>361</v>
      </c>
      <c r="I89" s="34" t="s">
        <v>163</v>
      </c>
      <c r="J89" s="34" t="s">
        <v>164</v>
      </c>
      <c r="K89" s="34" t="s">
        <v>188</v>
      </c>
      <c r="L89" s="34" t="s">
        <v>26</v>
      </c>
      <c r="M89" s="36" t="s">
        <v>1280</v>
      </c>
      <c r="N89" s="34" t="s">
        <v>1285</v>
      </c>
      <c r="O89" s="41">
        <v>44417</v>
      </c>
      <c r="P89" s="41" t="s">
        <v>40</v>
      </c>
    </row>
    <row r="90" spans="1:16" ht="25.5" customHeight="1">
      <c r="A90" s="8"/>
      <c r="B90" s="39" t="str">
        <f t="shared" si="1"/>
        <v>Vehicle Settings_89</v>
      </c>
      <c r="C90" s="37" t="s">
        <v>393</v>
      </c>
      <c r="D90" s="38" t="s">
        <v>406</v>
      </c>
      <c r="E90" s="38" t="s">
        <v>180</v>
      </c>
      <c r="F90" s="33" t="s">
        <v>162</v>
      </c>
      <c r="G90" s="38" t="s">
        <v>407</v>
      </c>
      <c r="H90" s="37" t="s">
        <v>408</v>
      </c>
      <c r="I90" s="39" t="s">
        <v>163</v>
      </c>
      <c r="J90" s="39" t="s">
        <v>164</v>
      </c>
      <c r="K90" s="39" t="s">
        <v>188</v>
      </c>
      <c r="L90" s="39" t="s">
        <v>17</v>
      </c>
      <c r="M90" s="109"/>
      <c r="N90" s="39" t="s">
        <v>1285</v>
      </c>
      <c r="O90" s="40">
        <v>44417</v>
      </c>
      <c r="P90" s="40" t="s">
        <v>40</v>
      </c>
    </row>
    <row r="91" spans="1:16" ht="25.5" customHeight="1">
      <c r="A91" s="8"/>
      <c r="B91" s="39" t="str">
        <f t="shared" si="1"/>
        <v>Vehicle Settings_90</v>
      </c>
      <c r="C91" s="37" t="s">
        <v>409</v>
      </c>
      <c r="D91" s="38" t="s">
        <v>410</v>
      </c>
      <c r="E91" s="38" t="s">
        <v>166</v>
      </c>
      <c r="F91" s="33" t="s">
        <v>162</v>
      </c>
      <c r="G91" s="38" t="s">
        <v>174</v>
      </c>
      <c r="H91" s="37" t="s">
        <v>411</v>
      </c>
      <c r="I91" s="39" t="s">
        <v>163</v>
      </c>
      <c r="J91" s="39" t="s">
        <v>164</v>
      </c>
      <c r="K91" s="39" t="s">
        <v>188</v>
      </c>
      <c r="L91" s="39" t="s">
        <v>17</v>
      </c>
      <c r="M91" s="109"/>
      <c r="N91" s="39" t="s">
        <v>1285</v>
      </c>
      <c r="O91" s="40">
        <v>44417</v>
      </c>
      <c r="P91" s="40" t="s">
        <v>40</v>
      </c>
    </row>
    <row r="92" spans="1:16" ht="25.5" customHeight="1">
      <c r="A92" s="8"/>
      <c r="B92" s="39" t="str">
        <f t="shared" si="1"/>
        <v>Vehicle Settings_91</v>
      </c>
      <c r="C92" s="37" t="s">
        <v>409</v>
      </c>
      <c r="D92" s="38" t="s">
        <v>412</v>
      </c>
      <c r="E92" s="38" t="s">
        <v>166</v>
      </c>
      <c r="F92" s="33" t="s">
        <v>162</v>
      </c>
      <c r="G92" s="38" t="s">
        <v>176</v>
      </c>
      <c r="H92" s="37" t="s">
        <v>413</v>
      </c>
      <c r="I92" s="39" t="s">
        <v>163</v>
      </c>
      <c r="J92" s="39" t="s">
        <v>164</v>
      </c>
      <c r="K92" s="39" t="s">
        <v>188</v>
      </c>
      <c r="L92" s="39" t="s">
        <v>17</v>
      </c>
      <c r="M92" s="38"/>
      <c r="N92" s="39" t="s">
        <v>1285</v>
      </c>
      <c r="O92" s="40">
        <v>44417</v>
      </c>
      <c r="P92" s="40" t="s">
        <v>40</v>
      </c>
    </row>
    <row r="93" spans="1:16" ht="25.5" customHeight="1">
      <c r="A93" s="8"/>
      <c r="B93" s="39" t="str">
        <f t="shared" si="1"/>
        <v>Vehicle Settings_92</v>
      </c>
      <c r="C93" s="37" t="s">
        <v>409</v>
      </c>
      <c r="D93" s="38" t="s">
        <v>414</v>
      </c>
      <c r="E93" s="38" t="s">
        <v>166</v>
      </c>
      <c r="F93" s="33" t="s">
        <v>162</v>
      </c>
      <c r="G93" s="38" t="s">
        <v>415</v>
      </c>
      <c r="H93" s="37" t="s">
        <v>169</v>
      </c>
      <c r="I93" s="39" t="s">
        <v>163</v>
      </c>
      <c r="J93" s="39" t="s">
        <v>164</v>
      </c>
      <c r="K93" s="39" t="s">
        <v>188</v>
      </c>
      <c r="L93" s="39" t="s">
        <v>17</v>
      </c>
      <c r="M93" s="38"/>
      <c r="N93" s="39" t="s">
        <v>1285</v>
      </c>
      <c r="O93" s="40">
        <v>44417</v>
      </c>
      <c r="P93" s="40" t="s">
        <v>40</v>
      </c>
    </row>
    <row r="94" spans="1:16" ht="25.5" customHeight="1">
      <c r="A94" s="8"/>
      <c r="B94" s="39" t="str">
        <f t="shared" si="1"/>
        <v>Vehicle Settings_93</v>
      </c>
      <c r="C94" s="37" t="s">
        <v>409</v>
      </c>
      <c r="D94" s="38" t="s">
        <v>416</v>
      </c>
      <c r="E94" s="38" t="s">
        <v>166</v>
      </c>
      <c r="F94" s="33" t="s">
        <v>162</v>
      </c>
      <c r="G94" s="38" t="s">
        <v>417</v>
      </c>
      <c r="H94" s="37" t="s">
        <v>170</v>
      </c>
      <c r="I94" s="39" t="s">
        <v>163</v>
      </c>
      <c r="J94" s="39" t="s">
        <v>164</v>
      </c>
      <c r="K94" s="39" t="s">
        <v>188</v>
      </c>
      <c r="L94" s="39" t="s">
        <v>17</v>
      </c>
      <c r="M94" s="38"/>
      <c r="N94" s="39" t="s">
        <v>1285</v>
      </c>
      <c r="O94" s="40">
        <v>44417</v>
      </c>
      <c r="P94" s="40" t="s">
        <v>40</v>
      </c>
    </row>
    <row r="95" spans="1:16" ht="25.5" customHeight="1">
      <c r="A95" s="8"/>
      <c r="B95" s="39" t="str">
        <f t="shared" si="1"/>
        <v>Vehicle Settings_94</v>
      </c>
      <c r="C95" s="37" t="s">
        <v>409</v>
      </c>
      <c r="D95" s="38" t="s">
        <v>418</v>
      </c>
      <c r="E95" s="38" t="s">
        <v>166</v>
      </c>
      <c r="F95" s="33" t="s">
        <v>162</v>
      </c>
      <c r="G95" s="38" t="s">
        <v>171</v>
      </c>
      <c r="H95" s="37" t="s">
        <v>419</v>
      </c>
      <c r="I95" s="39" t="s">
        <v>163</v>
      </c>
      <c r="J95" s="39" t="s">
        <v>164</v>
      </c>
      <c r="K95" s="39" t="s">
        <v>188</v>
      </c>
      <c r="L95" s="39" t="s">
        <v>17</v>
      </c>
      <c r="M95" s="38"/>
      <c r="N95" s="39" t="s">
        <v>1285</v>
      </c>
      <c r="O95" s="40">
        <v>44417</v>
      </c>
      <c r="P95" s="40" t="s">
        <v>40</v>
      </c>
    </row>
    <row r="96" spans="1:16" ht="25.5" customHeight="1">
      <c r="A96" s="8"/>
      <c r="B96" s="39" t="str">
        <f t="shared" si="1"/>
        <v>Vehicle Settings_95</v>
      </c>
      <c r="C96" s="37" t="s">
        <v>409</v>
      </c>
      <c r="D96" s="38" t="s">
        <v>420</v>
      </c>
      <c r="E96" s="38" t="s">
        <v>166</v>
      </c>
      <c r="F96" s="33" t="s">
        <v>162</v>
      </c>
      <c r="G96" s="38" t="s">
        <v>172</v>
      </c>
      <c r="H96" s="37" t="s">
        <v>421</v>
      </c>
      <c r="I96" s="39" t="s">
        <v>163</v>
      </c>
      <c r="J96" s="39" t="s">
        <v>164</v>
      </c>
      <c r="K96" s="39" t="s">
        <v>188</v>
      </c>
      <c r="L96" s="39" t="s">
        <v>17</v>
      </c>
      <c r="M96" s="38"/>
      <c r="N96" s="39" t="s">
        <v>1285</v>
      </c>
      <c r="O96" s="40">
        <v>44417</v>
      </c>
      <c r="P96" s="40" t="s">
        <v>40</v>
      </c>
    </row>
    <row r="97" spans="1:16" s="28" customFormat="1" ht="25.5" customHeight="1">
      <c r="A97" s="27"/>
      <c r="B97" s="34" t="str">
        <f t="shared" si="1"/>
        <v>Vehicle Settings_96</v>
      </c>
      <c r="C97" s="35" t="s">
        <v>409</v>
      </c>
      <c r="D97" s="36" t="s">
        <v>422</v>
      </c>
      <c r="E97" s="36" t="s">
        <v>166</v>
      </c>
      <c r="F97" s="34" t="s">
        <v>168</v>
      </c>
      <c r="G97" s="36" t="s">
        <v>360</v>
      </c>
      <c r="H97" s="35" t="s">
        <v>361</v>
      </c>
      <c r="I97" s="34" t="s">
        <v>163</v>
      </c>
      <c r="J97" s="34" t="s">
        <v>164</v>
      </c>
      <c r="K97" s="34" t="s">
        <v>188</v>
      </c>
      <c r="L97" s="34" t="s">
        <v>26</v>
      </c>
      <c r="M97" s="36" t="s">
        <v>1279</v>
      </c>
      <c r="N97" s="34" t="s">
        <v>1285</v>
      </c>
      <c r="O97" s="41">
        <v>44417</v>
      </c>
      <c r="P97" s="41" t="s">
        <v>40</v>
      </c>
    </row>
    <row r="98" spans="1:16" s="28" customFormat="1" ht="25.5" customHeight="1">
      <c r="A98" s="27"/>
      <c r="B98" s="34" t="str">
        <f t="shared" si="1"/>
        <v>Vehicle Settings_97</v>
      </c>
      <c r="C98" s="35" t="s">
        <v>409</v>
      </c>
      <c r="D98" s="36" t="s">
        <v>423</v>
      </c>
      <c r="E98" s="36" t="s">
        <v>166</v>
      </c>
      <c r="F98" s="34" t="s">
        <v>168</v>
      </c>
      <c r="G98" s="36" t="s">
        <v>363</v>
      </c>
      <c r="H98" s="35" t="s">
        <v>361</v>
      </c>
      <c r="I98" s="34" t="s">
        <v>163</v>
      </c>
      <c r="J98" s="34" t="s">
        <v>164</v>
      </c>
      <c r="K98" s="34" t="s">
        <v>188</v>
      </c>
      <c r="L98" s="34" t="s">
        <v>26</v>
      </c>
      <c r="M98" s="36" t="s">
        <v>1280</v>
      </c>
      <c r="N98" s="34" t="s">
        <v>1285</v>
      </c>
      <c r="O98" s="41">
        <v>44417</v>
      </c>
      <c r="P98" s="41" t="s">
        <v>40</v>
      </c>
    </row>
    <row r="99" spans="1:16" ht="25.5" customHeight="1">
      <c r="A99" s="8"/>
      <c r="B99" s="39" t="str">
        <f t="shared" si="1"/>
        <v>Vehicle Settings_98</v>
      </c>
      <c r="C99" s="37" t="s">
        <v>409</v>
      </c>
      <c r="D99" s="38" t="s">
        <v>424</v>
      </c>
      <c r="E99" s="38" t="s">
        <v>180</v>
      </c>
      <c r="F99" s="33" t="s">
        <v>162</v>
      </c>
      <c r="G99" s="38" t="s">
        <v>425</v>
      </c>
      <c r="H99" s="37" t="s">
        <v>426</v>
      </c>
      <c r="I99" s="39" t="s">
        <v>163</v>
      </c>
      <c r="J99" s="39" t="s">
        <v>164</v>
      </c>
      <c r="K99" s="39" t="s">
        <v>188</v>
      </c>
      <c r="L99" s="39" t="s">
        <v>17</v>
      </c>
      <c r="M99" s="38"/>
      <c r="N99" s="39" t="s">
        <v>1285</v>
      </c>
      <c r="O99" s="40">
        <v>44417</v>
      </c>
      <c r="P99" s="40" t="s">
        <v>40</v>
      </c>
    </row>
    <row r="100" spans="1:16" ht="25.5" customHeight="1">
      <c r="A100" s="8"/>
      <c r="B100" s="39" t="str">
        <f t="shared" si="1"/>
        <v>Vehicle Settings_99</v>
      </c>
      <c r="C100" s="37" t="s">
        <v>427</v>
      </c>
      <c r="D100" s="38" t="s">
        <v>428</v>
      </c>
      <c r="E100" s="38" t="s">
        <v>166</v>
      </c>
      <c r="F100" s="33" t="s">
        <v>162</v>
      </c>
      <c r="G100" s="38" t="s">
        <v>429</v>
      </c>
      <c r="H100" s="37" t="s">
        <v>175</v>
      </c>
      <c r="I100" s="39" t="s">
        <v>163</v>
      </c>
      <c r="J100" s="39" t="s">
        <v>164</v>
      </c>
      <c r="K100" s="39" t="s">
        <v>188</v>
      </c>
      <c r="L100" s="39" t="s">
        <v>17</v>
      </c>
      <c r="M100" s="38"/>
      <c r="N100" s="39" t="s">
        <v>1285</v>
      </c>
      <c r="O100" s="40">
        <v>44417</v>
      </c>
      <c r="P100" s="40" t="s">
        <v>40</v>
      </c>
    </row>
    <row r="101" spans="1:16" ht="25.5" customHeight="1">
      <c r="A101" s="8"/>
      <c r="B101" s="39" t="str">
        <f t="shared" si="1"/>
        <v>Vehicle Settings_100</v>
      </c>
      <c r="C101" s="37" t="s">
        <v>427</v>
      </c>
      <c r="D101" s="38" t="s">
        <v>430</v>
      </c>
      <c r="E101" s="38" t="s">
        <v>166</v>
      </c>
      <c r="F101" s="33" t="s">
        <v>162</v>
      </c>
      <c r="G101" s="38" t="s">
        <v>431</v>
      </c>
      <c r="H101" s="37" t="s">
        <v>177</v>
      </c>
      <c r="I101" s="39" t="s">
        <v>163</v>
      </c>
      <c r="J101" s="39" t="s">
        <v>164</v>
      </c>
      <c r="K101" s="39" t="s">
        <v>188</v>
      </c>
      <c r="L101" s="39" t="s">
        <v>17</v>
      </c>
      <c r="M101" s="38"/>
      <c r="N101" s="39" t="s">
        <v>1285</v>
      </c>
      <c r="O101" s="40">
        <v>44417</v>
      </c>
      <c r="P101" s="40" t="s">
        <v>40</v>
      </c>
    </row>
    <row r="102" spans="1:16" ht="25.5" customHeight="1">
      <c r="A102" s="8"/>
      <c r="B102" s="39" t="str">
        <f t="shared" si="1"/>
        <v>Vehicle Settings_101</v>
      </c>
      <c r="C102" s="37" t="s">
        <v>427</v>
      </c>
      <c r="D102" s="38" t="s">
        <v>432</v>
      </c>
      <c r="E102" s="38" t="s">
        <v>166</v>
      </c>
      <c r="F102" s="33" t="s">
        <v>162</v>
      </c>
      <c r="G102" s="38" t="s">
        <v>433</v>
      </c>
      <c r="H102" s="37" t="s">
        <v>169</v>
      </c>
      <c r="I102" s="39" t="s">
        <v>163</v>
      </c>
      <c r="J102" s="39" t="s">
        <v>164</v>
      </c>
      <c r="K102" s="39" t="s">
        <v>188</v>
      </c>
      <c r="L102" s="39" t="s">
        <v>17</v>
      </c>
      <c r="M102" s="38"/>
      <c r="N102" s="39" t="s">
        <v>1285</v>
      </c>
      <c r="O102" s="40">
        <v>44417</v>
      </c>
      <c r="P102" s="40" t="s">
        <v>40</v>
      </c>
    </row>
    <row r="103" spans="1:16" ht="25.5" customHeight="1">
      <c r="A103" s="8"/>
      <c r="B103" s="39" t="str">
        <f t="shared" si="1"/>
        <v>Vehicle Settings_102</v>
      </c>
      <c r="C103" s="37" t="s">
        <v>427</v>
      </c>
      <c r="D103" s="38" t="s">
        <v>434</v>
      </c>
      <c r="E103" s="38" t="s">
        <v>166</v>
      </c>
      <c r="F103" s="33" t="s">
        <v>162</v>
      </c>
      <c r="G103" s="38" t="s">
        <v>435</v>
      </c>
      <c r="H103" s="37" t="s">
        <v>170</v>
      </c>
      <c r="I103" s="39" t="s">
        <v>163</v>
      </c>
      <c r="J103" s="39" t="s">
        <v>164</v>
      </c>
      <c r="K103" s="39" t="s">
        <v>188</v>
      </c>
      <c r="L103" s="39" t="s">
        <v>17</v>
      </c>
      <c r="M103" s="38"/>
      <c r="N103" s="39" t="s">
        <v>1285</v>
      </c>
      <c r="O103" s="40">
        <v>44417</v>
      </c>
      <c r="P103" s="40" t="s">
        <v>40</v>
      </c>
    </row>
    <row r="104" spans="1:16" ht="25.5" customHeight="1">
      <c r="A104" s="8"/>
      <c r="B104" s="39" t="str">
        <f t="shared" si="1"/>
        <v>Vehicle Settings_103</v>
      </c>
      <c r="C104" s="37" t="s">
        <v>427</v>
      </c>
      <c r="D104" s="38" t="s">
        <v>436</v>
      </c>
      <c r="E104" s="38" t="s">
        <v>166</v>
      </c>
      <c r="F104" s="33" t="s">
        <v>162</v>
      </c>
      <c r="G104" s="38" t="s">
        <v>171</v>
      </c>
      <c r="H104" s="37" t="s">
        <v>437</v>
      </c>
      <c r="I104" s="39" t="s">
        <v>163</v>
      </c>
      <c r="J104" s="39" t="s">
        <v>164</v>
      </c>
      <c r="K104" s="39" t="s">
        <v>188</v>
      </c>
      <c r="L104" s="39" t="s">
        <v>17</v>
      </c>
      <c r="M104" s="38"/>
      <c r="N104" s="39" t="s">
        <v>1285</v>
      </c>
      <c r="O104" s="40">
        <v>44417</v>
      </c>
      <c r="P104" s="40" t="s">
        <v>40</v>
      </c>
    </row>
    <row r="105" spans="1:16" ht="25.5" customHeight="1">
      <c r="A105" s="8"/>
      <c r="B105" s="39" t="str">
        <f t="shared" si="1"/>
        <v>Vehicle Settings_104</v>
      </c>
      <c r="C105" s="37" t="s">
        <v>427</v>
      </c>
      <c r="D105" s="38" t="s">
        <v>438</v>
      </c>
      <c r="E105" s="38" t="s">
        <v>166</v>
      </c>
      <c r="F105" s="33" t="s">
        <v>162</v>
      </c>
      <c r="G105" s="38" t="s">
        <v>172</v>
      </c>
      <c r="H105" s="37" t="s">
        <v>439</v>
      </c>
      <c r="I105" s="39" t="s">
        <v>163</v>
      </c>
      <c r="J105" s="39" t="s">
        <v>164</v>
      </c>
      <c r="K105" s="39" t="s">
        <v>188</v>
      </c>
      <c r="L105" s="39" t="s">
        <v>17</v>
      </c>
      <c r="M105" s="38"/>
      <c r="N105" s="39" t="s">
        <v>1285</v>
      </c>
      <c r="O105" s="40">
        <v>44417</v>
      </c>
      <c r="P105" s="40" t="s">
        <v>40</v>
      </c>
    </row>
    <row r="106" spans="1:16" s="28" customFormat="1" ht="25.5" customHeight="1">
      <c r="A106" s="27"/>
      <c r="B106" s="34" t="str">
        <f t="shared" si="1"/>
        <v>Vehicle Settings_105</v>
      </c>
      <c r="C106" s="35" t="s">
        <v>427</v>
      </c>
      <c r="D106" s="36" t="s">
        <v>440</v>
      </c>
      <c r="E106" s="36" t="s">
        <v>166</v>
      </c>
      <c r="F106" s="34" t="s">
        <v>168</v>
      </c>
      <c r="G106" s="36" t="s">
        <v>360</v>
      </c>
      <c r="H106" s="35" t="s">
        <v>361</v>
      </c>
      <c r="I106" s="34" t="s">
        <v>163</v>
      </c>
      <c r="J106" s="34" t="s">
        <v>164</v>
      </c>
      <c r="K106" s="34" t="s">
        <v>188</v>
      </c>
      <c r="L106" s="34" t="s">
        <v>26</v>
      </c>
      <c r="M106" s="36" t="s">
        <v>1279</v>
      </c>
      <c r="N106" s="34" t="s">
        <v>1285</v>
      </c>
      <c r="O106" s="41">
        <v>44417</v>
      </c>
      <c r="P106" s="41" t="s">
        <v>40</v>
      </c>
    </row>
    <row r="107" spans="1:16" s="28" customFormat="1" ht="25.5" customHeight="1">
      <c r="A107" s="27"/>
      <c r="B107" s="34" t="str">
        <f t="shared" si="1"/>
        <v>Vehicle Settings_106</v>
      </c>
      <c r="C107" s="35" t="s">
        <v>427</v>
      </c>
      <c r="D107" s="36" t="s">
        <v>441</v>
      </c>
      <c r="E107" s="36" t="s">
        <v>166</v>
      </c>
      <c r="F107" s="34" t="s">
        <v>168</v>
      </c>
      <c r="G107" s="36" t="s">
        <v>363</v>
      </c>
      <c r="H107" s="35" t="s">
        <v>361</v>
      </c>
      <c r="I107" s="34" t="s">
        <v>163</v>
      </c>
      <c r="J107" s="34" t="s">
        <v>164</v>
      </c>
      <c r="K107" s="34" t="s">
        <v>188</v>
      </c>
      <c r="L107" s="34" t="s">
        <v>26</v>
      </c>
      <c r="M107" s="36" t="s">
        <v>1280</v>
      </c>
      <c r="N107" s="34" t="s">
        <v>1285</v>
      </c>
      <c r="O107" s="41">
        <v>44417</v>
      </c>
      <c r="P107" s="41" t="s">
        <v>40</v>
      </c>
    </row>
    <row r="108" spans="1:16" ht="25.5" customHeight="1">
      <c r="A108" s="8"/>
      <c r="B108" s="39" t="str">
        <f t="shared" si="1"/>
        <v>Vehicle Settings_107</v>
      </c>
      <c r="C108" s="37" t="s">
        <v>427</v>
      </c>
      <c r="D108" s="38" t="s">
        <v>442</v>
      </c>
      <c r="E108" s="38" t="s">
        <v>180</v>
      </c>
      <c r="F108" s="33" t="s">
        <v>162</v>
      </c>
      <c r="G108" s="38" t="s">
        <v>443</v>
      </c>
      <c r="H108" s="37" t="s">
        <v>444</v>
      </c>
      <c r="I108" s="39" t="s">
        <v>163</v>
      </c>
      <c r="J108" s="39" t="s">
        <v>164</v>
      </c>
      <c r="K108" s="39" t="s">
        <v>188</v>
      </c>
      <c r="L108" s="39" t="s">
        <v>17</v>
      </c>
      <c r="M108" s="38"/>
      <c r="N108" s="39" t="s">
        <v>1285</v>
      </c>
      <c r="O108" s="40">
        <v>44417</v>
      </c>
      <c r="P108" s="40" t="s">
        <v>40</v>
      </c>
    </row>
    <row r="109" spans="1:16" ht="25.5" customHeight="1">
      <c r="A109" s="8"/>
      <c r="B109" s="39" t="str">
        <f t="shared" si="1"/>
        <v>Vehicle Settings_108</v>
      </c>
      <c r="C109" s="37" t="s">
        <v>445</v>
      </c>
      <c r="D109" s="38" t="s">
        <v>446</v>
      </c>
      <c r="E109" s="38" t="s">
        <v>166</v>
      </c>
      <c r="F109" s="33" t="s">
        <v>162</v>
      </c>
      <c r="G109" s="38" t="s">
        <v>447</v>
      </c>
      <c r="H109" s="37" t="s">
        <v>448</v>
      </c>
      <c r="I109" s="39" t="s">
        <v>163</v>
      </c>
      <c r="J109" s="39" t="s">
        <v>164</v>
      </c>
      <c r="K109" s="39" t="s">
        <v>188</v>
      </c>
      <c r="L109" s="39" t="s">
        <v>17</v>
      </c>
      <c r="M109" s="38"/>
      <c r="N109" s="39" t="s">
        <v>1285</v>
      </c>
      <c r="O109" s="40">
        <v>44417</v>
      </c>
      <c r="P109" s="40" t="s">
        <v>40</v>
      </c>
    </row>
    <row r="110" spans="1:16" ht="25.5" customHeight="1">
      <c r="A110" s="8"/>
      <c r="B110" s="39" t="str">
        <f t="shared" si="1"/>
        <v>Vehicle Settings_109</v>
      </c>
      <c r="C110" s="37" t="s">
        <v>445</v>
      </c>
      <c r="D110" s="38" t="s">
        <v>449</v>
      </c>
      <c r="E110" s="38" t="s">
        <v>166</v>
      </c>
      <c r="F110" s="33" t="s">
        <v>162</v>
      </c>
      <c r="G110" s="38" t="s">
        <v>450</v>
      </c>
      <c r="H110" s="37" t="s">
        <v>451</v>
      </c>
      <c r="I110" s="39" t="s">
        <v>163</v>
      </c>
      <c r="J110" s="39" t="s">
        <v>164</v>
      </c>
      <c r="K110" s="39" t="s">
        <v>188</v>
      </c>
      <c r="L110" s="39" t="s">
        <v>17</v>
      </c>
      <c r="M110" s="38"/>
      <c r="N110" s="39" t="s">
        <v>1285</v>
      </c>
      <c r="O110" s="40">
        <v>44417</v>
      </c>
      <c r="P110" s="40" t="s">
        <v>40</v>
      </c>
    </row>
    <row r="111" spans="1:16" ht="25.5" customHeight="1">
      <c r="A111" s="8"/>
      <c r="B111" s="39" t="str">
        <f t="shared" si="1"/>
        <v>Vehicle Settings_110</v>
      </c>
      <c r="C111" s="37" t="s">
        <v>445</v>
      </c>
      <c r="D111" s="38" t="s">
        <v>452</v>
      </c>
      <c r="E111" s="38" t="s">
        <v>166</v>
      </c>
      <c r="F111" s="33" t="s">
        <v>162</v>
      </c>
      <c r="G111" s="38" t="s">
        <v>453</v>
      </c>
      <c r="H111" s="37" t="s">
        <v>181</v>
      </c>
      <c r="I111" s="39" t="s">
        <v>163</v>
      </c>
      <c r="J111" s="39" t="s">
        <v>164</v>
      </c>
      <c r="K111" s="39" t="s">
        <v>188</v>
      </c>
      <c r="L111" s="39" t="s">
        <v>17</v>
      </c>
      <c r="M111" s="38"/>
      <c r="N111" s="39" t="s">
        <v>1285</v>
      </c>
      <c r="O111" s="40">
        <v>44417</v>
      </c>
      <c r="P111" s="40" t="s">
        <v>40</v>
      </c>
    </row>
    <row r="112" spans="1:16" ht="25.5" customHeight="1">
      <c r="A112" s="8"/>
      <c r="B112" s="39" t="str">
        <f t="shared" si="1"/>
        <v>Vehicle Settings_111</v>
      </c>
      <c r="C112" s="37" t="s">
        <v>445</v>
      </c>
      <c r="D112" s="38" t="s">
        <v>454</v>
      </c>
      <c r="E112" s="38" t="s">
        <v>166</v>
      </c>
      <c r="F112" s="33" t="s">
        <v>162</v>
      </c>
      <c r="G112" s="38" t="s">
        <v>455</v>
      </c>
      <c r="H112" s="37" t="s">
        <v>456</v>
      </c>
      <c r="I112" s="39" t="s">
        <v>163</v>
      </c>
      <c r="J112" s="39" t="s">
        <v>164</v>
      </c>
      <c r="K112" s="39" t="s">
        <v>188</v>
      </c>
      <c r="L112" s="39" t="s">
        <v>17</v>
      </c>
      <c r="M112" s="38"/>
      <c r="N112" s="39" t="s">
        <v>1285</v>
      </c>
      <c r="O112" s="40">
        <v>44417</v>
      </c>
      <c r="P112" s="40" t="s">
        <v>40</v>
      </c>
    </row>
    <row r="113" spans="1:16" ht="25.5" customHeight="1">
      <c r="A113" s="8"/>
      <c r="B113" s="39" t="str">
        <f t="shared" si="1"/>
        <v>Vehicle Settings_112</v>
      </c>
      <c r="C113" s="37" t="s">
        <v>445</v>
      </c>
      <c r="D113" s="38" t="s">
        <v>457</v>
      </c>
      <c r="E113" s="38" t="s">
        <v>166</v>
      </c>
      <c r="F113" s="33" t="s">
        <v>162</v>
      </c>
      <c r="G113" s="38" t="s">
        <v>458</v>
      </c>
      <c r="H113" s="37" t="s">
        <v>182</v>
      </c>
      <c r="I113" s="39" t="s">
        <v>163</v>
      </c>
      <c r="J113" s="39" t="s">
        <v>164</v>
      </c>
      <c r="K113" s="39" t="s">
        <v>188</v>
      </c>
      <c r="L113" s="39" t="s">
        <v>17</v>
      </c>
      <c r="M113" s="38"/>
      <c r="N113" s="39" t="s">
        <v>1285</v>
      </c>
      <c r="O113" s="40">
        <v>44417</v>
      </c>
      <c r="P113" s="40" t="s">
        <v>40</v>
      </c>
    </row>
    <row r="114" spans="1:16" ht="25.5" customHeight="1">
      <c r="A114" s="8"/>
      <c r="B114" s="39" t="str">
        <f t="shared" si="1"/>
        <v>Vehicle Settings_113</v>
      </c>
      <c r="C114" s="37" t="s">
        <v>445</v>
      </c>
      <c r="D114" s="38" t="s">
        <v>459</v>
      </c>
      <c r="E114" s="38" t="s">
        <v>166</v>
      </c>
      <c r="F114" s="33" t="s">
        <v>162</v>
      </c>
      <c r="G114" s="38" t="s">
        <v>460</v>
      </c>
      <c r="H114" s="37" t="s">
        <v>461</v>
      </c>
      <c r="I114" s="39" t="s">
        <v>163</v>
      </c>
      <c r="J114" s="39" t="s">
        <v>164</v>
      </c>
      <c r="K114" s="39" t="s">
        <v>188</v>
      </c>
      <c r="L114" s="39" t="s">
        <v>17</v>
      </c>
      <c r="M114" s="38"/>
      <c r="N114" s="39" t="s">
        <v>1285</v>
      </c>
      <c r="O114" s="40">
        <v>44417</v>
      </c>
      <c r="P114" s="40" t="s">
        <v>40</v>
      </c>
    </row>
    <row r="115" spans="1:16" ht="25.5" customHeight="1">
      <c r="A115" s="8"/>
      <c r="B115" s="39" t="str">
        <f t="shared" si="1"/>
        <v>Vehicle Settings_114</v>
      </c>
      <c r="C115" s="37" t="s">
        <v>445</v>
      </c>
      <c r="D115" s="38" t="s">
        <v>462</v>
      </c>
      <c r="E115" s="38" t="s">
        <v>166</v>
      </c>
      <c r="F115" s="33" t="s">
        <v>162</v>
      </c>
      <c r="G115" s="38" t="s">
        <v>463</v>
      </c>
      <c r="H115" s="37" t="s">
        <v>183</v>
      </c>
      <c r="I115" s="39" t="s">
        <v>163</v>
      </c>
      <c r="J115" s="39" t="s">
        <v>164</v>
      </c>
      <c r="K115" s="39" t="s">
        <v>188</v>
      </c>
      <c r="L115" s="39" t="s">
        <v>17</v>
      </c>
      <c r="M115" s="38"/>
      <c r="N115" s="39" t="s">
        <v>1285</v>
      </c>
      <c r="O115" s="40">
        <v>44417</v>
      </c>
      <c r="P115" s="40" t="s">
        <v>40</v>
      </c>
    </row>
    <row r="116" spans="1:16" ht="25.5" customHeight="1">
      <c r="A116" s="8"/>
      <c r="B116" s="39" t="str">
        <f t="shared" si="1"/>
        <v>Vehicle Settings_115</v>
      </c>
      <c r="C116" s="37" t="s">
        <v>445</v>
      </c>
      <c r="D116" s="38" t="s">
        <v>464</v>
      </c>
      <c r="E116" s="38" t="s">
        <v>166</v>
      </c>
      <c r="F116" s="33" t="s">
        <v>162</v>
      </c>
      <c r="G116" s="38" t="s">
        <v>465</v>
      </c>
      <c r="H116" s="37" t="s">
        <v>456</v>
      </c>
      <c r="I116" s="39" t="s">
        <v>163</v>
      </c>
      <c r="J116" s="39" t="s">
        <v>164</v>
      </c>
      <c r="K116" s="39" t="s">
        <v>188</v>
      </c>
      <c r="L116" s="39" t="s">
        <v>17</v>
      </c>
      <c r="M116" s="38"/>
      <c r="N116" s="39" t="s">
        <v>1285</v>
      </c>
      <c r="O116" s="40">
        <v>44417</v>
      </c>
      <c r="P116" s="40" t="s">
        <v>40</v>
      </c>
    </row>
    <row r="117" spans="1:16" ht="25.5" customHeight="1">
      <c r="A117" s="8"/>
      <c r="B117" s="39" t="str">
        <f t="shared" si="1"/>
        <v>Vehicle Settings_116</v>
      </c>
      <c r="C117" s="37" t="s">
        <v>445</v>
      </c>
      <c r="D117" s="38" t="s">
        <v>466</v>
      </c>
      <c r="E117" s="38" t="s">
        <v>180</v>
      </c>
      <c r="F117" s="33" t="s">
        <v>162</v>
      </c>
      <c r="G117" s="38" t="s">
        <v>467</v>
      </c>
      <c r="H117" s="37" t="s">
        <v>468</v>
      </c>
      <c r="I117" s="39" t="s">
        <v>163</v>
      </c>
      <c r="J117" s="39" t="s">
        <v>164</v>
      </c>
      <c r="K117" s="39" t="s">
        <v>188</v>
      </c>
      <c r="L117" s="39" t="s">
        <v>17</v>
      </c>
      <c r="M117" s="38"/>
      <c r="N117" s="39" t="s">
        <v>1285</v>
      </c>
      <c r="O117" s="40">
        <v>44417</v>
      </c>
      <c r="P117" s="40" t="s">
        <v>40</v>
      </c>
    </row>
    <row r="118" spans="1:16" ht="25.5" customHeight="1">
      <c r="A118" s="8"/>
      <c r="B118" s="39" t="str">
        <f t="shared" si="1"/>
        <v>Vehicle Settings_117</v>
      </c>
      <c r="C118" s="37" t="s">
        <v>469</v>
      </c>
      <c r="D118" s="38" t="s">
        <v>470</v>
      </c>
      <c r="E118" s="38" t="s">
        <v>180</v>
      </c>
      <c r="F118" s="33" t="s">
        <v>162</v>
      </c>
      <c r="G118" s="38" t="s">
        <v>471</v>
      </c>
      <c r="H118" s="37" t="s">
        <v>472</v>
      </c>
      <c r="I118" s="39" t="s">
        <v>163</v>
      </c>
      <c r="J118" s="39" t="s">
        <v>164</v>
      </c>
      <c r="K118" s="39" t="s">
        <v>188</v>
      </c>
      <c r="L118" s="39" t="s">
        <v>17</v>
      </c>
      <c r="M118" s="38"/>
      <c r="N118" s="39" t="s">
        <v>1285</v>
      </c>
      <c r="O118" s="40">
        <v>44417</v>
      </c>
      <c r="P118" s="40" t="s">
        <v>40</v>
      </c>
    </row>
    <row r="119" spans="1:16" ht="25.5" customHeight="1">
      <c r="A119" s="8"/>
      <c r="B119" s="39" t="str">
        <f t="shared" si="1"/>
        <v>Vehicle Settings_118</v>
      </c>
      <c r="C119" s="37" t="s">
        <v>469</v>
      </c>
      <c r="D119" s="38" t="s">
        <v>473</v>
      </c>
      <c r="E119" s="38" t="s">
        <v>180</v>
      </c>
      <c r="F119" s="33" t="s">
        <v>162</v>
      </c>
      <c r="G119" s="38" t="s">
        <v>474</v>
      </c>
      <c r="H119" s="37" t="s">
        <v>475</v>
      </c>
      <c r="I119" s="39" t="s">
        <v>163</v>
      </c>
      <c r="J119" s="39" t="s">
        <v>164</v>
      </c>
      <c r="K119" s="39" t="s">
        <v>188</v>
      </c>
      <c r="L119" s="39" t="s">
        <v>17</v>
      </c>
      <c r="M119" s="38"/>
      <c r="N119" s="39" t="s">
        <v>1285</v>
      </c>
      <c r="O119" s="40">
        <v>44417</v>
      </c>
      <c r="P119" s="40" t="s">
        <v>40</v>
      </c>
    </row>
    <row r="120" spans="1:16" ht="25.5" customHeight="1">
      <c r="A120" s="8"/>
      <c r="B120" s="39" t="str">
        <f t="shared" si="1"/>
        <v>Vehicle Settings_119</v>
      </c>
      <c r="C120" s="37" t="s">
        <v>469</v>
      </c>
      <c r="D120" s="38" t="s">
        <v>476</v>
      </c>
      <c r="E120" s="38" t="s">
        <v>180</v>
      </c>
      <c r="F120" s="33" t="s">
        <v>162</v>
      </c>
      <c r="G120" s="38" t="s">
        <v>477</v>
      </c>
      <c r="H120" s="37" t="s">
        <v>478</v>
      </c>
      <c r="I120" s="39" t="s">
        <v>163</v>
      </c>
      <c r="J120" s="39" t="s">
        <v>164</v>
      </c>
      <c r="K120" s="39" t="s">
        <v>188</v>
      </c>
      <c r="L120" s="39" t="s">
        <v>17</v>
      </c>
      <c r="M120" s="38"/>
      <c r="N120" s="39" t="s">
        <v>1285</v>
      </c>
      <c r="O120" s="40">
        <v>44417</v>
      </c>
      <c r="P120" s="40" t="s">
        <v>40</v>
      </c>
    </row>
    <row r="121" spans="1:16" ht="25.5" customHeight="1">
      <c r="A121" s="8"/>
      <c r="B121" s="39" t="str">
        <f t="shared" si="1"/>
        <v>Vehicle Settings_120</v>
      </c>
      <c r="C121" s="37" t="s">
        <v>469</v>
      </c>
      <c r="D121" s="38" t="s">
        <v>479</v>
      </c>
      <c r="E121" s="38" t="s">
        <v>166</v>
      </c>
      <c r="F121" s="33" t="s">
        <v>162</v>
      </c>
      <c r="G121" s="38" t="s">
        <v>480</v>
      </c>
      <c r="H121" s="37" t="s">
        <v>481</v>
      </c>
      <c r="I121" s="39" t="s">
        <v>163</v>
      </c>
      <c r="J121" s="39" t="s">
        <v>164</v>
      </c>
      <c r="K121" s="39" t="s">
        <v>188</v>
      </c>
      <c r="L121" s="39" t="s">
        <v>17</v>
      </c>
      <c r="M121" s="38"/>
      <c r="N121" s="39" t="s">
        <v>1285</v>
      </c>
      <c r="O121" s="40">
        <v>44417</v>
      </c>
      <c r="P121" s="40" t="s">
        <v>40</v>
      </c>
    </row>
    <row r="122" spans="1:16" ht="25.5" customHeight="1">
      <c r="A122" s="8"/>
      <c r="B122" s="39" t="str">
        <f t="shared" si="1"/>
        <v>Vehicle Settings_121</v>
      </c>
      <c r="C122" s="37" t="s">
        <v>469</v>
      </c>
      <c r="D122" s="38" t="s">
        <v>482</v>
      </c>
      <c r="E122" s="38" t="s">
        <v>166</v>
      </c>
      <c r="F122" s="33" t="s">
        <v>162</v>
      </c>
      <c r="G122" s="38" t="s">
        <v>483</v>
      </c>
      <c r="H122" s="37" t="s">
        <v>484</v>
      </c>
      <c r="I122" s="39" t="s">
        <v>163</v>
      </c>
      <c r="J122" s="39" t="s">
        <v>164</v>
      </c>
      <c r="K122" s="39" t="s">
        <v>188</v>
      </c>
      <c r="L122" s="39" t="s">
        <v>17</v>
      </c>
      <c r="M122" s="38"/>
      <c r="N122" s="39" t="s">
        <v>1285</v>
      </c>
      <c r="O122" s="40">
        <v>44417</v>
      </c>
      <c r="P122" s="40" t="s">
        <v>40</v>
      </c>
    </row>
    <row r="123" spans="1:16" ht="25.5" customHeight="1">
      <c r="A123" s="8"/>
      <c r="B123" s="39" t="str">
        <f t="shared" si="1"/>
        <v>Vehicle Settings_122</v>
      </c>
      <c r="C123" s="37" t="s">
        <v>469</v>
      </c>
      <c r="D123" s="38" t="s">
        <v>485</v>
      </c>
      <c r="E123" s="38" t="s">
        <v>166</v>
      </c>
      <c r="F123" s="33" t="s">
        <v>162</v>
      </c>
      <c r="G123" s="38" t="s">
        <v>174</v>
      </c>
      <c r="H123" s="37" t="s">
        <v>175</v>
      </c>
      <c r="I123" s="39" t="s">
        <v>163</v>
      </c>
      <c r="J123" s="39" t="s">
        <v>164</v>
      </c>
      <c r="K123" s="39" t="s">
        <v>188</v>
      </c>
      <c r="L123" s="39" t="s">
        <v>17</v>
      </c>
      <c r="M123" s="38"/>
      <c r="N123" s="39" t="s">
        <v>1285</v>
      </c>
      <c r="O123" s="40">
        <v>44417</v>
      </c>
      <c r="P123" s="40" t="s">
        <v>40</v>
      </c>
    </row>
    <row r="124" spans="1:16" ht="25.5" customHeight="1">
      <c r="A124" s="8"/>
      <c r="B124" s="39" t="str">
        <f t="shared" si="1"/>
        <v>Vehicle Settings_123</v>
      </c>
      <c r="C124" s="37" t="s">
        <v>469</v>
      </c>
      <c r="D124" s="38" t="s">
        <v>486</v>
      </c>
      <c r="E124" s="38" t="s">
        <v>166</v>
      </c>
      <c r="F124" s="33" t="s">
        <v>162</v>
      </c>
      <c r="G124" s="38" t="s">
        <v>176</v>
      </c>
      <c r="H124" s="37" t="s">
        <v>177</v>
      </c>
      <c r="I124" s="39" t="s">
        <v>163</v>
      </c>
      <c r="J124" s="39" t="s">
        <v>164</v>
      </c>
      <c r="K124" s="39" t="s">
        <v>188</v>
      </c>
      <c r="L124" s="39" t="s">
        <v>17</v>
      </c>
      <c r="M124" s="38"/>
      <c r="N124" s="39" t="s">
        <v>1285</v>
      </c>
      <c r="O124" s="40">
        <v>44417</v>
      </c>
      <c r="P124" s="40" t="s">
        <v>40</v>
      </c>
    </row>
    <row r="125" spans="1:16" ht="25.5" customHeight="1">
      <c r="A125" s="8"/>
      <c r="B125" s="39" t="str">
        <f t="shared" si="1"/>
        <v>Vehicle Settings_124</v>
      </c>
      <c r="C125" s="37" t="s">
        <v>469</v>
      </c>
      <c r="D125" s="38" t="s">
        <v>487</v>
      </c>
      <c r="E125" s="38" t="s">
        <v>166</v>
      </c>
      <c r="F125" s="33" t="s">
        <v>162</v>
      </c>
      <c r="G125" s="38" t="s">
        <v>488</v>
      </c>
      <c r="H125" s="37" t="s">
        <v>169</v>
      </c>
      <c r="I125" s="39" t="s">
        <v>163</v>
      </c>
      <c r="J125" s="39" t="s">
        <v>164</v>
      </c>
      <c r="K125" s="39" t="s">
        <v>188</v>
      </c>
      <c r="L125" s="39" t="s">
        <v>17</v>
      </c>
      <c r="M125" s="38"/>
      <c r="N125" s="39" t="s">
        <v>1285</v>
      </c>
      <c r="O125" s="40">
        <v>44417</v>
      </c>
      <c r="P125" s="40" t="s">
        <v>40</v>
      </c>
    </row>
    <row r="126" spans="1:16" ht="25.5" customHeight="1">
      <c r="A126" s="8"/>
      <c r="B126" s="39" t="str">
        <f t="shared" si="1"/>
        <v>Vehicle Settings_125</v>
      </c>
      <c r="C126" s="37" t="s">
        <v>469</v>
      </c>
      <c r="D126" s="38" t="s">
        <v>489</v>
      </c>
      <c r="E126" s="38" t="s">
        <v>166</v>
      </c>
      <c r="F126" s="33" t="s">
        <v>162</v>
      </c>
      <c r="G126" s="38" t="s">
        <v>490</v>
      </c>
      <c r="H126" s="37" t="s">
        <v>170</v>
      </c>
      <c r="I126" s="39" t="s">
        <v>163</v>
      </c>
      <c r="J126" s="39" t="s">
        <v>164</v>
      </c>
      <c r="K126" s="39" t="s">
        <v>188</v>
      </c>
      <c r="L126" s="39" t="s">
        <v>17</v>
      </c>
      <c r="M126" s="38"/>
      <c r="N126" s="39" t="s">
        <v>1285</v>
      </c>
      <c r="O126" s="40">
        <v>44417</v>
      </c>
      <c r="P126" s="40" t="s">
        <v>40</v>
      </c>
    </row>
    <row r="127" spans="1:16" ht="25.5" customHeight="1">
      <c r="A127" s="8"/>
      <c r="B127" s="39" t="str">
        <f t="shared" si="1"/>
        <v>Vehicle Settings_126</v>
      </c>
      <c r="C127" s="37" t="s">
        <v>469</v>
      </c>
      <c r="D127" s="38" t="s">
        <v>491</v>
      </c>
      <c r="E127" s="38" t="s">
        <v>166</v>
      </c>
      <c r="F127" s="33" t="s">
        <v>162</v>
      </c>
      <c r="G127" s="38" t="s">
        <v>171</v>
      </c>
      <c r="H127" s="37" t="s">
        <v>492</v>
      </c>
      <c r="I127" s="39" t="s">
        <v>163</v>
      </c>
      <c r="J127" s="39" t="s">
        <v>164</v>
      </c>
      <c r="K127" s="39" t="s">
        <v>188</v>
      </c>
      <c r="L127" s="39" t="s">
        <v>17</v>
      </c>
      <c r="M127" s="38"/>
      <c r="N127" s="39" t="s">
        <v>1285</v>
      </c>
      <c r="O127" s="40">
        <v>44417</v>
      </c>
      <c r="P127" s="40" t="s">
        <v>40</v>
      </c>
    </row>
    <row r="128" spans="1:16" ht="25.5" customHeight="1">
      <c r="A128" s="8"/>
      <c r="B128" s="39" t="str">
        <f t="shared" ref="B128:B233" si="2">"Vehicle Settings_"&amp;ROW()-1</f>
        <v>Vehicle Settings_127</v>
      </c>
      <c r="C128" s="37" t="s">
        <v>469</v>
      </c>
      <c r="D128" s="38" t="s">
        <v>493</v>
      </c>
      <c r="E128" s="38" t="s">
        <v>166</v>
      </c>
      <c r="F128" s="33" t="s">
        <v>162</v>
      </c>
      <c r="G128" s="38" t="s">
        <v>172</v>
      </c>
      <c r="H128" s="37" t="s">
        <v>494</v>
      </c>
      <c r="I128" s="39" t="s">
        <v>163</v>
      </c>
      <c r="J128" s="39" t="s">
        <v>164</v>
      </c>
      <c r="K128" s="39" t="s">
        <v>188</v>
      </c>
      <c r="L128" s="39" t="s">
        <v>17</v>
      </c>
      <c r="M128" s="38"/>
      <c r="N128" s="39" t="s">
        <v>1285</v>
      </c>
      <c r="O128" s="40">
        <v>44417</v>
      </c>
      <c r="P128" s="40" t="s">
        <v>40</v>
      </c>
    </row>
    <row r="129" spans="1:16" s="28" customFormat="1" ht="25.5" customHeight="1">
      <c r="A129" s="27"/>
      <c r="B129" s="34" t="str">
        <f t="shared" si="2"/>
        <v>Vehicle Settings_128</v>
      </c>
      <c r="C129" s="35" t="s">
        <v>469</v>
      </c>
      <c r="D129" s="36" t="s">
        <v>495</v>
      </c>
      <c r="E129" s="36" t="s">
        <v>166</v>
      </c>
      <c r="F129" s="34" t="s">
        <v>168</v>
      </c>
      <c r="G129" s="36" t="s">
        <v>360</v>
      </c>
      <c r="H129" s="35" t="s">
        <v>361</v>
      </c>
      <c r="I129" s="34" t="s">
        <v>163</v>
      </c>
      <c r="J129" s="34" t="s">
        <v>164</v>
      </c>
      <c r="K129" s="34" t="s">
        <v>188</v>
      </c>
      <c r="L129" s="34" t="s">
        <v>26</v>
      </c>
      <c r="M129" s="36" t="s">
        <v>1279</v>
      </c>
      <c r="N129" s="34" t="s">
        <v>1285</v>
      </c>
      <c r="O129" s="41">
        <v>44417</v>
      </c>
      <c r="P129" s="41" t="s">
        <v>40</v>
      </c>
    </row>
    <row r="130" spans="1:16" s="28" customFormat="1" ht="25.5" customHeight="1">
      <c r="A130" s="27"/>
      <c r="B130" s="34" t="str">
        <f t="shared" si="2"/>
        <v>Vehicle Settings_129</v>
      </c>
      <c r="C130" s="35" t="s">
        <v>469</v>
      </c>
      <c r="D130" s="36" t="s">
        <v>496</v>
      </c>
      <c r="E130" s="36" t="s">
        <v>166</v>
      </c>
      <c r="F130" s="34" t="s">
        <v>168</v>
      </c>
      <c r="G130" s="36" t="s">
        <v>363</v>
      </c>
      <c r="H130" s="35" t="s">
        <v>361</v>
      </c>
      <c r="I130" s="34" t="s">
        <v>163</v>
      </c>
      <c r="J130" s="34" t="s">
        <v>164</v>
      </c>
      <c r="K130" s="34" t="s">
        <v>188</v>
      </c>
      <c r="L130" s="34" t="s">
        <v>26</v>
      </c>
      <c r="M130" s="36" t="s">
        <v>1280</v>
      </c>
      <c r="N130" s="34" t="s">
        <v>1285</v>
      </c>
      <c r="O130" s="41">
        <v>44417</v>
      </c>
      <c r="P130" s="41" t="s">
        <v>40</v>
      </c>
    </row>
    <row r="131" spans="1:16" ht="25.5" customHeight="1">
      <c r="A131" s="8"/>
      <c r="B131" s="39" t="str">
        <f t="shared" si="2"/>
        <v>Vehicle Settings_130</v>
      </c>
      <c r="C131" s="37" t="s">
        <v>497</v>
      </c>
      <c r="D131" s="38" t="s">
        <v>498</v>
      </c>
      <c r="E131" s="38" t="s">
        <v>180</v>
      </c>
      <c r="F131" s="33" t="s">
        <v>162</v>
      </c>
      <c r="G131" s="38" t="s">
        <v>499</v>
      </c>
      <c r="H131" s="37" t="s">
        <v>500</v>
      </c>
      <c r="I131" s="39" t="s">
        <v>163</v>
      </c>
      <c r="J131" s="39" t="s">
        <v>164</v>
      </c>
      <c r="K131" s="39" t="s">
        <v>188</v>
      </c>
      <c r="L131" s="39" t="s">
        <v>17</v>
      </c>
      <c r="M131" s="38"/>
      <c r="N131" s="39" t="s">
        <v>1285</v>
      </c>
      <c r="O131" s="40">
        <v>44417</v>
      </c>
      <c r="P131" s="40" t="s">
        <v>40</v>
      </c>
    </row>
    <row r="132" spans="1:16" ht="25.5" customHeight="1">
      <c r="A132" s="8"/>
      <c r="B132" s="39" t="str">
        <f t="shared" si="2"/>
        <v>Vehicle Settings_131</v>
      </c>
      <c r="C132" s="37" t="s">
        <v>497</v>
      </c>
      <c r="D132" s="38" t="s">
        <v>501</v>
      </c>
      <c r="E132" s="38" t="s">
        <v>180</v>
      </c>
      <c r="F132" s="33" t="s">
        <v>162</v>
      </c>
      <c r="G132" s="38" t="s">
        <v>502</v>
      </c>
      <c r="H132" s="37" t="s">
        <v>503</v>
      </c>
      <c r="I132" s="39" t="s">
        <v>163</v>
      </c>
      <c r="J132" s="39" t="s">
        <v>164</v>
      </c>
      <c r="K132" s="39" t="s">
        <v>188</v>
      </c>
      <c r="L132" s="39" t="s">
        <v>17</v>
      </c>
      <c r="M132" s="38"/>
      <c r="N132" s="39" t="s">
        <v>1285</v>
      </c>
      <c r="O132" s="40">
        <v>44417</v>
      </c>
      <c r="P132" s="40" t="s">
        <v>40</v>
      </c>
    </row>
    <row r="133" spans="1:16" ht="25.5" customHeight="1">
      <c r="A133" s="8"/>
      <c r="B133" s="39" t="str">
        <f t="shared" si="2"/>
        <v>Vehicle Settings_132</v>
      </c>
      <c r="C133" s="37" t="s">
        <v>497</v>
      </c>
      <c r="D133" s="38" t="s">
        <v>504</v>
      </c>
      <c r="E133" s="38" t="s">
        <v>180</v>
      </c>
      <c r="F133" s="33" t="s">
        <v>162</v>
      </c>
      <c r="G133" s="38" t="s">
        <v>505</v>
      </c>
      <c r="H133" s="37" t="s">
        <v>506</v>
      </c>
      <c r="I133" s="39" t="s">
        <v>163</v>
      </c>
      <c r="J133" s="39" t="s">
        <v>164</v>
      </c>
      <c r="K133" s="39" t="s">
        <v>188</v>
      </c>
      <c r="L133" s="39" t="s">
        <v>17</v>
      </c>
      <c r="M133" s="38"/>
      <c r="N133" s="39" t="s">
        <v>1285</v>
      </c>
      <c r="O133" s="40">
        <v>44417</v>
      </c>
      <c r="P133" s="40" t="s">
        <v>40</v>
      </c>
    </row>
    <row r="134" spans="1:16" ht="25.5" customHeight="1">
      <c r="A134" s="8"/>
      <c r="B134" s="39" t="str">
        <f t="shared" si="2"/>
        <v>Vehicle Settings_133</v>
      </c>
      <c r="C134" s="37" t="s">
        <v>497</v>
      </c>
      <c r="D134" s="38" t="s">
        <v>507</v>
      </c>
      <c r="E134" s="38" t="s">
        <v>166</v>
      </c>
      <c r="F134" s="33" t="s">
        <v>162</v>
      </c>
      <c r="G134" s="38" t="s">
        <v>508</v>
      </c>
      <c r="H134" s="37" t="s">
        <v>509</v>
      </c>
      <c r="I134" s="39" t="s">
        <v>163</v>
      </c>
      <c r="J134" s="39" t="s">
        <v>164</v>
      </c>
      <c r="K134" s="39" t="s">
        <v>188</v>
      </c>
      <c r="L134" s="39" t="s">
        <v>17</v>
      </c>
      <c r="M134" s="38"/>
      <c r="N134" s="39" t="s">
        <v>1285</v>
      </c>
      <c r="O134" s="40">
        <v>44417</v>
      </c>
      <c r="P134" s="40" t="s">
        <v>40</v>
      </c>
    </row>
    <row r="135" spans="1:16" ht="25.5" customHeight="1">
      <c r="A135" s="8"/>
      <c r="B135" s="39" t="str">
        <f t="shared" si="2"/>
        <v>Vehicle Settings_134</v>
      </c>
      <c r="C135" s="37" t="s">
        <v>497</v>
      </c>
      <c r="D135" s="38" t="s">
        <v>510</v>
      </c>
      <c r="E135" s="38" t="s">
        <v>166</v>
      </c>
      <c r="F135" s="33" t="s">
        <v>162</v>
      </c>
      <c r="G135" s="38" t="s">
        <v>511</v>
      </c>
      <c r="H135" s="37" t="s">
        <v>512</v>
      </c>
      <c r="I135" s="39" t="s">
        <v>163</v>
      </c>
      <c r="J135" s="39" t="s">
        <v>164</v>
      </c>
      <c r="K135" s="39" t="s">
        <v>188</v>
      </c>
      <c r="L135" s="39" t="s">
        <v>17</v>
      </c>
      <c r="M135" s="38"/>
      <c r="N135" s="39" t="s">
        <v>1285</v>
      </c>
      <c r="O135" s="40">
        <v>44417</v>
      </c>
      <c r="P135" s="40" t="s">
        <v>40</v>
      </c>
    </row>
    <row r="136" spans="1:16" ht="25.5" customHeight="1">
      <c r="A136" s="8"/>
      <c r="B136" s="39" t="str">
        <f t="shared" si="2"/>
        <v>Vehicle Settings_135</v>
      </c>
      <c r="C136" s="37" t="s">
        <v>497</v>
      </c>
      <c r="D136" s="38" t="s">
        <v>513</v>
      </c>
      <c r="E136" s="38" t="s">
        <v>166</v>
      </c>
      <c r="F136" s="33" t="s">
        <v>162</v>
      </c>
      <c r="G136" s="38" t="s">
        <v>174</v>
      </c>
      <c r="H136" s="37" t="s">
        <v>175</v>
      </c>
      <c r="I136" s="39" t="s">
        <v>163</v>
      </c>
      <c r="J136" s="39" t="s">
        <v>164</v>
      </c>
      <c r="K136" s="39" t="s">
        <v>188</v>
      </c>
      <c r="L136" s="39" t="s">
        <v>17</v>
      </c>
      <c r="M136" s="38"/>
      <c r="N136" s="39" t="s">
        <v>1285</v>
      </c>
      <c r="O136" s="40">
        <v>44417</v>
      </c>
      <c r="P136" s="40" t="s">
        <v>40</v>
      </c>
    </row>
    <row r="137" spans="1:16" ht="25.5" customHeight="1">
      <c r="A137" s="8"/>
      <c r="B137" s="39" t="str">
        <f t="shared" si="2"/>
        <v>Vehicle Settings_136</v>
      </c>
      <c r="C137" s="37" t="s">
        <v>497</v>
      </c>
      <c r="D137" s="38" t="s">
        <v>514</v>
      </c>
      <c r="E137" s="38" t="s">
        <v>166</v>
      </c>
      <c r="F137" s="33" t="s">
        <v>162</v>
      </c>
      <c r="G137" s="38" t="s">
        <v>176</v>
      </c>
      <c r="H137" s="37" t="s">
        <v>177</v>
      </c>
      <c r="I137" s="39" t="s">
        <v>163</v>
      </c>
      <c r="J137" s="39" t="s">
        <v>164</v>
      </c>
      <c r="K137" s="39" t="s">
        <v>188</v>
      </c>
      <c r="L137" s="39" t="s">
        <v>17</v>
      </c>
      <c r="M137" s="38"/>
      <c r="N137" s="39" t="s">
        <v>1285</v>
      </c>
      <c r="O137" s="40">
        <v>44417</v>
      </c>
      <c r="P137" s="40" t="s">
        <v>40</v>
      </c>
    </row>
    <row r="138" spans="1:16" ht="25.5" customHeight="1">
      <c r="A138" s="8"/>
      <c r="B138" s="39" t="str">
        <f t="shared" si="2"/>
        <v>Vehicle Settings_137</v>
      </c>
      <c r="C138" s="37" t="s">
        <v>497</v>
      </c>
      <c r="D138" s="38" t="s">
        <v>515</v>
      </c>
      <c r="E138" s="38" t="s">
        <v>166</v>
      </c>
      <c r="F138" s="33" t="s">
        <v>162</v>
      </c>
      <c r="G138" s="38" t="s">
        <v>516</v>
      </c>
      <c r="H138" s="37" t="s">
        <v>169</v>
      </c>
      <c r="I138" s="39" t="s">
        <v>163</v>
      </c>
      <c r="J138" s="39" t="s">
        <v>164</v>
      </c>
      <c r="K138" s="39" t="s">
        <v>188</v>
      </c>
      <c r="L138" s="39" t="s">
        <v>17</v>
      </c>
      <c r="M138" s="38"/>
      <c r="N138" s="39" t="s">
        <v>1285</v>
      </c>
      <c r="O138" s="40">
        <v>44417</v>
      </c>
      <c r="P138" s="40" t="s">
        <v>40</v>
      </c>
    </row>
    <row r="139" spans="1:16" ht="25.5" customHeight="1">
      <c r="A139" s="8"/>
      <c r="B139" s="39" t="str">
        <f t="shared" si="2"/>
        <v>Vehicle Settings_138</v>
      </c>
      <c r="C139" s="37" t="s">
        <v>497</v>
      </c>
      <c r="D139" s="38" t="s">
        <v>517</v>
      </c>
      <c r="E139" s="38" t="s">
        <v>166</v>
      </c>
      <c r="F139" s="33" t="s">
        <v>162</v>
      </c>
      <c r="G139" s="38" t="s">
        <v>518</v>
      </c>
      <c r="H139" s="37" t="s">
        <v>170</v>
      </c>
      <c r="I139" s="39" t="s">
        <v>163</v>
      </c>
      <c r="J139" s="39" t="s">
        <v>164</v>
      </c>
      <c r="K139" s="39" t="s">
        <v>188</v>
      </c>
      <c r="L139" s="39" t="s">
        <v>17</v>
      </c>
      <c r="M139" s="38"/>
      <c r="N139" s="39" t="s">
        <v>1285</v>
      </c>
      <c r="O139" s="40">
        <v>44417</v>
      </c>
      <c r="P139" s="40" t="s">
        <v>40</v>
      </c>
    </row>
    <row r="140" spans="1:16" ht="25.5" customHeight="1">
      <c r="A140" s="8"/>
      <c r="B140" s="39" t="str">
        <f t="shared" si="2"/>
        <v>Vehicle Settings_139</v>
      </c>
      <c r="C140" s="37" t="s">
        <v>497</v>
      </c>
      <c r="D140" s="38" t="s">
        <v>519</v>
      </c>
      <c r="E140" s="38" t="s">
        <v>166</v>
      </c>
      <c r="F140" s="33" t="s">
        <v>162</v>
      </c>
      <c r="G140" s="38" t="s">
        <v>171</v>
      </c>
      <c r="H140" s="37" t="s">
        <v>520</v>
      </c>
      <c r="I140" s="39" t="s">
        <v>163</v>
      </c>
      <c r="J140" s="39" t="s">
        <v>164</v>
      </c>
      <c r="K140" s="39" t="s">
        <v>188</v>
      </c>
      <c r="L140" s="39" t="s">
        <v>17</v>
      </c>
      <c r="M140" s="38"/>
      <c r="N140" s="39" t="s">
        <v>1285</v>
      </c>
      <c r="O140" s="40">
        <v>44417</v>
      </c>
      <c r="P140" s="40" t="s">
        <v>40</v>
      </c>
    </row>
    <row r="141" spans="1:16" ht="25.5" customHeight="1">
      <c r="A141" s="8"/>
      <c r="B141" s="39" t="str">
        <f t="shared" si="2"/>
        <v>Vehicle Settings_140</v>
      </c>
      <c r="C141" s="37" t="s">
        <v>497</v>
      </c>
      <c r="D141" s="38" t="s">
        <v>521</v>
      </c>
      <c r="E141" s="38" t="s">
        <v>166</v>
      </c>
      <c r="F141" s="33" t="s">
        <v>162</v>
      </c>
      <c r="G141" s="38" t="s">
        <v>172</v>
      </c>
      <c r="H141" s="37" t="s">
        <v>522</v>
      </c>
      <c r="I141" s="39" t="s">
        <v>163</v>
      </c>
      <c r="J141" s="39" t="s">
        <v>164</v>
      </c>
      <c r="K141" s="39" t="s">
        <v>188</v>
      </c>
      <c r="L141" s="39" t="s">
        <v>17</v>
      </c>
      <c r="M141" s="38"/>
      <c r="N141" s="39" t="s">
        <v>1285</v>
      </c>
      <c r="O141" s="40">
        <v>44417</v>
      </c>
      <c r="P141" s="40" t="s">
        <v>40</v>
      </c>
    </row>
    <row r="142" spans="1:16" s="28" customFormat="1" ht="25.5" customHeight="1">
      <c r="A142" s="27"/>
      <c r="B142" s="34" t="str">
        <f t="shared" si="2"/>
        <v>Vehicle Settings_141</v>
      </c>
      <c r="C142" s="35" t="s">
        <v>497</v>
      </c>
      <c r="D142" s="36" t="s">
        <v>523</v>
      </c>
      <c r="E142" s="36" t="s">
        <v>166</v>
      </c>
      <c r="F142" s="34" t="s">
        <v>168</v>
      </c>
      <c r="G142" s="36" t="s">
        <v>360</v>
      </c>
      <c r="H142" s="35" t="s">
        <v>361</v>
      </c>
      <c r="I142" s="34" t="s">
        <v>163</v>
      </c>
      <c r="J142" s="34" t="s">
        <v>164</v>
      </c>
      <c r="K142" s="34" t="s">
        <v>188</v>
      </c>
      <c r="L142" s="34" t="s">
        <v>26</v>
      </c>
      <c r="M142" s="36" t="s">
        <v>1279</v>
      </c>
      <c r="N142" s="34" t="s">
        <v>1285</v>
      </c>
      <c r="O142" s="41">
        <v>44417</v>
      </c>
      <c r="P142" s="41" t="s">
        <v>40</v>
      </c>
    </row>
    <row r="143" spans="1:16" s="28" customFormat="1" ht="25.5" customHeight="1">
      <c r="A143" s="27"/>
      <c r="B143" s="34" t="str">
        <f t="shared" si="2"/>
        <v>Vehicle Settings_142</v>
      </c>
      <c r="C143" s="35" t="s">
        <v>497</v>
      </c>
      <c r="D143" s="36" t="s">
        <v>524</v>
      </c>
      <c r="E143" s="36" t="s">
        <v>166</v>
      </c>
      <c r="F143" s="34" t="s">
        <v>168</v>
      </c>
      <c r="G143" s="36" t="s">
        <v>363</v>
      </c>
      <c r="H143" s="35" t="s">
        <v>361</v>
      </c>
      <c r="I143" s="34" t="s">
        <v>163</v>
      </c>
      <c r="J143" s="34" t="s">
        <v>164</v>
      </c>
      <c r="K143" s="34" t="s">
        <v>188</v>
      </c>
      <c r="L143" s="34" t="s">
        <v>26</v>
      </c>
      <c r="M143" s="36" t="s">
        <v>1280</v>
      </c>
      <c r="N143" s="34" t="s">
        <v>1285</v>
      </c>
      <c r="O143" s="41">
        <v>44417</v>
      </c>
      <c r="P143" s="41" t="s">
        <v>40</v>
      </c>
    </row>
    <row r="144" spans="1:16" s="8" customFormat="1" ht="54">
      <c r="B144" s="39" t="str">
        <f t="shared" si="2"/>
        <v>Vehicle Settings_143</v>
      </c>
      <c r="C144" s="37" t="s">
        <v>525</v>
      </c>
      <c r="D144" s="38" t="s">
        <v>526</v>
      </c>
      <c r="E144" s="38" t="s">
        <v>180</v>
      </c>
      <c r="F144" s="33" t="s">
        <v>165</v>
      </c>
      <c r="G144" s="38" t="s">
        <v>527</v>
      </c>
      <c r="H144" s="38" t="s">
        <v>528</v>
      </c>
      <c r="I144" s="39" t="s">
        <v>163</v>
      </c>
      <c r="J144" s="39" t="s">
        <v>164</v>
      </c>
      <c r="K144" s="39" t="s">
        <v>188</v>
      </c>
      <c r="L144" s="39" t="s">
        <v>17</v>
      </c>
      <c r="M144" s="39"/>
      <c r="N144" s="39" t="s">
        <v>1285</v>
      </c>
      <c r="O144" s="40">
        <v>44417</v>
      </c>
      <c r="P144" s="40" t="s">
        <v>40</v>
      </c>
    </row>
    <row r="145" spans="2:16" s="8" customFormat="1" ht="54">
      <c r="B145" s="39" t="str">
        <f t="shared" si="2"/>
        <v>Vehicle Settings_144</v>
      </c>
      <c r="C145" s="37" t="s">
        <v>525</v>
      </c>
      <c r="D145" s="38" t="s">
        <v>529</v>
      </c>
      <c r="E145" s="38" t="s">
        <v>180</v>
      </c>
      <c r="F145" s="33" t="s">
        <v>162</v>
      </c>
      <c r="G145" s="38" t="s">
        <v>530</v>
      </c>
      <c r="H145" s="38" t="s">
        <v>531</v>
      </c>
      <c r="I145" s="39" t="s">
        <v>163</v>
      </c>
      <c r="J145" s="39" t="s">
        <v>164</v>
      </c>
      <c r="K145" s="39" t="s">
        <v>188</v>
      </c>
      <c r="L145" s="39" t="s">
        <v>17</v>
      </c>
      <c r="M145" s="39"/>
      <c r="N145" s="39" t="s">
        <v>1285</v>
      </c>
      <c r="O145" s="40">
        <v>44417</v>
      </c>
      <c r="P145" s="40" t="s">
        <v>40</v>
      </c>
    </row>
    <row r="146" spans="2:16" s="8" customFormat="1" ht="54">
      <c r="B146" s="39" t="str">
        <f t="shared" si="2"/>
        <v>Vehicle Settings_145</v>
      </c>
      <c r="C146" s="37" t="s">
        <v>525</v>
      </c>
      <c r="D146" s="38" t="s">
        <v>532</v>
      </c>
      <c r="E146" s="38" t="s">
        <v>180</v>
      </c>
      <c r="F146" s="33" t="s">
        <v>162</v>
      </c>
      <c r="G146" s="38" t="s">
        <v>533</v>
      </c>
      <c r="H146" s="38" t="s">
        <v>534</v>
      </c>
      <c r="I146" s="39" t="s">
        <v>163</v>
      </c>
      <c r="J146" s="39" t="s">
        <v>164</v>
      </c>
      <c r="K146" s="39" t="s">
        <v>188</v>
      </c>
      <c r="L146" s="39" t="s">
        <v>17</v>
      </c>
      <c r="M146" s="39"/>
      <c r="N146" s="39" t="s">
        <v>1285</v>
      </c>
      <c r="O146" s="40">
        <v>44417</v>
      </c>
      <c r="P146" s="40" t="s">
        <v>40</v>
      </c>
    </row>
    <row r="147" spans="2:16" s="8" customFormat="1" ht="54">
      <c r="B147" s="39" t="str">
        <f t="shared" si="2"/>
        <v>Vehicle Settings_146</v>
      </c>
      <c r="C147" s="37" t="s">
        <v>525</v>
      </c>
      <c r="D147" s="38" t="s">
        <v>535</v>
      </c>
      <c r="E147" s="38" t="s">
        <v>180</v>
      </c>
      <c r="F147" s="33" t="s">
        <v>165</v>
      </c>
      <c r="G147" s="38" t="s">
        <v>536</v>
      </c>
      <c r="H147" s="38" t="s">
        <v>537</v>
      </c>
      <c r="I147" s="39" t="s">
        <v>163</v>
      </c>
      <c r="J147" s="39" t="s">
        <v>164</v>
      </c>
      <c r="K147" s="39" t="s">
        <v>188</v>
      </c>
      <c r="L147" s="39" t="s">
        <v>17</v>
      </c>
      <c r="M147" s="39"/>
      <c r="N147" s="39" t="s">
        <v>1285</v>
      </c>
      <c r="O147" s="40">
        <v>44417</v>
      </c>
      <c r="P147" s="40" t="s">
        <v>40</v>
      </c>
    </row>
    <row r="148" spans="2:16" s="8" customFormat="1" ht="54">
      <c r="B148" s="39" t="str">
        <f t="shared" si="2"/>
        <v>Vehicle Settings_147</v>
      </c>
      <c r="C148" s="37" t="s">
        <v>525</v>
      </c>
      <c r="D148" s="38" t="s">
        <v>538</v>
      </c>
      <c r="E148" s="38" t="s">
        <v>166</v>
      </c>
      <c r="F148" s="33" t="s">
        <v>162</v>
      </c>
      <c r="G148" s="38" t="s">
        <v>539</v>
      </c>
      <c r="H148" s="38" t="s">
        <v>167</v>
      </c>
      <c r="I148" s="39" t="s">
        <v>163</v>
      </c>
      <c r="J148" s="39" t="s">
        <v>164</v>
      </c>
      <c r="K148" s="39" t="s">
        <v>188</v>
      </c>
      <c r="L148" s="39" t="s">
        <v>17</v>
      </c>
      <c r="M148" s="39"/>
      <c r="N148" s="39" t="s">
        <v>1285</v>
      </c>
      <c r="O148" s="40">
        <v>44417</v>
      </c>
      <c r="P148" s="40" t="s">
        <v>40</v>
      </c>
    </row>
    <row r="149" spans="2:16" s="8" customFormat="1" ht="54">
      <c r="B149" s="39" t="str">
        <f t="shared" si="2"/>
        <v>Vehicle Settings_148</v>
      </c>
      <c r="C149" s="37" t="s">
        <v>525</v>
      </c>
      <c r="D149" s="38" t="s">
        <v>540</v>
      </c>
      <c r="E149" s="38" t="s">
        <v>166</v>
      </c>
      <c r="F149" s="33" t="s">
        <v>162</v>
      </c>
      <c r="G149" s="38" t="s">
        <v>541</v>
      </c>
      <c r="H149" s="38" t="s">
        <v>542</v>
      </c>
      <c r="I149" s="39" t="s">
        <v>163</v>
      </c>
      <c r="J149" s="39" t="s">
        <v>164</v>
      </c>
      <c r="K149" s="39" t="s">
        <v>188</v>
      </c>
      <c r="L149" s="39" t="s">
        <v>17</v>
      </c>
      <c r="M149" s="39"/>
      <c r="N149" s="39" t="s">
        <v>1285</v>
      </c>
      <c r="O149" s="40">
        <v>44417</v>
      </c>
      <c r="P149" s="40" t="s">
        <v>40</v>
      </c>
    </row>
    <row r="150" spans="2:16" s="8" customFormat="1" ht="54">
      <c r="B150" s="39" t="str">
        <f t="shared" si="2"/>
        <v>Vehicle Settings_149</v>
      </c>
      <c r="C150" s="37" t="s">
        <v>525</v>
      </c>
      <c r="D150" s="38" t="s">
        <v>543</v>
      </c>
      <c r="E150" s="38" t="s">
        <v>166</v>
      </c>
      <c r="F150" s="33" t="s">
        <v>165</v>
      </c>
      <c r="G150" s="38" t="s">
        <v>174</v>
      </c>
      <c r="H150" s="38" t="s">
        <v>175</v>
      </c>
      <c r="I150" s="39" t="s">
        <v>163</v>
      </c>
      <c r="J150" s="39" t="s">
        <v>164</v>
      </c>
      <c r="K150" s="39" t="s">
        <v>188</v>
      </c>
      <c r="L150" s="39" t="s">
        <v>17</v>
      </c>
      <c r="M150" s="39"/>
      <c r="N150" s="39" t="s">
        <v>1285</v>
      </c>
      <c r="O150" s="40">
        <v>44417</v>
      </c>
      <c r="P150" s="40" t="s">
        <v>40</v>
      </c>
    </row>
    <row r="151" spans="2:16" s="8" customFormat="1" ht="54">
      <c r="B151" s="39" t="str">
        <f t="shared" si="2"/>
        <v>Vehicle Settings_150</v>
      </c>
      <c r="C151" s="37" t="s">
        <v>525</v>
      </c>
      <c r="D151" s="38" t="s">
        <v>544</v>
      </c>
      <c r="E151" s="38" t="s">
        <v>166</v>
      </c>
      <c r="F151" s="33" t="s">
        <v>165</v>
      </c>
      <c r="G151" s="38" t="s">
        <v>176</v>
      </c>
      <c r="H151" s="38" t="s">
        <v>177</v>
      </c>
      <c r="I151" s="39" t="s">
        <v>163</v>
      </c>
      <c r="J151" s="39" t="s">
        <v>164</v>
      </c>
      <c r="K151" s="39" t="s">
        <v>188</v>
      </c>
      <c r="L151" s="39" t="s">
        <v>17</v>
      </c>
      <c r="M151" s="39"/>
      <c r="N151" s="39" t="s">
        <v>1285</v>
      </c>
      <c r="O151" s="40">
        <v>44417</v>
      </c>
      <c r="P151" s="40" t="s">
        <v>40</v>
      </c>
    </row>
    <row r="152" spans="2:16" s="8" customFormat="1" ht="54">
      <c r="B152" s="39" t="str">
        <f t="shared" si="2"/>
        <v>Vehicle Settings_151</v>
      </c>
      <c r="C152" s="37" t="s">
        <v>525</v>
      </c>
      <c r="D152" s="38" t="s">
        <v>545</v>
      </c>
      <c r="E152" s="38" t="s">
        <v>166</v>
      </c>
      <c r="F152" s="33" t="s">
        <v>162</v>
      </c>
      <c r="G152" s="38" t="s">
        <v>546</v>
      </c>
      <c r="H152" s="38" t="s">
        <v>169</v>
      </c>
      <c r="I152" s="39" t="s">
        <v>163</v>
      </c>
      <c r="J152" s="39" t="s">
        <v>164</v>
      </c>
      <c r="K152" s="39" t="s">
        <v>188</v>
      </c>
      <c r="L152" s="39" t="s">
        <v>17</v>
      </c>
      <c r="M152" s="39"/>
      <c r="N152" s="39" t="s">
        <v>1285</v>
      </c>
      <c r="O152" s="40">
        <v>44417</v>
      </c>
      <c r="P152" s="40" t="s">
        <v>40</v>
      </c>
    </row>
    <row r="153" spans="2:16" s="8" customFormat="1" ht="54">
      <c r="B153" s="39" t="str">
        <f t="shared" si="2"/>
        <v>Vehicle Settings_152</v>
      </c>
      <c r="C153" s="37" t="s">
        <v>525</v>
      </c>
      <c r="D153" s="38" t="s">
        <v>547</v>
      </c>
      <c r="E153" s="38" t="s">
        <v>166</v>
      </c>
      <c r="F153" s="33" t="s">
        <v>162</v>
      </c>
      <c r="G153" s="38" t="s">
        <v>548</v>
      </c>
      <c r="H153" s="38" t="s">
        <v>170</v>
      </c>
      <c r="I153" s="39" t="s">
        <v>163</v>
      </c>
      <c r="J153" s="39" t="s">
        <v>164</v>
      </c>
      <c r="K153" s="39" t="s">
        <v>188</v>
      </c>
      <c r="L153" s="39" t="s">
        <v>17</v>
      </c>
      <c r="M153" s="39"/>
      <c r="N153" s="39" t="s">
        <v>1285</v>
      </c>
      <c r="O153" s="40">
        <v>44417</v>
      </c>
      <c r="P153" s="40" t="s">
        <v>40</v>
      </c>
    </row>
    <row r="154" spans="2:16" s="8" customFormat="1" ht="54">
      <c r="B154" s="39" t="str">
        <f t="shared" si="2"/>
        <v>Vehicle Settings_153</v>
      </c>
      <c r="C154" s="37" t="s">
        <v>525</v>
      </c>
      <c r="D154" s="38" t="s">
        <v>549</v>
      </c>
      <c r="E154" s="38" t="s">
        <v>166</v>
      </c>
      <c r="F154" s="33" t="s">
        <v>162</v>
      </c>
      <c r="G154" s="38" t="s">
        <v>550</v>
      </c>
      <c r="H154" s="38" t="s">
        <v>551</v>
      </c>
      <c r="I154" s="39" t="s">
        <v>163</v>
      </c>
      <c r="J154" s="39" t="s">
        <v>164</v>
      </c>
      <c r="K154" s="39" t="s">
        <v>188</v>
      </c>
      <c r="L154" s="39" t="s">
        <v>17</v>
      </c>
      <c r="M154" s="39"/>
      <c r="N154" s="39" t="s">
        <v>1285</v>
      </c>
      <c r="O154" s="40">
        <v>44417</v>
      </c>
      <c r="P154" s="40" t="s">
        <v>40</v>
      </c>
    </row>
    <row r="155" spans="2:16" s="8" customFormat="1" ht="54">
      <c r="B155" s="39" t="str">
        <f t="shared" si="2"/>
        <v>Vehicle Settings_154</v>
      </c>
      <c r="C155" s="37" t="s">
        <v>525</v>
      </c>
      <c r="D155" s="38" t="s">
        <v>552</v>
      </c>
      <c r="E155" s="38" t="s">
        <v>166</v>
      </c>
      <c r="F155" s="33" t="s">
        <v>162</v>
      </c>
      <c r="G155" s="38" t="s">
        <v>550</v>
      </c>
      <c r="H155" s="38" t="s">
        <v>551</v>
      </c>
      <c r="I155" s="39" t="s">
        <v>163</v>
      </c>
      <c r="J155" s="39" t="s">
        <v>164</v>
      </c>
      <c r="K155" s="39" t="s">
        <v>188</v>
      </c>
      <c r="L155" s="39" t="s">
        <v>17</v>
      </c>
      <c r="M155" s="39"/>
      <c r="N155" s="39" t="s">
        <v>1285</v>
      </c>
      <c r="O155" s="40">
        <v>44417</v>
      </c>
      <c r="P155" s="40" t="s">
        <v>40</v>
      </c>
    </row>
    <row r="156" spans="2:16" s="27" customFormat="1" ht="54">
      <c r="B156" s="34" t="str">
        <f t="shared" si="2"/>
        <v>Vehicle Settings_155</v>
      </c>
      <c r="C156" s="35" t="s">
        <v>525</v>
      </c>
      <c r="D156" s="36" t="s">
        <v>553</v>
      </c>
      <c r="E156" s="36" t="s">
        <v>166</v>
      </c>
      <c r="F156" s="34" t="s">
        <v>173</v>
      </c>
      <c r="G156" s="36" t="s">
        <v>360</v>
      </c>
      <c r="H156" s="36" t="s">
        <v>361</v>
      </c>
      <c r="I156" s="34" t="s">
        <v>163</v>
      </c>
      <c r="J156" s="34" t="s">
        <v>164</v>
      </c>
      <c r="K156" s="34" t="s">
        <v>188</v>
      </c>
      <c r="L156" s="34" t="s">
        <v>26</v>
      </c>
      <c r="M156" s="36" t="s">
        <v>1279</v>
      </c>
      <c r="N156" s="34" t="s">
        <v>1285</v>
      </c>
      <c r="O156" s="41">
        <v>44417</v>
      </c>
      <c r="P156" s="41" t="s">
        <v>40</v>
      </c>
    </row>
    <row r="157" spans="2:16" s="27" customFormat="1" ht="54">
      <c r="B157" s="34" t="str">
        <f t="shared" si="2"/>
        <v>Vehicle Settings_156</v>
      </c>
      <c r="C157" s="35" t="s">
        <v>525</v>
      </c>
      <c r="D157" s="36" t="s">
        <v>554</v>
      </c>
      <c r="E157" s="36" t="s">
        <v>166</v>
      </c>
      <c r="F157" s="34" t="s">
        <v>173</v>
      </c>
      <c r="G157" s="36" t="s">
        <v>363</v>
      </c>
      <c r="H157" s="36" t="s">
        <v>361</v>
      </c>
      <c r="I157" s="34" t="s">
        <v>163</v>
      </c>
      <c r="J157" s="34" t="s">
        <v>164</v>
      </c>
      <c r="K157" s="34" t="s">
        <v>188</v>
      </c>
      <c r="L157" s="34" t="s">
        <v>26</v>
      </c>
      <c r="M157" s="36" t="s">
        <v>1280</v>
      </c>
      <c r="N157" s="34" t="s">
        <v>1285</v>
      </c>
      <c r="O157" s="41">
        <v>44417</v>
      </c>
      <c r="P157" s="41" t="s">
        <v>40</v>
      </c>
    </row>
    <row r="158" spans="2:16" s="8" customFormat="1" ht="54">
      <c r="B158" s="39" t="str">
        <f t="shared" si="2"/>
        <v>Vehicle Settings_157</v>
      </c>
      <c r="C158" s="37" t="s">
        <v>555</v>
      </c>
      <c r="D158" s="38" t="s">
        <v>556</v>
      </c>
      <c r="E158" s="38" t="s">
        <v>180</v>
      </c>
      <c r="F158" s="33" t="s">
        <v>165</v>
      </c>
      <c r="G158" s="38" t="s">
        <v>557</v>
      </c>
      <c r="H158" s="38" t="s">
        <v>558</v>
      </c>
      <c r="I158" s="39" t="s">
        <v>163</v>
      </c>
      <c r="J158" s="39" t="s">
        <v>164</v>
      </c>
      <c r="K158" s="39" t="s">
        <v>188</v>
      </c>
      <c r="L158" s="39" t="s">
        <v>17</v>
      </c>
      <c r="M158" s="39"/>
      <c r="N158" s="39" t="s">
        <v>1285</v>
      </c>
      <c r="O158" s="40">
        <v>44417</v>
      </c>
      <c r="P158" s="40" t="s">
        <v>40</v>
      </c>
    </row>
    <row r="159" spans="2:16" s="8" customFormat="1" ht="54">
      <c r="B159" s="39" t="str">
        <f t="shared" si="2"/>
        <v>Vehicle Settings_158</v>
      </c>
      <c r="C159" s="37" t="s">
        <v>555</v>
      </c>
      <c r="D159" s="38" t="s">
        <v>559</v>
      </c>
      <c r="E159" s="38" t="s">
        <v>180</v>
      </c>
      <c r="F159" s="33" t="s">
        <v>162</v>
      </c>
      <c r="G159" s="38" t="s">
        <v>560</v>
      </c>
      <c r="H159" s="38" t="s">
        <v>561</v>
      </c>
      <c r="I159" s="39" t="s">
        <v>163</v>
      </c>
      <c r="J159" s="39" t="s">
        <v>164</v>
      </c>
      <c r="K159" s="39" t="s">
        <v>188</v>
      </c>
      <c r="L159" s="39" t="s">
        <v>17</v>
      </c>
      <c r="M159" s="39"/>
      <c r="N159" s="39" t="s">
        <v>1285</v>
      </c>
      <c r="O159" s="40">
        <v>44417</v>
      </c>
      <c r="P159" s="40" t="s">
        <v>40</v>
      </c>
    </row>
    <row r="160" spans="2:16" s="8" customFormat="1" ht="54">
      <c r="B160" s="39" t="str">
        <f t="shared" si="2"/>
        <v>Vehicle Settings_159</v>
      </c>
      <c r="C160" s="37" t="s">
        <v>555</v>
      </c>
      <c r="D160" s="38" t="s">
        <v>562</v>
      </c>
      <c r="E160" s="38" t="s">
        <v>180</v>
      </c>
      <c r="F160" s="33" t="s">
        <v>162</v>
      </c>
      <c r="G160" s="38" t="s">
        <v>563</v>
      </c>
      <c r="H160" s="38" t="s">
        <v>564</v>
      </c>
      <c r="I160" s="39" t="s">
        <v>163</v>
      </c>
      <c r="J160" s="39" t="s">
        <v>164</v>
      </c>
      <c r="K160" s="39" t="s">
        <v>188</v>
      </c>
      <c r="L160" s="39" t="s">
        <v>17</v>
      </c>
      <c r="M160" s="39"/>
      <c r="N160" s="39" t="s">
        <v>1285</v>
      </c>
      <c r="O160" s="40">
        <v>44417</v>
      </c>
      <c r="P160" s="40" t="s">
        <v>40</v>
      </c>
    </row>
    <row r="161" spans="2:16" s="8" customFormat="1" ht="54">
      <c r="B161" s="39" t="str">
        <f t="shared" si="2"/>
        <v>Vehicle Settings_160</v>
      </c>
      <c r="C161" s="37" t="s">
        <v>555</v>
      </c>
      <c r="D161" s="38" t="s">
        <v>565</v>
      </c>
      <c r="E161" s="38" t="s">
        <v>180</v>
      </c>
      <c r="F161" s="33" t="s">
        <v>165</v>
      </c>
      <c r="G161" s="38" t="s">
        <v>566</v>
      </c>
      <c r="H161" s="38" t="s">
        <v>567</v>
      </c>
      <c r="I161" s="39" t="s">
        <v>163</v>
      </c>
      <c r="J161" s="39" t="s">
        <v>164</v>
      </c>
      <c r="K161" s="39" t="s">
        <v>188</v>
      </c>
      <c r="L161" s="39" t="s">
        <v>17</v>
      </c>
      <c r="M161" s="39"/>
      <c r="N161" s="39" t="s">
        <v>1285</v>
      </c>
      <c r="O161" s="40">
        <v>44417</v>
      </c>
      <c r="P161" s="40" t="s">
        <v>40</v>
      </c>
    </row>
    <row r="162" spans="2:16" s="8" customFormat="1" ht="54">
      <c r="B162" s="39" t="str">
        <f t="shared" si="2"/>
        <v>Vehicle Settings_161</v>
      </c>
      <c r="C162" s="37" t="s">
        <v>555</v>
      </c>
      <c r="D162" s="38" t="s">
        <v>568</v>
      </c>
      <c r="E162" s="38" t="s">
        <v>166</v>
      </c>
      <c r="F162" s="33" t="s">
        <v>162</v>
      </c>
      <c r="G162" s="38" t="s">
        <v>539</v>
      </c>
      <c r="H162" s="38" t="s">
        <v>167</v>
      </c>
      <c r="I162" s="39" t="s">
        <v>163</v>
      </c>
      <c r="J162" s="39" t="s">
        <v>164</v>
      </c>
      <c r="K162" s="39" t="s">
        <v>188</v>
      </c>
      <c r="L162" s="39" t="s">
        <v>17</v>
      </c>
      <c r="M162" s="39"/>
      <c r="N162" s="39" t="s">
        <v>1285</v>
      </c>
      <c r="O162" s="40">
        <v>44417</v>
      </c>
      <c r="P162" s="40" t="s">
        <v>40</v>
      </c>
    </row>
    <row r="163" spans="2:16" s="8" customFormat="1" ht="54">
      <c r="B163" s="39" t="str">
        <f t="shared" si="2"/>
        <v>Vehicle Settings_162</v>
      </c>
      <c r="C163" s="37" t="s">
        <v>555</v>
      </c>
      <c r="D163" s="38" t="s">
        <v>569</v>
      </c>
      <c r="E163" s="38" t="s">
        <v>166</v>
      </c>
      <c r="F163" s="33" t="s">
        <v>162</v>
      </c>
      <c r="G163" s="38" t="s">
        <v>541</v>
      </c>
      <c r="H163" s="38" t="s">
        <v>542</v>
      </c>
      <c r="I163" s="39" t="s">
        <v>163</v>
      </c>
      <c r="J163" s="39" t="s">
        <v>164</v>
      </c>
      <c r="K163" s="39" t="s">
        <v>188</v>
      </c>
      <c r="L163" s="39" t="s">
        <v>17</v>
      </c>
      <c r="M163" s="39"/>
      <c r="N163" s="39" t="s">
        <v>1285</v>
      </c>
      <c r="O163" s="40">
        <v>44417</v>
      </c>
      <c r="P163" s="40" t="s">
        <v>40</v>
      </c>
    </row>
    <row r="164" spans="2:16" s="8" customFormat="1" ht="54">
      <c r="B164" s="39" t="str">
        <f t="shared" si="2"/>
        <v>Vehicle Settings_163</v>
      </c>
      <c r="C164" s="37" t="s">
        <v>555</v>
      </c>
      <c r="D164" s="38" t="s">
        <v>570</v>
      </c>
      <c r="E164" s="38" t="s">
        <v>166</v>
      </c>
      <c r="F164" s="33" t="s">
        <v>165</v>
      </c>
      <c r="G164" s="38" t="s">
        <v>174</v>
      </c>
      <c r="H164" s="38" t="s">
        <v>175</v>
      </c>
      <c r="I164" s="39" t="s">
        <v>163</v>
      </c>
      <c r="J164" s="39" t="s">
        <v>164</v>
      </c>
      <c r="K164" s="39" t="s">
        <v>188</v>
      </c>
      <c r="L164" s="39" t="s">
        <v>17</v>
      </c>
      <c r="M164" s="39"/>
      <c r="N164" s="39" t="s">
        <v>1285</v>
      </c>
      <c r="O164" s="40">
        <v>44417</v>
      </c>
      <c r="P164" s="40" t="s">
        <v>40</v>
      </c>
    </row>
    <row r="165" spans="2:16" s="8" customFormat="1" ht="54">
      <c r="B165" s="39" t="str">
        <f t="shared" si="2"/>
        <v>Vehicle Settings_164</v>
      </c>
      <c r="C165" s="37" t="s">
        <v>555</v>
      </c>
      <c r="D165" s="38" t="s">
        <v>571</v>
      </c>
      <c r="E165" s="38" t="s">
        <v>166</v>
      </c>
      <c r="F165" s="33" t="s">
        <v>165</v>
      </c>
      <c r="G165" s="38" t="s">
        <v>176</v>
      </c>
      <c r="H165" s="38" t="s">
        <v>177</v>
      </c>
      <c r="I165" s="39" t="s">
        <v>163</v>
      </c>
      <c r="J165" s="39" t="s">
        <v>164</v>
      </c>
      <c r="K165" s="39" t="s">
        <v>188</v>
      </c>
      <c r="L165" s="39" t="s">
        <v>17</v>
      </c>
      <c r="M165" s="39"/>
      <c r="N165" s="39" t="s">
        <v>1285</v>
      </c>
      <c r="O165" s="40">
        <v>44417</v>
      </c>
      <c r="P165" s="40" t="s">
        <v>40</v>
      </c>
    </row>
    <row r="166" spans="2:16" s="8" customFormat="1" ht="54">
      <c r="B166" s="39" t="str">
        <f t="shared" si="2"/>
        <v>Vehicle Settings_165</v>
      </c>
      <c r="C166" s="37" t="s">
        <v>555</v>
      </c>
      <c r="D166" s="38" t="s">
        <v>572</v>
      </c>
      <c r="E166" s="38" t="s">
        <v>166</v>
      </c>
      <c r="F166" s="33" t="s">
        <v>162</v>
      </c>
      <c r="G166" s="38" t="s">
        <v>546</v>
      </c>
      <c r="H166" s="38" t="s">
        <v>169</v>
      </c>
      <c r="I166" s="39" t="s">
        <v>163</v>
      </c>
      <c r="J166" s="39" t="s">
        <v>164</v>
      </c>
      <c r="K166" s="39" t="s">
        <v>188</v>
      </c>
      <c r="L166" s="39" t="s">
        <v>17</v>
      </c>
      <c r="M166" s="39"/>
      <c r="N166" s="39" t="s">
        <v>1285</v>
      </c>
      <c r="O166" s="40">
        <v>44417</v>
      </c>
      <c r="P166" s="40" t="s">
        <v>40</v>
      </c>
    </row>
    <row r="167" spans="2:16" s="8" customFormat="1" ht="54">
      <c r="B167" s="39" t="str">
        <f t="shared" si="2"/>
        <v>Vehicle Settings_166</v>
      </c>
      <c r="C167" s="37" t="s">
        <v>555</v>
      </c>
      <c r="D167" s="38" t="s">
        <v>573</v>
      </c>
      <c r="E167" s="38" t="s">
        <v>166</v>
      </c>
      <c r="F167" s="33" t="s">
        <v>162</v>
      </c>
      <c r="G167" s="38" t="s">
        <v>548</v>
      </c>
      <c r="H167" s="38" t="s">
        <v>170</v>
      </c>
      <c r="I167" s="39" t="s">
        <v>163</v>
      </c>
      <c r="J167" s="39" t="s">
        <v>164</v>
      </c>
      <c r="K167" s="39" t="s">
        <v>188</v>
      </c>
      <c r="L167" s="39" t="s">
        <v>17</v>
      </c>
      <c r="M167" s="39"/>
      <c r="N167" s="39" t="s">
        <v>1285</v>
      </c>
      <c r="O167" s="40">
        <v>44417</v>
      </c>
      <c r="P167" s="40" t="s">
        <v>40</v>
      </c>
    </row>
    <row r="168" spans="2:16" s="8" customFormat="1" ht="54">
      <c r="B168" s="39" t="str">
        <f t="shared" si="2"/>
        <v>Vehicle Settings_167</v>
      </c>
      <c r="C168" s="37" t="s">
        <v>555</v>
      </c>
      <c r="D168" s="38" t="s">
        <v>574</v>
      </c>
      <c r="E168" s="38" t="s">
        <v>166</v>
      </c>
      <c r="F168" s="33" t="s">
        <v>162</v>
      </c>
      <c r="G168" s="38" t="s">
        <v>575</v>
      </c>
      <c r="H168" s="38" t="s">
        <v>551</v>
      </c>
      <c r="I168" s="39" t="s">
        <v>163</v>
      </c>
      <c r="J168" s="39" t="s">
        <v>164</v>
      </c>
      <c r="K168" s="39" t="s">
        <v>188</v>
      </c>
      <c r="L168" s="39" t="s">
        <v>17</v>
      </c>
      <c r="M168" s="39"/>
      <c r="N168" s="39" t="s">
        <v>1285</v>
      </c>
      <c r="O168" s="40">
        <v>44417</v>
      </c>
      <c r="P168" s="40" t="s">
        <v>40</v>
      </c>
    </row>
    <row r="169" spans="2:16" s="8" customFormat="1" ht="54">
      <c r="B169" s="39" t="str">
        <f t="shared" si="2"/>
        <v>Vehicle Settings_168</v>
      </c>
      <c r="C169" s="37" t="s">
        <v>555</v>
      </c>
      <c r="D169" s="38" t="s">
        <v>576</v>
      </c>
      <c r="E169" s="38" t="s">
        <v>166</v>
      </c>
      <c r="F169" s="33" t="s">
        <v>162</v>
      </c>
      <c r="G169" s="38" t="s">
        <v>575</v>
      </c>
      <c r="H169" s="38" t="s">
        <v>551</v>
      </c>
      <c r="I169" s="39" t="s">
        <v>163</v>
      </c>
      <c r="J169" s="39" t="s">
        <v>164</v>
      </c>
      <c r="K169" s="39" t="s">
        <v>188</v>
      </c>
      <c r="L169" s="39" t="s">
        <v>17</v>
      </c>
      <c r="M169" s="39"/>
      <c r="N169" s="39" t="s">
        <v>1285</v>
      </c>
      <c r="O169" s="40">
        <v>44417</v>
      </c>
      <c r="P169" s="40" t="s">
        <v>40</v>
      </c>
    </row>
    <row r="170" spans="2:16" s="27" customFormat="1" ht="54">
      <c r="B170" s="34" t="str">
        <f t="shared" si="2"/>
        <v>Vehicle Settings_169</v>
      </c>
      <c r="C170" s="35" t="s">
        <v>555</v>
      </c>
      <c r="D170" s="36" t="s">
        <v>577</v>
      </c>
      <c r="E170" s="36" t="s">
        <v>166</v>
      </c>
      <c r="F170" s="34" t="s">
        <v>173</v>
      </c>
      <c r="G170" s="36" t="s">
        <v>360</v>
      </c>
      <c r="H170" s="36" t="s">
        <v>361</v>
      </c>
      <c r="I170" s="34" t="s">
        <v>163</v>
      </c>
      <c r="J170" s="34" t="s">
        <v>164</v>
      </c>
      <c r="K170" s="34" t="s">
        <v>188</v>
      </c>
      <c r="L170" s="34" t="s">
        <v>26</v>
      </c>
      <c r="M170" s="36" t="s">
        <v>1279</v>
      </c>
      <c r="N170" s="34" t="s">
        <v>1285</v>
      </c>
      <c r="O170" s="41">
        <v>44417</v>
      </c>
      <c r="P170" s="41" t="s">
        <v>40</v>
      </c>
    </row>
    <row r="171" spans="2:16" s="27" customFormat="1" ht="54">
      <c r="B171" s="34" t="str">
        <f t="shared" si="2"/>
        <v>Vehicle Settings_170</v>
      </c>
      <c r="C171" s="35" t="s">
        <v>555</v>
      </c>
      <c r="D171" s="36" t="s">
        <v>578</v>
      </c>
      <c r="E171" s="36" t="s">
        <v>166</v>
      </c>
      <c r="F171" s="34" t="s">
        <v>173</v>
      </c>
      <c r="G171" s="36" t="s">
        <v>363</v>
      </c>
      <c r="H171" s="36" t="s">
        <v>361</v>
      </c>
      <c r="I171" s="34" t="s">
        <v>163</v>
      </c>
      <c r="J171" s="34" t="s">
        <v>164</v>
      </c>
      <c r="K171" s="34" t="s">
        <v>188</v>
      </c>
      <c r="L171" s="34" t="s">
        <v>26</v>
      </c>
      <c r="M171" s="36" t="s">
        <v>1280</v>
      </c>
      <c r="N171" s="34" t="s">
        <v>1285</v>
      </c>
      <c r="O171" s="41">
        <v>44417</v>
      </c>
      <c r="P171" s="41" t="s">
        <v>40</v>
      </c>
    </row>
    <row r="172" spans="2:16" s="8" customFormat="1" ht="54">
      <c r="B172" s="39" t="str">
        <f t="shared" si="2"/>
        <v>Vehicle Settings_171</v>
      </c>
      <c r="C172" s="37" t="s">
        <v>579</v>
      </c>
      <c r="D172" s="38" t="s">
        <v>1312</v>
      </c>
      <c r="E172" s="38" t="s">
        <v>180</v>
      </c>
      <c r="F172" s="33" t="s">
        <v>165</v>
      </c>
      <c r="G172" s="38" t="s">
        <v>580</v>
      </c>
      <c r="H172" s="38" t="s">
        <v>581</v>
      </c>
      <c r="I172" s="39" t="s">
        <v>163</v>
      </c>
      <c r="J172" s="39" t="s">
        <v>164</v>
      </c>
      <c r="K172" s="39" t="s">
        <v>188</v>
      </c>
      <c r="L172" s="39" t="s">
        <v>17</v>
      </c>
      <c r="M172" s="39"/>
      <c r="N172" s="39" t="s">
        <v>1367</v>
      </c>
      <c r="O172" s="40">
        <v>44418</v>
      </c>
      <c r="P172" s="40" t="s">
        <v>40</v>
      </c>
    </row>
    <row r="173" spans="2:16" s="8" customFormat="1" ht="54">
      <c r="B173" s="39" t="str">
        <f t="shared" si="2"/>
        <v>Vehicle Settings_172</v>
      </c>
      <c r="C173" s="37" t="s">
        <v>579</v>
      </c>
      <c r="D173" s="38" t="s">
        <v>582</v>
      </c>
      <c r="E173" s="38" t="s">
        <v>180</v>
      </c>
      <c r="F173" s="33" t="s">
        <v>162</v>
      </c>
      <c r="G173" s="38" t="s">
        <v>583</v>
      </c>
      <c r="H173" s="38" t="s">
        <v>584</v>
      </c>
      <c r="I173" s="39" t="s">
        <v>163</v>
      </c>
      <c r="J173" s="39" t="s">
        <v>164</v>
      </c>
      <c r="K173" s="39" t="s">
        <v>188</v>
      </c>
      <c r="L173" s="39" t="s">
        <v>17</v>
      </c>
      <c r="M173" s="39"/>
      <c r="N173" s="39" t="s">
        <v>1367</v>
      </c>
      <c r="O173" s="40">
        <v>44418</v>
      </c>
      <c r="P173" s="40" t="s">
        <v>40</v>
      </c>
    </row>
    <row r="174" spans="2:16" s="8" customFormat="1" ht="54">
      <c r="B174" s="39" t="str">
        <f t="shared" si="2"/>
        <v>Vehicle Settings_173</v>
      </c>
      <c r="C174" s="37" t="s">
        <v>579</v>
      </c>
      <c r="D174" s="38" t="s">
        <v>585</v>
      </c>
      <c r="E174" s="38" t="s">
        <v>180</v>
      </c>
      <c r="F174" s="33" t="s">
        <v>162</v>
      </c>
      <c r="G174" s="38" t="s">
        <v>586</v>
      </c>
      <c r="H174" s="38" t="s">
        <v>587</v>
      </c>
      <c r="I174" s="39" t="s">
        <v>163</v>
      </c>
      <c r="J174" s="39" t="s">
        <v>164</v>
      </c>
      <c r="K174" s="39" t="s">
        <v>188</v>
      </c>
      <c r="L174" s="39" t="s">
        <v>17</v>
      </c>
      <c r="M174" s="39"/>
      <c r="N174" s="39" t="s">
        <v>1367</v>
      </c>
      <c r="O174" s="40">
        <v>44418</v>
      </c>
      <c r="P174" s="40" t="s">
        <v>40</v>
      </c>
    </row>
    <row r="175" spans="2:16" s="8" customFormat="1" ht="54">
      <c r="B175" s="39" t="str">
        <f t="shared" si="2"/>
        <v>Vehicle Settings_174</v>
      </c>
      <c r="C175" s="37" t="s">
        <v>579</v>
      </c>
      <c r="D175" s="38" t="s">
        <v>588</v>
      </c>
      <c r="E175" s="38" t="s">
        <v>180</v>
      </c>
      <c r="F175" s="33" t="s">
        <v>165</v>
      </c>
      <c r="G175" s="38" t="s">
        <v>589</v>
      </c>
      <c r="H175" s="38" t="s">
        <v>590</v>
      </c>
      <c r="I175" s="39" t="s">
        <v>163</v>
      </c>
      <c r="J175" s="39" t="s">
        <v>164</v>
      </c>
      <c r="K175" s="39" t="s">
        <v>188</v>
      </c>
      <c r="L175" s="39" t="s">
        <v>20</v>
      </c>
      <c r="M175" s="38" t="s">
        <v>1311</v>
      </c>
      <c r="N175" s="39" t="s">
        <v>1367</v>
      </c>
      <c r="O175" s="40">
        <v>44418</v>
      </c>
      <c r="P175" s="40" t="s">
        <v>40</v>
      </c>
    </row>
    <row r="176" spans="2:16" s="8" customFormat="1" ht="54">
      <c r="B176" s="39" t="str">
        <f t="shared" si="2"/>
        <v>Vehicle Settings_175</v>
      </c>
      <c r="C176" s="37" t="s">
        <v>579</v>
      </c>
      <c r="D176" s="38" t="s">
        <v>591</v>
      </c>
      <c r="E176" s="38" t="s">
        <v>166</v>
      </c>
      <c r="F176" s="33" t="s">
        <v>162</v>
      </c>
      <c r="G176" s="38" t="s">
        <v>539</v>
      </c>
      <c r="H176" s="38" t="s">
        <v>167</v>
      </c>
      <c r="I176" s="39" t="s">
        <v>163</v>
      </c>
      <c r="J176" s="39" t="s">
        <v>164</v>
      </c>
      <c r="K176" s="39" t="s">
        <v>188</v>
      </c>
      <c r="L176" s="39" t="s">
        <v>17</v>
      </c>
      <c r="M176" s="39"/>
      <c r="N176" s="39" t="s">
        <v>1367</v>
      </c>
      <c r="O176" s="40">
        <v>44418</v>
      </c>
      <c r="P176" s="40" t="s">
        <v>40</v>
      </c>
    </row>
    <row r="177" spans="1:16" s="8" customFormat="1" ht="54">
      <c r="B177" s="39" t="str">
        <f t="shared" si="2"/>
        <v>Vehicle Settings_176</v>
      </c>
      <c r="C177" s="37" t="s">
        <v>579</v>
      </c>
      <c r="D177" s="38" t="s">
        <v>592</v>
      </c>
      <c r="E177" s="38" t="s">
        <v>166</v>
      </c>
      <c r="F177" s="33" t="s">
        <v>162</v>
      </c>
      <c r="G177" s="38" t="s">
        <v>541</v>
      </c>
      <c r="H177" s="38" t="s">
        <v>542</v>
      </c>
      <c r="I177" s="39" t="s">
        <v>163</v>
      </c>
      <c r="J177" s="39" t="s">
        <v>164</v>
      </c>
      <c r="K177" s="39" t="s">
        <v>188</v>
      </c>
      <c r="L177" s="39" t="s">
        <v>17</v>
      </c>
      <c r="M177" s="39"/>
      <c r="N177" s="39" t="s">
        <v>1367</v>
      </c>
      <c r="O177" s="40">
        <v>44418</v>
      </c>
      <c r="P177" s="40" t="s">
        <v>40</v>
      </c>
    </row>
    <row r="178" spans="1:16" s="8" customFormat="1" ht="54">
      <c r="B178" s="39" t="str">
        <f t="shared" si="2"/>
        <v>Vehicle Settings_177</v>
      </c>
      <c r="C178" s="37" t="s">
        <v>579</v>
      </c>
      <c r="D178" s="38" t="s">
        <v>593</v>
      </c>
      <c r="E178" s="38" t="s">
        <v>166</v>
      </c>
      <c r="F178" s="33" t="s">
        <v>165</v>
      </c>
      <c r="G178" s="38" t="s">
        <v>174</v>
      </c>
      <c r="H178" s="38" t="s">
        <v>175</v>
      </c>
      <c r="I178" s="39" t="s">
        <v>163</v>
      </c>
      <c r="J178" s="39" t="s">
        <v>164</v>
      </c>
      <c r="K178" s="39" t="s">
        <v>188</v>
      </c>
      <c r="L178" s="39" t="s">
        <v>17</v>
      </c>
      <c r="M178" s="39"/>
      <c r="N178" s="39" t="s">
        <v>1367</v>
      </c>
      <c r="O178" s="40">
        <v>44418</v>
      </c>
      <c r="P178" s="40" t="s">
        <v>40</v>
      </c>
    </row>
    <row r="179" spans="1:16" s="8" customFormat="1" ht="54">
      <c r="B179" s="39" t="str">
        <f t="shared" si="2"/>
        <v>Vehicle Settings_178</v>
      </c>
      <c r="C179" s="37" t="s">
        <v>579</v>
      </c>
      <c r="D179" s="38" t="s">
        <v>594</v>
      </c>
      <c r="E179" s="38" t="s">
        <v>166</v>
      </c>
      <c r="F179" s="33" t="s">
        <v>165</v>
      </c>
      <c r="G179" s="38" t="s">
        <v>176</v>
      </c>
      <c r="H179" s="38" t="s">
        <v>177</v>
      </c>
      <c r="I179" s="39" t="s">
        <v>163</v>
      </c>
      <c r="J179" s="39" t="s">
        <v>164</v>
      </c>
      <c r="K179" s="39" t="s">
        <v>188</v>
      </c>
      <c r="L179" s="39" t="s">
        <v>17</v>
      </c>
      <c r="M179" s="39"/>
      <c r="N179" s="39" t="s">
        <v>1367</v>
      </c>
      <c r="O179" s="40">
        <v>44418</v>
      </c>
      <c r="P179" s="40" t="s">
        <v>40</v>
      </c>
    </row>
    <row r="180" spans="1:16" s="8" customFormat="1" ht="67.5">
      <c r="B180" s="39" t="str">
        <f t="shared" si="2"/>
        <v>Vehicle Settings_179</v>
      </c>
      <c r="C180" s="37" t="s">
        <v>579</v>
      </c>
      <c r="D180" s="38" t="s">
        <v>595</v>
      </c>
      <c r="E180" s="38" t="s">
        <v>166</v>
      </c>
      <c r="F180" s="33" t="s">
        <v>162</v>
      </c>
      <c r="G180" s="38" t="s">
        <v>596</v>
      </c>
      <c r="H180" s="38" t="s">
        <v>169</v>
      </c>
      <c r="I180" s="39" t="s">
        <v>163</v>
      </c>
      <c r="J180" s="39" t="s">
        <v>164</v>
      </c>
      <c r="K180" s="39" t="s">
        <v>188</v>
      </c>
      <c r="L180" s="39" t="s">
        <v>17</v>
      </c>
      <c r="M180" s="39"/>
      <c r="N180" s="39" t="s">
        <v>1367</v>
      </c>
      <c r="O180" s="40">
        <v>44418</v>
      </c>
      <c r="P180" s="40" t="s">
        <v>40</v>
      </c>
    </row>
    <row r="181" spans="1:16" s="8" customFormat="1" ht="67.5">
      <c r="B181" s="39" t="str">
        <f t="shared" si="2"/>
        <v>Vehicle Settings_180</v>
      </c>
      <c r="C181" s="37" t="s">
        <v>579</v>
      </c>
      <c r="D181" s="38" t="s">
        <v>597</v>
      </c>
      <c r="E181" s="38" t="s">
        <v>166</v>
      </c>
      <c r="F181" s="33" t="s">
        <v>162</v>
      </c>
      <c r="G181" s="38" t="s">
        <v>598</v>
      </c>
      <c r="H181" s="38" t="s">
        <v>170</v>
      </c>
      <c r="I181" s="39" t="s">
        <v>163</v>
      </c>
      <c r="J181" s="39" t="s">
        <v>164</v>
      </c>
      <c r="K181" s="39" t="s">
        <v>188</v>
      </c>
      <c r="L181" s="39" t="s">
        <v>17</v>
      </c>
      <c r="M181" s="39"/>
      <c r="N181" s="39" t="s">
        <v>1367</v>
      </c>
      <c r="O181" s="40">
        <v>44418</v>
      </c>
      <c r="P181" s="40" t="s">
        <v>40</v>
      </c>
    </row>
    <row r="182" spans="1:16" s="8" customFormat="1" ht="54">
      <c r="B182" s="39" t="str">
        <f t="shared" si="2"/>
        <v>Vehicle Settings_181</v>
      </c>
      <c r="C182" s="37" t="s">
        <v>579</v>
      </c>
      <c r="D182" s="38" t="s">
        <v>599</v>
      </c>
      <c r="E182" s="38" t="s">
        <v>166</v>
      </c>
      <c r="F182" s="33" t="s">
        <v>162</v>
      </c>
      <c r="G182" s="38" t="s">
        <v>600</v>
      </c>
      <c r="H182" s="38" t="s">
        <v>601</v>
      </c>
      <c r="I182" s="39" t="s">
        <v>163</v>
      </c>
      <c r="J182" s="39" t="s">
        <v>164</v>
      </c>
      <c r="K182" s="39" t="s">
        <v>188</v>
      </c>
      <c r="L182" s="39" t="s">
        <v>17</v>
      </c>
      <c r="M182" s="39"/>
      <c r="N182" s="39" t="s">
        <v>1367</v>
      </c>
      <c r="O182" s="40">
        <v>44418</v>
      </c>
      <c r="P182" s="40" t="s">
        <v>40</v>
      </c>
    </row>
    <row r="183" spans="1:16" s="8" customFormat="1" ht="54">
      <c r="B183" s="39" t="str">
        <f t="shared" si="2"/>
        <v>Vehicle Settings_182</v>
      </c>
      <c r="C183" s="37" t="s">
        <v>579</v>
      </c>
      <c r="D183" s="38" t="s">
        <v>602</v>
      </c>
      <c r="E183" s="38" t="s">
        <v>166</v>
      </c>
      <c r="F183" s="33" t="s">
        <v>162</v>
      </c>
      <c r="G183" s="38" t="s">
        <v>600</v>
      </c>
      <c r="H183" s="38" t="s">
        <v>601</v>
      </c>
      <c r="I183" s="39" t="s">
        <v>163</v>
      </c>
      <c r="J183" s="39" t="s">
        <v>164</v>
      </c>
      <c r="K183" s="39" t="s">
        <v>188</v>
      </c>
      <c r="L183" s="39" t="s">
        <v>17</v>
      </c>
      <c r="M183" s="39"/>
      <c r="N183" s="39" t="s">
        <v>1367</v>
      </c>
      <c r="O183" s="40">
        <v>44418</v>
      </c>
      <c r="P183" s="40" t="s">
        <v>40</v>
      </c>
    </row>
    <row r="184" spans="1:16" s="27" customFormat="1" ht="54">
      <c r="B184" s="34" t="str">
        <f t="shared" si="2"/>
        <v>Vehicle Settings_183</v>
      </c>
      <c r="C184" s="35" t="s">
        <v>579</v>
      </c>
      <c r="D184" s="36" t="s">
        <v>603</v>
      </c>
      <c r="E184" s="36" t="s">
        <v>166</v>
      </c>
      <c r="F184" s="34" t="s">
        <v>173</v>
      </c>
      <c r="G184" s="36" t="s">
        <v>360</v>
      </c>
      <c r="H184" s="36" t="s">
        <v>361</v>
      </c>
      <c r="I184" s="34" t="s">
        <v>163</v>
      </c>
      <c r="J184" s="34" t="s">
        <v>164</v>
      </c>
      <c r="K184" s="34" t="s">
        <v>188</v>
      </c>
      <c r="L184" s="34" t="s">
        <v>26</v>
      </c>
      <c r="M184" s="36" t="s">
        <v>1279</v>
      </c>
      <c r="N184" s="34" t="s">
        <v>1367</v>
      </c>
      <c r="O184" s="41">
        <v>44418</v>
      </c>
      <c r="P184" s="41" t="s">
        <v>40</v>
      </c>
    </row>
    <row r="185" spans="1:16" s="27" customFormat="1" ht="54">
      <c r="B185" s="34" t="str">
        <f t="shared" si="2"/>
        <v>Vehicle Settings_184</v>
      </c>
      <c r="C185" s="35" t="s">
        <v>579</v>
      </c>
      <c r="D185" s="36" t="s">
        <v>604</v>
      </c>
      <c r="E185" s="36" t="s">
        <v>166</v>
      </c>
      <c r="F185" s="34" t="s">
        <v>173</v>
      </c>
      <c r="G185" s="36" t="s">
        <v>363</v>
      </c>
      <c r="H185" s="36" t="s">
        <v>361</v>
      </c>
      <c r="I185" s="34" t="s">
        <v>163</v>
      </c>
      <c r="J185" s="34" t="s">
        <v>164</v>
      </c>
      <c r="K185" s="34" t="s">
        <v>188</v>
      </c>
      <c r="L185" s="34" t="s">
        <v>26</v>
      </c>
      <c r="M185" s="36" t="s">
        <v>1280</v>
      </c>
      <c r="N185" s="34" t="s">
        <v>1367</v>
      </c>
      <c r="O185" s="41">
        <v>44418</v>
      </c>
      <c r="P185" s="41" t="s">
        <v>40</v>
      </c>
    </row>
    <row r="186" spans="1:16" ht="25.5" customHeight="1">
      <c r="A186" s="8"/>
      <c r="B186" s="39" t="str">
        <f t="shared" si="2"/>
        <v>Vehicle Settings_185</v>
      </c>
      <c r="C186" s="37" t="s">
        <v>605</v>
      </c>
      <c r="D186" s="38" t="s">
        <v>1313</v>
      </c>
      <c r="E186" s="38" t="s">
        <v>161</v>
      </c>
      <c r="F186" s="33" t="s">
        <v>162</v>
      </c>
      <c r="G186" s="38" t="s">
        <v>606</v>
      </c>
      <c r="H186" s="38" t="s">
        <v>607</v>
      </c>
      <c r="I186" s="39" t="s">
        <v>163</v>
      </c>
      <c r="J186" s="39" t="s">
        <v>164</v>
      </c>
      <c r="K186" s="39" t="s">
        <v>188</v>
      </c>
      <c r="L186" s="39" t="s">
        <v>17</v>
      </c>
      <c r="M186" s="38"/>
      <c r="N186" s="39" t="s">
        <v>1367</v>
      </c>
      <c r="O186" s="40">
        <v>44418</v>
      </c>
      <c r="P186" s="40" t="s">
        <v>40</v>
      </c>
    </row>
    <row r="187" spans="1:16" ht="25.5" customHeight="1">
      <c r="A187" s="8"/>
      <c r="B187" s="39" t="str">
        <f t="shared" si="2"/>
        <v>Vehicle Settings_186</v>
      </c>
      <c r="C187" s="37" t="s">
        <v>605</v>
      </c>
      <c r="D187" s="38" t="s">
        <v>608</v>
      </c>
      <c r="E187" s="38" t="s">
        <v>180</v>
      </c>
      <c r="F187" s="33" t="s">
        <v>162</v>
      </c>
      <c r="G187" s="38" t="s">
        <v>609</v>
      </c>
      <c r="H187" s="38" t="s">
        <v>610</v>
      </c>
      <c r="I187" s="39" t="s">
        <v>163</v>
      </c>
      <c r="J187" s="39" t="s">
        <v>164</v>
      </c>
      <c r="K187" s="39" t="s">
        <v>188</v>
      </c>
      <c r="L187" s="39" t="s">
        <v>17</v>
      </c>
      <c r="M187" s="38"/>
      <c r="N187" s="39" t="s">
        <v>1367</v>
      </c>
      <c r="O187" s="40">
        <v>44418</v>
      </c>
      <c r="P187" s="40" t="s">
        <v>40</v>
      </c>
    </row>
    <row r="188" spans="1:16" ht="25.5" customHeight="1">
      <c r="A188" s="8"/>
      <c r="B188" s="39" t="str">
        <f t="shared" si="2"/>
        <v>Vehicle Settings_187</v>
      </c>
      <c r="C188" s="37" t="s">
        <v>605</v>
      </c>
      <c r="D188" s="38" t="s">
        <v>611</v>
      </c>
      <c r="E188" s="38" t="s">
        <v>180</v>
      </c>
      <c r="F188" s="33" t="s">
        <v>162</v>
      </c>
      <c r="G188" s="38" t="s">
        <v>612</v>
      </c>
      <c r="H188" s="38" t="s">
        <v>613</v>
      </c>
      <c r="I188" s="39" t="s">
        <v>163</v>
      </c>
      <c r="J188" s="39" t="s">
        <v>164</v>
      </c>
      <c r="K188" s="39" t="s">
        <v>188</v>
      </c>
      <c r="L188" s="39" t="s">
        <v>17</v>
      </c>
      <c r="M188" s="38"/>
      <c r="N188" s="39" t="s">
        <v>1367</v>
      </c>
      <c r="O188" s="40">
        <v>44418</v>
      </c>
      <c r="P188" s="40" t="s">
        <v>40</v>
      </c>
    </row>
    <row r="189" spans="1:16" ht="25.5" customHeight="1">
      <c r="A189" s="8"/>
      <c r="B189" s="39" t="str">
        <f t="shared" si="2"/>
        <v>Vehicle Settings_188</v>
      </c>
      <c r="C189" s="37" t="s">
        <v>605</v>
      </c>
      <c r="D189" s="38" t="s">
        <v>614</v>
      </c>
      <c r="E189" s="38" t="s">
        <v>166</v>
      </c>
      <c r="F189" s="33" t="s">
        <v>162</v>
      </c>
      <c r="G189" s="38" t="s">
        <v>615</v>
      </c>
      <c r="H189" s="38" t="s">
        <v>616</v>
      </c>
      <c r="I189" s="39" t="s">
        <v>163</v>
      </c>
      <c r="J189" s="39" t="s">
        <v>164</v>
      </c>
      <c r="K189" s="39" t="s">
        <v>188</v>
      </c>
      <c r="L189" s="39" t="s">
        <v>17</v>
      </c>
      <c r="M189" s="38"/>
      <c r="N189" s="39" t="s">
        <v>1367</v>
      </c>
      <c r="O189" s="40">
        <v>44418</v>
      </c>
      <c r="P189" s="40" t="s">
        <v>40</v>
      </c>
    </row>
    <row r="190" spans="1:16" ht="25.5" customHeight="1">
      <c r="A190" s="8"/>
      <c r="B190" s="39" t="str">
        <f t="shared" si="2"/>
        <v>Vehicle Settings_189</v>
      </c>
      <c r="C190" s="37" t="s">
        <v>605</v>
      </c>
      <c r="D190" s="38" t="s">
        <v>617</v>
      </c>
      <c r="E190" s="38" t="s">
        <v>166</v>
      </c>
      <c r="F190" s="33" t="s">
        <v>162</v>
      </c>
      <c r="G190" s="38" t="s">
        <v>618</v>
      </c>
      <c r="H190" s="38" t="s">
        <v>619</v>
      </c>
      <c r="I190" s="39" t="s">
        <v>163</v>
      </c>
      <c r="J190" s="39" t="s">
        <v>164</v>
      </c>
      <c r="K190" s="39" t="s">
        <v>188</v>
      </c>
      <c r="L190" s="39" t="s">
        <v>17</v>
      </c>
      <c r="M190" s="38"/>
      <c r="N190" s="39" t="s">
        <v>1367</v>
      </c>
      <c r="O190" s="40">
        <v>44418</v>
      </c>
      <c r="P190" s="40" t="s">
        <v>40</v>
      </c>
    </row>
    <row r="191" spans="1:16" s="28" customFormat="1" ht="25.5" customHeight="1">
      <c r="A191" s="27"/>
      <c r="B191" s="34" t="str">
        <f t="shared" si="2"/>
        <v>Vehicle Settings_190</v>
      </c>
      <c r="C191" s="35" t="s">
        <v>605</v>
      </c>
      <c r="D191" s="36" t="s">
        <v>620</v>
      </c>
      <c r="E191" s="36" t="s">
        <v>161</v>
      </c>
      <c r="F191" s="34" t="s">
        <v>168</v>
      </c>
      <c r="G191" s="36" t="s">
        <v>621</v>
      </c>
      <c r="H191" s="35" t="s">
        <v>1314</v>
      </c>
      <c r="I191" s="34" t="s">
        <v>163</v>
      </c>
      <c r="J191" s="34" t="s">
        <v>164</v>
      </c>
      <c r="K191" s="34" t="s">
        <v>188</v>
      </c>
      <c r="L191" s="34" t="s">
        <v>17</v>
      </c>
      <c r="M191" s="36"/>
      <c r="N191" s="34" t="s">
        <v>1367</v>
      </c>
      <c r="O191" s="41">
        <v>44418</v>
      </c>
      <c r="P191" s="41" t="s">
        <v>40</v>
      </c>
    </row>
    <row r="192" spans="1:16" s="28" customFormat="1" ht="25.5" customHeight="1">
      <c r="A192" s="27"/>
      <c r="B192" s="34" t="str">
        <f t="shared" si="2"/>
        <v>Vehicle Settings_191</v>
      </c>
      <c r="C192" s="35" t="s">
        <v>605</v>
      </c>
      <c r="D192" s="36" t="s">
        <v>622</v>
      </c>
      <c r="E192" s="36" t="s">
        <v>161</v>
      </c>
      <c r="F192" s="34" t="s">
        <v>168</v>
      </c>
      <c r="G192" s="36" t="s">
        <v>621</v>
      </c>
      <c r="H192" s="35" t="s">
        <v>623</v>
      </c>
      <c r="I192" s="34" t="s">
        <v>163</v>
      </c>
      <c r="J192" s="34" t="s">
        <v>164</v>
      </c>
      <c r="K192" s="34" t="s">
        <v>188</v>
      </c>
      <c r="L192" s="34" t="s">
        <v>17</v>
      </c>
      <c r="M192" s="36"/>
      <c r="N192" s="34" t="s">
        <v>1367</v>
      </c>
      <c r="O192" s="41">
        <v>44418</v>
      </c>
      <c r="P192" s="41" t="s">
        <v>40</v>
      </c>
    </row>
    <row r="193" spans="1:16" ht="25.5" customHeight="1">
      <c r="A193" s="8"/>
      <c r="B193" s="39" t="str">
        <f t="shared" si="2"/>
        <v>Vehicle Settings_192</v>
      </c>
      <c r="C193" s="37" t="s">
        <v>605</v>
      </c>
      <c r="D193" s="38" t="s">
        <v>624</v>
      </c>
      <c r="E193" s="38" t="s">
        <v>166</v>
      </c>
      <c r="F193" s="33" t="s">
        <v>162</v>
      </c>
      <c r="G193" s="38" t="s">
        <v>625</v>
      </c>
      <c r="H193" s="37" t="s">
        <v>626</v>
      </c>
      <c r="I193" s="39" t="s">
        <v>163</v>
      </c>
      <c r="J193" s="39" t="s">
        <v>164</v>
      </c>
      <c r="K193" s="39" t="s">
        <v>188</v>
      </c>
      <c r="L193" s="39" t="s">
        <v>17</v>
      </c>
      <c r="M193" s="38"/>
      <c r="N193" s="39" t="s">
        <v>1367</v>
      </c>
      <c r="O193" s="40">
        <v>44418</v>
      </c>
      <c r="P193" s="40" t="s">
        <v>40</v>
      </c>
    </row>
    <row r="194" spans="1:16" ht="25.5" customHeight="1">
      <c r="A194" s="8"/>
      <c r="B194" s="39" t="str">
        <f t="shared" si="2"/>
        <v>Vehicle Settings_193</v>
      </c>
      <c r="C194" s="37" t="s">
        <v>605</v>
      </c>
      <c r="D194" s="38" t="s">
        <v>627</v>
      </c>
      <c r="E194" s="38" t="s">
        <v>166</v>
      </c>
      <c r="F194" s="33" t="s">
        <v>162</v>
      </c>
      <c r="G194" s="38" t="s">
        <v>628</v>
      </c>
      <c r="H194" s="37" t="s">
        <v>629</v>
      </c>
      <c r="I194" s="39" t="s">
        <v>163</v>
      </c>
      <c r="J194" s="39" t="s">
        <v>164</v>
      </c>
      <c r="K194" s="39" t="s">
        <v>188</v>
      </c>
      <c r="L194" s="39" t="s">
        <v>17</v>
      </c>
      <c r="M194" s="38"/>
      <c r="N194" s="39" t="s">
        <v>1367</v>
      </c>
      <c r="O194" s="40">
        <v>44418</v>
      </c>
      <c r="P194" s="40" t="s">
        <v>40</v>
      </c>
    </row>
    <row r="195" spans="1:16" ht="25.5" customHeight="1">
      <c r="A195" s="8"/>
      <c r="B195" s="39" t="str">
        <f t="shared" si="2"/>
        <v>Vehicle Settings_194</v>
      </c>
      <c r="C195" s="37" t="s">
        <v>605</v>
      </c>
      <c r="D195" s="38" t="s">
        <v>630</v>
      </c>
      <c r="E195" s="38" t="s">
        <v>166</v>
      </c>
      <c r="F195" s="33" t="s">
        <v>162</v>
      </c>
      <c r="G195" s="38" t="s">
        <v>631</v>
      </c>
      <c r="H195" s="37" t="s">
        <v>632</v>
      </c>
      <c r="I195" s="39" t="s">
        <v>163</v>
      </c>
      <c r="J195" s="39" t="s">
        <v>164</v>
      </c>
      <c r="K195" s="39" t="s">
        <v>188</v>
      </c>
      <c r="L195" s="39" t="s">
        <v>17</v>
      </c>
      <c r="M195" s="38"/>
      <c r="N195" s="39" t="s">
        <v>1367</v>
      </c>
      <c r="O195" s="40">
        <v>44418</v>
      </c>
      <c r="P195" s="40" t="s">
        <v>40</v>
      </c>
    </row>
    <row r="196" spans="1:16" ht="25.5" customHeight="1">
      <c r="A196" s="8"/>
      <c r="B196" s="39" t="str">
        <f t="shared" si="2"/>
        <v>Vehicle Settings_195</v>
      </c>
      <c r="C196" s="37" t="s">
        <v>605</v>
      </c>
      <c r="D196" s="38" t="s">
        <v>633</v>
      </c>
      <c r="E196" s="38" t="s">
        <v>166</v>
      </c>
      <c r="F196" s="33" t="s">
        <v>162</v>
      </c>
      <c r="G196" s="38" t="s">
        <v>634</v>
      </c>
      <c r="H196" s="37" t="s">
        <v>635</v>
      </c>
      <c r="I196" s="39" t="s">
        <v>163</v>
      </c>
      <c r="J196" s="39" t="s">
        <v>164</v>
      </c>
      <c r="K196" s="39" t="s">
        <v>188</v>
      </c>
      <c r="L196" s="39" t="s">
        <v>17</v>
      </c>
      <c r="M196" s="38"/>
      <c r="N196" s="39" t="s">
        <v>1367</v>
      </c>
      <c r="O196" s="40">
        <v>44418</v>
      </c>
      <c r="P196" s="40" t="s">
        <v>40</v>
      </c>
    </row>
    <row r="197" spans="1:16" ht="25.5" customHeight="1">
      <c r="A197" s="8"/>
      <c r="B197" s="39" t="str">
        <f t="shared" si="2"/>
        <v>Vehicle Settings_196</v>
      </c>
      <c r="C197" s="37" t="s">
        <v>605</v>
      </c>
      <c r="D197" s="38" t="s">
        <v>1315</v>
      </c>
      <c r="E197" s="38" t="s">
        <v>166</v>
      </c>
      <c r="F197" s="33" t="s">
        <v>162</v>
      </c>
      <c r="G197" s="38" t="s">
        <v>636</v>
      </c>
      <c r="H197" s="37" t="s">
        <v>637</v>
      </c>
      <c r="I197" s="39" t="s">
        <v>163</v>
      </c>
      <c r="J197" s="39" t="s">
        <v>164</v>
      </c>
      <c r="K197" s="39" t="s">
        <v>188</v>
      </c>
      <c r="L197" s="39" t="s">
        <v>17</v>
      </c>
      <c r="M197" s="38"/>
      <c r="N197" s="39" t="s">
        <v>1367</v>
      </c>
      <c r="O197" s="40">
        <v>44418</v>
      </c>
      <c r="P197" s="40" t="s">
        <v>40</v>
      </c>
    </row>
    <row r="198" spans="1:16" ht="25.5" customHeight="1">
      <c r="A198" s="8"/>
      <c r="B198" s="39" t="str">
        <f t="shared" si="2"/>
        <v>Vehicle Settings_197</v>
      </c>
      <c r="C198" s="37" t="s">
        <v>605</v>
      </c>
      <c r="D198" s="38" t="s">
        <v>638</v>
      </c>
      <c r="E198" s="38" t="s">
        <v>166</v>
      </c>
      <c r="F198" s="33" t="s">
        <v>162</v>
      </c>
      <c r="G198" s="38" t="s">
        <v>639</v>
      </c>
      <c r="H198" s="37" t="s">
        <v>640</v>
      </c>
      <c r="I198" s="39" t="s">
        <v>163</v>
      </c>
      <c r="J198" s="39" t="s">
        <v>164</v>
      </c>
      <c r="K198" s="39" t="s">
        <v>188</v>
      </c>
      <c r="L198" s="39" t="s">
        <v>17</v>
      </c>
      <c r="M198" s="38"/>
      <c r="N198" s="39" t="s">
        <v>1367</v>
      </c>
      <c r="O198" s="40">
        <v>44418</v>
      </c>
      <c r="P198" s="40" t="s">
        <v>40</v>
      </c>
    </row>
    <row r="199" spans="1:16" ht="25.5" customHeight="1">
      <c r="A199" s="8"/>
      <c r="B199" s="39" t="str">
        <f t="shared" si="2"/>
        <v>Vehicle Settings_198</v>
      </c>
      <c r="C199" s="37" t="s">
        <v>605</v>
      </c>
      <c r="D199" s="38" t="s">
        <v>641</v>
      </c>
      <c r="E199" s="38" t="s">
        <v>166</v>
      </c>
      <c r="F199" s="33" t="s">
        <v>162</v>
      </c>
      <c r="G199" s="38" t="s">
        <v>642</v>
      </c>
      <c r="H199" s="37" t="s">
        <v>643</v>
      </c>
      <c r="I199" s="39" t="s">
        <v>163</v>
      </c>
      <c r="J199" s="39" t="s">
        <v>164</v>
      </c>
      <c r="K199" s="39" t="s">
        <v>188</v>
      </c>
      <c r="L199" s="39" t="s">
        <v>17</v>
      </c>
      <c r="M199" s="38"/>
      <c r="N199" s="39" t="s">
        <v>1367</v>
      </c>
      <c r="O199" s="40">
        <v>44418</v>
      </c>
      <c r="P199" s="40" t="s">
        <v>40</v>
      </c>
    </row>
    <row r="200" spans="1:16" ht="25.5" customHeight="1">
      <c r="A200" s="8"/>
      <c r="B200" s="39" t="str">
        <f t="shared" si="2"/>
        <v>Vehicle Settings_199</v>
      </c>
      <c r="C200" s="37" t="s">
        <v>605</v>
      </c>
      <c r="D200" s="38" t="s">
        <v>644</v>
      </c>
      <c r="E200" s="38" t="s">
        <v>166</v>
      </c>
      <c r="F200" s="33" t="s">
        <v>162</v>
      </c>
      <c r="G200" s="38" t="s">
        <v>642</v>
      </c>
      <c r="H200" s="37" t="s">
        <v>645</v>
      </c>
      <c r="I200" s="39" t="s">
        <v>163</v>
      </c>
      <c r="J200" s="39" t="s">
        <v>164</v>
      </c>
      <c r="K200" s="39" t="s">
        <v>188</v>
      </c>
      <c r="L200" s="39" t="s">
        <v>17</v>
      </c>
      <c r="M200" s="38"/>
      <c r="N200" s="39" t="s">
        <v>1367</v>
      </c>
      <c r="O200" s="40">
        <v>44418</v>
      </c>
      <c r="P200" s="40" t="s">
        <v>40</v>
      </c>
    </row>
    <row r="201" spans="1:16" ht="25.5" customHeight="1">
      <c r="A201" s="8"/>
      <c r="B201" s="39" t="str">
        <f t="shared" si="2"/>
        <v>Vehicle Settings_200</v>
      </c>
      <c r="C201" s="37" t="s">
        <v>646</v>
      </c>
      <c r="D201" s="38" t="s">
        <v>647</v>
      </c>
      <c r="E201" s="38" t="s">
        <v>166</v>
      </c>
      <c r="F201" s="33" t="s">
        <v>162</v>
      </c>
      <c r="G201" s="38" t="s">
        <v>174</v>
      </c>
      <c r="H201" s="37" t="s">
        <v>175</v>
      </c>
      <c r="I201" s="39" t="s">
        <v>163</v>
      </c>
      <c r="J201" s="39" t="s">
        <v>164</v>
      </c>
      <c r="K201" s="39" t="s">
        <v>188</v>
      </c>
      <c r="L201" s="39" t="s">
        <v>17</v>
      </c>
      <c r="M201" s="38"/>
      <c r="N201" s="39" t="s">
        <v>1367</v>
      </c>
      <c r="O201" s="40">
        <v>44418</v>
      </c>
      <c r="P201" s="40" t="s">
        <v>40</v>
      </c>
    </row>
    <row r="202" spans="1:16" ht="25.5" customHeight="1">
      <c r="A202" s="8"/>
      <c r="B202" s="39" t="str">
        <f t="shared" si="2"/>
        <v>Vehicle Settings_201</v>
      </c>
      <c r="C202" s="37" t="s">
        <v>646</v>
      </c>
      <c r="D202" s="38" t="s">
        <v>648</v>
      </c>
      <c r="E202" s="38" t="s">
        <v>166</v>
      </c>
      <c r="F202" s="33" t="s">
        <v>162</v>
      </c>
      <c r="G202" s="38" t="s">
        <v>176</v>
      </c>
      <c r="H202" s="37" t="s">
        <v>177</v>
      </c>
      <c r="I202" s="39" t="s">
        <v>163</v>
      </c>
      <c r="J202" s="39" t="s">
        <v>164</v>
      </c>
      <c r="K202" s="39" t="s">
        <v>188</v>
      </c>
      <c r="L202" s="39" t="s">
        <v>17</v>
      </c>
      <c r="M202" s="38"/>
      <c r="N202" s="39" t="s">
        <v>1367</v>
      </c>
      <c r="O202" s="40">
        <v>44418</v>
      </c>
      <c r="P202" s="40" t="s">
        <v>40</v>
      </c>
    </row>
    <row r="203" spans="1:16" ht="25.5" customHeight="1">
      <c r="A203" s="8"/>
      <c r="B203" s="39" t="str">
        <f t="shared" si="2"/>
        <v>Vehicle Settings_202</v>
      </c>
      <c r="C203" s="37" t="s">
        <v>649</v>
      </c>
      <c r="D203" s="38" t="s">
        <v>650</v>
      </c>
      <c r="E203" s="38" t="s">
        <v>166</v>
      </c>
      <c r="F203" s="33" t="s">
        <v>162</v>
      </c>
      <c r="G203" s="38" t="s">
        <v>174</v>
      </c>
      <c r="H203" s="37" t="s">
        <v>175</v>
      </c>
      <c r="I203" s="39" t="s">
        <v>163</v>
      </c>
      <c r="J203" s="39" t="s">
        <v>164</v>
      </c>
      <c r="K203" s="39" t="s">
        <v>188</v>
      </c>
      <c r="L203" s="39" t="s">
        <v>17</v>
      </c>
      <c r="M203" s="38"/>
      <c r="N203" s="39" t="s">
        <v>1367</v>
      </c>
      <c r="O203" s="40">
        <v>44418</v>
      </c>
      <c r="P203" s="40" t="s">
        <v>40</v>
      </c>
    </row>
    <row r="204" spans="1:16" ht="25.5" customHeight="1">
      <c r="A204" s="8"/>
      <c r="B204" s="39" t="str">
        <f t="shared" si="2"/>
        <v>Vehicle Settings_203</v>
      </c>
      <c r="C204" s="37" t="s">
        <v>649</v>
      </c>
      <c r="D204" s="38" t="s">
        <v>651</v>
      </c>
      <c r="E204" s="38" t="s">
        <v>166</v>
      </c>
      <c r="F204" s="33" t="s">
        <v>162</v>
      </c>
      <c r="G204" s="38" t="s">
        <v>176</v>
      </c>
      <c r="H204" s="37" t="s">
        <v>177</v>
      </c>
      <c r="I204" s="39" t="s">
        <v>163</v>
      </c>
      <c r="J204" s="39" t="s">
        <v>164</v>
      </c>
      <c r="K204" s="39" t="s">
        <v>188</v>
      </c>
      <c r="L204" s="39" t="s">
        <v>17</v>
      </c>
      <c r="M204" s="38"/>
      <c r="N204" s="39" t="s">
        <v>1367</v>
      </c>
      <c r="O204" s="40">
        <v>44418</v>
      </c>
      <c r="P204" s="40" t="s">
        <v>40</v>
      </c>
    </row>
    <row r="205" spans="1:16" ht="25.5" customHeight="1">
      <c r="A205" s="8"/>
      <c r="B205" s="39" t="str">
        <f t="shared" si="2"/>
        <v>Vehicle Settings_204</v>
      </c>
      <c r="C205" s="37" t="s">
        <v>649</v>
      </c>
      <c r="D205" s="38" t="s">
        <v>652</v>
      </c>
      <c r="E205" s="38" t="s">
        <v>166</v>
      </c>
      <c r="F205" s="33" t="s">
        <v>162</v>
      </c>
      <c r="G205" s="38" t="s">
        <v>653</v>
      </c>
      <c r="H205" s="37" t="s">
        <v>169</v>
      </c>
      <c r="I205" s="39" t="s">
        <v>163</v>
      </c>
      <c r="J205" s="39" t="s">
        <v>164</v>
      </c>
      <c r="K205" s="39" t="s">
        <v>188</v>
      </c>
      <c r="L205" s="39" t="s">
        <v>17</v>
      </c>
      <c r="M205" s="38"/>
      <c r="N205" s="39" t="s">
        <v>1367</v>
      </c>
      <c r="O205" s="40">
        <v>44418</v>
      </c>
      <c r="P205" s="40" t="s">
        <v>40</v>
      </c>
    </row>
    <row r="206" spans="1:16" ht="25.5" customHeight="1">
      <c r="A206" s="8"/>
      <c r="B206" s="39" t="str">
        <f t="shared" si="2"/>
        <v>Vehicle Settings_205</v>
      </c>
      <c r="C206" s="37" t="s">
        <v>649</v>
      </c>
      <c r="D206" s="38" t="s">
        <v>654</v>
      </c>
      <c r="E206" s="38" t="s">
        <v>166</v>
      </c>
      <c r="F206" s="33" t="s">
        <v>162</v>
      </c>
      <c r="G206" s="38" t="s">
        <v>655</v>
      </c>
      <c r="H206" s="37" t="s">
        <v>170</v>
      </c>
      <c r="I206" s="39" t="s">
        <v>163</v>
      </c>
      <c r="J206" s="39" t="s">
        <v>164</v>
      </c>
      <c r="K206" s="39" t="s">
        <v>188</v>
      </c>
      <c r="L206" s="39" t="s">
        <v>17</v>
      </c>
      <c r="M206" s="38"/>
      <c r="N206" s="39" t="s">
        <v>1367</v>
      </c>
      <c r="O206" s="40">
        <v>44418</v>
      </c>
      <c r="P206" s="40" t="s">
        <v>40</v>
      </c>
    </row>
    <row r="207" spans="1:16" ht="25.5" customHeight="1">
      <c r="A207" s="8"/>
      <c r="B207" s="39" t="str">
        <f t="shared" si="2"/>
        <v>Vehicle Settings_206</v>
      </c>
      <c r="C207" s="37" t="s">
        <v>649</v>
      </c>
      <c r="D207" s="38" t="s">
        <v>656</v>
      </c>
      <c r="E207" s="38" t="s">
        <v>166</v>
      </c>
      <c r="F207" s="33" t="s">
        <v>162</v>
      </c>
      <c r="G207" s="38" t="s">
        <v>171</v>
      </c>
      <c r="H207" s="37" t="s">
        <v>657</v>
      </c>
      <c r="I207" s="39" t="s">
        <v>163</v>
      </c>
      <c r="J207" s="39" t="s">
        <v>164</v>
      </c>
      <c r="K207" s="39" t="s">
        <v>188</v>
      </c>
      <c r="L207" s="39" t="s">
        <v>17</v>
      </c>
      <c r="M207" s="38"/>
      <c r="N207" s="39" t="s">
        <v>1367</v>
      </c>
      <c r="O207" s="40">
        <v>44418</v>
      </c>
      <c r="P207" s="40" t="s">
        <v>40</v>
      </c>
    </row>
    <row r="208" spans="1:16" ht="25.5" customHeight="1">
      <c r="A208" s="8"/>
      <c r="B208" s="39" t="str">
        <f t="shared" si="2"/>
        <v>Vehicle Settings_207</v>
      </c>
      <c r="C208" s="37" t="s">
        <v>649</v>
      </c>
      <c r="D208" s="38" t="s">
        <v>658</v>
      </c>
      <c r="E208" s="38" t="s">
        <v>166</v>
      </c>
      <c r="F208" s="33" t="s">
        <v>162</v>
      </c>
      <c r="G208" s="38" t="s">
        <v>172</v>
      </c>
      <c r="H208" s="37" t="s">
        <v>659</v>
      </c>
      <c r="I208" s="39" t="s">
        <v>163</v>
      </c>
      <c r="J208" s="39" t="s">
        <v>164</v>
      </c>
      <c r="K208" s="39" t="s">
        <v>188</v>
      </c>
      <c r="L208" s="39" t="s">
        <v>17</v>
      </c>
      <c r="M208" s="38"/>
      <c r="N208" s="39" t="s">
        <v>1367</v>
      </c>
      <c r="O208" s="40">
        <v>44418</v>
      </c>
      <c r="P208" s="40" t="s">
        <v>40</v>
      </c>
    </row>
    <row r="209" spans="1:16" s="28" customFormat="1" ht="25.5" customHeight="1">
      <c r="A209" s="27"/>
      <c r="B209" s="34" t="str">
        <f t="shared" si="2"/>
        <v>Vehicle Settings_208</v>
      </c>
      <c r="C209" s="35" t="s">
        <v>649</v>
      </c>
      <c r="D209" s="36" t="s">
        <v>660</v>
      </c>
      <c r="E209" s="36" t="s">
        <v>166</v>
      </c>
      <c r="F209" s="34" t="s">
        <v>168</v>
      </c>
      <c r="G209" s="36" t="s">
        <v>360</v>
      </c>
      <c r="H209" s="35" t="s">
        <v>361</v>
      </c>
      <c r="I209" s="34" t="s">
        <v>163</v>
      </c>
      <c r="J209" s="34" t="s">
        <v>164</v>
      </c>
      <c r="K209" s="34" t="s">
        <v>188</v>
      </c>
      <c r="L209" s="34" t="s">
        <v>26</v>
      </c>
      <c r="M209" s="36" t="s">
        <v>1279</v>
      </c>
      <c r="N209" s="34" t="s">
        <v>1367</v>
      </c>
      <c r="O209" s="41">
        <v>44418</v>
      </c>
      <c r="P209" s="41" t="s">
        <v>40</v>
      </c>
    </row>
    <row r="210" spans="1:16" s="28" customFormat="1" ht="25.5" customHeight="1">
      <c r="A210" s="27"/>
      <c r="B210" s="34" t="str">
        <f t="shared" si="2"/>
        <v>Vehicle Settings_209</v>
      </c>
      <c r="C210" s="35" t="s">
        <v>649</v>
      </c>
      <c r="D210" s="36" t="s">
        <v>661</v>
      </c>
      <c r="E210" s="36" t="s">
        <v>166</v>
      </c>
      <c r="F210" s="34" t="s">
        <v>168</v>
      </c>
      <c r="G210" s="36" t="s">
        <v>363</v>
      </c>
      <c r="H210" s="35" t="s">
        <v>361</v>
      </c>
      <c r="I210" s="34" t="s">
        <v>163</v>
      </c>
      <c r="J210" s="34" t="s">
        <v>164</v>
      </c>
      <c r="K210" s="34" t="s">
        <v>188</v>
      </c>
      <c r="L210" s="34" t="s">
        <v>26</v>
      </c>
      <c r="M210" s="36" t="s">
        <v>1280</v>
      </c>
      <c r="N210" s="34" t="s">
        <v>1367</v>
      </c>
      <c r="O210" s="41">
        <v>44418</v>
      </c>
      <c r="P210" s="41" t="s">
        <v>40</v>
      </c>
    </row>
    <row r="211" spans="1:16" s="28" customFormat="1" ht="25.5" customHeight="1">
      <c r="A211" s="27"/>
      <c r="B211" s="34" t="str">
        <f t="shared" si="2"/>
        <v>Vehicle Settings_210</v>
      </c>
      <c r="C211" s="35" t="s">
        <v>662</v>
      </c>
      <c r="D211" s="36" t="s">
        <v>1316</v>
      </c>
      <c r="E211" s="36" t="s">
        <v>166</v>
      </c>
      <c r="F211" s="34" t="s">
        <v>168</v>
      </c>
      <c r="G211" s="36" t="s">
        <v>663</v>
      </c>
      <c r="H211" s="35" t="s">
        <v>664</v>
      </c>
      <c r="I211" s="34" t="s">
        <v>163</v>
      </c>
      <c r="J211" s="34" t="s">
        <v>164</v>
      </c>
      <c r="K211" s="34" t="s">
        <v>188</v>
      </c>
      <c r="L211" s="34" t="s">
        <v>17</v>
      </c>
      <c r="M211" s="36" t="s">
        <v>665</v>
      </c>
      <c r="N211" s="34" t="s">
        <v>1367</v>
      </c>
      <c r="O211" s="41">
        <v>44418</v>
      </c>
      <c r="P211" s="41" t="s">
        <v>40</v>
      </c>
    </row>
    <row r="212" spans="1:16" s="28" customFormat="1" ht="25.5" customHeight="1">
      <c r="A212" s="27"/>
      <c r="B212" s="34" t="str">
        <f t="shared" si="2"/>
        <v>Vehicle Settings_211</v>
      </c>
      <c r="C212" s="35" t="s">
        <v>662</v>
      </c>
      <c r="D212" s="36" t="s">
        <v>1317</v>
      </c>
      <c r="E212" s="36" t="s">
        <v>166</v>
      </c>
      <c r="F212" s="34" t="s">
        <v>168</v>
      </c>
      <c r="G212" s="36" t="s">
        <v>666</v>
      </c>
      <c r="H212" s="35" t="s">
        <v>667</v>
      </c>
      <c r="I212" s="34" t="s">
        <v>163</v>
      </c>
      <c r="J212" s="34" t="s">
        <v>164</v>
      </c>
      <c r="K212" s="34" t="s">
        <v>188</v>
      </c>
      <c r="L212" s="34" t="s">
        <v>17</v>
      </c>
      <c r="M212" s="36" t="s">
        <v>665</v>
      </c>
      <c r="N212" s="34" t="s">
        <v>1367</v>
      </c>
      <c r="O212" s="41">
        <v>44418</v>
      </c>
      <c r="P212" s="41" t="s">
        <v>40</v>
      </c>
    </row>
    <row r="213" spans="1:16" ht="25.5" customHeight="1">
      <c r="A213" s="8"/>
      <c r="B213" s="39" t="str">
        <f t="shared" si="2"/>
        <v>Vehicle Settings_212</v>
      </c>
      <c r="C213" s="37" t="s">
        <v>662</v>
      </c>
      <c r="D213" s="38" t="s">
        <v>668</v>
      </c>
      <c r="E213" s="38" t="s">
        <v>166</v>
      </c>
      <c r="F213" s="33" t="s">
        <v>162</v>
      </c>
      <c r="G213" s="38" t="s">
        <v>174</v>
      </c>
      <c r="H213" s="37" t="s">
        <v>175</v>
      </c>
      <c r="I213" s="39" t="s">
        <v>163</v>
      </c>
      <c r="J213" s="39" t="s">
        <v>164</v>
      </c>
      <c r="K213" s="39" t="s">
        <v>188</v>
      </c>
      <c r="L213" s="39" t="s">
        <v>17</v>
      </c>
      <c r="M213" s="38"/>
      <c r="N213" s="39" t="s">
        <v>1367</v>
      </c>
      <c r="O213" s="40">
        <v>44418</v>
      </c>
      <c r="P213" s="40" t="s">
        <v>40</v>
      </c>
    </row>
    <row r="214" spans="1:16" ht="25.5" customHeight="1">
      <c r="A214" s="43"/>
      <c r="B214" s="39" t="str">
        <f t="shared" si="2"/>
        <v>Vehicle Settings_213</v>
      </c>
      <c r="C214" s="37" t="s">
        <v>662</v>
      </c>
      <c r="D214" s="38" t="s">
        <v>669</v>
      </c>
      <c r="E214" s="38" t="s">
        <v>166</v>
      </c>
      <c r="F214" s="33" t="s">
        <v>162</v>
      </c>
      <c r="G214" s="38" t="s">
        <v>176</v>
      </c>
      <c r="H214" s="37" t="s">
        <v>177</v>
      </c>
      <c r="I214" s="39" t="s">
        <v>163</v>
      </c>
      <c r="J214" s="39" t="s">
        <v>164</v>
      </c>
      <c r="K214" s="39" t="s">
        <v>188</v>
      </c>
      <c r="L214" s="39" t="s">
        <v>17</v>
      </c>
      <c r="N214" s="39" t="s">
        <v>1367</v>
      </c>
      <c r="O214" s="40">
        <v>44418</v>
      </c>
      <c r="P214" s="40" t="s">
        <v>40</v>
      </c>
    </row>
    <row r="215" spans="1:16" ht="25.5" customHeight="1">
      <c r="A215" s="43"/>
      <c r="B215" s="39" t="str">
        <f t="shared" si="2"/>
        <v>Vehicle Settings_214</v>
      </c>
      <c r="C215" s="37" t="s">
        <v>662</v>
      </c>
      <c r="D215" s="38" t="s">
        <v>670</v>
      </c>
      <c r="E215" s="38" t="s">
        <v>166</v>
      </c>
      <c r="F215" s="33" t="s">
        <v>162</v>
      </c>
      <c r="G215" s="38" t="s">
        <v>653</v>
      </c>
      <c r="H215" s="37" t="s">
        <v>169</v>
      </c>
      <c r="I215" s="39" t="s">
        <v>163</v>
      </c>
      <c r="J215" s="39" t="s">
        <v>164</v>
      </c>
      <c r="K215" s="39" t="s">
        <v>188</v>
      </c>
      <c r="L215" s="39" t="s">
        <v>17</v>
      </c>
      <c r="N215" s="39" t="s">
        <v>1367</v>
      </c>
      <c r="O215" s="40">
        <v>44418</v>
      </c>
      <c r="P215" s="40" t="s">
        <v>40</v>
      </c>
    </row>
    <row r="216" spans="1:16" ht="25.5" customHeight="1">
      <c r="A216" s="43"/>
      <c r="B216" s="39" t="str">
        <f t="shared" si="2"/>
        <v>Vehicle Settings_215</v>
      </c>
      <c r="C216" s="37" t="s">
        <v>662</v>
      </c>
      <c r="D216" s="38" t="s">
        <v>671</v>
      </c>
      <c r="E216" s="38" t="s">
        <v>166</v>
      </c>
      <c r="F216" s="33" t="s">
        <v>162</v>
      </c>
      <c r="G216" s="38" t="s">
        <v>655</v>
      </c>
      <c r="H216" s="37" t="s">
        <v>170</v>
      </c>
      <c r="I216" s="39" t="s">
        <v>163</v>
      </c>
      <c r="J216" s="39" t="s">
        <v>164</v>
      </c>
      <c r="K216" s="39" t="s">
        <v>188</v>
      </c>
      <c r="L216" s="39" t="s">
        <v>17</v>
      </c>
      <c r="M216" s="38"/>
      <c r="N216" s="39" t="s">
        <v>1367</v>
      </c>
      <c r="O216" s="40">
        <v>44418</v>
      </c>
      <c r="P216" s="40" t="s">
        <v>40</v>
      </c>
    </row>
    <row r="217" spans="1:16" ht="25.5" customHeight="1">
      <c r="A217" s="43"/>
      <c r="B217" s="39" t="str">
        <f t="shared" si="2"/>
        <v>Vehicle Settings_216</v>
      </c>
      <c r="C217" s="37" t="s">
        <v>662</v>
      </c>
      <c r="D217" s="38" t="s">
        <v>672</v>
      </c>
      <c r="E217" s="38" t="s">
        <v>166</v>
      </c>
      <c r="F217" s="33" t="s">
        <v>162</v>
      </c>
      <c r="G217" s="38" t="s">
        <v>171</v>
      </c>
      <c r="H217" s="37" t="s">
        <v>657</v>
      </c>
      <c r="I217" s="39" t="s">
        <v>163</v>
      </c>
      <c r="J217" s="39" t="s">
        <v>164</v>
      </c>
      <c r="K217" s="39" t="s">
        <v>188</v>
      </c>
      <c r="L217" s="39" t="s">
        <v>17</v>
      </c>
      <c r="M217" s="38"/>
      <c r="N217" s="39" t="s">
        <v>1367</v>
      </c>
      <c r="O217" s="40">
        <v>44418</v>
      </c>
      <c r="P217" s="40" t="s">
        <v>40</v>
      </c>
    </row>
    <row r="218" spans="1:16" ht="25.5" customHeight="1">
      <c r="A218" s="43"/>
      <c r="B218" s="39" t="str">
        <f t="shared" si="2"/>
        <v>Vehicle Settings_217</v>
      </c>
      <c r="C218" s="37" t="s">
        <v>662</v>
      </c>
      <c r="D218" s="38" t="s">
        <v>673</v>
      </c>
      <c r="E218" s="38" t="s">
        <v>166</v>
      </c>
      <c r="F218" s="33" t="s">
        <v>162</v>
      </c>
      <c r="G218" s="38" t="s">
        <v>172</v>
      </c>
      <c r="H218" s="37" t="s">
        <v>659</v>
      </c>
      <c r="I218" s="39" t="s">
        <v>163</v>
      </c>
      <c r="J218" s="39" t="s">
        <v>164</v>
      </c>
      <c r="K218" s="39" t="s">
        <v>188</v>
      </c>
      <c r="L218" s="39" t="s">
        <v>17</v>
      </c>
      <c r="M218" s="38"/>
      <c r="N218" s="39" t="s">
        <v>1367</v>
      </c>
      <c r="O218" s="40">
        <v>44418</v>
      </c>
      <c r="P218" s="40" t="s">
        <v>40</v>
      </c>
    </row>
    <row r="219" spans="1:16" s="28" customFormat="1" ht="25.5" customHeight="1">
      <c r="A219" s="27"/>
      <c r="B219" s="34" t="str">
        <f t="shared" si="2"/>
        <v>Vehicle Settings_218</v>
      </c>
      <c r="C219" s="35" t="s">
        <v>662</v>
      </c>
      <c r="D219" s="36" t="s">
        <v>674</v>
      </c>
      <c r="E219" s="36" t="s">
        <v>166</v>
      </c>
      <c r="F219" s="34" t="s">
        <v>168</v>
      </c>
      <c r="G219" s="36" t="s">
        <v>360</v>
      </c>
      <c r="H219" s="35" t="s">
        <v>361</v>
      </c>
      <c r="I219" s="34" t="s">
        <v>163</v>
      </c>
      <c r="J219" s="34" t="s">
        <v>164</v>
      </c>
      <c r="K219" s="34" t="s">
        <v>188</v>
      </c>
      <c r="L219" s="34" t="s">
        <v>26</v>
      </c>
      <c r="M219" s="36" t="s">
        <v>1279</v>
      </c>
      <c r="N219" s="34" t="s">
        <v>1367</v>
      </c>
      <c r="O219" s="41">
        <v>44418</v>
      </c>
      <c r="P219" s="41" t="s">
        <v>40</v>
      </c>
    </row>
    <row r="220" spans="1:16" s="28" customFormat="1" ht="25.5" customHeight="1">
      <c r="A220" s="27"/>
      <c r="B220" s="34" t="str">
        <f t="shared" si="2"/>
        <v>Vehicle Settings_219</v>
      </c>
      <c r="C220" s="35" t="s">
        <v>662</v>
      </c>
      <c r="D220" s="36" t="s">
        <v>675</v>
      </c>
      <c r="E220" s="36" t="s">
        <v>166</v>
      </c>
      <c r="F220" s="34" t="s">
        <v>168</v>
      </c>
      <c r="G220" s="36" t="s">
        <v>363</v>
      </c>
      <c r="H220" s="35" t="s">
        <v>361</v>
      </c>
      <c r="I220" s="34" t="s">
        <v>163</v>
      </c>
      <c r="J220" s="34" t="s">
        <v>164</v>
      </c>
      <c r="K220" s="34" t="s">
        <v>188</v>
      </c>
      <c r="L220" s="34" t="s">
        <v>26</v>
      </c>
      <c r="M220" s="36" t="s">
        <v>1280</v>
      </c>
      <c r="N220" s="34" t="s">
        <v>1367</v>
      </c>
      <c r="O220" s="41">
        <v>44418</v>
      </c>
      <c r="P220" s="41" t="s">
        <v>40</v>
      </c>
    </row>
    <row r="221" spans="1:16" s="28" customFormat="1" ht="25.5" customHeight="1">
      <c r="A221" s="27"/>
      <c r="B221" s="34" t="str">
        <f t="shared" si="2"/>
        <v>Vehicle Settings_220</v>
      </c>
      <c r="C221" s="35" t="s">
        <v>676</v>
      </c>
      <c r="D221" s="36" t="s">
        <v>677</v>
      </c>
      <c r="E221" s="36" t="s">
        <v>166</v>
      </c>
      <c r="F221" s="34" t="s">
        <v>168</v>
      </c>
      <c r="G221" s="36" t="s">
        <v>621</v>
      </c>
      <c r="H221" s="35" t="s">
        <v>678</v>
      </c>
      <c r="I221" s="34" t="s">
        <v>163</v>
      </c>
      <c r="J221" s="34" t="s">
        <v>164</v>
      </c>
      <c r="K221" s="34" t="s">
        <v>188</v>
      </c>
      <c r="L221" s="34" t="s">
        <v>17</v>
      </c>
      <c r="M221" s="36" t="s">
        <v>665</v>
      </c>
      <c r="N221" s="34" t="s">
        <v>1367</v>
      </c>
      <c r="O221" s="41">
        <v>44418</v>
      </c>
      <c r="P221" s="41" t="s">
        <v>40</v>
      </c>
    </row>
    <row r="222" spans="1:16" s="28" customFormat="1" ht="25.5" customHeight="1">
      <c r="A222" s="27"/>
      <c r="B222" s="34" t="str">
        <f t="shared" si="2"/>
        <v>Vehicle Settings_221</v>
      </c>
      <c r="C222" s="35" t="s">
        <v>679</v>
      </c>
      <c r="D222" s="36" t="s">
        <v>680</v>
      </c>
      <c r="E222" s="36" t="s">
        <v>166</v>
      </c>
      <c r="F222" s="34" t="s">
        <v>168</v>
      </c>
      <c r="G222" s="36" t="s">
        <v>621</v>
      </c>
      <c r="H222" s="35" t="s">
        <v>681</v>
      </c>
      <c r="I222" s="34" t="s">
        <v>163</v>
      </c>
      <c r="J222" s="34" t="s">
        <v>164</v>
      </c>
      <c r="K222" s="34" t="s">
        <v>188</v>
      </c>
      <c r="L222" s="34" t="s">
        <v>17</v>
      </c>
      <c r="M222" s="36" t="s">
        <v>665</v>
      </c>
      <c r="N222" s="34" t="s">
        <v>1367</v>
      </c>
      <c r="O222" s="41">
        <v>44418</v>
      </c>
      <c r="P222" s="41" t="s">
        <v>40</v>
      </c>
    </row>
    <row r="223" spans="1:16" ht="25.5" customHeight="1">
      <c r="A223" s="8"/>
      <c r="B223" s="39" t="str">
        <f t="shared" si="2"/>
        <v>Vehicle Settings_222</v>
      </c>
      <c r="C223" s="37" t="s">
        <v>676</v>
      </c>
      <c r="D223" s="38" t="s">
        <v>682</v>
      </c>
      <c r="E223" s="38" t="s">
        <v>166</v>
      </c>
      <c r="F223" s="33" t="s">
        <v>162</v>
      </c>
      <c r="G223" s="38" t="s">
        <v>174</v>
      </c>
      <c r="H223" s="37" t="s">
        <v>175</v>
      </c>
      <c r="I223" s="39" t="s">
        <v>163</v>
      </c>
      <c r="J223" s="39" t="s">
        <v>164</v>
      </c>
      <c r="K223" s="39" t="s">
        <v>188</v>
      </c>
      <c r="L223" s="39" t="s">
        <v>17</v>
      </c>
      <c r="M223" s="109"/>
      <c r="N223" s="39" t="s">
        <v>1367</v>
      </c>
      <c r="O223" s="40">
        <v>44418</v>
      </c>
      <c r="P223" s="40" t="s">
        <v>40</v>
      </c>
    </row>
    <row r="224" spans="1:16" ht="25.5" customHeight="1">
      <c r="A224" s="8"/>
      <c r="B224" s="39" t="str">
        <f t="shared" si="2"/>
        <v>Vehicle Settings_223</v>
      </c>
      <c r="C224" s="37" t="s">
        <v>676</v>
      </c>
      <c r="D224" s="38" t="s">
        <v>683</v>
      </c>
      <c r="E224" s="38" t="s">
        <v>166</v>
      </c>
      <c r="F224" s="33" t="s">
        <v>162</v>
      </c>
      <c r="G224" s="38" t="s">
        <v>176</v>
      </c>
      <c r="H224" s="37" t="s">
        <v>177</v>
      </c>
      <c r="I224" s="39" t="s">
        <v>163</v>
      </c>
      <c r="J224" s="39" t="s">
        <v>164</v>
      </c>
      <c r="K224" s="39" t="s">
        <v>188</v>
      </c>
      <c r="L224" s="39" t="s">
        <v>17</v>
      </c>
      <c r="M224" s="109"/>
      <c r="N224" s="39" t="s">
        <v>1367</v>
      </c>
      <c r="O224" s="40">
        <v>44418</v>
      </c>
      <c r="P224" s="40" t="s">
        <v>40</v>
      </c>
    </row>
    <row r="225" spans="1:16" ht="25.5" customHeight="1">
      <c r="A225" s="8"/>
      <c r="B225" s="39" t="str">
        <f t="shared" si="2"/>
        <v>Vehicle Settings_224</v>
      </c>
      <c r="C225" s="37" t="s">
        <v>676</v>
      </c>
      <c r="D225" s="38" t="s">
        <v>684</v>
      </c>
      <c r="E225" s="38" t="s">
        <v>166</v>
      </c>
      <c r="F225" s="33" t="s">
        <v>162</v>
      </c>
      <c r="G225" s="38" t="s">
        <v>685</v>
      </c>
      <c r="H225" s="37" t="s">
        <v>169</v>
      </c>
      <c r="I225" s="39" t="s">
        <v>163</v>
      </c>
      <c r="J225" s="39" t="s">
        <v>164</v>
      </c>
      <c r="K225" s="39" t="s">
        <v>188</v>
      </c>
      <c r="L225" s="39" t="s">
        <v>17</v>
      </c>
      <c r="M225" s="38"/>
      <c r="N225" s="39" t="s">
        <v>1367</v>
      </c>
      <c r="O225" s="40">
        <v>44418</v>
      </c>
      <c r="P225" s="40" t="s">
        <v>40</v>
      </c>
    </row>
    <row r="226" spans="1:16" ht="25.5" customHeight="1">
      <c r="A226" s="8"/>
      <c r="B226" s="39" t="str">
        <f t="shared" si="2"/>
        <v>Vehicle Settings_225</v>
      </c>
      <c r="C226" s="37" t="s">
        <v>676</v>
      </c>
      <c r="D226" s="38" t="s">
        <v>686</v>
      </c>
      <c r="E226" s="38" t="s">
        <v>166</v>
      </c>
      <c r="F226" s="33" t="s">
        <v>162</v>
      </c>
      <c r="G226" s="38" t="s">
        <v>687</v>
      </c>
      <c r="H226" s="37" t="s">
        <v>170</v>
      </c>
      <c r="I226" s="39" t="s">
        <v>163</v>
      </c>
      <c r="J226" s="39" t="s">
        <v>164</v>
      </c>
      <c r="K226" s="39" t="s">
        <v>188</v>
      </c>
      <c r="L226" s="39" t="s">
        <v>17</v>
      </c>
      <c r="M226" s="38"/>
      <c r="N226" s="39" t="s">
        <v>1367</v>
      </c>
      <c r="O226" s="40">
        <v>44418</v>
      </c>
      <c r="P226" s="40" t="s">
        <v>40</v>
      </c>
    </row>
    <row r="227" spans="1:16" ht="25.5" customHeight="1">
      <c r="A227" s="8"/>
      <c r="B227" s="39" t="str">
        <f t="shared" si="2"/>
        <v>Vehicle Settings_226</v>
      </c>
      <c r="C227" s="37" t="s">
        <v>676</v>
      </c>
      <c r="D227" s="38" t="s">
        <v>688</v>
      </c>
      <c r="E227" s="38" t="s">
        <v>166</v>
      </c>
      <c r="F227" s="33" t="s">
        <v>162</v>
      </c>
      <c r="G227" s="38" t="s">
        <v>171</v>
      </c>
      <c r="H227" s="37" t="s">
        <v>689</v>
      </c>
      <c r="I227" s="39" t="s">
        <v>163</v>
      </c>
      <c r="J227" s="39" t="s">
        <v>164</v>
      </c>
      <c r="K227" s="39" t="s">
        <v>188</v>
      </c>
      <c r="L227" s="39" t="s">
        <v>17</v>
      </c>
      <c r="M227" s="38"/>
      <c r="N227" s="39" t="s">
        <v>1367</v>
      </c>
      <c r="O227" s="40">
        <v>44418</v>
      </c>
      <c r="P227" s="40" t="s">
        <v>40</v>
      </c>
    </row>
    <row r="228" spans="1:16" ht="25.5" customHeight="1">
      <c r="A228" s="8"/>
      <c r="B228" s="39" t="str">
        <f t="shared" si="2"/>
        <v>Vehicle Settings_227</v>
      </c>
      <c r="C228" s="37" t="s">
        <v>676</v>
      </c>
      <c r="D228" s="38" t="s">
        <v>690</v>
      </c>
      <c r="E228" s="38" t="s">
        <v>166</v>
      </c>
      <c r="F228" s="33" t="s">
        <v>162</v>
      </c>
      <c r="G228" s="38" t="s">
        <v>172</v>
      </c>
      <c r="H228" s="37" t="s">
        <v>691</v>
      </c>
      <c r="I228" s="39" t="s">
        <v>163</v>
      </c>
      <c r="J228" s="39" t="s">
        <v>164</v>
      </c>
      <c r="K228" s="39" t="s">
        <v>188</v>
      </c>
      <c r="L228" s="39" t="s">
        <v>17</v>
      </c>
      <c r="M228" s="38"/>
      <c r="N228" s="39" t="s">
        <v>1367</v>
      </c>
      <c r="O228" s="40">
        <v>44418</v>
      </c>
      <c r="P228" s="40" t="s">
        <v>40</v>
      </c>
    </row>
    <row r="229" spans="1:16" s="28" customFormat="1" ht="25.5" customHeight="1">
      <c r="A229" s="27"/>
      <c r="B229" s="34" t="str">
        <f t="shared" si="2"/>
        <v>Vehicle Settings_228</v>
      </c>
      <c r="C229" s="35" t="s">
        <v>676</v>
      </c>
      <c r="D229" s="36" t="s">
        <v>692</v>
      </c>
      <c r="E229" s="36" t="s">
        <v>166</v>
      </c>
      <c r="F229" s="34" t="s">
        <v>168</v>
      </c>
      <c r="G229" s="36" t="s">
        <v>360</v>
      </c>
      <c r="H229" s="35" t="s">
        <v>361</v>
      </c>
      <c r="I229" s="34" t="s">
        <v>163</v>
      </c>
      <c r="J229" s="34" t="s">
        <v>164</v>
      </c>
      <c r="K229" s="34" t="s">
        <v>188</v>
      </c>
      <c r="L229" s="34" t="s">
        <v>26</v>
      </c>
      <c r="M229" s="36" t="s">
        <v>1279</v>
      </c>
      <c r="N229" s="34" t="s">
        <v>1367</v>
      </c>
      <c r="O229" s="41">
        <v>44418</v>
      </c>
      <c r="P229" s="41" t="s">
        <v>40</v>
      </c>
    </row>
    <row r="230" spans="1:16" s="28" customFormat="1" ht="25.5" customHeight="1">
      <c r="A230" s="27"/>
      <c r="B230" s="34" t="str">
        <f t="shared" si="2"/>
        <v>Vehicle Settings_229</v>
      </c>
      <c r="C230" s="35" t="s">
        <v>676</v>
      </c>
      <c r="D230" s="36" t="s">
        <v>693</v>
      </c>
      <c r="E230" s="36" t="s">
        <v>166</v>
      </c>
      <c r="F230" s="34" t="s">
        <v>168</v>
      </c>
      <c r="G230" s="36" t="s">
        <v>363</v>
      </c>
      <c r="H230" s="35" t="s">
        <v>361</v>
      </c>
      <c r="I230" s="34" t="s">
        <v>163</v>
      </c>
      <c r="J230" s="34" t="s">
        <v>164</v>
      </c>
      <c r="K230" s="34" t="s">
        <v>188</v>
      </c>
      <c r="L230" s="34" t="s">
        <v>26</v>
      </c>
      <c r="M230" s="36" t="s">
        <v>1280</v>
      </c>
      <c r="N230" s="34" t="s">
        <v>1367</v>
      </c>
      <c r="O230" s="41">
        <v>44418</v>
      </c>
      <c r="P230" s="41" t="s">
        <v>40</v>
      </c>
    </row>
    <row r="231" spans="1:16" ht="25.5" customHeight="1">
      <c r="A231" s="8"/>
      <c r="B231" s="39" t="str">
        <f t="shared" si="2"/>
        <v>Vehicle Settings_230</v>
      </c>
      <c r="C231" s="37" t="s">
        <v>694</v>
      </c>
      <c r="D231" s="38" t="s">
        <v>695</v>
      </c>
      <c r="E231" s="38" t="s">
        <v>166</v>
      </c>
      <c r="F231" s="33" t="s">
        <v>162</v>
      </c>
      <c r="G231" s="38" t="s">
        <v>174</v>
      </c>
      <c r="H231" s="37" t="s">
        <v>175</v>
      </c>
      <c r="I231" s="39" t="s">
        <v>163</v>
      </c>
      <c r="J231" s="39" t="s">
        <v>164</v>
      </c>
      <c r="K231" s="39" t="s">
        <v>188</v>
      </c>
      <c r="L231" s="39" t="s">
        <v>17</v>
      </c>
      <c r="M231" s="38"/>
      <c r="N231" s="39" t="s">
        <v>1367</v>
      </c>
      <c r="O231" s="40">
        <v>44418</v>
      </c>
      <c r="P231" s="40" t="s">
        <v>40</v>
      </c>
    </row>
    <row r="232" spans="1:16" ht="25.5" customHeight="1">
      <c r="A232" s="8"/>
      <c r="B232" s="39" t="str">
        <f t="shared" si="2"/>
        <v>Vehicle Settings_231</v>
      </c>
      <c r="C232" s="37" t="s">
        <v>696</v>
      </c>
      <c r="D232" s="38" t="s">
        <v>697</v>
      </c>
      <c r="E232" s="38" t="s">
        <v>166</v>
      </c>
      <c r="F232" s="33" t="s">
        <v>162</v>
      </c>
      <c r="G232" s="38" t="s">
        <v>176</v>
      </c>
      <c r="H232" s="37" t="s">
        <v>177</v>
      </c>
      <c r="I232" s="39" t="s">
        <v>163</v>
      </c>
      <c r="J232" s="39" t="s">
        <v>164</v>
      </c>
      <c r="K232" s="39" t="s">
        <v>188</v>
      </c>
      <c r="L232" s="39" t="s">
        <v>17</v>
      </c>
      <c r="M232" s="38"/>
      <c r="N232" s="39" t="s">
        <v>1367</v>
      </c>
      <c r="O232" s="40">
        <v>44418</v>
      </c>
      <c r="P232" s="40" t="s">
        <v>40</v>
      </c>
    </row>
    <row r="233" spans="1:16" ht="25.5" customHeight="1">
      <c r="A233" s="8"/>
      <c r="B233" s="39" t="str">
        <f t="shared" si="2"/>
        <v>Vehicle Settings_232</v>
      </c>
      <c r="C233" s="37" t="s">
        <v>696</v>
      </c>
      <c r="D233" s="38" t="s">
        <v>698</v>
      </c>
      <c r="E233" s="38" t="s">
        <v>166</v>
      </c>
      <c r="F233" s="33" t="s">
        <v>162</v>
      </c>
      <c r="G233" s="38" t="s">
        <v>685</v>
      </c>
      <c r="H233" s="37" t="s">
        <v>169</v>
      </c>
      <c r="I233" s="39" t="s">
        <v>163</v>
      </c>
      <c r="J233" s="39" t="s">
        <v>164</v>
      </c>
      <c r="K233" s="39" t="s">
        <v>188</v>
      </c>
      <c r="L233" s="39" t="s">
        <v>17</v>
      </c>
      <c r="M233" s="38"/>
      <c r="N233" s="39" t="s">
        <v>1367</v>
      </c>
      <c r="O233" s="40">
        <v>44418</v>
      </c>
      <c r="P233" s="40" t="s">
        <v>40</v>
      </c>
    </row>
    <row r="234" spans="1:16" ht="25.5" customHeight="1">
      <c r="A234" s="8"/>
      <c r="B234" s="39" t="str">
        <f t="shared" ref="B234:B299" si="3">"Vehicle Settings_"&amp;ROW()-1</f>
        <v>Vehicle Settings_233</v>
      </c>
      <c r="C234" s="37" t="s">
        <v>696</v>
      </c>
      <c r="D234" s="38" t="s">
        <v>699</v>
      </c>
      <c r="E234" s="38" t="s">
        <v>166</v>
      </c>
      <c r="F234" s="33" t="s">
        <v>162</v>
      </c>
      <c r="G234" s="38" t="s">
        <v>687</v>
      </c>
      <c r="H234" s="37" t="s">
        <v>170</v>
      </c>
      <c r="I234" s="39" t="s">
        <v>163</v>
      </c>
      <c r="J234" s="39" t="s">
        <v>164</v>
      </c>
      <c r="K234" s="39" t="s">
        <v>188</v>
      </c>
      <c r="L234" s="39" t="s">
        <v>17</v>
      </c>
      <c r="M234" s="38"/>
      <c r="N234" s="39" t="s">
        <v>1367</v>
      </c>
      <c r="O234" s="40">
        <v>44418</v>
      </c>
      <c r="P234" s="40" t="s">
        <v>40</v>
      </c>
    </row>
    <row r="235" spans="1:16" ht="25.5" customHeight="1">
      <c r="A235" s="8"/>
      <c r="B235" s="39" t="str">
        <f t="shared" si="3"/>
        <v>Vehicle Settings_234</v>
      </c>
      <c r="C235" s="37" t="s">
        <v>696</v>
      </c>
      <c r="D235" s="38" t="s">
        <v>700</v>
      </c>
      <c r="E235" s="38" t="s">
        <v>166</v>
      </c>
      <c r="F235" s="33" t="s">
        <v>162</v>
      </c>
      <c r="G235" s="38" t="s">
        <v>171</v>
      </c>
      <c r="H235" s="37" t="s">
        <v>689</v>
      </c>
      <c r="I235" s="39" t="s">
        <v>163</v>
      </c>
      <c r="J235" s="39" t="s">
        <v>164</v>
      </c>
      <c r="K235" s="39" t="s">
        <v>188</v>
      </c>
      <c r="L235" s="39" t="s">
        <v>17</v>
      </c>
      <c r="M235" s="38"/>
      <c r="N235" s="39" t="s">
        <v>1367</v>
      </c>
      <c r="O235" s="40">
        <v>44418</v>
      </c>
      <c r="P235" s="40" t="s">
        <v>40</v>
      </c>
    </row>
    <row r="236" spans="1:16" ht="25.5" customHeight="1">
      <c r="A236" s="8"/>
      <c r="B236" s="39" t="str">
        <f t="shared" si="3"/>
        <v>Vehicle Settings_235</v>
      </c>
      <c r="C236" s="37" t="s">
        <v>696</v>
      </c>
      <c r="D236" s="38" t="s">
        <v>701</v>
      </c>
      <c r="E236" s="38" t="s">
        <v>166</v>
      </c>
      <c r="F236" s="33" t="s">
        <v>162</v>
      </c>
      <c r="G236" s="38" t="s">
        <v>172</v>
      </c>
      <c r="H236" s="37" t="s">
        <v>691</v>
      </c>
      <c r="I236" s="39" t="s">
        <v>163</v>
      </c>
      <c r="J236" s="39" t="s">
        <v>164</v>
      </c>
      <c r="K236" s="39" t="s">
        <v>188</v>
      </c>
      <c r="L236" s="39" t="s">
        <v>17</v>
      </c>
      <c r="M236" s="38"/>
      <c r="N236" s="39" t="s">
        <v>1367</v>
      </c>
      <c r="O236" s="40">
        <v>44418</v>
      </c>
      <c r="P236" s="40" t="s">
        <v>40</v>
      </c>
    </row>
    <row r="237" spans="1:16" s="28" customFormat="1" ht="25.5" customHeight="1">
      <c r="A237" s="27"/>
      <c r="B237" s="34" t="str">
        <f t="shared" si="3"/>
        <v>Vehicle Settings_236</v>
      </c>
      <c r="C237" s="35" t="s">
        <v>696</v>
      </c>
      <c r="D237" s="36" t="s">
        <v>702</v>
      </c>
      <c r="E237" s="36" t="s">
        <v>166</v>
      </c>
      <c r="F237" s="34" t="s">
        <v>173</v>
      </c>
      <c r="G237" s="36" t="s">
        <v>360</v>
      </c>
      <c r="H237" s="35" t="s">
        <v>361</v>
      </c>
      <c r="I237" s="34" t="s">
        <v>163</v>
      </c>
      <c r="J237" s="34" t="s">
        <v>164</v>
      </c>
      <c r="K237" s="34" t="s">
        <v>188</v>
      </c>
      <c r="L237" s="34" t="s">
        <v>26</v>
      </c>
      <c r="M237" s="36" t="s">
        <v>1279</v>
      </c>
      <c r="N237" s="34" t="s">
        <v>1367</v>
      </c>
      <c r="O237" s="41">
        <v>44418</v>
      </c>
      <c r="P237" s="41" t="s">
        <v>40</v>
      </c>
    </row>
    <row r="238" spans="1:16" s="28" customFormat="1" ht="25.5" customHeight="1">
      <c r="A238" s="27"/>
      <c r="B238" s="34" t="str">
        <f t="shared" si="3"/>
        <v>Vehicle Settings_237</v>
      </c>
      <c r="C238" s="35" t="s">
        <v>696</v>
      </c>
      <c r="D238" s="36" t="s">
        <v>703</v>
      </c>
      <c r="E238" s="36" t="s">
        <v>166</v>
      </c>
      <c r="F238" s="34" t="s">
        <v>173</v>
      </c>
      <c r="G238" s="36" t="s">
        <v>363</v>
      </c>
      <c r="H238" s="35" t="s">
        <v>361</v>
      </c>
      <c r="I238" s="34" t="s">
        <v>163</v>
      </c>
      <c r="J238" s="34" t="s">
        <v>164</v>
      </c>
      <c r="K238" s="34" t="s">
        <v>188</v>
      </c>
      <c r="L238" s="34" t="s">
        <v>26</v>
      </c>
      <c r="M238" s="36" t="s">
        <v>1280</v>
      </c>
      <c r="N238" s="34" t="s">
        <v>1367</v>
      </c>
      <c r="O238" s="41">
        <v>44418</v>
      </c>
      <c r="P238" s="41" t="s">
        <v>40</v>
      </c>
    </row>
    <row r="239" spans="1:16" s="28" customFormat="1" ht="25.5" customHeight="1">
      <c r="A239" s="27"/>
      <c r="B239" s="34" t="str">
        <f t="shared" si="3"/>
        <v>Vehicle Settings_238</v>
      </c>
      <c r="C239" s="35" t="s">
        <v>704</v>
      </c>
      <c r="D239" s="36" t="s">
        <v>705</v>
      </c>
      <c r="E239" s="36" t="s">
        <v>166</v>
      </c>
      <c r="F239" s="34" t="s">
        <v>173</v>
      </c>
      <c r="G239" s="36" t="s">
        <v>174</v>
      </c>
      <c r="H239" s="35" t="s">
        <v>175</v>
      </c>
      <c r="I239" s="34" t="s">
        <v>163</v>
      </c>
      <c r="J239" s="34" t="s">
        <v>164</v>
      </c>
      <c r="K239" s="34" t="s">
        <v>188</v>
      </c>
      <c r="L239" s="34" t="s">
        <v>26</v>
      </c>
      <c r="M239" s="36" t="s">
        <v>1318</v>
      </c>
      <c r="N239" s="34" t="s">
        <v>1367</v>
      </c>
      <c r="O239" s="41">
        <v>44418</v>
      </c>
      <c r="P239" s="41" t="s">
        <v>40</v>
      </c>
    </row>
    <row r="240" spans="1:16" s="28" customFormat="1" ht="25.5" customHeight="1">
      <c r="A240" s="27"/>
      <c r="B240" s="34" t="str">
        <f t="shared" si="3"/>
        <v>Vehicle Settings_239</v>
      </c>
      <c r="C240" s="35" t="s">
        <v>704</v>
      </c>
      <c r="D240" s="36" t="s">
        <v>706</v>
      </c>
      <c r="E240" s="36" t="s">
        <v>166</v>
      </c>
      <c r="F240" s="34" t="s">
        <v>173</v>
      </c>
      <c r="G240" s="36" t="s">
        <v>176</v>
      </c>
      <c r="H240" s="35" t="s">
        <v>177</v>
      </c>
      <c r="I240" s="34" t="s">
        <v>163</v>
      </c>
      <c r="J240" s="34" t="s">
        <v>164</v>
      </c>
      <c r="K240" s="34" t="s">
        <v>188</v>
      </c>
      <c r="L240" s="34" t="s">
        <v>26</v>
      </c>
      <c r="M240" s="36" t="s">
        <v>1318</v>
      </c>
      <c r="N240" s="34" t="s">
        <v>1367</v>
      </c>
      <c r="O240" s="41">
        <v>44418</v>
      </c>
      <c r="P240" s="41" t="s">
        <v>40</v>
      </c>
    </row>
    <row r="241" spans="1:16" s="28" customFormat="1" ht="25.5" customHeight="1">
      <c r="A241" s="27"/>
      <c r="B241" s="34" t="str">
        <f t="shared" si="3"/>
        <v>Vehicle Settings_240</v>
      </c>
      <c r="C241" s="35" t="s">
        <v>704</v>
      </c>
      <c r="D241" s="36" t="s">
        <v>707</v>
      </c>
      <c r="E241" s="36" t="s">
        <v>166</v>
      </c>
      <c r="F241" s="34" t="s">
        <v>173</v>
      </c>
      <c r="G241" s="36" t="s">
        <v>708</v>
      </c>
      <c r="H241" s="35" t="s">
        <v>169</v>
      </c>
      <c r="I241" s="34" t="s">
        <v>163</v>
      </c>
      <c r="J241" s="34" t="s">
        <v>164</v>
      </c>
      <c r="K241" s="34" t="s">
        <v>188</v>
      </c>
      <c r="L241" s="34" t="s">
        <v>26</v>
      </c>
      <c r="M241" s="36" t="s">
        <v>1318</v>
      </c>
      <c r="N241" s="34" t="s">
        <v>1367</v>
      </c>
      <c r="O241" s="41">
        <v>44418</v>
      </c>
      <c r="P241" s="41" t="s">
        <v>40</v>
      </c>
    </row>
    <row r="242" spans="1:16" s="28" customFormat="1" ht="25.5" customHeight="1">
      <c r="A242" s="27"/>
      <c r="B242" s="34" t="str">
        <f t="shared" si="3"/>
        <v>Vehicle Settings_241</v>
      </c>
      <c r="C242" s="35" t="s">
        <v>704</v>
      </c>
      <c r="D242" s="36" t="s">
        <v>709</v>
      </c>
      <c r="E242" s="36" t="s">
        <v>166</v>
      </c>
      <c r="F242" s="34" t="s">
        <v>173</v>
      </c>
      <c r="G242" s="36" t="s">
        <v>710</v>
      </c>
      <c r="H242" s="35" t="s">
        <v>170</v>
      </c>
      <c r="I242" s="34" t="s">
        <v>163</v>
      </c>
      <c r="J242" s="34" t="s">
        <v>164</v>
      </c>
      <c r="K242" s="34" t="s">
        <v>188</v>
      </c>
      <c r="L242" s="34" t="s">
        <v>26</v>
      </c>
      <c r="M242" s="36" t="s">
        <v>1318</v>
      </c>
      <c r="N242" s="34" t="s">
        <v>1367</v>
      </c>
      <c r="O242" s="41">
        <v>44418</v>
      </c>
      <c r="P242" s="41" t="s">
        <v>40</v>
      </c>
    </row>
    <row r="243" spans="1:16" s="28" customFormat="1" ht="25.5" customHeight="1">
      <c r="A243" s="27"/>
      <c r="B243" s="34" t="str">
        <f t="shared" si="3"/>
        <v>Vehicle Settings_242</v>
      </c>
      <c r="C243" s="35" t="s">
        <v>704</v>
      </c>
      <c r="D243" s="36" t="s">
        <v>711</v>
      </c>
      <c r="E243" s="36" t="s">
        <v>166</v>
      </c>
      <c r="F243" s="34" t="s">
        <v>173</v>
      </c>
      <c r="G243" s="36" t="s">
        <v>171</v>
      </c>
      <c r="H243" s="35" t="s">
        <v>712</v>
      </c>
      <c r="I243" s="34" t="s">
        <v>163</v>
      </c>
      <c r="J243" s="34" t="s">
        <v>164</v>
      </c>
      <c r="K243" s="34" t="s">
        <v>188</v>
      </c>
      <c r="L243" s="34" t="s">
        <v>26</v>
      </c>
      <c r="M243" s="36" t="s">
        <v>1318</v>
      </c>
      <c r="N243" s="34" t="s">
        <v>1367</v>
      </c>
      <c r="O243" s="41">
        <v>44418</v>
      </c>
      <c r="P243" s="41" t="s">
        <v>40</v>
      </c>
    </row>
    <row r="244" spans="1:16" s="28" customFormat="1" ht="25.5" customHeight="1">
      <c r="A244" s="27"/>
      <c r="B244" s="34" t="str">
        <f t="shared" si="3"/>
        <v>Vehicle Settings_243</v>
      </c>
      <c r="C244" s="35" t="s">
        <v>704</v>
      </c>
      <c r="D244" s="36" t="s">
        <v>713</v>
      </c>
      <c r="E244" s="36" t="s">
        <v>166</v>
      </c>
      <c r="F244" s="34" t="s">
        <v>173</v>
      </c>
      <c r="G244" s="36" t="s">
        <v>172</v>
      </c>
      <c r="H244" s="35" t="s">
        <v>712</v>
      </c>
      <c r="I244" s="34" t="s">
        <v>163</v>
      </c>
      <c r="J244" s="34" t="s">
        <v>164</v>
      </c>
      <c r="K244" s="34" t="s">
        <v>188</v>
      </c>
      <c r="L244" s="34" t="s">
        <v>26</v>
      </c>
      <c r="M244" s="36" t="s">
        <v>1318</v>
      </c>
      <c r="N244" s="34" t="s">
        <v>1367</v>
      </c>
      <c r="O244" s="41">
        <v>44418</v>
      </c>
      <c r="P244" s="41" t="s">
        <v>40</v>
      </c>
    </row>
    <row r="245" spans="1:16" s="28" customFormat="1" ht="25.5" customHeight="1">
      <c r="A245" s="27"/>
      <c r="B245" s="34" t="str">
        <f t="shared" si="3"/>
        <v>Vehicle Settings_244</v>
      </c>
      <c r="C245" s="35" t="s">
        <v>704</v>
      </c>
      <c r="D245" s="36" t="s">
        <v>714</v>
      </c>
      <c r="E245" s="36" t="s">
        <v>166</v>
      </c>
      <c r="F245" s="34" t="s">
        <v>173</v>
      </c>
      <c r="G245" s="36" t="s">
        <v>360</v>
      </c>
      <c r="H245" s="35" t="s">
        <v>361</v>
      </c>
      <c r="I245" s="34" t="s">
        <v>163</v>
      </c>
      <c r="J245" s="34" t="s">
        <v>164</v>
      </c>
      <c r="K245" s="34" t="s">
        <v>188</v>
      </c>
      <c r="L245" s="34" t="s">
        <v>26</v>
      </c>
      <c r="M245" s="36" t="s">
        <v>1279</v>
      </c>
      <c r="N245" s="34" t="s">
        <v>1367</v>
      </c>
      <c r="O245" s="41">
        <v>44418</v>
      </c>
      <c r="P245" s="41" t="s">
        <v>40</v>
      </c>
    </row>
    <row r="246" spans="1:16" s="28" customFormat="1" ht="25.5" customHeight="1">
      <c r="A246" s="27"/>
      <c r="B246" s="34" t="str">
        <f t="shared" si="3"/>
        <v>Vehicle Settings_245</v>
      </c>
      <c r="C246" s="35" t="s">
        <v>704</v>
      </c>
      <c r="D246" s="36" t="s">
        <v>715</v>
      </c>
      <c r="E246" s="36" t="s">
        <v>166</v>
      </c>
      <c r="F246" s="34" t="s">
        <v>173</v>
      </c>
      <c r="G246" s="36" t="s">
        <v>363</v>
      </c>
      <c r="H246" s="35" t="s">
        <v>361</v>
      </c>
      <c r="I246" s="34" t="s">
        <v>163</v>
      </c>
      <c r="J246" s="34" t="s">
        <v>164</v>
      </c>
      <c r="K246" s="34" t="s">
        <v>188</v>
      </c>
      <c r="L246" s="34" t="s">
        <v>26</v>
      </c>
      <c r="M246" s="36" t="s">
        <v>1280</v>
      </c>
      <c r="N246" s="34" t="s">
        <v>1367</v>
      </c>
      <c r="O246" s="41">
        <v>44418</v>
      </c>
      <c r="P246" s="41" t="s">
        <v>40</v>
      </c>
    </row>
    <row r="247" spans="1:16" s="28" customFormat="1" ht="25.5" customHeight="1">
      <c r="A247" s="27"/>
      <c r="B247" s="34" t="str">
        <f t="shared" si="3"/>
        <v>Vehicle Settings_246</v>
      </c>
      <c r="C247" s="35" t="s">
        <v>716</v>
      </c>
      <c r="D247" s="36" t="s">
        <v>717</v>
      </c>
      <c r="E247" s="36" t="s">
        <v>166</v>
      </c>
      <c r="F247" s="34" t="s">
        <v>173</v>
      </c>
      <c r="G247" s="36" t="s">
        <v>174</v>
      </c>
      <c r="H247" s="35" t="s">
        <v>175</v>
      </c>
      <c r="I247" s="34" t="s">
        <v>163</v>
      </c>
      <c r="J247" s="34" t="s">
        <v>164</v>
      </c>
      <c r="K247" s="34" t="s">
        <v>188</v>
      </c>
      <c r="L247" s="34" t="s">
        <v>26</v>
      </c>
      <c r="M247" s="36" t="s">
        <v>718</v>
      </c>
      <c r="N247" s="34" t="s">
        <v>1367</v>
      </c>
      <c r="O247" s="41">
        <v>44418</v>
      </c>
      <c r="P247" s="41" t="s">
        <v>40</v>
      </c>
    </row>
    <row r="248" spans="1:16" s="28" customFormat="1" ht="25.5" customHeight="1">
      <c r="A248" s="27"/>
      <c r="B248" s="34" t="str">
        <f t="shared" si="3"/>
        <v>Vehicle Settings_247</v>
      </c>
      <c r="C248" s="35" t="s">
        <v>716</v>
      </c>
      <c r="D248" s="36" t="s">
        <v>719</v>
      </c>
      <c r="E248" s="36" t="s">
        <v>166</v>
      </c>
      <c r="F248" s="34" t="s">
        <v>173</v>
      </c>
      <c r="G248" s="36" t="s">
        <v>176</v>
      </c>
      <c r="H248" s="35" t="s">
        <v>177</v>
      </c>
      <c r="I248" s="34" t="s">
        <v>163</v>
      </c>
      <c r="J248" s="34" t="s">
        <v>164</v>
      </c>
      <c r="K248" s="34" t="s">
        <v>188</v>
      </c>
      <c r="L248" s="34" t="s">
        <v>26</v>
      </c>
      <c r="M248" s="36" t="s">
        <v>718</v>
      </c>
      <c r="N248" s="34" t="s">
        <v>1367</v>
      </c>
      <c r="O248" s="41">
        <v>44418</v>
      </c>
      <c r="P248" s="41" t="s">
        <v>40</v>
      </c>
    </row>
    <row r="249" spans="1:16" s="28" customFormat="1" ht="25.5" customHeight="1">
      <c r="A249" s="27"/>
      <c r="B249" s="34" t="str">
        <f t="shared" si="3"/>
        <v>Vehicle Settings_248</v>
      </c>
      <c r="C249" s="35" t="s">
        <v>716</v>
      </c>
      <c r="D249" s="36" t="s">
        <v>720</v>
      </c>
      <c r="E249" s="36" t="s">
        <v>166</v>
      </c>
      <c r="F249" s="34" t="s">
        <v>173</v>
      </c>
      <c r="G249" s="36" t="s">
        <v>708</v>
      </c>
      <c r="H249" s="35" t="s">
        <v>169</v>
      </c>
      <c r="I249" s="34" t="s">
        <v>163</v>
      </c>
      <c r="J249" s="34" t="s">
        <v>164</v>
      </c>
      <c r="K249" s="34" t="s">
        <v>188</v>
      </c>
      <c r="L249" s="34" t="s">
        <v>26</v>
      </c>
      <c r="M249" s="36" t="s">
        <v>718</v>
      </c>
      <c r="N249" s="34" t="s">
        <v>1367</v>
      </c>
      <c r="O249" s="41">
        <v>44418</v>
      </c>
      <c r="P249" s="41" t="s">
        <v>40</v>
      </c>
    </row>
    <row r="250" spans="1:16" s="28" customFormat="1" ht="25.5" customHeight="1">
      <c r="A250" s="27"/>
      <c r="B250" s="34" t="str">
        <f t="shared" si="3"/>
        <v>Vehicle Settings_249</v>
      </c>
      <c r="C250" s="35" t="s">
        <v>716</v>
      </c>
      <c r="D250" s="36" t="s">
        <v>721</v>
      </c>
      <c r="E250" s="36" t="s">
        <v>166</v>
      </c>
      <c r="F250" s="34" t="s">
        <v>173</v>
      </c>
      <c r="G250" s="36" t="s">
        <v>710</v>
      </c>
      <c r="H250" s="35" t="s">
        <v>170</v>
      </c>
      <c r="I250" s="34" t="s">
        <v>163</v>
      </c>
      <c r="J250" s="34" t="s">
        <v>164</v>
      </c>
      <c r="K250" s="34" t="s">
        <v>188</v>
      </c>
      <c r="L250" s="34" t="s">
        <v>26</v>
      </c>
      <c r="M250" s="36" t="s">
        <v>718</v>
      </c>
      <c r="N250" s="34" t="s">
        <v>1367</v>
      </c>
      <c r="O250" s="41">
        <v>44418</v>
      </c>
      <c r="P250" s="41" t="s">
        <v>40</v>
      </c>
    </row>
    <row r="251" spans="1:16" s="28" customFormat="1" ht="25.5" customHeight="1">
      <c r="A251" s="27"/>
      <c r="B251" s="34" t="str">
        <f t="shared" si="3"/>
        <v>Vehicle Settings_250</v>
      </c>
      <c r="C251" s="35" t="s">
        <v>716</v>
      </c>
      <c r="D251" s="36" t="s">
        <v>722</v>
      </c>
      <c r="E251" s="36" t="s">
        <v>166</v>
      </c>
      <c r="F251" s="34" t="s">
        <v>173</v>
      </c>
      <c r="G251" s="36" t="s">
        <v>171</v>
      </c>
      <c r="H251" s="35" t="s">
        <v>712</v>
      </c>
      <c r="I251" s="34" t="s">
        <v>163</v>
      </c>
      <c r="J251" s="34" t="s">
        <v>164</v>
      </c>
      <c r="K251" s="34" t="s">
        <v>188</v>
      </c>
      <c r="L251" s="34" t="s">
        <v>26</v>
      </c>
      <c r="M251" s="36" t="s">
        <v>718</v>
      </c>
      <c r="N251" s="34" t="s">
        <v>1367</v>
      </c>
      <c r="O251" s="41">
        <v>44418</v>
      </c>
      <c r="P251" s="41" t="s">
        <v>40</v>
      </c>
    </row>
    <row r="252" spans="1:16" s="28" customFormat="1" ht="25.5" customHeight="1">
      <c r="A252" s="27"/>
      <c r="B252" s="34" t="str">
        <f t="shared" si="3"/>
        <v>Vehicle Settings_251</v>
      </c>
      <c r="C252" s="35" t="s">
        <v>716</v>
      </c>
      <c r="D252" s="36" t="s">
        <v>723</v>
      </c>
      <c r="E252" s="36" t="s">
        <v>166</v>
      </c>
      <c r="F252" s="34" t="s">
        <v>173</v>
      </c>
      <c r="G252" s="36" t="s">
        <v>172</v>
      </c>
      <c r="H252" s="35" t="s">
        <v>712</v>
      </c>
      <c r="I252" s="34" t="s">
        <v>163</v>
      </c>
      <c r="J252" s="34" t="s">
        <v>164</v>
      </c>
      <c r="K252" s="34" t="s">
        <v>188</v>
      </c>
      <c r="L252" s="34" t="s">
        <v>26</v>
      </c>
      <c r="M252" s="36" t="s">
        <v>718</v>
      </c>
      <c r="N252" s="34" t="s">
        <v>1367</v>
      </c>
      <c r="O252" s="41">
        <v>44418</v>
      </c>
      <c r="P252" s="41" t="s">
        <v>40</v>
      </c>
    </row>
    <row r="253" spans="1:16" s="28" customFormat="1" ht="25.5" customHeight="1">
      <c r="A253" s="27"/>
      <c r="B253" s="34" t="str">
        <f t="shared" si="3"/>
        <v>Vehicle Settings_252</v>
      </c>
      <c r="C253" s="35" t="s">
        <v>716</v>
      </c>
      <c r="D253" s="36" t="s">
        <v>724</v>
      </c>
      <c r="E253" s="36" t="s">
        <v>166</v>
      </c>
      <c r="F253" s="34" t="s">
        <v>173</v>
      </c>
      <c r="G253" s="36" t="s">
        <v>360</v>
      </c>
      <c r="H253" s="35" t="s">
        <v>361</v>
      </c>
      <c r="I253" s="34" t="s">
        <v>163</v>
      </c>
      <c r="J253" s="34" t="s">
        <v>164</v>
      </c>
      <c r="K253" s="34" t="s">
        <v>188</v>
      </c>
      <c r="L253" s="34" t="s">
        <v>26</v>
      </c>
      <c r="M253" s="36" t="s">
        <v>1279</v>
      </c>
      <c r="N253" s="34" t="s">
        <v>1367</v>
      </c>
      <c r="O253" s="41">
        <v>44418</v>
      </c>
      <c r="P253" s="41" t="s">
        <v>40</v>
      </c>
    </row>
    <row r="254" spans="1:16" s="28" customFormat="1" ht="25.5" customHeight="1">
      <c r="A254" s="27"/>
      <c r="B254" s="34" t="str">
        <f t="shared" si="3"/>
        <v>Vehicle Settings_253</v>
      </c>
      <c r="C254" s="35" t="s">
        <v>716</v>
      </c>
      <c r="D254" s="36" t="s">
        <v>725</v>
      </c>
      <c r="E254" s="36" t="s">
        <v>166</v>
      </c>
      <c r="F254" s="34" t="s">
        <v>173</v>
      </c>
      <c r="G254" s="36" t="s">
        <v>363</v>
      </c>
      <c r="H254" s="35" t="s">
        <v>361</v>
      </c>
      <c r="I254" s="34" t="s">
        <v>163</v>
      </c>
      <c r="J254" s="34" t="s">
        <v>164</v>
      </c>
      <c r="K254" s="34" t="s">
        <v>188</v>
      </c>
      <c r="L254" s="34" t="s">
        <v>26</v>
      </c>
      <c r="M254" s="36" t="s">
        <v>1280</v>
      </c>
      <c r="N254" s="34" t="s">
        <v>1367</v>
      </c>
      <c r="O254" s="41">
        <v>44418</v>
      </c>
      <c r="P254" s="41" t="s">
        <v>40</v>
      </c>
    </row>
    <row r="255" spans="1:16" ht="25.5" customHeight="1">
      <c r="A255" s="8"/>
      <c r="B255" s="39" t="str">
        <f t="shared" si="3"/>
        <v>Vehicle Settings_254</v>
      </c>
      <c r="C255" s="37" t="s">
        <v>605</v>
      </c>
      <c r="D255" s="38" t="s">
        <v>726</v>
      </c>
      <c r="E255" s="38" t="s">
        <v>166</v>
      </c>
      <c r="F255" s="33" t="s">
        <v>162</v>
      </c>
      <c r="G255" s="38" t="s">
        <v>727</v>
      </c>
      <c r="H255" s="37" t="s">
        <v>626</v>
      </c>
      <c r="I255" s="39" t="s">
        <v>163</v>
      </c>
      <c r="J255" s="39" t="s">
        <v>164</v>
      </c>
      <c r="K255" s="39" t="s">
        <v>188</v>
      </c>
      <c r="L255" s="39" t="s">
        <v>17</v>
      </c>
      <c r="N255" s="39" t="s">
        <v>1367</v>
      </c>
      <c r="O255" s="40">
        <v>44418</v>
      </c>
      <c r="P255" s="40" t="s">
        <v>40</v>
      </c>
    </row>
    <row r="256" spans="1:16" ht="25.5" customHeight="1">
      <c r="A256" s="8"/>
      <c r="B256" s="39" t="str">
        <f t="shared" si="3"/>
        <v>Vehicle Settings_255</v>
      </c>
      <c r="C256" s="37" t="s">
        <v>605</v>
      </c>
      <c r="D256" s="38" t="s">
        <v>728</v>
      </c>
      <c r="E256" s="38" t="s">
        <v>166</v>
      </c>
      <c r="F256" s="33" t="s">
        <v>162</v>
      </c>
      <c r="G256" s="38" t="s">
        <v>628</v>
      </c>
      <c r="H256" s="37" t="s">
        <v>629</v>
      </c>
      <c r="I256" s="39" t="s">
        <v>163</v>
      </c>
      <c r="J256" s="39" t="s">
        <v>164</v>
      </c>
      <c r="K256" s="39" t="s">
        <v>188</v>
      </c>
      <c r="L256" s="39" t="s">
        <v>17</v>
      </c>
      <c r="N256" s="39" t="s">
        <v>1367</v>
      </c>
      <c r="O256" s="40">
        <v>44418</v>
      </c>
      <c r="P256" s="40" t="s">
        <v>40</v>
      </c>
    </row>
    <row r="257" spans="1:16" ht="25.5" customHeight="1">
      <c r="A257" s="8"/>
      <c r="B257" s="39" t="str">
        <f t="shared" si="3"/>
        <v>Vehicle Settings_256</v>
      </c>
      <c r="C257" s="37" t="s">
        <v>605</v>
      </c>
      <c r="D257" s="38" t="s">
        <v>729</v>
      </c>
      <c r="E257" s="38" t="s">
        <v>166</v>
      </c>
      <c r="F257" s="33" t="s">
        <v>162</v>
      </c>
      <c r="G257" s="38" t="s">
        <v>730</v>
      </c>
      <c r="H257" s="37" t="s">
        <v>632</v>
      </c>
      <c r="I257" s="39" t="s">
        <v>163</v>
      </c>
      <c r="J257" s="39" t="s">
        <v>164</v>
      </c>
      <c r="K257" s="39" t="s">
        <v>188</v>
      </c>
      <c r="L257" s="39" t="s">
        <v>17</v>
      </c>
      <c r="M257" s="38"/>
      <c r="N257" s="39" t="s">
        <v>1367</v>
      </c>
      <c r="O257" s="40">
        <v>44418</v>
      </c>
      <c r="P257" s="40" t="s">
        <v>40</v>
      </c>
    </row>
    <row r="258" spans="1:16" ht="25.5" customHeight="1">
      <c r="A258" s="8"/>
      <c r="B258" s="39" t="str">
        <f t="shared" si="3"/>
        <v>Vehicle Settings_257</v>
      </c>
      <c r="C258" s="37" t="s">
        <v>605</v>
      </c>
      <c r="D258" s="38" t="s">
        <v>731</v>
      </c>
      <c r="E258" s="38" t="s">
        <v>166</v>
      </c>
      <c r="F258" s="33" t="s">
        <v>162</v>
      </c>
      <c r="G258" s="38" t="s">
        <v>634</v>
      </c>
      <c r="H258" s="37" t="s">
        <v>635</v>
      </c>
      <c r="I258" s="39" t="s">
        <v>163</v>
      </c>
      <c r="J258" s="39" t="s">
        <v>164</v>
      </c>
      <c r="K258" s="39" t="s">
        <v>188</v>
      </c>
      <c r="L258" s="39" t="s">
        <v>17</v>
      </c>
      <c r="M258" s="38"/>
      <c r="N258" s="39" t="s">
        <v>1367</v>
      </c>
      <c r="O258" s="40">
        <v>44418</v>
      </c>
      <c r="P258" s="40" t="s">
        <v>40</v>
      </c>
    </row>
    <row r="259" spans="1:16" ht="25.5" customHeight="1">
      <c r="A259" s="8"/>
      <c r="B259" s="39" t="str">
        <f t="shared" si="3"/>
        <v>Vehicle Settings_258</v>
      </c>
      <c r="C259" s="37" t="s">
        <v>605</v>
      </c>
      <c r="D259" s="38" t="s">
        <v>732</v>
      </c>
      <c r="E259" s="38" t="s">
        <v>166</v>
      </c>
      <c r="F259" s="33" t="s">
        <v>162</v>
      </c>
      <c r="G259" s="38" t="s">
        <v>733</v>
      </c>
      <c r="H259" s="37" t="s">
        <v>734</v>
      </c>
      <c r="I259" s="39" t="s">
        <v>163</v>
      </c>
      <c r="J259" s="39" t="s">
        <v>164</v>
      </c>
      <c r="K259" s="39" t="s">
        <v>188</v>
      </c>
      <c r="L259" s="39" t="s">
        <v>17</v>
      </c>
      <c r="M259" s="38"/>
      <c r="N259" s="39" t="s">
        <v>1367</v>
      </c>
      <c r="O259" s="40">
        <v>44418</v>
      </c>
      <c r="P259" s="40" t="s">
        <v>40</v>
      </c>
    </row>
    <row r="260" spans="1:16" ht="25.5" customHeight="1">
      <c r="A260" s="8"/>
      <c r="B260" s="39" t="str">
        <f t="shared" si="3"/>
        <v>Vehicle Settings_259</v>
      </c>
      <c r="C260" s="37" t="s">
        <v>605</v>
      </c>
      <c r="D260" s="38" t="s">
        <v>735</v>
      </c>
      <c r="E260" s="38" t="s">
        <v>166</v>
      </c>
      <c r="F260" s="33" t="s">
        <v>162</v>
      </c>
      <c r="G260" s="38" t="s">
        <v>736</v>
      </c>
      <c r="H260" s="37" t="s">
        <v>737</v>
      </c>
      <c r="I260" s="39" t="s">
        <v>163</v>
      </c>
      <c r="J260" s="39" t="s">
        <v>164</v>
      </c>
      <c r="K260" s="39" t="s">
        <v>188</v>
      </c>
      <c r="L260" s="39" t="s">
        <v>17</v>
      </c>
      <c r="M260" s="38"/>
      <c r="N260" s="39" t="s">
        <v>1367</v>
      </c>
      <c r="O260" s="40">
        <v>44418</v>
      </c>
      <c r="P260" s="40" t="s">
        <v>40</v>
      </c>
    </row>
    <row r="261" spans="1:16" ht="25.5" customHeight="1">
      <c r="A261" s="8"/>
      <c r="B261" s="39" t="str">
        <f t="shared" si="3"/>
        <v>Vehicle Settings_260</v>
      </c>
      <c r="C261" s="37" t="s">
        <v>738</v>
      </c>
      <c r="D261" s="38" t="s">
        <v>739</v>
      </c>
      <c r="E261" s="38" t="s">
        <v>166</v>
      </c>
      <c r="F261" s="33" t="s">
        <v>162</v>
      </c>
      <c r="G261" s="38" t="s">
        <v>740</v>
      </c>
      <c r="H261" s="37" t="s">
        <v>741</v>
      </c>
      <c r="I261" s="39" t="s">
        <v>163</v>
      </c>
      <c r="J261" s="39" t="s">
        <v>164</v>
      </c>
      <c r="K261" s="39" t="s">
        <v>188</v>
      </c>
      <c r="L261" s="39" t="s">
        <v>17</v>
      </c>
      <c r="M261" s="38"/>
      <c r="N261" s="39" t="s">
        <v>1367</v>
      </c>
      <c r="O261" s="40">
        <v>44418</v>
      </c>
      <c r="P261" s="40" t="s">
        <v>40</v>
      </c>
    </row>
    <row r="262" spans="1:16" ht="25.5" customHeight="1">
      <c r="A262" s="8"/>
      <c r="B262" s="39" t="str">
        <f t="shared" si="3"/>
        <v>Vehicle Settings_261</v>
      </c>
      <c r="C262" s="37" t="s">
        <v>738</v>
      </c>
      <c r="D262" s="38" t="s">
        <v>742</v>
      </c>
      <c r="E262" s="38" t="s">
        <v>166</v>
      </c>
      <c r="F262" s="33" t="s">
        <v>162</v>
      </c>
      <c r="G262" s="38" t="s">
        <v>743</v>
      </c>
      <c r="H262" s="37" t="s">
        <v>744</v>
      </c>
      <c r="I262" s="39" t="s">
        <v>163</v>
      </c>
      <c r="J262" s="39" t="s">
        <v>164</v>
      </c>
      <c r="K262" s="39" t="s">
        <v>188</v>
      </c>
      <c r="L262" s="39" t="s">
        <v>17</v>
      </c>
      <c r="M262" s="38"/>
      <c r="N262" s="39" t="s">
        <v>1367</v>
      </c>
      <c r="O262" s="40">
        <v>44418</v>
      </c>
      <c r="P262" s="40" t="s">
        <v>40</v>
      </c>
    </row>
    <row r="263" spans="1:16" ht="25.5" customHeight="1">
      <c r="A263" s="8"/>
      <c r="B263" s="39" t="str">
        <f t="shared" si="3"/>
        <v>Vehicle Settings_262</v>
      </c>
      <c r="C263" s="37" t="s">
        <v>738</v>
      </c>
      <c r="D263" s="38" t="s">
        <v>745</v>
      </c>
      <c r="E263" s="38" t="s">
        <v>166</v>
      </c>
      <c r="F263" s="33" t="s">
        <v>162</v>
      </c>
      <c r="G263" s="38" t="s">
        <v>746</v>
      </c>
      <c r="H263" s="37" t="s">
        <v>747</v>
      </c>
      <c r="I263" s="39" t="s">
        <v>163</v>
      </c>
      <c r="J263" s="39" t="s">
        <v>164</v>
      </c>
      <c r="K263" s="39" t="s">
        <v>188</v>
      </c>
      <c r="L263" s="39" t="s">
        <v>20</v>
      </c>
      <c r="M263" s="38" t="s">
        <v>1309</v>
      </c>
      <c r="N263" s="39" t="s">
        <v>1367</v>
      </c>
      <c r="O263" s="40">
        <v>44418</v>
      </c>
      <c r="P263" s="40" t="s">
        <v>40</v>
      </c>
    </row>
    <row r="264" spans="1:16" ht="25.5" customHeight="1">
      <c r="A264" s="8"/>
      <c r="B264" s="39" t="str">
        <f t="shared" si="3"/>
        <v>Vehicle Settings_263</v>
      </c>
      <c r="C264" s="37" t="s">
        <v>738</v>
      </c>
      <c r="D264" s="38" t="s">
        <v>748</v>
      </c>
      <c r="E264" s="38" t="s">
        <v>166</v>
      </c>
      <c r="F264" s="33" t="s">
        <v>162</v>
      </c>
      <c r="G264" s="38" t="s">
        <v>1319</v>
      </c>
      <c r="H264" s="37" t="s">
        <v>1320</v>
      </c>
      <c r="I264" s="39" t="s">
        <v>163</v>
      </c>
      <c r="J264" s="39" t="s">
        <v>164</v>
      </c>
      <c r="K264" s="39" t="s">
        <v>188</v>
      </c>
      <c r="L264" s="39" t="s">
        <v>17</v>
      </c>
      <c r="M264" s="38"/>
      <c r="N264" s="39" t="s">
        <v>1367</v>
      </c>
      <c r="O264" s="40">
        <v>44418</v>
      </c>
      <c r="P264" s="40" t="s">
        <v>40</v>
      </c>
    </row>
    <row r="265" spans="1:16" ht="25.5" customHeight="1">
      <c r="A265" s="8"/>
      <c r="B265" s="39" t="str">
        <f t="shared" si="3"/>
        <v>Vehicle Settings_264</v>
      </c>
      <c r="C265" s="37" t="s">
        <v>738</v>
      </c>
      <c r="D265" s="38" t="s">
        <v>749</v>
      </c>
      <c r="E265" s="38" t="s">
        <v>166</v>
      </c>
      <c r="F265" s="33" t="s">
        <v>162</v>
      </c>
      <c r="G265" s="38" t="s">
        <v>1321</v>
      </c>
      <c r="H265" s="37" t="s">
        <v>1322</v>
      </c>
      <c r="I265" s="39" t="s">
        <v>163</v>
      </c>
      <c r="J265" s="39" t="s">
        <v>164</v>
      </c>
      <c r="K265" s="39" t="s">
        <v>188</v>
      </c>
      <c r="L265" s="39" t="s">
        <v>17</v>
      </c>
      <c r="M265" s="38"/>
      <c r="N265" s="39" t="s">
        <v>1367</v>
      </c>
      <c r="O265" s="40">
        <v>44418</v>
      </c>
      <c r="P265" s="40" t="s">
        <v>40</v>
      </c>
    </row>
    <row r="266" spans="1:16" ht="25.5" customHeight="1">
      <c r="A266" s="8"/>
      <c r="B266" s="39" t="str">
        <f t="shared" si="3"/>
        <v>Vehicle Settings_265</v>
      </c>
      <c r="C266" s="37" t="s">
        <v>738</v>
      </c>
      <c r="D266" s="38" t="s">
        <v>1323</v>
      </c>
      <c r="E266" s="38" t="s">
        <v>166</v>
      </c>
      <c r="F266" s="33" t="s">
        <v>162</v>
      </c>
      <c r="G266" s="38" t="s">
        <v>1324</v>
      </c>
      <c r="H266" s="37" t="s">
        <v>1325</v>
      </c>
      <c r="I266" s="39" t="s">
        <v>163</v>
      </c>
      <c r="J266" s="39" t="s">
        <v>164</v>
      </c>
      <c r="K266" s="39" t="s">
        <v>188</v>
      </c>
      <c r="L266" s="39" t="s">
        <v>17</v>
      </c>
      <c r="M266" s="38"/>
      <c r="N266" s="39" t="s">
        <v>1367</v>
      </c>
      <c r="O266" s="40">
        <v>44418</v>
      </c>
      <c r="P266" s="40" t="s">
        <v>40</v>
      </c>
    </row>
    <row r="267" spans="1:16" ht="25.5" customHeight="1">
      <c r="A267" s="8"/>
      <c r="B267" s="39" t="str">
        <f t="shared" si="3"/>
        <v>Vehicle Settings_266</v>
      </c>
      <c r="C267" s="37" t="s">
        <v>738</v>
      </c>
      <c r="D267" s="38" t="s">
        <v>1326</v>
      </c>
      <c r="E267" s="38" t="s">
        <v>166</v>
      </c>
      <c r="F267" s="33" t="s">
        <v>162</v>
      </c>
      <c r="G267" s="38" t="s">
        <v>1327</v>
      </c>
      <c r="H267" s="37" t="s">
        <v>1328</v>
      </c>
      <c r="I267" s="39" t="s">
        <v>163</v>
      </c>
      <c r="J267" s="39" t="s">
        <v>164</v>
      </c>
      <c r="K267" s="39" t="s">
        <v>188</v>
      </c>
      <c r="L267" s="39" t="s">
        <v>17</v>
      </c>
      <c r="M267" s="38"/>
      <c r="N267" s="39" t="s">
        <v>1367</v>
      </c>
      <c r="O267" s="40">
        <v>44418</v>
      </c>
      <c r="P267" s="40" t="s">
        <v>40</v>
      </c>
    </row>
    <row r="268" spans="1:16" ht="25.5" customHeight="1">
      <c r="A268" s="8"/>
      <c r="B268" s="39" t="str">
        <f t="shared" si="3"/>
        <v>Vehicle Settings_267</v>
      </c>
      <c r="C268" s="37" t="s">
        <v>738</v>
      </c>
      <c r="D268" s="38" t="s">
        <v>1329</v>
      </c>
      <c r="E268" s="38" t="s">
        <v>166</v>
      </c>
      <c r="F268" s="33" t="s">
        <v>162</v>
      </c>
      <c r="G268" s="38" t="s">
        <v>1330</v>
      </c>
      <c r="H268" s="37" t="s">
        <v>1331</v>
      </c>
      <c r="I268" s="39" t="s">
        <v>163</v>
      </c>
      <c r="J268" s="39" t="s">
        <v>164</v>
      </c>
      <c r="K268" s="39" t="s">
        <v>188</v>
      </c>
      <c r="L268" s="39" t="s">
        <v>17</v>
      </c>
      <c r="M268" s="38"/>
      <c r="N268" s="39" t="s">
        <v>1367</v>
      </c>
      <c r="O268" s="40">
        <v>44418</v>
      </c>
      <c r="P268" s="40" t="s">
        <v>40</v>
      </c>
    </row>
    <row r="269" spans="1:16" ht="25.5" customHeight="1">
      <c r="A269" s="8"/>
      <c r="B269" s="39" t="str">
        <f t="shared" si="3"/>
        <v>Vehicle Settings_268</v>
      </c>
      <c r="C269" s="37" t="s">
        <v>738</v>
      </c>
      <c r="D269" s="38" t="s">
        <v>1332</v>
      </c>
      <c r="E269" s="38" t="s">
        <v>166</v>
      </c>
      <c r="F269" s="33" t="s">
        <v>162</v>
      </c>
      <c r="G269" s="38" t="s">
        <v>1333</v>
      </c>
      <c r="H269" s="37" t="s">
        <v>1334</v>
      </c>
      <c r="I269" s="39" t="s">
        <v>163</v>
      </c>
      <c r="J269" s="39" t="s">
        <v>164</v>
      </c>
      <c r="K269" s="39" t="s">
        <v>188</v>
      </c>
      <c r="L269" s="39" t="s">
        <v>17</v>
      </c>
      <c r="M269" s="38"/>
      <c r="N269" s="39" t="s">
        <v>1367</v>
      </c>
      <c r="O269" s="40">
        <v>44418</v>
      </c>
      <c r="P269" s="40" t="s">
        <v>40</v>
      </c>
    </row>
    <row r="270" spans="1:16" ht="25.5" customHeight="1">
      <c r="A270" s="8"/>
      <c r="B270" s="39" t="str">
        <f t="shared" si="3"/>
        <v>Vehicle Settings_269</v>
      </c>
      <c r="C270" s="37" t="s">
        <v>738</v>
      </c>
      <c r="D270" s="38" t="s">
        <v>1335</v>
      </c>
      <c r="E270" s="38" t="s">
        <v>166</v>
      </c>
      <c r="F270" s="33" t="s">
        <v>162</v>
      </c>
      <c r="G270" s="38" t="s">
        <v>750</v>
      </c>
      <c r="H270" s="37" t="s">
        <v>751</v>
      </c>
      <c r="I270" s="39" t="s">
        <v>163</v>
      </c>
      <c r="J270" s="39" t="s">
        <v>164</v>
      </c>
      <c r="K270" s="39" t="s">
        <v>188</v>
      </c>
      <c r="L270" s="39" t="s">
        <v>17</v>
      </c>
      <c r="M270" s="38"/>
      <c r="N270" s="39" t="s">
        <v>1367</v>
      </c>
      <c r="O270" s="40">
        <v>44418</v>
      </c>
      <c r="P270" s="40" t="s">
        <v>40</v>
      </c>
    </row>
    <row r="271" spans="1:16" ht="25.5" customHeight="1">
      <c r="A271" s="8"/>
      <c r="B271" s="39" t="str">
        <f t="shared" si="3"/>
        <v>Vehicle Settings_270</v>
      </c>
      <c r="C271" s="37" t="s">
        <v>738</v>
      </c>
      <c r="D271" s="38" t="s">
        <v>1336</v>
      </c>
      <c r="E271" s="38" t="s">
        <v>166</v>
      </c>
      <c r="F271" s="33" t="s">
        <v>162</v>
      </c>
      <c r="G271" s="38" t="s">
        <v>1337</v>
      </c>
      <c r="H271" s="37" t="s">
        <v>1338</v>
      </c>
      <c r="I271" s="39" t="s">
        <v>163</v>
      </c>
      <c r="J271" s="39" t="s">
        <v>164</v>
      </c>
      <c r="K271" s="39" t="s">
        <v>188</v>
      </c>
      <c r="L271" s="39" t="s">
        <v>17</v>
      </c>
      <c r="M271" s="38"/>
      <c r="N271" s="39" t="s">
        <v>1367</v>
      </c>
      <c r="O271" s="40">
        <v>44418</v>
      </c>
      <c r="P271" s="40" t="s">
        <v>40</v>
      </c>
    </row>
    <row r="272" spans="1:16" ht="25.5" customHeight="1">
      <c r="A272" s="8"/>
      <c r="B272" s="39" t="str">
        <f t="shared" si="3"/>
        <v>Vehicle Settings_271</v>
      </c>
      <c r="C272" s="37" t="s">
        <v>738</v>
      </c>
      <c r="D272" s="38" t="s">
        <v>1339</v>
      </c>
      <c r="E272" s="38" t="s">
        <v>166</v>
      </c>
      <c r="F272" s="33" t="s">
        <v>162</v>
      </c>
      <c r="G272" s="38" t="s">
        <v>1340</v>
      </c>
      <c r="H272" s="37" t="s">
        <v>1341</v>
      </c>
      <c r="I272" s="39" t="s">
        <v>163</v>
      </c>
      <c r="J272" s="39" t="s">
        <v>164</v>
      </c>
      <c r="K272" s="39" t="s">
        <v>188</v>
      </c>
      <c r="L272" s="39" t="s">
        <v>17</v>
      </c>
      <c r="M272" s="38"/>
      <c r="N272" s="39" t="s">
        <v>1367</v>
      </c>
      <c r="O272" s="40">
        <v>44418</v>
      </c>
      <c r="P272" s="40" t="s">
        <v>40</v>
      </c>
    </row>
    <row r="273" spans="1:16" ht="25.5" customHeight="1">
      <c r="A273" s="8"/>
      <c r="B273" s="39" t="str">
        <f t="shared" si="3"/>
        <v>Vehicle Settings_272</v>
      </c>
      <c r="C273" s="37" t="s">
        <v>738</v>
      </c>
      <c r="D273" s="38" t="s">
        <v>1342</v>
      </c>
      <c r="E273" s="38" t="s">
        <v>166</v>
      </c>
      <c r="F273" s="33" t="s">
        <v>162</v>
      </c>
      <c r="G273" s="38" t="s">
        <v>752</v>
      </c>
      <c r="H273" s="37" t="s">
        <v>1343</v>
      </c>
      <c r="I273" s="39" t="s">
        <v>163</v>
      </c>
      <c r="J273" s="39" t="s">
        <v>164</v>
      </c>
      <c r="K273" s="39" t="s">
        <v>188</v>
      </c>
      <c r="L273" s="39" t="s">
        <v>17</v>
      </c>
      <c r="M273" s="38"/>
      <c r="N273" s="39" t="s">
        <v>1367</v>
      </c>
      <c r="O273" s="40">
        <v>44418</v>
      </c>
      <c r="P273" s="40" t="s">
        <v>40</v>
      </c>
    </row>
    <row r="274" spans="1:16" ht="25.5" customHeight="1">
      <c r="A274" s="8"/>
      <c r="B274" s="39" t="str">
        <f t="shared" si="3"/>
        <v>Vehicle Settings_273</v>
      </c>
      <c r="C274" s="37" t="s">
        <v>738</v>
      </c>
      <c r="D274" s="38" t="s">
        <v>1344</v>
      </c>
      <c r="E274" s="38" t="s">
        <v>166</v>
      </c>
      <c r="F274" s="33" t="s">
        <v>162</v>
      </c>
      <c r="G274" s="38" t="s">
        <v>1345</v>
      </c>
      <c r="H274" s="37" t="s">
        <v>1346</v>
      </c>
      <c r="I274" s="39" t="s">
        <v>163</v>
      </c>
      <c r="J274" s="39" t="s">
        <v>164</v>
      </c>
      <c r="K274" s="39" t="s">
        <v>188</v>
      </c>
      <c r="L274" s="39" t="s">
        <v>17</v>
      </c>
      <c r="M274" s="38"/>
      <c r="N274" s="39" t="s">
        <v>1367</v>
      </c>
      <c r="O274" s="40">
        <v>44418</v>
      </c>
      <c r="P274" s="40" t="s">
        <v>40</v>
      </c>
    </row>
    <row r="275" spans="1:16" ht="25.5" customHeight="1">
      <c r="A275" s="8"/>
      <c r="B275" s="39" t="str">
        <f t="shared" si="3"/>
        <v>Vehicle Settings_274</v>
      </c>
      <c r="C275" s="37" t="s">
        <v>738</v>
      </c>
      <c r="D275" s="38" t="s">
        <v>753</v>
      </c>
      <c r="E275" s="38" t="s">
        <v>166</v>
      </c>
      <c r="F275" s="33" t="s">
        <v>162</v>
      </c>
      <c r="G275" s="38" t="s">
        <v>1347</v>
      </c>
      <c r="H275" s="37" t="s">
        <v>1348</v>
      </c>
      <c r="I275" s="39" t="s">
        <v>163</v>
      </c>
      <c r="J275" s="39" t="s">
        <v>164</v>
      </c>
      <c r="K275" s="39" t="s">
        <v>188</v>
      </c>
      <c r="L275" s="39" t="s">
        <v>17</v>
      </c>
      <c r="M275" s="38"/>
      <c r="N275" s="39" t="s">
        <v>1367</v>
      </c>
      <c r="O275" s="40">
        <v>44418</v>
      </c>
      <c r="P275" s="40" t="s">
        <v>40</v>
      </c>
    </row>
    <row r="276" spans="1:16" ht="25.5" customHeight="1">
      <c r="A276" s="8"/>
      <c r="B276" s="39" t="str">
        <f t="shared" si="3"/>
        <v>Vehicle Settings_275</v>
      </c>
      <c r="C276" s="37" t="s">
        <v>738</v>
      </c>
      <c r="D276" s="38" t="s">
        <v>754</v>
      </c>
      <c r="E276" s="38" t="s">
        <v>166</v>
      </c>
      <c r="F276" s="33" t="s">
        <v>162</v>
      </c>
      <c r="G276" s="38" t="s">
        <v>755</v>
      </c>
      <c r="H276" s="37" t="s">
        <v>179</v>
      </c>
      <c r="I276" s="39" t="s">
        <v>163</v>
      </c>
      <c r="J276" s="39" t="s">
        <v>164</v>
      </c>
      <c r="K276" s="39" t="s">
        <v>188</v>
      </c>
      <c r="L276" s="39" t="s">
        <v>17</v>
      </c>
      <c r="M276" s="38"/>
      <c r="N276" s="39" t="s">
        <v>1367</v>
      </c>
      <c r="O276" s="40">
        <v>44418</v>
      </c>
      <c r="P276" s="40" t="s">
        <v>40</v>
      </c>
    </row>
    <row r="277" spans="1:16" ht="25.5" customHeight="1">
      <c r="A277" s="8"/>
      <c r="B277" s="39" t="str">
        <f t="shared" si="3"/>
        <v>Vehicle Settings_276</v>
      </c>
      <c r="C277" s="37" t="s">
        <v>738</v>
      </c>
      <c r="D277" s="38" t="s">
        <v>756</v>
      </c>
      <c r="E277" s="38" t="s">
        <v>166</v>
      </c>
      <c r="F277" s="33" t="s">
        <v>162</v>
      </c>
      <c r="G277" s="38" t="s">
        <v>757</v>
      </c>
      <c r="H277" s="37" t="s">
        <v>758</v>
      </c>
      <c r="I277" s="39" t="s">
        <v>163</v>
      </c>
      <c r="J277" s="39" t="s">
        <v>164</v>
      </c>
      <c r="K277" s="39" t="s">
        <v>188</v>
      </c>
      <c r="L277" s="39" t="s">
        <v>17</v>
      </c>
      <c r="M277" s="38"/>
      <c r="N277" s="39" t="s">
        <v>1367</v>
      </c>
      <c r="O277" s="40">
        <v>44418</v>
      </c>
      <c r="P277" s="40" t="s">
        <v>40</v>
      </c>
    </row>
    <row r="278" spans="1:16" ht="25.5" customHeight="1">
      <c r="A278" s="8"/>
      <c r="B278" s="39" t="str">
        <f t="shared" si="3"/>
        <v>Vehicle Settings_277</v>
      </c>
      <c r="C278" s="37" t="s">
        <v>759</v>
      </c>
      <c r="D278" s="38" t="s">
        <v>1349</v>
      </c>
      <c r="E278" s="38" t="s">
        <v>166</v>
      </c>
      <c r="F278" s="33" t="s">
        <v>162</v>
      </c>
      <c r="G278" s="38" t="s">
        <v>760</v>
      </c>
      <c r="H278" s="37" t="s">
        <v>761</v>
      </c>
      <c r="I278" s="39" t="s">
        <v>163</v>
      </c>
      <c r="J278" s="39" t="s">
        <v>164</v>
      </c>
      <c r="K278" s="39" t="s">
        <v>188</v>
      </c>
      <c r="L278" s="39" t="s">
        <v>17</v>
      </c>
      <c r="M278" s="38"/>
      <c r="N278" s="39" t="s">
        <v>1367</v>
      </c>
      <c r="O278" s="40">
        <v>44418</v>
      </c>
      <c r="P278" s="40" t="s">
        <v>40</v>
      </c>
    </row>
    <row r="279" spans="1:16" ht="25.5" customHeight="1">
      <c r="A279" s="8"/>
      <c r="B279" s="39" t="str">
        <f t="shared" si="3"/>
        <v>Vehicle Settings_278</v>
      </c>
      <c r="C279" s="37" t="s">
        <v>759</v>
      </c>
      <c r="D279" s="38" t="s">
        <v>1350</v>
      </c>
      <c r="E279" s="38" t="s">
        <v>166</v>
      </c>
      <c r="F279" s="33" t="s">
        <v>162</v>
      </c>
      <c r="G279" s="38" t="s">
        <v>1351</v>
      </c>
      <c r="H279" s="37" t="s">
        <v>1352</v>
      </c>
      <c r="I279" s="39" t="s">
        <v>163</v>
      </c>
      <c r="J279" s="39" t="s">
        <v>164</v>
      </c>
      <c r="K279" s="39" t="s">
        <v>188</v>
      </c>
      <c r="L279" s="39" t="s">
        <v>17</v>
      </c>
      <c r="M279" s="38"/>
      <c r="N279" s="39" t="s">
        <v>1367</v>
      </c>
      <c r="O279" s="40">
        <v>44418</v>
      </c>
      <c r="P279" s="40" t="s">
        <v>40</v>
      </c>
    </row>
    <row r="280" spans="1:16" ht="25.5" customHeight="1">
      <c r="A280" s="8"/>
      <c r="B280" s="39" t="str">
        <f t="shared" si="3"/>
        <v>Vehicle Settings_279</v>
      </c>
      <c r="C280" s="37" t="s">
        <v>759</v>
      </c>
      <c r="D280" s="38" t="s">
        <v>1353</v>
      </c>
      <c r="E280" s="38" t="s">
        <v>166</v>
      </c>
      <c r="F280" s="33" t="s">
        <v>162</v>
      </c>
      <c r="G280" s="38" t="s">
        <v>763</v>
      </c>
      <c r="H280" s="37" t="s">
        <v>169</v>
      </c>
      <c r="I280" s="39" t="s">
        <v>163</v>
      </c>
      <c r="J280" s="39" t="s">
        <v>164</v>
      </c>
      <c r="K280" s="39" t="s">
        <v>188</v>
      </c>
      <c r="L280" s="39" t="s">
        <v>17</v>
      </c>
      <c r="M280" s="38"/>
      <c r="N280" s="39" t="s">
        <v>1367</v>
      </c>
      <c r="O280" s="40">
        <v>44418</v>
      </c>
      <c r="P280" s="40" t="s">
        <v>40</v>
      </c>
    </row>
    <row r="281" spans="1:16" ht="25.5" customHeight="1">
      <c r="A281" s="8"/>
      <c r="B281" s="39" t="str">
        <f t="shared" si="3"/>
        <v>Vehicle Settings_280</v>
      </c>
      <c r="C281" s="37" t="s">
        <v>759</v>
      </c>
      <c r="D281" s="38" t="s">
        <v>764</v>
      </c>
      <c r="E281" s="38" t="s">
        <v>166</v>
      </c>
      <c r="F281" s="33" t="s">
        <v>162</v>
      </c>
      <c r="G281" s="38" t="s">
        <v>765</v>
      </c>
      <c r="H281" s="37" t="s">
        <v>170</v>
      </c>
      <c r="I281" s="39" t="s">
        <v>163</v>
      </c>
      <c r="J281" s="39" t="s">
        <v>164</v>
      </c>
      <c r="K281" s="39" t="s">
        <v>188</v>
      </c>
      <c r="L281" s="39" t="s">
        <v>17</v>
      </c>
      <c r="M281" s="38"/>
      <c r="N281" s="39" t="s">
        <v>1367</v>
      </c>
      <c r="O281" s="40">
        <v>44418</v>
      </c>
      <c r="P281" s="40" t="s">
        <v>40</v>
      </c>
    </row>
    <row r="282" spans="1:16" ht="25.5" customHeight="1">
      <c r="A282" s="8"/>
      <c r="B282" s="39" t="str">
        <f t="shared" si="3"/>
        <v>Vehicle Settings_281</v>
      </c>
      <c r="C282" s="37" t="s">
        <v>759</v>
      </c>
      <c r="D282" s="38" t="s">
        <v>1354</v>
      </c>
      <c r="E282" s="38" t="s">
        <v>166</v>
      </c>
      <c r="F282" s="33" t="s">
        <v>162</v>
      </c>
      <c r="G282" s="38" t="s">
        <v>1355</v>
      </c>
      <c r="H282" s="37" t="s">
        <v>766</v>
      </c>
      <c r="I282" s="39" t="s">
        <v>163</v>
      </c>
      <c r="J282" s="39" t="s">
        <v>164</v>
      </c>
      <c r="K282" s="39" t="s">
        <v>188</v>
      </c>
      <c r="L282" s="39" t="s">
        <v>17</v>
      </c>
      <c r="M282" s="38"/>
      <c r="N282" s="39" t="s">
        <v>1367</v>
      </c>
      <c r="O282" s="40">
        <v>44418</v>
      </c>
      <c r="P282" s="40" t="s">
        <v>40</v>
      </c>
    </row>
    <row r="283" spans="1:16" ht="25.5" customHeight="1">
      <c r="A283" s="8"/>
      <c r="B283" s="39" t="str">
        <f t="shared" si="3"/>
        <v>Vehicle Settings_282</v>
      </c>
      <c r="C283" s="37" t="s">
        <v>759</v>
      </c>
      <c r="D283" s="38" t="s">
        <v>1356</v>
      </c>
      <c r="E283" s="38" t="s">
        <v>166</v>
      </c>
      <c r="F283" s="33" t="s">
        <v>162</v>
      </c>
      <c r="G283" s="38" t="s">
        <v>1357</v>
      </c>
      <c r="H283" s="37" t="s">
        <v>1358</v>
      </c>
      <c r="I283" s="39" t="s">
        <v>163</v>
      </c>
      <c r="J283" s="39" t="s">
        <v>164</v>
      </c>
      <c r="K283" s="39" t="s">
        <v>188</v>
      </c>
      <c r="L283" s="39" t="s">
        <v>17</v>
      </c>
      <c r="M283" s="38"/>
      <c r="N283" s="39" t="s">
        <v>1367</v>
      </c>
      <c r="O283" s="40">
        <v>44418</v>
      </c>
      <c r="P283" s="40" t="s">
        <v>40</v>
      </c>
    </row>
    <row r="284" spans="1:16" ht="25.5" customHeight="1">
      <c r="B284" s="39" t="str">
        <f t="shared" si="3"/>
        <v>Vehicle Settings_283</v>
      </c>
      <c r="C284" s="37" t="s">
        <v>759</v>
      </c>
      <c r="D284" s="38" t="s">
        <v>767</v>
      </c>
      <c r="E284" s="38" t="s">
        <v>166</v>
      </c>
      <c r="F284" s="33" t="s">
        <v>162</v>
      </c>
      <c r="G284" s="38" t="s">
        <v>768</v>
      </c>
      <c r="H284" s="37" t="s">
        <v>361</v>
      </c>
      <c r="I284" s="39" t="s">
        <v>163</v>
      </c>
      <c r="J284" s="39" t="s">
        <v>164</v>
      </c>
      <c r="K284" s="39" t="s">
        <v>188</v>
      </c>
      <c r="L284" s="39" t="s">
        <v>26</v>
      </c>
      <c r="M284" s="38" t="s">
        <v>1279</v>
      </c>
      <c r="N284" s="39" t="s">
        <v>1367</v>
      </c>
      <c r="O284" s="40">
        <v>44418</v>
      </c>
      <c r="P284" s="40" t="s">
        <v>40</v>
      </c>
    </row>
    <row r="285" spans="1:16" ht="25.5" customHeight="1">
      <c r="B285" s="39" t="str">
        <f t="shared" si="3"/>
        <v>Vehicle Settings_284</v>
      </c>
      <c r="C285" s="37" t="s">
        <v>759</v>
      </c>
      <c r="D285" s="38" t="s">
        <v>769</v>
      </c>
      <c r="E285" s="38" t="s">
        <v>166</v>
      </c>
      <c r="F285" s="33" t="s">
        <v>162</v>
      </c>
      <c r="G285" s="38" t="s">
        <v>770</v>
      </c>
      <c r="H285" s="37" t="s">
        <v>361</v>
      </c>
      <c r="I285" s="39" t="s">
        <v>163</v>
      </c>
      <c r="J285" s="39" t="s">
        <v>164</v>
      </c>
      <c r="K285" s="39" t="s">
        <v>188</v>
      </c>
      <c r="L285" s="39" t="s">
        <v>26</v>
      </c>
      <c r="M285" s="38" t="s">
        <v>1280</v>
      </c>
      <c r="N285" s="39" t="s">
        <v>1367</v>
      </c>
      <c r="O285" s="40">
        <v>44418</v>
      </c>
      <c r="P285" s="40" t="s">
        <v>40</v>
      </c>
    </row>
    <row r="286" spans="1:16" ht="25.5" customHeight="1">
      <c r="B286" s="39" t="str">
        <f t="shared" si="3"/>
        <v>Vehicle Settings_285</v>
      </c>
      <c r="C286" s="37" t="s">
        <v>771</v>
      </c>
      <c r="D286" s="38" t="s">
        <v>772</v>
      </c>
      <c r="E286" s="38" t="s">
        <v>161</v>
      </c>
      <c r="F286" s="33" t="s">
        <v>162</v>
      </c>
      <c r="G286" s="38" t="s">
        <v>773</v>
      </c>
      <c r="H286" s="37" t="s">
        <v>774</v>
      </c>
      <c r="I286" s="39" t="s">
        <v>163</v>
      </c>
      <c r="J286" s="39" t="s">
        <v>164</v>
      </c>
      <c r="K286" s="39" t="s">
        <v>188</v>
      </c>
      <c r="L286" s="39" t="s">
        <v>17</v>
      </c>
      <c r="M286" s="38"/>
      <c r="N286" s="39" t="s">
        <v>1367</v>
      </c>
      <c r="O286" s="40">
        <v>44418</v>
      </c>
      <c r="P286" s="40" t="s">
        <v>40</v>
      </c>
    </row>
    <row r="287" spans="1:16" ht="25.5" customHeight="1">
      <c r="B287" s="39" t="str">
        <f t="shared" si="3"/>
        <v>Vehicle Settings_286</v>
      </c>
      <c r="C287" s="37" t="s">
        <v>771</v>
      </c>
      <c r="D287" s="38" t="s">
        <v>775</v>
      </c>
      <c r="E287" s="38" t="s">
        <v>166</v>
      </c>
      <c r="F287" s="33" t="s">
        <v>162</v>
      </c>
      <c r="G287" s="38" t="s">
        <v>776</v>
      </c>
      <c r="H287" s="37" t="s">
        <v>183</v>
      </c>
      <c r="I287" s="39" t="s">
        <v>163</v>
      </c>
      <c r="J287" s="39" t="s">
        <v>164</v>
      </c>
      <c r="K287" s="39" t="s">
        <v>188</v>
      </c>
      <c r="L287" s="39" t="s">
        <v>17</v>
      </c>
      <c r="M287" s="38"/>
      <c r="N287" s="39" t="s">
        <v>1367</v>
      </c>
      <c r="O287" s="40">
        <v>44418</v>
      </c>
      <c r="P287" s="40" t="s">
        <v>40</v>
      </c>
    </row>
    <row r="288" spans="1:16" ht="25.5" customHeight="1">
      <c r="B288" s="39" t="str">
        <f t="shared" si="3"/>
        <v>Vehicle Settings_287</v>
      </c>
      <c r="C288" s="37" t="s">
        <v>771</v>
      </c>
      <c r="D288" s="38" t="s">
        <v>777</v>
      </c>
      <c r="E288" s="38" t="s">
        <v>166</v>
      </c>
      <c r="F288" s="33" t="s">
        <v>162</v>
      </c>
      <c r="G288" s="38" t="s">
        <v>778</v>
      </c>
      <c r="H288" s="37" t="s">
        <v>779</v>
      </c>
      <c r="I288" s="39" t="s">
        <v>163</v>
      </c>
      <c r="J288" s="39" t="s">
        <v>164</v>
      </c>
      <c r="K288" s="39" t="s">
        <v>188</v>
      </c>
      <c r="L288" s="39" t="s">
        <v>17</v>
      </c>
      <c r="M288" s="38"/>
      <c r="N288" s="39" t="s">
        <v>1367</v>
      </c>
      <c r="O288" s="40">
        <v>44418</v>
      </c>
      <c r="P288" s="40" t="s">
        <v>40</v>
      </c>
    </row>
    <row r="289" spans="2:16" ht="25.5" customHeight="1">
      <c r="B289" s="39" t="str">
        <f t="shared" si="3"/>
        <v>Vehicle Settings_288</v>
      </c>
      <c r="C289" s="37" t="s">
        <v>771</v>
      </c>
      <c r="D289" s="38" t="s">
        <v>780</v>
      </c>
      <c r="E289" s="38" t="s">
        <v>166</v>
      </c>
      <c r="F289" s="33" t="s">
        <v>162</v>
      </c>
      <c r="G289" s="38" t="s">
        <v>781</v>
      </c>
      <c r="H289" s="37" t="s">
        <v>782</v>
      </c>
      <c r="I289" s="39" t="s">
        <v>163</v>
      </c>
      <c r="J289" s="39" t="s">
        <v>164</v>
      </c>
      <c r="K289" s="39" t="s">
        <v>188</v>
      </c>
      <c r="L289" s="39" t="s">
        <v>17</v>
      </c>
      <c r="M289" s="38"/>
      <c r="N289" s="39" t="s">
        <v>1367</v>
      </c>
      <c r="O289" s="40">
        <v>44418</v>
      </c>
      <c r="P289" s="40" t="s">
        <v>40</v>
      </c>
    </row>
    <row r="290" spans="2:16" ht="25.5" customHeight="1">
      <c r="B290" s="39" t="str">
        <f t="shared" si="3"/>
        <v>Vehicle Settings_289</v>
      </c>
      <c r="C290" s="37" t="s">
        <v>771</v>
      </c>
      <c r="D290" s="38" t="s">
        <v>783</v>
      </c>
      <c r="E290" s="38" t="s">
        <v>166</v>
      </c>
      <c r="F290" s="33" t="s">
        <v>162</v>
      </c>
      <c r="G290" s="38" t="s">
        <v>784</v>
      </c>
      <c r="H290" s="37" t="s">
        <v>785</v>
      </c>
      <c r="I290" s="39" t="s">
        <v>163</v>
      </c>
      <c r="J290" s="39" t="s">
        <v>164</v>
      </c>
      <c r="K290" s="39" t="s">
        <v>188</v>
      </c>
      <c r="L290" s="39" t="s">
        <v>17</v>
      </c>
      <c r="M290" s="38"/>
      <c r="N290" s="39" t="s">
        <v>1367</v>
      </c>
      <c r="O290" s="40">
        <v>44418</v>
      </c>
      <c r="P290" s="40" t="s">
        <v>40</v>
      </c>
    </row>
    <row r="291" spans="2:16" ht="25.5" customHeight="1">
      <c r="B291" s="39" t="str">
        <f t="shared" si="3"/>
        <v>Vehicle Settings_290</v>
      </c>
      <c r="C291" s="37" t="s">
        <v>771</v>
      </c>
      <c r="D291" s="38" t="s">
        <v>786</v>
      </c>
      <c r="E291" s="38" t="s">
        <v>166</v>
      </c>
      <c r="F291" s="33" t="s">
        <v>162</v>
      </c>
      <c r="G291" s="38" t="s">
        <v>787</v>
      </c>
      <c r="H291" s="37" t="s">
        <v>181</v>
      </c>
      <c r="I291" s="39" t="s">
        <v>163</v>
      </c>
      <c r="J291" s="39" t="s">
        <v>164</v>
      </c>
      <c r="K291" s="39" t="s">
        <v>188</v>
      </c>
      <c r="L291" s="39" t="s">
        <v>17</v>
      </c>
      <c r="M291" s="38"/>
      <c r="N291" s="39" t="s">
        <v>1367</v>
      </c>
      <c r="O291" s="40">
        <v>44418</v>
      </c>
      <c r="P291" s="40" t="s">
        <v>40</v>
      </c>
    </row>
    <row r="292" spans="2:16" ht="25.5" customHeight="1">
      <c r="B292" s="39" t="str">
        <f t="shared" si="3"/>
        <v>Vehicle Settings_291</v>
      </c>
      <c r="C292" s="37" t="s">
        <v>771</v>
      </c>
      <c r="D292" s="38" t="s">
        <v>788</v>
      </c>
      <c r="E292" s="38" t="s">
        <v>166</v>
      </c>
      <c r="F292" s="33" t="s">
        <v>162</v>
      </c>
      <c r="G292" s="38" t="s">
        <v>789</v>
      </c>
      <c r="H292" s="37" t="s">
        <v>790</v>
      </c>
      <c r="I292" s="39" t="s">
        <v>163</v>
      </c>
      <c r="J292" s="39" t="s">
        <v>164</v>
      </c>
      <c r="K292" s="39" t="s">
        <v>188</v>
      </c>
      <c r="L292" s="39" t="s">
        <v>17</v>
      </c>
      <c r="M292" s="38"/>
      <c r="N292" s="39" t="s">
        <v>1367</v>
      </c>
      <c r="O292" s="40">
        <v>44418</v>
      </c>
      <c r="P292" s="40" t="s">
        <v>40</v>
      </c>
    </row>
    <row r="293" spans="2:16" s="28" customFormat="1" ht="25.5" customHeight="1">
      <c r="B293" s="34" t="str">
        <f t="shared" si="3"/>
        <v>Vehicle Settings_292</v>
      </c>
      <c r="C293" s="35" t="s">
        <v>771</v>
      </c>
      <c r="D293" s="36" t="s">
        <v>791</v>
      </c>
      <c r="E293" s="36" t="s">
        <v>166</v>
      </c>
      <c r="F293" s="34" t="s">
        <v>168</v>
      </c>
      <c r="G293" s="36" t="s">
        <v>792</v>
      </c>
      <c r="H293" s="35" t="s">
        <v>178</v>
      </c>
      <c r="I293" s="34" t="s">
        <v>163</v>
      </c>
      <c r="J293" s="34" t="s">
        <v>164</v>
      </c>
      <c r="K293" s="34" t="s">
        <v>188</v>
      </c>
      <c r="L293" s="34" t="s">
        <v>26</v>
      </c>
      <c r="M293" s="36" t="s">
        <v>1359</v>
      </c>
      <c r="N293" s="34" t="s">
        <v>1367</v>
      </c>
      <c r="O293" s="41">
        <v>44418</v>
      </c>
      <c r="P293" s="41" t="s">
        <v>40</v>
      </c>
    </row>
    <row r="294" spans="2:16" s="28" customFormat="1" ht="25.5" customHeight="1">
      <c r="B294" s="34" t="str">
        <f t="shared" si="3"/>
        <v>Vehicle Settings_293</v>
      </c>
      <c r="C294" s="35" t="s">
        <v>771</v>
      </c>
      <c r="D294" s="36" t="s">
        <v>793</v>
      </c>
      <c r="E294" s="36" t="s">
        <v>166</v>
      </c>
      <c r="F294" s="34" t="s">
        <v>168</v>
      </c>
      <c r="G294" s="36" t="s">
        <v>794</v>
      </c>
      <c r="H294" s="35" t="s">
        <v>178</v>
      </c>
      <c r="I294" s="34" t="s">
        <v>163</v>
      </c>
      <c r="J294" s="34" t="s">
        <v>164</v>
      </c>
      <c r="K294" s="34" t="s">
        <v>188</v>
      </c>
      <c r="L294" s="34" t="s">
        <v>26</v>
      </c>
      <c r="M294" s="36" t="s">
        <v>1360</v>
      </c>
      <c r="N294" s="34" t="s">
        <v>1367</v>
      </c>
      <c r="O294" s="41">
        <v>44418</v>
      </c>
      <c r="P294" s="41" t="s">
        <v>40</v>
      </c>
    </row>
    <row r="295" spans="2:16" ht="25.5" customHeight="1">
      <c r="B295" s="39" t="str">
        <f t="shared" si="3"/>
        <v>Vehicle Settings_294</v>
      </c>
      <c r="C295" s="37" t="s">
        <v>795</v>
      </c>
      <c r="D295" s="38" t="s">
        <v>1361</v>
      </c>
      <c r="E295" s="38" t="s">
        <v>166</v>
      </c>
      <c r="F295" s="33" t="s">
        <v>162</v>
      </c>
      <c r="G295" s="38" t="s">
        <v>1362</v>
      </c>
      <c r="H295" s="37" t="s">
        <v>796</v>
      </c>
      <c r="I295" s="39" t="s">
        <v>163</v>
      </c>
      <c r="J295" s="39" t="s">
        <v>164</v>
      </c>
      <c r="K295" s="39" t="s">
        <v>188</v>
      </c>
      <c r="L295" s="39" t="s">
        <v>17</v>
      </c>
      <c r="M295" s="109"/>
      <c r="N295" s="39" t="s">
        <v>1367</v>
      </c>
      <c r="O295" s="40">
        <v>44418</v>
      </c>
      <c r="P295" s="40" t="s">
        <v>40</v>
      </c>
    </row>
    <row r="296" spans="2:16" ht="25.5" customHeight="1">
      <c r="B296" s="39" t="str">
        <f t="shared" si="3"/>
        <v>Vehicle Settings_295</v>
      </c>
      <c r="C296" s="37" t="s">
        <v>795</v>
      </c>
      <c r="D296" s="38" t="s">
        <v>1363</v>
      </c>
      <c r="E296" s="38" t="s">
        <v>166</v>
      </c>
      <c r="F296" s="33" t="s">
        <v>162</v>
      </c>
      <c r="G296" s="38" t="s">
        <v>1364</v>
      </c>
      <c r="H296" s="37" t="s">
        <v>1365</v>
      </c>
      <c r="I296" s="39" t="s">
        <v>163</v>
      </c>
      <c r="J296" s="39" t="s">
        <v>164</v>
      </c>
      <c r="K296" s="39" t="s">
        <v>188</v>
      </c>
      <c r="L296" s="39" t="s">
        <v>17</v>
      </c>
      <c r="M296" s="109"/>
      <c r="N296" s="39" t="s">
        <v>1367</v>
      </c>
      <c r="O296" s="40">
        <v>44418</v>
      </c>
      <c r="P296" s="40" t="s">
        <v>40</v>
      </c>
    </row>
    <row r="297" spans="2:16" ht="25.5" customHeight="1">
      <c r="B297" s="39" t="str">
        <f t="shared" si="3"/>
        <v>Vehicle Settings_296</v>
      </c>
      <c r="C297" s="37" t="s">
        <v>795</v>
      </c>
      <c r="D297" s="38" t="s">
        <v>797</v>
      </c>
      <c r="E297" s="38" t="s">
        <v>762</v>
      </c>
      <c r="F297" s="33" t="s">
        <v>162</v>
      </c>
      <c r="G297" s="38" t="s">
        <v>798</v>
      </c>
      <c r="H297" s="37" t="s">
        <v>169</v>
      </c>
      <c r="I297" s="39" t="s">
        <v>163</v>
      </c>
      <c r="J297" s="39" t="s">
        <v>164</v>
      </c>
      <c r="K297" s="39" t="s">
        <v>188</v>
      </c>
      <c r="L297" s="39" t="s">
        <v>17</v>
      </c>
      <c r="N297" s="39" t="s">
        <v>1367</v>
      </c>
      <c r="O297" s="40">
        <v>44418</v>
      </c>
      <c r="P297" s="40" t="s">
        <v>40</v>
      </c>
    </row>
    <row r="298" spans="2:16" ht="25.5" customHeight="1">
      <c r="B298" s="39" t="str">
        <f t="shared" si="3"/>
        <v>Vehicle Settings_297</v>
      </c>
      <c r="C298" s="37" t="s">
        <v>795</v>
      </c>
      <c r="D298" s="38" t="s">
        <v>799</v>
      </c>
      <c r="E298" s="38" t="s">
        <v>762</v>
      </c>
      <c r="F298" s="33" t="s">
        <v>162</v>
      </c>
      <c r="G298" s="38" t="s">
        <v>800</v>
      </c>
      <c r="H298" s="37" t="s">
        <v>170</v>
      </c>
      <c r="I298" s="39" t="s">
        <v>163</v>
      </c>
      <c r="J298" s="39" t="s">
        <v>164</v>
      </c>
      <c r="K298" s="39" t="s">
        <v>188</v>
      </c>
      <c r="L298" s="39" t="s">
        <v>17</v>
      </c>
      <c r="M298" s="38"/>
      <c r="N298" s="39" t="s">
        <v>1367</v>
      </c>
      <c r="O298" s="40">
        <v>44418</v>
      </c>
      <c r="P298" s="40" t="s">
        <v>40</v>
      </c>
    </row>
    <row r="299" spans="2:16" ht="25.5" customHeight="1">
      <c r="B299" s="39" t="str">
        <f t="shared" si="3"/>
        <v>Vehicle Settings_298</v>
      </c>
      <c r="C299" s="37" t="s">
        <v>795</v>
      </c>
      <c r="D299" s="38" t="s">
        <v>801</v>
      </c>
      <c r="E299" s="38" t="s">
        <v>762</v>
      </c>
      <c r="F299" s="33" t="s">
        <v>162</v>
      </c>
      <c r="G299" s="38" t="s">
        <v>802</v>
      </c>
      <c r="H299" s="37" t="s">
        <v>803</v>
      </c>
      <c r="I299" s="39" t="s">
        <v>163</v>
      </c>
      <c r="J299" s="39" t="s">
        <v>164</v>
      </c>
      <c r="K299" s="39" t="s">
        <v>188</v>
      </c>
      <c r="L299" s="39" t="s">
        <v>17</v>
      </c>
      <c r="M299" s="38"/>
      <c r="N299" s="39" t="s">
        <v>1367</v>
      </c>
      <c r="O299" s="40">
        <v>44418</v>
      </c>
      <c r="P299" s="40" t="s">
        <v>40</v>
      </c>
    </row>
    <row r="300" spans="2:16" s="28" customFormat="1" ht="25.5" customHeight="1">
      <c r="B300" s="34" t="str">
        <f t="shared" ref="B300:B316" si="4">"Vehicle Settings_"&amp;ROW()-1</f>
        <v>Vehicle Settings_299</v>
      </c>
      <c r="C300" s="35" t="s">
        <v>795</v>
      </c>
      <c r="D300" s="36" t="s">
        <v>804</v>
      </c>
      <c r="E300" s="36" t="s">
        <v>762</v>
      </c>
      <c r="F300" s="34" t="s">
        <v>168</v>
      </c>
      <c r="G300" s="36" t="s">
        <v>360</v>
      </c>
      <c r="H300" s="35" t="s">
        <v>361</v>
      </c>
      <c r="I300" s="34" t="s">
        <v>163</v>
      </c>
      <c r="J300" s="34" t="s">
        <v>164</v>
      </c>
      <c r="K300" s="34" t="s">
        <v>188</v>
      </c>
      <c r="L300" s="34" t="s">
        <v>26</v>
      </c>
      <c r="M300" s="36" t="s">
        <v>1359</v>
      </c>
      <c r="N300" s="34" t="s">
        <v>1367</v>
      </c>
      <c r="O300" s="41">
        <v>44418</v>
      </c>
      <c r="P300" s="41" t="s">
        <v>40</v>
      </c>
    </row>
    <row r="301" spans="2:16" s="28" customFormat="1" ht="25.5" customHeight="1">
      <c r="B301" s="34" t="str">
        <f t="shared" si="4"/>
        <v>Vehicle Settings_300</v>
      </c>
      <c r="C301" s="35" t="s">
        <v>795</v>
      </c>
      <c r="D301" s="36" t="s">
        <v>805</v>
      </c>
      <c r="E301" s="36" t="s">
        <v>762</v>
      </c>
      <c r="F301" s="34" t="s">
        <v>168</v>
      </c>
      <c r="G301" s="36" t="s">
        <v>363</v>
      </c>
      <c r="H301" s="35" t="s">
        <v>361</v>
      </c>
      <c r="I301" s="34" t="s">
        <v>163</v>
      </c>
      <c r="J301" s="34" t="s">
        <v>164</v>
      </c>
      <c r="K301" s="34" t="s">
        <v>188</v>
      </c>
      <c r="L301" s="34" t="s">
        <v>26</v>
      </c>
      <c r="M301" s="36" t="s">
        <v>1360</v>
      </c>
      <c r="N301" s="34" t="s">
        <v>1367</v>
      </c>
      <c r="O301" s="41">
        <v>44418</v>
      </c>
      <c r="P301" s="41" t="s">
        <v>40</v>
      </c>
    </row>
    <row r="302" spans="2:16" ht="25.5" customHeight="1">
      <c r="B302" s="39" t="str">
        <f t="shared" si="4"/>
        <v>Vehicle Settings_301</v>
      </c>
      <c r="C302" s="37" t="s">
        <v>806</v>
      </c>
      <c r="D302" s="38" t="s">
        <v>807</v>
      </c>
      <c r="E302" s="38" t="s">
        <v>161</v>
      </c>
      <c r="F302" s="33" t="s">
        <v>162</v>
      </c>
      <c r="G302" s="38" t="s">
        <v>808</v>
      </c>
      <c r="H302" s="37" t="s">
        <v>809</v>
      </c>
      <c r="I302" s="39" t="s">
        <v>163</v>
      </c>
      <c r="J302" s="39" t="s">
        <v>164</v>
      </c>
      <c r="K302" s="39" t="s">
        <v>188</v>
      </c>
      <c r="L302" s="39" t="s">
        <v>17</v>
      </c>
      <c r="M302" s="38"/>
      <c r="N302" s="39" t="s">
        <v>1367</v>
      </c>
      <c r="O302" s="40">
        <v>44418</v>
      </c>
      <c r="P302" s="40" t="s">
        <v>40</v>
      </c>
    </row>
    <row r="303" spans="2:16" ht="25.5" customHeight="1">
      <c r="B303" s="39" t="str">
        <f t="shared" si="4"/>
        <v>Vehicle Settings_302</v>
      </c>
      <c r="C303" s="37" t="s">
        <v>806</v>
      </c>
      <c r="D303" s="38" t="s">
        <v>810</v>
      </c>
      <c r="E303" s="38" t="s">
        <v>180</v>
      </c>
      <c r="F303" s="33" t="s">
        <v>162</v>
      </c>
      <c r="G303" s="38" t="s">
        <v>811</v>
      </c>
      <c r="H303" s="37" t="s">
        <v>812</v>
      </c>
      <c r="I303" s="39" t="s">
        <v>163</v>
      </c>
      <c r="J303" s="39" t="s">
        <v>164</v>
      </c>
      <c r="K303" s="39" t="s">
        <v>188</v>
      </c>
      <c r="L303" s="39" t="s">
        <v>17</v>
      </c>
      <c r="M303" s="38"/>
      <c r="N303" s="39" t="s">
        <v>1367</v>
      </c>
      <c r="O303" s="40">
        <v>44418</v>
      </c>
      <c r="P303" s="40" t="s">
        <v>40</v>
      </c>
    </row>
    <row r="304" spans="2:16" ht="25.5" customHeight="1">
      <c r="B304" s="39" t="str">
        <f t="shared" si="4"/>
        <v>Vehicle Settings_303</v>
      </c>
      <c r="C304" s="37" t="s">
        <v>806</v>
      </c>
      <c r="D304" s="38" t="s">
        <v>813</v>
      </c>
      <c r="E304" s="38" t="s">
        <v>180</v>
      </c>
      <c r="F304" s="33" t="s">
        <v>162</v>
      </c>
      <c r="G304" s="38" t="s">
        <v>814</v>
      </c>
      <c r="H304" s="37" t="s">
        <v>815</v>
      </c>
      <c r="I304" s="39" t="s">
        <v>163</v>
      </c>
      <c r="J304" s="39" t="s">
        <v>164</v>
      </c>
      <c r="K304" s="39" t="s">
        <v>188</v>
      </c>
      <c r="L304" s="39" t="s">
        <v>17</v>
      </c>
      <c r="M304" s="38"/>
      <c r="N304" s="39" t="s">
        <v>1367</v>
      </c>
      <c r="O304" s="40">
        <v>44418</v>
      </c>
      <c r="P304" s="40" t="s">
        <v>40</v>
      </c>
    </row>
    <row r="305" spans="2:16" ht="25.5" customHeight="1">
      <c r="B305" s="39" t="str">
        <f t="shared" si="4"/>
        <v>Vehicle Settings_304</v>
      </c>
      <c r="C305" s="37" t="s">
        <v>806</v>
      </c>
      <c r="D305" s="38" t="s">
        <v>816</v>
      </c>
      <c r="E305" s="38" t="s">
        <v>762</v>
      </c>
      <c r="F305" s="33" t="s">
        <v>162</v>
      </c>
      <c r="G305" s="38" t="s">
        <v>817</v>
      </c>
      <c r="H305" s="37" t="s">
        <v>221</v>
      </c>
      <c r="I305" s="39" t="s">
        <v>163</v>
      </c>
      <c r="J305" s="39" t="s">
        <v>164</v>
      </c>
      <c r="K305" s="39" t="s">
        <v>188</v>
      </c>
      <c r="L305" s="39" t="s">
        <v>17</v>
      </c>
      <c r="M305" s="38"/>
      <c r="N305" s="39" t="s">
        <v>1367</v>
      </c>
      <c r="O305" s="40">
        <v>44418</v>
      </c>
      <c r="P305" s="40" t="s">
        <v>40</v>
      </c>
    </row>
    <row r="306" spans="2:16" ht="25.5" customHeight="1">
      <c r="B306" s="39" t="str">
        <f t="shared" si="4"/>
        <v>Vehicle Settings_305</v>
      </c>
      <c r="C306" s="37" t="s">
        <v>806</v>
      </c>
      <c r="D306" s="38" t="s">
        <v>818</v>
      </c>
      <c r="E306" s="38" t="s">
        <v>762</v>
      </c>
      <c r="F306" s="33" t="s">
        <v>162</v>
      </c>
      <c r="G306" s="38" t="s">
        <v>223</v>
      </c>
      <c r="H306" s="37" t="s">
        <v>819</v>
      </c>
      <c r="I306" s="39" t="s">
        <v>163</v>
      </c>
      <c r="J306" s="39" t="s">
        <v>164</v>
      </c>
      <c r="K306" s="39" t="s">
        <v>188</v>
      </c>
      <c r="L306" s="39" t="s">
        <v>17</v>
      </c>
      <c r="M306" s="38"/>
      <c r="N306" s="39" t="s">
        <v>1367</v>
      </c>
      <c r="O306" s="40">
        <v>44418</v>
      </c>
      <c r="P306" s="40" t="s">
        <v>40</v>
      </c>
    </row>
    <row r="307" spans="2:16" ht="25.5" customHeight="1">
      <c r="B307" s="39" t="str">
        <f t="shared" si="4"/>
        <v>Vehicle Settings_306</v>
      </c>
      <c r="C307" s="37" t="s">
        <v>806</v>
      </c>
      <c r="D307" s="38" t="s">
        <v>820</v>
      </c>
      <c r="E307" s="38" t="s">
        <v>762</v>
      </c>
      <c r="F307" s="33" t="s">
        <v>162</v>
      </c>
      <c r="G307" s="38" t="s">
        <v>821</v>
      </c>
      <c r="H307" s="37" t="s">
        <v>822</v>
      </c>
      <c r="I307" s="39" t="s">
        <v>163</v>
      </c>
      <c r="J307" s="39" t="s">
        <v>164</v>
      </c>
      <c r="K307" s="39" t="s">
        <v>188</v>
      </c>
      <c r="L307" s="39" t="s">
        <v>17</v>
      </c>
      <c r="M307" s="38"/>
      <c r="N307" s="39" t="s">
        <v>1367</v>
      </c>
      <c r="O307" s="40">
        <v>44418</v>
      </c>
      <c r="P307" s="40" t="s">
        <v>40</v>
      </c>
    </row>
    <row r="308" spans="2:16" ht="25.5" customHeight="1">
      <c r="B308" s="39" t="str">
        <f t="shared" si="4"/>
        <v>Vehicle Settings_307</v>
      </c>
      <c r="C308" s="37" t="s">
        <v>806</v>
      </c>
      <c r="D308" s="38" t="s">
        <v>823</v>
      </c>
      <c r="E308" s="38" t="s">
        <v>762</v>
      </c>
      <c r="F308" s="33" t="s">
        <v>162</v>
      </c>
      <c r="G308" s="38" t="s">
        <v>824</v>
      </c>
      <c r="H308" s="37" t="s">
        <v>825</v>
      </c>
      <c r="I308" s="39" t="s">
        <v>163</v>
      </c>
      <c r="J308" s="39" t="s">
        <v>164</v>
      </c>
      <c r="K308" s="39" t="s">
        <v>188</v>
      </c>
      <c r="L308" s="39" t="s">
        <v>17</v>
      </c>
      <c r="M308" s="38"/>
      <c r="N308" s="39" t="s">
        <v>1367</v>
      </c>
      <c r="O308" s="40">
        <v>44418</v>
      </c>
      <c r="P308" s="40" t="s">
        <v>40</v>
      </c>
    </row>
    <row r="309" spans="2:16" ht="25.5" customHeight="1">
      <c r="B309" s="39" t="str">
        <f t="shared" si="4"/>
        <v>Vehicle Settings_308</v>
      </c>
      <c r="C309" s="37" t="s">
        <v>806</v>
      </c>
      <c r="D309" s="38" t="s">
        <v>826</v>
      </c>
      <c r="E309" s="38" t="s">
        <v>762</v>
      </c>
      <c r="F309" s="33" t="s">
        <v>162</v>
      </c>
      <c r="G309" s="38" t="s">
        <v>708</v>
      </c>
      <c r="H309" s="37" t="s">
        <v>169</v>
      </c>
      <c r="I309" s="39" t="s">
        <v>163</v>
      </c>
      <c r="J309" s="39" t="s">
        <v>164</v>
      </c>
      <c r="K309" s="39" t="s">
        <v>188</v>
      </c>
      <c r="L309" s="39" t="s">
        <v>17</v>
      </c>
      <c r="M309" s="38"/>
      <c r="N309" s="39" t="s">
        <v>1367</v>
      </c>
      <c r="O309" s="40">
        <v>44418</v>
      </c>
      <c r="P309" s="40" t="s">
        <v>40</v>
      </c>
    </row>
    <row r="310" spans="2:16" ht="25.5" customHeight="1">
      <c r="B310" s="39" t="str">
        <f t="shared" si="4"/>
        <v>Vehicle Settings_309</v>
      </c>
      <c r="C310" s="37" t="s">
        <v>806</v>
      </c>
      <c r="D310" s="38" t="s">
        <v>827</v>
      </c>
      <c r="E310" s="38" t="s">
        <v>762</v>
      </c>
      <c r="F310" s="33" t="s">
        <v>162</v>
      </c>
      <c r="G310" s="38" t="s">
        <v>710</v>
      </c>
      <c r="H310" s="37" t="s">
        <v>170</v>
      </c>
      <c r="I310" s="39" t="s">
        <v>163</v>
      </c>
      <c r="J310" s="39" t="s">
        <v>164</v>
      </c>
      <c r="K310" s="39" t="s">
        <v>188</v>
      </c>
      <c r="L310" s="39" t="s">
        <v>17</v>
      </c>
      <c r="M310" s="38"/>
      <c r="N310" s="39" t="s">
        <v>1367</v>
      </c>
      <c r="O310" s="40">
        <v>44418</v>
      </c>
      <c r="P310" s="40" t="s">
        <v>40</v>
      </c>
    </row>
    <row r="311" spans="2:16" ht="25.5" customHeight="1">
      <c r="B311" s="39" t="str">
        <f t="shared" si="4"/>
        <v>Vehicle Settings_310</v>
      </c>
      <c r="C311" s="37" t="s">
        <v>806</v>
      </c>
      <c r="D311" s="38" t="s">
        <v>828</v>
      </c>
      <c r="E311" s="38" t="s">
        <v>762</v>
      </c>
      <c r="F311" s="33" t="s">
        <v>162</v>
      </c>
      <c r="G311" s="38" t="s">
        <v>171</v>
      </c>
      <c r="H311" s="37" t="s">
        <v>712</v>
      </c>
      <c r="I311" s="39" t="s">
        <v>163</v>
      </c>
      <c r="J311" s="39" t="s">
        <v>164</v>
      </c>
      <c r="K311" s="39" t="s">
        <v>188</v>
      </c>
      <c r="L311" s="39" t="s">
        <v>17</v>
      </c>
      <c r="M311" s="38"/>
      <c r="N311" s="39" t="s">
        <v>1367</v>
      </c>
      <c r="O311" s="40">
        <v>44418</v>
      </c>
      <c r="P311" s="40" t="s">
        <v>40</v>
      </c>
    </row>
    <row r="312" spans="2:16" ht="25.5" customHeight="1">
      <c r="B312" s="39" t="str">
        <f t="shared" si="4"/>
        <v>Vehicle Settings_311</v>
      </c>
      <c r="C312" s="37" t="s">
        <v>806</v>
      </c>
      <c r="D312" s="38" t="s">
        <v>829</v>
      </c>
      <c r="E312" s="38" t="s">
        <v>762</v>
      </c>
      <c r="F312" s="33" t="s">
        <v>162</v>
      </c>
      <c r="G312" s="38" t="s">
        <v>172</v>
      </c>
      <c r="H312" s="37" t="s">
        <v>712</v>
      </c>
      <c r="I312" s="39" t="s">
        <v>163</v>
      </c>
      <c r="J312" s="39" t="s">
        <v>164</v>
      </c>
      <c r="K312" s="39" t="s">
        <v>188</v>
      </c>
      <c r="L312" s="39" t="s">
        <v>17</v>
      </c>
      <c r="M312" s="38"/>
      <c r="N312" s="39" t="s">
        <v>1367</v>
      </c>
      <c r="O312" s="40">
        <v>44418</v>
      </c>
      <c r="P312" s="40" t="s">
        <v>40</v>
      </c>
    </row>
    <row r="313" spans="2:16" ht="25.5" customHeight="1">
      <c r="B313" s="39" t="str">
        <f t="shared" si="4"/>
        <v>Vehicle Settings_312</v>
      </c>
      <c r="C313" s="37" t="s">
        <v>806</v>
      </c>
      <c r="D313" s="38" t="s">
        <v>830</v>
      </c>
      <c r="E313" s="38" t="s">
        <v>762</v>
      </c>
      <c r="F313" s="33" t="s">
        <v>162</v>
      </c>
      <c r="G313" s="38" t="s">
        <v>360</v>
      </c>
      <c r="H313" s="37" t="s">
        <v>361</v>
      </c>
      <c r="I313" s="39" t="s">
        <v>163</v>
      </c>
      <c r="J313" s="39" t="s">
        <v>164</v>
      </c>
      <c r="K313" s="39" t="s">
        <v>188</v>
      </c>
      <c r="L313" s="34" t="s">
        <v>26</v>
      </c>
      <c r="M313" s="38" t="s">
        <v>1279</v>
      </c>
      <c r="N313" s="39" t="s">
        <v>1367</v>
      </c>
      <c r="O313" s="40">
        <v>44418</v>
      </c>
      <c r="P313" s="40" t="s">
        <v>40</v>
      </c>
    </row>
    <row r="314" spans="2:16" ht="25.5" customHeight="1">
      <c r="B314" s="39" t="str">
        <f t="shared" si="4"/>
        <v>Vehicle Settings_313</v>
      </c>
      <c r="C314" s="37" t="s">
        <v>806</v>
      </c>
      <c r="D314" s="38" t="s">
        <v>831</v>
      </c>
      <c r="E314" s="38" t="s">
        <v>762</v>
      </c>
      <c r="F314" s="33" t="s">
        <v>162</v>
      </c>
      <c r="G314" s="38" t="s">
        <v>1283</v>
      </c>
      <c r="H314" s="37" t="s">
        <v>361</v>
      </c>
      <c r="I314" s="39" t="s">
        <v>163</v>
      </c>
      <c r="J314" s="39" t="s">
        <v>164</v>
      </c>
      <c r="K314" s="39" t="s">
        <v>188</v>
      </c>
      <c r="L314" s="34" t="s">
        <v>26</v>
      </c>
      <c r="M314" s="38" t="s">
        <v>1280</v>
      </c>
      <c r="N314" s="39" t="s">
        <v>1367</v>
      </c>
      <c r="O314" s="40">
        <v>44418</v>
      </c>
      <c r="P314" s="40" t="s">
        <v>40</v>
      </c>
    </row>
    <row r="315" spans="2:16" ht="25.5" customHeight="1">
      <c r="B315" s="39" t="str">
        <f t="shared" si="4"/>
        <v>Vehicle Settings_314</v>
      </c>
      <c r="C315" s="37" t="s">
        <v>806</v>
      </c>
      <c r="D315" s="38" t="s">
        <v>832</v>
      </c>
      <c r="E315" s="38" t="s">
        <v>762</v>
      </c>
      <c r="F315" s="33" t="s">
        <v>162</v>
      </c>
      <c r="G315" s="38" t="s">
        <v>174</v>
      </c>
      <c r="H315" s="37" t="s">
        <v>175</v>
      </c>
      <c r="I315" s="39" t="s">
        <v>163</v>
      </c>
      <c r="J315" s="39" t="s">
        <v>164</v>
      </c>
      <c r="K315" s="39" t="s">
        <v>188</v>
      </c>
      <c r="L315" s="39" t="s">
        <v>17</v>
      </c>
      <c r="M315" s="38"/>
      <c r="N315" s="39" t="s">
        <v>1367</v>
      </c>
      <c r="O315" s="40">
        <v>44418</v>
      </c>
      <c r="P315" s="40" t="s">
        <v>40</v>
      </c>
    </row>
    <row r="316" spans="2:16" ht="25.5" customHeight="1">
      <c r="B316" s="39" t="str">
        <f t="shared" si="4"/>
        <v>Vehicle Settings_315</v>
      </c>
      <c r="C316" s="37" t="s">
        <v>806</v>
      </c>
      <c r="D316" s="38" t="s">
        <v>833</v>
      </c>
      <c r="E316" s="38" t="s">
        <v>762</v>
      </c>
      <c r="F316" s="33" t="s">
        <v>162</v>
      </c>
      <c r="G316" s="38" t="s">
        <v>176</v>
      </c>
      <c r="H316" s="37" t="s">
        <v>177</v>
      </c>
      <c r="I316" s="39" t="s">
        <v>163</v>
      </c>
      <c r="J316" s="39" t="s">
        <v>164</v>
      </c>
      <c r="K316" s="39" t="s">
        <v>188</v>
      </c>
      <c r="L316" s="39" t="s">
        <v>17</v>
      </c>
      <c r="M316" s="38"/>
      <c r="N316" s="39" t="s">
        <v>1367</v>
      </c>
      <c r="O316" s="40">
        <v>44418</v>
      </c>
      <c r="P316" s="40" t="s">
        <v>40</v>
      </c>
    </row>
  </sheetData>
  <autoFilter ref="B1:P316" xr:uid="{00000000-0001-0000-0400-000000000000}"/>
  <phoneticPr fontId="30" type="noConversion"/>
  <conditionalFormatting sqref="L21 L297:L312 L2:L4">
    <cfRule type="cellIs" dxfId="123" priority="77" operator="equal">
      <formula>"NA"</formula>
    </cfRule>
    <cfRule type="cellIs" dxfId="122" priority="78" operator="equal">
      <formula>"Block"</formula>
    </cfRule>
    <cfRule type="cellIs" dxfId="121" priority="79" operator="equal">
      <formula>"Fail"</formula>
    </cfRule>
    <cfRule type="cellIs" dxfId="120" priority="80" operator="equal">
      <formula>"Pass"</formula>
    </cfRule>
  </conditionalFormatting>
  <conditionalFormatting sqref="L88:L89">
    <cfRule type="cellIs" dxfId="119" priority="73" operator="equal">
      <formula>"NA"</formula>
    </cfRule>
    <cfRule type="cellIs" dxfId="118" priority="74" operator="equal">
      <formula>"Block"</formula>
    </cfRule>
    <cfRule type="cellIs" dxfId="117" priority="75" operator="equal">
      <formula>"Fail"</formula>
    </cfRule>
    <cfRule type="cellIs" dxfId="116" priority="76" operator="equal">
      <formula>"Pass"</formula>
    </cfRule>
  </conditionalFormatting>
  <conditionalFormatting sqref="L97:L98">
    <cfRule type="cellIs" dxfId="115" priority="69" operator="equal">
      <formula>"NA"</formula>
    </cfRule>
    <cfRule type="cellIs" dxfId="114" priority="70" operator="equal">
      <formula>"Block"</formula>
    </cfRule>
    <cfRule type="cellIs" dxfId="113" priority="71" operator="equal">
      <formula>"Fail"</formula>
    </cfRule>
    <cfRule type="cellIs" dxfId="112" priority="72" operator="equal">
      <formula>"Pass"</formula>
    </cfRule>
  </conditionalFormatting>
  <conditionalFormatting sqref="L106:L107">
    <cfRule type="cellIs" dxfId="111" priority="65" operator="equal">
      <formula>"NA"</formula>
    </cfRule>
    <cfRule type="cellIs" dxfId="110" priority="66" operator="equal">
      <formula>"Block"</formula>
    </cfRule>
    <cfRule type="cellIs" dxfId="109" priority="67" operator="equal">
      <formula>"Fail"</formula>
    </cfRule>
    <cfRule type="cellIs" dxfId="108" priority="68" operator="equal">
      <formula>"Pass"</formula>
    </cfRule>
  </conditionalFormatting>
  <conditionalFormatting sqref="L20">
    <cfRule type="cellIs" dxfId="107" priority="81" operator="equal">
      <formula>"NA"</formula>
    </cfRule>
    <cfRule type="cellIs" dxfId="106" priority="82" operator="equal">
      <formula>"Block"</formula>
    </cfRule>
    <cfRule type="cellIs" dxfId="105" priority="83" operator="equal">
      <formula>"Fail"</formula>
    </cfRule>
    <cfRule type="cellIs" dxfId="104" priority="84" operator="equal">
      <formula>"Pass"</formula>
    </cfRule>
  </conditionalFormatting>
  <conditionalFormatting sqref="L17">
    <cfRule type="cellIs" dxfId="103" priority="85" operator="equal">
      <formula>"NA"</formula>
    </cfRule>
    <cfRule type="cellIs" dxfId="102" priority="86" operator="equal">
      <formula>"Block"</formula>
    </cfRule>
    <cfRule type="cellIs" dxfId="101" priority="87" operator="equal">
      <formula>"Fail"</formula>
    </cfRule>
    <cfRule type="cellIs" dxfId="100" priority="88" operator="equal">
      <formula>"Pass"</formula>
    </cfRule>
  </conditionalFormatting>
  <conditionalFormatting sqref="L129:L130">
    <cfRule type="cellIs" dxfId="99" priority="61" operator="equal">
      <formula>"NA"</formula>
    </cfRule>
    <cfRule type="cellIs" dxfId="98" priority="62" operator="equal">
      <formula>"Block"</formula>
    </cfRule>
    <cfRule type="cellIs" dxfId="97" priority="63" operator="equal">
      <formula>"Fail"</formula>
    </cfRule>
    <cfRule type="cellIs" dxfId="96" priority="64" operator="equal">
      <formula>"Pass"</formula>
    </cfRule>
  </conditionalFormatting>
  <conditionalFormatting sqref="L142:L143">
    <cfRule type="cellIs" dxfId="95" priority="57" operator="equal">
      <formula>"NA"</formula>
    </cfRule>
    <cfRule type="cellIs" dxfId="94" priority="58" operator="equal">
      <formula>"Block"</formula>
    </cfRule>
    <cfRule type="cellIs" dxfId="93" priority="59" operator="equal">
      <formula>"Fail"</formula>
    </cfRule>
    <cfRule type="cellIs" dxfId="92" priority="60" operator="equal">
      <formula>"Pass"</formula>
    </cfRule>
  </conditionalFormatting>
  <conditionalFormatting sqref="L170:L171">
    <cfRule type="cellIs" dxfId="91" priority="49" operator="equal">
      <formula>"NA"</formula>
    </cfRule>
    <cfRule type="cellIs" dxfId="90" priority="50" operator="equal">
      <formula>"Block"</formula>
    </cfRule>
    <cfRule type="cellIs" dxfId="89" priority="51" operator="equal">
      <formula>"Fail"</formula>
    </cfRule>
    <cfRule type="cellIs" dxfId="88" priority="52" operator="equal">
      <formula>"Pass"</formula>
    </cfRule>
  </conditionalFormatting>
  <conditionalFormatting sqref="L156:L157">
    <cfRule type="cellIs" dxfId="87" priority="53" operator="equal">
      <formula>"NA"</formula>
    </cfRule>
    <cfRule type="cellIs" dxfId="86" priority="54" operator="equal">
      <formula>"Block"</formula>
    </cfRule>
    <cfRule type="cellIs" dxfId="85" priority="55" operator="equal">
      <formula>"Fail"</formula>
    </cfRule>
    <cfRule type="cellIs" dxfId="84" priority="56" operator="equal">
      <formula>"Pass"</formula>
    </cfRule>
  </conditionalFormatting>
  <conditionalFormatting sqref="L184:L185">
    <cfRule type="cellIs" dxfId="83" priority="41" operator="equal">
      <formula>"NA"</formula>
    </cfRule>
    <cfRule type="cellIs" dxfId="82" priority="42" operator="equal">
      <formula>"Block"</formula>
    </cfRule>
    <cfRule type="cellIs" dxfId="81" priority="43" operator="equal">
      <formula>"Fail"</formula>
    </cfRule>
    <cfRule type="cellIs" dxfId="80" priority="44" operator="equal">
      <formula>"Pass"</formula>
    </cfRule>
  </conditionalFormatting>
  <conditionalFormatting sqref="L56">
    <cfRule type="cellIs" dxfId="79" priority="45" operator="equal">
      <formula>"NA"</formula>
    </cfRule>
    <cfRule type="cellIs" dxfId="78" priority="46" operator="equal">
      <formula>"Block"</formula>
    </cfRule>
    <cfRule type="cellIs" dxfId="77" priority="47" operator="equal">
      <formula>"Fail"</formula>
    </cfRule>
    <cfRule type="cellIs" dxfId="76" priority="48" operator="equal">
      <formula>"Pass"</formula>
    </cfRule>
  </conditionalFormatting>
  <conditionalFormatting sqref="L209:L210">
    <cfRule type="cellIs" dxfId="75" priority="37" operator="equal">
      <formula>"NA"</formula>
    </cfRule>
    <cfRule type="cellIs" dxfId="74" priority="38" operator="equal">
      <formula>"Block"</formula>
    </cfRule>
    <cfRule type="cellIs" dxfId="73" priority="39" operator="equal">
      <formula>"Fail"</formula>
    </cfRule>
    <cfRule type="cellIs" dxfId="72" priority="40" operator="equal">
      <formula>"Pass"</formula>
    </cfRule>
  </conditionalFormatting>
  <conditionalFormatting sqref="L219:L220">
    <cfRule type="cellIs" dxfId="71" priority="33" operator="equal">
      <formula>"NA"</formula>
    </cfRule>
    <cfRule type="cellIs" dxfId="70" priority="34" operator="equal">
      <formula>"Block"</formula>
    </cfRule>
    <cfRule type="cellIs" dxfId="69" priority="35" operator="equal">
      <formula>"Fail"</formula>
    </cfRule>
    <cfRule type="cellIs" dxfId="68" priority="36" operator="equal">
      <formula>"Pass"</formula>
    </cfRule>
  </conditionalFormatting>
  <conditionalFormatting sqref="L229:L230">
    <cfRule type="cellIs" dxfId="67" priority="29" operator="equal">
      <formula>"NA"</formula>
    </cfRule>
    <cfRule type="cellIs" dxfId="66" priority="30" operator="equal">
      <formula>"Block"</formula>
    </cfRule>
    <cfRule type="cellIs" dxfId="65" priority="31" operator="equal">
      <formula>"Fail"</formula>
    </cfRule>
    <cfRule type="cellIs" dxfId="64" priority="32" operator="equal">
      <formula>"Pass"</formula>
    </cfRule>
  </conditionalFormatting>
  <conditionalFormatting sqref="L237:L238">
    <cfRule type="cellIs" dxfId="63" priority="25" operator="equal">
      <formula>"NA"</formula>
    </cfRule>
    <cfRule type="cellIs" dxfId="62" priority="26" operator="equal">
      <formula>"Block"</formula>
    </cfRule>
    <cfRule type="cellIs" dxfId="61" priority="27" operator="equal">
      <formula>"Fail"</formula>
    </cfRule>
    <cfRule type="cellIs" dxfId="60" priority="28" operator="equal">
      <formula>"Pass"</formula>
    </cfRule>
  </conditionalFormatting>
  <conditionalFormatting sqref="L245:L254">
    <cfRule type="cellIs" dxfId="59" priority="21" operator="equal">
      <formula>"NA"</formula>
    </cfRule>
    <cfRule type="cellIs" dxfId="58" priority="22" operator="equal">
      <formula>"Block"</formula>
    </cfRule>
    <cfRule type="cellIs" dxfId="57" priority="23" operator="equal">
      <formula>"Fail"</formula>
    </cfRule>
    <cfRule type="cellIs" dxfId="56" priority="24" operator="equal">
      <formula>"Pass"</formula>
    </cfRule>
  </conditionalFormatting>
  <conditionalFormatting sqref="L284:L285">
    <cfRule type="cellIs" dxfId="55" priority="17" operator="equal">
      <formula>"NA"</formula>
    </cfRule>
    <cfRule type="cellIs" dxfId="54" priority="18" operator="equal">
      <formula>"Block"</formula>
    </cfRule>
    <cfRule type="cellIs" dxfId="53" priority="19" operator="equal">
      <formula>"Fail"</formula>
    </cfRule>
    <cfRule type="cellIs" dxfId="52" priority="20" operator="equal">
      <formula>"Pass"</formula>
    </cfRule>
  </conditionalFormatting>
  <conditionalFormatting sqref="L279">
    <cfRule type="cellIs" dxfId="51" priority="13" operator="equal">
      <formula>"NA"</formula>
    </cfRule>
    <cfRule type="cellIs" dxfId="50" priority="14" operator="equal">
      <formula>"Block"</formula>
    </cfRule>
    <cfRule type="cellIs" dxfId="49" priority="15" operator="equal">
      <formula>"Fail"</formula>
    </cfRule>
    <cfRule type="cellIs" dxfId="48" priority="16" operator="equal">
      <formula>"Pass"</formula>
    </cfRule>
  </conditionalFormatting>
  <conditionalFormatting sqref="L296">
    <cfRule type="cellIs" dxfId="47" priority="9" operator="equal">
      <formula>"NA"</formula>
    </cfRule>
    <cfRule type="cellIs" dxfId="46" priority="10" operator="equal">
      <formula>"Block"</formula>
    </cfRule>
    <cfRule type="cellIs" dxfId="45" priority="11" operator="equal">
      <formula>"Fail"</formula>
    </cfRule>
    <cfRule type="cellIs" dxfId="44" priority="12" operator="equal">
      <formula>"Pass"</formula>
    </cfRule>
  </conditionalFormatting>
  <conditionalFormatting sqref="L313">
    <cfRule type="cellIs" dxfId="43" priority="5" operator="equal">
      <formula>"NA"</formula>
    </cfRule>
    <cfRule type="cellIs" dxfId="42" priority="6" operator="equal">
      <formula>"Block"</formula>
    </cfRule>
    <cfRule type="cellIs" dxfId="41" priority="7" operator="equal">
      <formula>"Fail"</formula>
    </cfRule>
    <cfRule type="cellIs" dxfId="40" priority="8" operator="equal">
      <formula>"Pass"</formula>
    </cfRule>
  </conditionalFormatting>
  <conditionalFormatting sqref="L314">
    <cfRule type="cellIs" dxfId="39" priority="1" operator="equal">
      <formula>"NA"</formula>
    </cfRule>
    <cfRule type="cellIs" dxfId="38" priority="2" operator="equal">
      <formula>"Block"</formula>
    </cfRule>
    <cfRule type="cellIs" dxfId="37" priority="3" operator="equal">
      <formula>"Fail"</formula>
    </cfRule>
    <cfRule type="cellIs" dxfId="36" priority="4" operator="equal">
      <formula>"Pass"</formula>
    </cfRule>
  </conditionalFormatting>
  <conditionalFormatting sqref="L286:L295 L315:L316">
    <cfRule type="cellIs" dxfId="35" priority="113" operator="equal">
      <formula>"NA"</formula>
    </cfRule>
    <cfRule type="cellIs" dxfId="34" priority="114" operator="equal">
      <formula>"Block"</formula>
    </cfRule>
    <cfRule type="cellIs" dxfId="33" priority="115" operator="equal">
      <formula>"Fail"</formula>
    </cfRule>
    <cfRule type="cellIs" dxfId="32" priority="116" operator="equal">
      <formula>"Pass"</formula>
    </cfRule>
  </conditionalFormatting>
  <conditionalFormatting sqref="L99:L105">
    <cfRule type="cellIs" dxfId="31" priority="105" operator="equal">
      <formula>"NA"</formula>
    </cfRule>
    <cfRule type="cellIs" dxfId="30" priority="106" operator="equal">
      <formula>"Block"</formula>
    </cfRule>
    <cfRule type="cellIs" dxfId="29" priority="107" operator="equal">
      <formula>"Fail"</formula>
    </cfRule>
    <cfRule type="cellIs" dxfId="28" priority="108" operator="equal">
      <formula>"Pass"</formula>
    </cfRule>
  </conditionalFormatting>
  <conditionalFormatting sqref="L144:L155">
    <cfRule type="cellIs" dxfId="27" priority="101" operator="equal">
      <formula>"NA"</formula>
    </cfRule>
    <cfRule type="cellIs" dxfId="26" priority="102" operator="equal">
      <formula>"Block"</formula>
    </cfRule>
    <cfRule type="cellIs" dxfId="25" priority="103" operator="equal">
      <formula>"Fail"</formula>
    </cfRule>
    <cfRule type="cellIs" dxfId="24" priority="104" operator="equal">
      <formula>"Pass"</formula>
    </cfRule>
  </conditionalFormatting>
  <conditionalFormatting sqref="L5 L10 L22 L32 L34 L40 L48 L7:L8 L24:L29 L36:L38 L14:L15 L18:L19">
    <cfRule type="cellIs" dxfId="23" priority="117" operator="equal">
      <formula>"NA"</formula>
    </cfRule>
    <cfRule type="cellIs" dxfId="22" priority="118" operator="equal">
      <formula>"Block"</formula>
    </cfRule>
    <cfRule type="cellIs" dxfId="21" priority="119" operator="equal">
      <formula>"Fail"</formula>
    </cfRule>
    <cfRule type="cellIs" dxfId="20" priority="120" operator="equal">
      <formula>"Pass"</formula>
    </cfRule>
  </conditionalFormatting>
  <conditionalFormatting sqref="L6 L9 L23 L33 L35 L39 L30:L31 L41:L47 L49:L55 L70:L78 L11:L13 L81:L87 L90:L96 L108:L128 L131:L141 L144:L155 L158:L169 L57:L67 L172:L183 L186:L208 L211:L218 L221:L228 L231:L236 L239:L244 L255:L278 L280:L283">
    <cfRule type="cellIs" dxfId="19" priority="121" operator="equal">
      <formula>"NA"</formula>
    </cfRule>
    <cfRule type="cellIs" dxfId="18" priority="122" operator="equal">
      <formula>"Block"</formula>
    </cfRule>
    <cfRule type="cellIs" dxfId="17" priority="123" operator="equal">
      <formula>"Fail"</formula>
    </cfRule>
    <cfRule type="cellIs" dxfId="16" priority="124" operator="equal">
      <formula>"Pass"</formula>
    </cfRule>
  </conditionalFormatting>
  <conditionalFormatting sqref="L68:L69">
    <cfRule type="cellIs" dxfId="15" priority="97" operator="equal">
      <formula>"NA"</formula>
    </cfRule>
    <cfRule type="cellIs" dxfId="14" priority="98" operator="equal">
      <formula>"Block"</formula>
    </cfRule>
    <cfRule type="cellIs" dxfId="13" priority="99" operator="equal">
      <formula>"Fail"</formula>
    </cfRule>
    <cfRule type="cellIs" dxfId="12" priority="100" operator="equal">
      <formula>"Pass"</formula>
    </cfRule>
  </conditionalFormatting>
  <conditionalFormatting sqref="L79:L80">
    <cfRule type="cellIs" dxfId="11" priority="93" operator="equal">
      <formula>"NA"</formula>
    </cfRule>
    <cfRule type="cellIs" dxfId="10" priority="94" operator="equal">
      <formula>"Block"</formula>
    </cfRule>
    <cfRule type="cellIs" dxfId="9" priority="95" operator="equal">
      <formula>"Fail"</formula>
    </cfRule>
    <cfRule type="cellIs" dxfId="8" priority="96" operator="equal">
      <formula>"Pass"</formula>
    </cfRule>
  </conditionalFormatting>
  <conditionalFormatting sqref="L16">
    <cfRule type="cellIs" dxfId="7" priority="89" operator="equal">
      <formula>"NA"</formula>
    </cfRule>
    <cfRule type="cellIs" dxfId="6" priority="90" operator="equal">
      <formula>"Block"</formula>
    </cfRule>
    <cfRule type="cellIs" dxfId="5" priority="91" operator="equal">
      <formula>"Fail"</formula>
    </cfRule>
    <cfRule type="cellIs" dxfId="4" priority="92" operator="equal">
      <formula>"Pass"</formula>
    </cfRule>
  </conditionalFormatting>
  <dataValidations count="5">
    <dataValidation allowBlank="1" showInputMessage="1" showErrorMessage="1" sqref="D35:D38 D42:D45 D48:D51 D57:D58 D62:D69 D144:D149 D158:D163 D172:D177" xr:uid="{9BD66656-D937-4AD8-B561-63DB44B5B1BB}"/>
    <dataValidation type="list" allowBlank="1" showInputMessage="1" showErrorMessage="1" sqref="I62:I69" xr:uid="{5FFA34AF-786C-431F-AF12-E7FED2D667E3}">
      <formula1>"接口,功能,交互,压力,性能,UI/UE,压力,兼容性,容错性"</formula1>
    </dataValidation>
    <dataValidation type="list" allowBlank="1" showInputMessage="1" showErrorMessage="1" sqref="F2:F316" xr:uid="{820BD87D-48EF-4C34-8CAE-87C360148088}">
      <formula1>"P0,P1,P2,P3"</formula1>
    </dataValidation>
    <dataValidation type="list" allowBlank="1" showInputMessage="1" showErrorMessage="1" sqref="L2:L316" xr:uid="{7C9F2408-3C74-4E53-A626-F3AABF4033F4}">
      <formula1>"Pass,Fail,Block,NA,NT"</formula1>
    </dataValidation>
    <dataValidation type="list" allowBlank="1" showInputMessage="1" showErrorMessage="1" sqref="J2:J316" xr:uid="{C3C12D64-EC3E-466E-8B0B-F7BEC4D42142}">
      <formula1>"手动测试,脚本测试"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57"/>
  <sheetViews>
    <sheetView zoomScale="85" zoomScaleNormal="85" workbookViewId="0">
      <selection activeCell="D16" sqref="D16"/>
    </sheetView>
  </sheetViews>
  <sheetFormatPr defaultColWidth="9" defaultRowHeight="14.25"/>
  <cols>
    <col min="1" max="1" width="1.75" customWidth="1"/>
    <col min="2" max="2" width="15.375" customWidth="1"/>
    <col min="3" max="3" width="28.625" customWidth="1"/>
    <col min="4" max="4" width="25.875" customWidth="1"/>
    <col min="5" max="5" width="31.375" customWidth="1"/>
    <col min="7" max="7" width="37.875" customWidth="1"/>
    <col min="8" max="8" width="29.375" customWidth="1"/>
    <col min="13" max="13" width="31.5" customWidth="1"/>
    <col min="14" max="14" width="37.875" customWidth="1"/>
    <col min="15" max="15" width="12.125" customWidth="1"/>
    <col min="16" max="16" width="9.875" customWidth="1"/>
  </cols>
  <sheetData>
    <row r="1" spans="1:16" ht="16.5">
      <c r="A1" s="1"/>
      <c r="B1" s="2" t="s">
        <v>148</v>
      </c>
      <c r="C1" s="2" t="s">
        <v>149</v>
      </c>
      <c r="D1" s="2" t="s">
        <v>150</v>
      </c>
      <c r="E1" s="2" t="s">
        <v>151</v>
      </c>
      <c r="F1" s="2" t="s">
        <v>59</v>
      </c>
      <c r="G1" s="2" t="s">
        <v>152</v>
      </c>
      <c r="H1" s="2" t="s">
        <v>153</v>
      </c>
      <c r="I1" s="2" t="s">
        <v>154</v>
      </c>
      <c r="J1" s="16" t="s">
        <v>155</v>
      </c>
      <c r="K1" s="2" t="s">
        <v>156</v>
      </c>
      <c r="L1" s="17" t="s">
        <v>836</v>
      </c>
      <c r="M1" s="17" t="s">
        <v>158</v>
      </c>
      <c r="N1" s="17" t="s">
        <v>159</v>
      </c>
      <c r="O1" s="17" t="s">
        <v>160</v>
      </c>
      <c r="P1" s="17" t="s">
        <v>49</v>
      </c>
    </row>
    <row r="2" spans="1:16" ht="33">
      <c r="A2" s="3"/>
      <c r="B2" s="4" t="str">
        <f>"Car input_"&amp;ROW()-1</f>
        <v>Car input_1</v>
      </c>
      <c r="C2" s="4" t="s">
        <v>837</v>
      </c>
      <c r="D2" s="5" t="s">
        <v>838</v>
      </c>
      <c r="E2" s="5" t="s">
        <v>839</v>
      </c>
      <c r="F2" s="4" t="s">
        <v>165</v>
      </c>
      <c r="G2" s="5" t="s">
        <v>840</v>
      </c>
      <c r="H2" s="5" t="s">
        <v>841</v>
      </c>
      <c r="I2" s="4" t="s">
        <v>163</v>
      </c>
      <c r="J2" s="12" t="s">
        <v>164</v>
      </c>
      <c r="K2" s="4" t="s">
        <v>188</v>
      </c>
      <c r="L2" s="4" t="s">
        <v>17</v>
      </c>
      <c r="M2" s="4"/>
      <c r="N2" s="18" t="s">
        <v>842</v>
      </c>
      <c r="O2" s="19">
        <v>44417</v>
      </c>
      <c r="P2" s="20" t="s">
        <v>43</v>
      </c>
    </row>
    <row r="3" spans="1:16" ht="49.5">
      <c r="A3" s="3"/>
      <c r="B3" s="4" t="str">
        <f>"Car input_"&amp;ROW()-1</f>
        <v>Car input_2</v>
      </c>
      <c r="C3" s="4" t="s">
        <v>837</v>
      </c>
      <c r="D3" s="5" t="s">
        <v>843</v>
      </c>
      <c r="E3" s="5" t="s">
        <v>839</v>
      </c>
      <c r="F3" s="4" t="s">
        <v>173</v>
      </c>
      <c r="G3" s="5" t="s">
        <v>844</v>
      </c>
      <c r="H3" s="5" t="s">
        <v>845</v>
      </c>
      <c r="I3" s="4" t="s">
        <v>834</v>
      </c>
      <c r="J3" s="12" t="s">
        <v>164</v>
      </c>
      <c r="K3" s="4" t="s">
        <v>188</v>
      </c>
      <c r="L3" s="4" t="s">
        <v>17</v>
      </c>
      <c r="M3" s="4"/>
      <c r="N3" s="18" t="s">
        <v>842</v>
      </c>
      <c r="O3" s="19">
        <v>44417</v>
      </c>
      <c r="P3" s="20" t="s">
        <v>43</v>
      </c>
    </row>
    <row r="4" spans="1:16" ht="33">
      <c r="A4" s="3"/>
      <c r="B4" s="4" t="str">
        <f t="shared" ref="B4:B107" si="0">"Car input_"&amp;ROW()-1</f>
        <v>Car input_3</v>
      </c>
      <c r="C4" s="4" t="s">
        <v>837</v>
      </c>
      <c r="D4" s="6" t="s">
        <v>846</v>
      </c>
      <c r="E4" s="6" t="s">
        <v>847</v>
      </c>
      <c r="F4" s="4" t="s">
        <v>162</v>
      </c>
      <c r="G4" s="7" t="s">
        <v>848</v>
      </c>
      <c r="H4" s="7" t="s">
        <v>849</v>
      </c>
      <c r="I4" s="4" t="s">
        <v>163</v>
      </c>
      <c r="J4" s="12" t="s">
        <v>164</v>
      </c>
      <c r="K4" s="4" t="s">
        <v>188</v>
      </c>
      <c r="L4" s="4" t="s">
        <v>17</v>
      </c>
      <c r="M4" s="7"/>
      <c r="N4" s="18" t="s">
        <v>842</v>
      </c>
      <c r="O4" s="19">
        <v>44417</v>
      </c>
      <c r="P4" s="20" t="s">
        <v>43</v>
      </c>
    </row>
    <row r="5" spans="1:16" ht="33">
      <c r="A5" s="3"/>
      <c r="B5" s="4" t="str">
        <f t="shared" si="0"/>
        <v>Car input_4</v>
      </c>
      <c r="C5" s="4" t="s">
        <v>837</v>
      </c>
      <c r="D5" s="6" t="s">
        <v>850</v>
      </c>
      <c r="E5" s="6" t="s">
        <v>851</v>
      </c>
      <c r="F5" s="4" t="s">
        <v>162</v>
      </c>
      <c r="G5" s="7" t="s">
        <v>852</v>
      </c>
      <c r="H5" s="7" t="s">
        <v>849</v>
      </c>
      <c r="I5" s="4" t="s">
        <v>163</v>
      </c>
      <c r="J5" s="12" t="s">
        <v>164</v>
      </c>
      <c r="K5" s="4" t="s">
        <v>188</v>
      </c>
      <c r="L5" s="4" t="s">
        <v>17</v>
      </c>
      <c r="M5" s="7"/>
      <c r="N5" s="18" t="s">
        <v>842</v>
      </c>
      <c r="O5" s="19">
        <v>44417</v>
      </c>
      <c r="P5" s="20" t="s">
        <v>43</v>
      </c>
    </row>
    <row r="6" spans="1:16" ht="33">
      <c r="A6" s="3"/>
      <c r="B6" s="4" t="str">
        <f t="shared" si="0"/>
        <v>Car input_5</v>
      </c>
      <c r="C6" s="4" t="s">
        <v>837</v>
      </c>
      <c r="D6" s="6" t="s">
        <v>853</v>
      </c>
      <c r="E6" s="7" t="s">
        <v>854</v>
      </c>
      <c r="F6" s="4" t="s">
        <v>165</v>
      </c>
      <c r="G6" s="7" t="s">
        <v>855</v>
      </c>
      <c r="H6" s="7" t="s">
        <v>856</v>
      </c>
      <c r="I6" s="4" t="s">
        <v>163</v>
      </c>
      <c r="J6" s="12" t="s">
        <v>164</v>
      </c>
      <c r="K6" s="4" t="s">
        <v>188</v>
      </c>
      <c r="L6" s="4" t="s">
        <v>17</v>
      </c>
      <c r="M6" s="7"/>
      <c r="N6" s="18" t="s">
        <v>842</v>
      </c>
      <c r="O6" s="19">
        <v>44417</v>
      </c>
      <c r="P6" s="20" t="s">
        <v>43</v>
      </c>
    </row>
    <row r="7" spans="1:16" ht="33">
      <c r="A7" s="8"/>
      <c r="B7" s="4" t="str">
        <f t="shared" si="0"/>
        <v>Car input_6</v>
      </c>
      <c r="C7" s="4" t="s">
        <v>837</v>
      </c>
      <c r="D7" s="9" t="s">
        <v>857</v>
      </c>
      <c r="E7" s="10" t="s">
        <v>854</v>
      </c>
      <c r="F7" s="4" t="s">
        <v>165</v>
      </c>
      <c r="G7" s="10" t="s">
        <v>858</v>
      </c>
      <c r="H7" s="6" t="s">
        <v>859</v>
      </c>
      <c r="I7" s="14" t="s">
        <v>163</v>
      </c>
      <c r="J7" s="1" t="s">
        <v>164</v>
      </c>
      <c r="K7" s="4" t="s">
        <v>188</v>
      </c>
      <c r="L7" s="4" t="s">
        <v>17</v>
      </c>
      <c r="M7" s="10"/>
      <c r="N7" s="18" t="s">
        <v>842</v>
      </c>
      <c r="O7" s="19">
        <v>44417</v>
      </c>
      <c r="P7" s="20" t="s">
        <v>43</v>
      </c>
    </row>
    <row r="8" spans="1:16" ht="33">
      <c r="A8" s="8"/>
      <c r="B8" s="4" t="str">
        <f t="shared" si="0"/>
        <v>Car input_7</v>
      </c>
      <c r="C8" s="4" t="s">
        <v>837</v>
      </c>
      <c r="D8" s="9" t="s">
        <v>860</v>
      </c>
      <c r="E8" s="10" t="s">
        <v>854</v>
      </c>
      <c r="F8" s="4" t="s">
        <v>162</v>
      </c>
      <c r="G8" s="10" t="s">
        <v>861</v>
      </c>
      <c r="H8" s="6" t="s">
        <v>862</v>
      </c>
      <c r="I8" s="14" t="s">
        <v>163</v>
      </c>
      <c r="J8" s="1" t="s">
        <v>164</v>
      </c>
      <c r="K8" s="4" t="s">
        <v>188</v>
      </c>
      <c r="L8" s="4" t="s">
        <v>17</v>
      </c>
      <c r="M8" s="10"/>
      <c r="N8" s="18" t="s">
        <v>842</v>
      </c>
      <c r="O8" s="19">
        <v>44417</v>
      </c>
      <c r="P8" s="20" t="s">
        <v>43</v>
      </c>
    </row>
    <row r="9" spans="1:16" ht="49.5">
      <c r="A9" s="8"/>
      <c r="B9" s="4" t="str">
        <f t="shared" si="0"/>
        <v>Car input_8</v>
      </c>
      <c r="C9" s="4" t="s">
        <v>863</v>
      </c>
      <c r="D9" s="9" t="s">
        <v>864</v>
      </c>
      <c r="E9" s="6" t="s">
        <v>865</v>
      </c>
      <c r="F9" s="4" t="s">
        <v>162</v>
      </c>
      <c r="G9" s="5" t="s">
        <v>840</v>
      </c>
      <c r="H9" s="9" t="s">
        <v>866</v>
      </c>
      <c r="I9" s="14" t="s">
        <v>163</v>
      </c>
      <c r="J9" s="1" t="s">
        <v>164</v>
      </c>
      <c r="K9" s="4" t="s">
        <v>188</v>
      </c>
      <c r="L9" s="4" t="s">
        <v>17</v>
      </c>
      <c r="M9" s="9"/>
      <c r="N9" s="18" t="s">
        <v>842</v>
      </c>
      <c r="O9" s="19">
        <v>44417</v>
      </c>
      <c r="P9" s="20" t="s">
        <v>43</v>
      </c>
    </row>
    <row r="10" spans="1:16" ht="49.5">
      <c r="A10" s="8"/>
      <c r="B10" s="4" t="str">
        <f t="shared" si="0"/>
        <v>Car input_9</v>
      </c>
      <c r="C10" s="4" t="s">
        <v>863</v>
      </c>
      <c r="D10" s="9" t="s">
        <v>867</v>
      </c>
      <c r="E10" s="6" t="s">
        <v>868</v>
      </c>
      <c r="F10" s="4" t="s">
        <v>173</v>
      </c>
      <c r="G10" s="5" t="s">
        <v>844</v>
      </c>
      <c r="H10" s="5" t="s">
        <v>845</v>
      </c>
      <c r="I10" s="4" t="s">
        <v>834</v>
      </c>
      <c r="J10" s="12" t="s">
        <v>164</v>
      </c>
      <c r="K10" s="4" t="s">
        <v>188</v>
      </c>
      <c r="L10" s="4" t="s">
        <v>17</v>
      </c>
      <c r="M10" s="9"/>
      <c r="N10" s="18" t="s">
        <v>842</v>
      </c>
      <c r="O10" s="19">
        <v>44417</v>
      </c>
      <c r="P10" s="20" t="s">
        <v>43</v>
      </c>
    </row>
    <row r="11" spans="1:16" ht="49.5">
      <c r="A11" s="8"/>
      <c r="B11" s="4" t="str">
        <f t="shared" si="0"/>
        <v>Car input_10</v>
      </c>
      <c r="C11" s="4" t="s">
        <v>837</v>
      </c>
      <c r="D11" s="9" t="s">
        <v>869</v>
      </c>
      <c r="E11" s="9" t="s">
        <v>870</v>
      </c>
      <c r="F11" s="4" t="s">
        <v>162</v>
      </c>
      <c r="G11" s="11" t="s">
        <v>871</v>
      </c>
      <c r="H11" s="6" t="s">
        <v>872</v>
      </c>
      <c r="I11" s="14" t="s">
        <v>163</v>
      </c>
      <c r="J11" s="1" t="s">
        <v>164</v>
      </c>
      <c r="K11" s="4" t="s">
        <v>188</v>
      </c>
      <c r="L11" s="4" t="s">
        <v>17</v>
      </c>
      <c r="M11" s="9"/>
      <c r="N11" s="18" t="s">
        <v>842</v>
      </c>
      <c r="O11" s="19">
        <v>44417</v>
      </c>
      <c r="P11" s="20" t="s">
        <v>43</v>
      </c>
    </row>
    <row r="12" spans="1:16" ht="49.5">
      <c r="A12" s="8"/>
      <c r="B12" s="4" t="str">
        <f t="shared" si="0"/>
        <v>Car input_11</v>
      </c>
      <c r="C12" s="4" t="s">
        <v>837</v>
      </c>
      <c r="D12" s="9" t="s">
        <v>873</v>
      </c>
      <c r="E12" s="9" t="s">
        <v>874</v>
      </c>
      <c r="F12" s="4" t="s">
        <v>162</v>
      </c>
      <c r="G12" s="11" t="s">
        <v>871</v>
      </c>
      <c r="H12" s="6" t="s">
        <v>875</v>
      </c>
      <c r="I12" s="14" t="s">
        <v>163</v>
      </c>
      <c r="J12" s="1" t="s">
        <v>164</v>
      </c>
      <c r="K12" s="4" t="s">
        <v>188</v>
      </c>
      <c r="L12" s="4" t="s">
        <v>17</v>
      </c>
      <c r="M12" s="9"/>
      <c r="N12" s="18" t="s">
        <v>842</v>
      </c>
      <c r="O12" s="19">
        <v>44417</v>
      </c>
      <c r="P12" s="20" t="s">
        <v>43</v>
      </c>
    </row>
    <row r="13" spans="1:16" ht="49.5">
      <c r="A13" s="8"/>
      <c r="B13" s="4" t="str">
        <f t="shared" si="0"/>
        <v>Car input_12</v>
      </c>
      <c r="C13" s="4" t="s">
        <v>837</v>
      </c>
      <c r="D13" s="9" t="s">
        <v>876</v>
      </c>
      <c r="E13" s="9" t="s">
        <v>870</v>
      </c>
      <c r="F13" s="4" t="s">
        <v>162</v>
      </c>
      <c r="G13" s="11" t="s">
        <v>871</v>
      </c>
      <c r="H13" s="6" t="s">
        <v>877</v>
      </c>
      <c r="I13" s="14" t="s">
        <v>163</v>
      </c>
      <c r="J13" s="1" t="s">
        <v>164</v>
      </c>
      <c r="K13" s="4" t="s">
        <v>188</v>
      </c>
      <c r="L13" s="4" t="s">
        <v>17</v>
      </c>
      <c r="M13" s="9"/>
      <c r="N13" s="18" t="s">
        <v>842</v>
      </c>
      <c r="O13" s="19">
        <v>44417</v>
      </c>
      <c r="P13" s="20" t="s">
        <v>43</v>
      </c>
    </row>
    <row r="14" spans="1:16" ht="49.5">
      <c r="A14" s="8"/>
      <c r="B14" s="4" t="str">
        <f t="shared" si="0"/>
        <v>Car input_13</v>
      </c>
      <c r="C14" s="4" t="s">
        <v>837</v>
      </c>
      <c r="D14" s="9" t="s">
        <v>878</v>
      </c>
      <c r="E14" s="9" t="s">
        <v>879</v>
      </c>
      <c r="F14" s="4" t="s">
        <v>162</v>
      </c>
      <c r="G14" s="11" t="s">
        <v>871</v>
      </c>
      <c r="H14" s="6" t="s">
        <v>880</v>
      </c>
      <c r="I14" s="14" t="s">
        <v>163</v>
      </c>
      <c r="J14" s="1" t="s">
        <v>164</v>
      </c>
      <c r="K14" s="4" t="s">
        <v>188</v>
      </c>
      <c r="L14" s="4" t="s">
        <v>17</v>
      </c>
      <c r="M14" s="9"/>
      <c r="N14" s="18" t="s">
        <v>842</v>
      </c>
      <c r="O14" s="19">
        <v>44417</v>
      </c>
      <c r="P14" s="20" t="s">
        <v>43</v>
      </c>
    </row>
    <row r="15" spans="1:16" ht="66">
      <c r="A15" s="8"/>
      <c r="B15" s="4" t="str">
        <f t="shared" si="0"/>
        <v>Car input_14</v>
      </c>
      <c r="C15" s="4" t="s">
        <v>837</v>
      </c>
      <c r="D15" s="9" t="s">
        <v>881</v>
      </c>
      <c r="E15" s="9" t="s">
        <v>882</v>
      </c>
      <c r="F15" s="4" t="s">
        <v>165</v>
      </c>
      <c r="G15" s="11" t="s">
        <v>883</v>
      </c>
      <c r="H15" s="9" t="s">
        <v>884</v>
      </c>
      <c r="I15" s="14" t="s">
        <v>163</v>
      </c>
      <c r="J15" s="1" t="s">
        <v>164</v>
      </c>
      <c r="K15" s="4" t="s">
        <v>188</v>
      </c>
      <c r="L15" s="4" t="s">
        <v>20</v>
      </c>
      <c r="M15" s="105" t="s">
        <v>1266</v>
      </c>
      <c r="N15" s="18" t="s">
        <v>842</v>
      </c>
      <c r="O15" s="19">
        <v>44417</v>
      </c>
      <c r="P15" s="20" t="s">
        <v>43</v>
      </c>
    </row>
    <row r="16" spans="1:16" ht="66">
      <c r="A16" s="8"/>
      <c r="B16" s="4" t="str">
        <f t="shared" si="0"/>
        <v>Car input_15</v>
      </c>
      <c r="C16" s="4" t="s">
        <v>837</v>
      </c>
      <c r="D16" s="105" t="s">
        <v>1267</v>
      </c>
      <c r="E16" s="9" t="s">
        <v>882</v>
      </c>
      <c r="F16" s="4" t="s">
        <v>162</v>
      </c>
      <c r="G16" s="11" t="s">
        <v>885</v>
      </c>
      <c r="H16" s="6" t="s">
        <v>886</v>
      </c>
      <c r="I16" s="14" t="s">
        <v>163</v>
      </c>
      <c r="J16" s="1" t="s">
        <v>164</v>
      </c>
      <c r="K16" s="4" t="s">
        <v>188</v>
      </c>
      <c r="L16" s="4" t="s">
        <v>20</v>
      </c>
      <c r="M16" s="105" t="s">
        <v>1269</v>
      </c>
      <c r="N16" s="18" t="s">
        <v>842</v>
      </c>
      <c r="O16" s="19">
        <v>44417</v>
      </c>
      <c r="P16" s="20" t="s">
        <v>43</v>
      </c>
    </row>
    <row r="17" spans="1:16" ht="49.5">
      <c r="A17" s="8"/>
      <c r="B17" s="4" t="str">
        <f t="shared" si="0"/>
        <v>Car input_16</v>
      </c>
      <c r="C17" s="12" t="s">
        <v>887</v>
      </c>
      <c r="D17" s="9" t="s">
        <v>888</v>
      </c>
      <c r="E17" s="13" t="s">
        <v>889</v>
      </c>
      <c r="F17" s="4" t="s">
        <v>162</v>
      </c>
      <c r="G17" s="5" t="s">
        <v>840</v>
      </c>
      <c r="H17" s="9" t="s">
        <v>890</v>
      </c>
      <c r="I17" s="14" t="s">
        <v>163</v>
      </c>
      <c r="J17" s="1" t="s">
        <v>164</v>
      </c>
      <c r="K17" s="4" t="s">
        <v>188</v>
      </c>
      <c r="L17" s="4" t="s">
        <v>17</v>
      </c>
      <c r="M17" s="9"/>
      <c r="N17" s="18" t="s">
        <v>842</v>
      </c>
      <c r="O17" s="19">
        <v>44417</v>
      </c>
      <c r="P17" s="20" t="s">
        <v>43</v>
      </c>
    </row>
    <row r="18" spans="1:16" ht="49.5">
      <c r="A18" s="8"/>
      <c r="B18" s="4" t="str">
        <f t="shared" si="0"/>
        <v>Car input_17</v>
      </c>
      <c r="C18" s="12" t="s">
        <v>887</v>
      </c>
      <c r="D18" s="9" t="s">
        <v>891</v>
      </c>
      <c r="E18" s="6" t="s">
        <v>889</v>
      </c>
      <c r="F18" s="4" t="s">
        <v>173</v>
      </c>
      <c r="G18" s="5" t="s">
        <v>844</v>
      </c>
      <c r="H18" s="5" t="s">
        <v>845</v>
      </c>
      <c r="I18" s="4" t="s">
        <v>834</v>
      </c>
      <c r="J18" s="12" t="s">
        <v>164</v>
      </c>
      <c r="K18" s="4" t="s">
        <v>188</v>
      </c>
      <c r="L18" s="4" t="s">
        <v>17</v>
      </c>
      <c r="M18" s="9"/>
      <c r="N18" s="18" t="s">
        <v>842</v>
      </c>
      <c r="O18" s="19">
        <v>44417</v>
      </c>
      <c r="P18" s="20" t="s">
        <v>43</v>
      </c>
    </row>
    <row r="19" spans="1:16" ht="49.5">
      <c r="A19" s="8"/>
      <c r="B19" s="4" t="str">
        <f t="shared" si="0"/>
        <v>Car input_18</v>
      </c>
      <c r="C19" s="4" t="s">
        <v>837</v>
      </c>
      <c r="D19" s="9" t="s">
        <v>892</v>
      </c>
      <c r="E19" s="9" t="s">
        <v>893</v>
      </c>
      <c r="F19" s="4" t="s">
        <v>162</v>
      </c>
      <c r="G19" s="11" t="s">
        <v>871</v>
      </c>
      <c r="H19" s="6" t="s">
        <v>872</v>
      </c>
      <c r="I19" s="14" t="s">
        <v>163</v>
      </c>
      <c r="J19" s="1" t="s">
        <v>164</v>
      </c>
      <c r="K19" s="4" t="s">
        <v>188</v>
      </c>
      <c r="L19" s="4" t="s">
        <v>17</v>
      </c>
      <c r="M19" s="9"/>
      <c r="N19" s="18" t="s">
        <v>842</v>
      </c>
      <c r="O19" s="19">
        <v>44417</v>
      </c>
      <c r="P19" s="20" t="s">
        <v>43</v>
      </c>
    </row>
    <row r="20" spans="1:16" ht="49.5">
      <c r="A20" s="8"/>
      <c r="B20" s="4" t="str">
        <f t="shared" si="0"/>
        <v>Car input_19</v>
      </c>
      <c r="C20" s="4" t="s">
        <v>837</v>
      </c>
      <c r="D20" s="9" t="s">
        <v>894</v>
      </c>
      <c r="E20" s="9" t="s">
        <v>895</v>
      </c>
      <c r="F20" s="4" t="s">
        <v>162</v>
      </c>
      <c r="G20" s="11" t="s">
        <v>871</v>
      </c>
      <c r="H20" s="6" t="s">
        <v>875</v>
      </c>
      <c r="I20" s="14" t="s">
        <v>163</v>
      </c>
      <c r="J20" s="1" t="s">
        <v>164</v>
      </c>
      <c r="K20" s="4" t="s">
        <v>188</v>
      </c>
      <c r="L20" s="4" t="s">
        <v>17</v>
      </c>
      <c r="M20" s="9"/>
      <c r="N20" s="18" t="s">
        <v>842</v>
      </c>
      <c r="O20" s="19">
        <v>44417</v>
      </c>
      <c r="P20" s="20" t="s">
        <v>43</v>
      </c>
    </row>
    <row r="21" spans="1:16" ht="49.5">
      <c r="A21" s="8"/>
      <c r="B21" s="4" t="str">
        <f t="shared" si="0"/>
        <v>Car input_20</v>
      </c>
      <c r="C21" s="4" t="s">
        <v>837</v>
      </c>
      <c r="D21" s="9" t="s">
        <v>896</v>
      </c>
      <c r="E21" s="9" t="s">
        <v>893</v>
      </c>
      <c r="F21" s="4" t="s">
        <v>162</v>
      </c>
      <c r="G21" s="11" t="s">
        <v>871</v>
      </c>
      <c r="H21" s="6" t="s">
        <v>877</v>
      </c>
      <c r="I21" s="14" t="s">
        <v>163</v>
      </c>
      <c r="J21" s="1" t="s">
        <v>164</v>
      </c>
      <c r="K21" s="4" t="s">
        <v>188</v>
      </c>
      <c r="L21" s="4" t="s">
        <v>17</v>
      </c>
      <c r="M21" s="9"/>
      <c r="N21" s="18" t="s">
        <v>842</v>
      </c>
      <c r="O21" s="19">
        <v>44417</v>
      </c>
      <c r="P21" s="20" t="s">
        <v>43</v>
      </c>
    </row>
    <row r="22" spans="1:16" ht="49.5">
      <c r="A22" s="8"/>
      <c r="B22" s="4" t="str">
        <f t="shared" si="0"/>
        <v>Car input_21</v>
      </c>
      <c r="C22" s="4" t="s">
        <v>837</v>
      </c>
      <c r="D22" s="9" t="s">
        <v>897</v>
      </c>
      <c r="E22" s="9" t="s">
        <v>898</v>
      </c>
      <c r="F22" s="4" t="s">
        <v>162</v>
      </c>
      <c r="G22" s="11" t="s">
        <v>871</v>
      </c>
      <c r="H22" s="6" t="s">
        <v>880</v>
      </c>
      <c r="I22" s="14" t="s">
        <v>163</v>
      </c>
      <c r="J22" s="1" t="s">
        <v>164</v>
      </c>
      <c r="K22" s="4" t="s">
        <v>188</v>
      </c>
      <c r="L22" s="4" t="s">
        <v>17</v>
      </c>
      <c r="M22" s="9"/>
      <c r="N22" s="18" t="s">
        <v>842</v>
      </c>
      <c r="O22" s="19">
        <v>44417</v>
      </c>
      <c r="P22" s="20" t="s">
        <v>43</v>
      </c>
    </row>
    <row r="23" spans="1:16" ht="66">
      <c r="A23" s="8"/>
      <c r="B23" s="4" t="str">
        <f t="shared" si="0"/>
        <v>Car input_22</v>
      </c>
      <c r="C23" s="4" t="s">
        <v>837</v>
      </c>
      <c r="D23" s="105" t="s">
        <v>1262</v>
      </c>
      <c r="E23" s="105" t="s">
        <v>1263</v>
      </c>
      <c r="F23" s="4" t="s">
        <v>165</v>
      </c>
      <c r="G23" s="106" t="s">
        <v>1264</v>
      </c>
      <c r="H23" s="105" t="s">
        <v>1265</v>
      </c>
      <c r="I23" s="14" t="s">
        <v>163</v>
      </c>
      <c r="J23" s="1" t="s">
        <v>164</v>
      </c>
      <c r="K23" s="4" t="s">
        <v>188</v>
      </c>
      <c r="L23" s="4" t="s">
        <v>20</v>
      </c>
      <c r="M23" s="105" t="s">
        <v>1266</v>
      </c>
      <c r="N23" s="18" t="s">
        <v>842</v>
      </c>
      <c r="O23" s="19">
        <v>44417</v>
      </c>
      <c r="P23" s="20" t="s">
        <v>43</v>
      </c>
    </row>
    <row r="24" spans="1:16" ht="66">
      <c r="A24" s="8"/>
      <c r="B24" s="4" t="str">
        <f t="shared" si="0"/>
        <v>Car input_23</v>
      </c>
      <c r="C24" s="4" t="s">
        <v>837</v>
      </c>
      <c r="D24" s="105" t="s">
        <v>1268</v>
      </c>
      <c r="E24" s="9" t="s">
        <v>899</v>
      </c>
      <c r="F24" s="4" t="s">
        <v>162</v>
      </c>
      <c r="G24" s="11" t="s">
        <v>885</v>
      </c>
      <c r="H24" s="107" t="s">
        <v>1270</v>
      </c>
      <c r="I24" s="14" t="s">
        <v>163</v>
      </c>
      <c r="J24" s="1" t="s">
        <v>164</v>
      </c>
      <c r="K24" s="4" t="s">
        <v>188</v>
      </c>
      <c r="L24" s="4" t="s">
        <v>20</v>
      </c>
      <c r="M24" s="105" t="s">
        <v>1269</v>
      </c>
      <c r="N24" s="18" t="s">
        <v>842</v>
      </c>
      <c r="O24" s="19">
        <v>44417</v>
      </c>
      <c r="P24" s="20" t="s">
        <v>43</v>
      </c>
    </row>
    <row r="25" spans="1:16" ht="66">
      <c r="A25" s="8"/>
      <c r="B25" s="4" t="str">
        <f t="shared" si="0"/>
        <v>Car input_24</v>
      </c>
      <c r="C25" s="14" t="s">
        <v>900</v>
      </c>
      <c r="D25" s="9" t="s">
        <v>901</v>
      </c>
      <c r="E25" s="6" t="s">
        <v>902</v>
      </c>
      <c r="F25" s="4" t="s">
        <v>162</v>
      </c>
      <c r="G25" s="5" t="s">
        <v>840</v>
      </c>
      <c r="H25" s="9" t="s">
        <v>903</v>
      </c>
      <c r="I25" s="14" t="s">
        <v>163</v>
      </c>
      <c r="J25" s="1" t="s">
        <v>164</v>
      </c>
      <c r="K25" s="4" t="s">
        <v>188</v>
      </c>
      <c r="L25" s="4" t="s">
        <v>26</v>
      </c>
      <c r="M25" s="105" t="s">
        <v>1271</v>
      </c>
      <c r="N25" s="18" t="s">
        <v>842</v>
      </c>
      <c r="O25" s="19">
        <v>44417</v>
      </c>
      <c r="P25" s="20" t="s">
        <v>43</v>
      </c>
    </row>
    <row r="26" spans="1:16" ht="82.5">
      <c r="A26" s="8"/>
      <c r="B26" s="4" t="str">
        <f t="shared" si="0"/>
        <v>Car input_25</v>
      </c>
      <c r="C26" s="12" t="s">
        <v>904</v>
      </c>
      <c r="D26" s="9" t="s">
        <v>905</v>
      </c>
      <c r="E26" s="6" t="s">
        <v>906</v>
      </c>
      <c r="F26" s="4" t="s">
        <v>162</v>
      </c>
      <c r="G26" s="10" t="s">
        <v>907</v>
      </c>
      <c r="H26" s="10" t="s">
        <v>908</v>
      </c>
      <c r="I26" s="14" t="s">
        <v>163</v>
      </c>
      <c r="J26" s="1" t="s">
        <v>164</v>
      </c>
      <c r="K26" s="4" t="s">
        <v>188</v>
      </c>
      <c r="L26" s="4" t="s">
        <v>26</v>
      </c>
      <c r="M26" s="105" t="s">
        <v>1271</v>
      </c>
      <c r="N26" s="18" t="s">
        <v>842</v>
      </c>
      <c r="O26" s="19">
        <v>44417</v>
      </c>
      <c r="P26" s="20" t="s">
        <v>43</v>
      </c>
    </row>
    <row r="27" spans="1:16" ht="82.5">
      <c r="A27" s="8"/>
      <c r="B27" s="4" t="str">
        <f t="shared" si="0"/>
        <v>Car input_26</v>
      </c>
      <c r="C27" s="12" t="s">
        <v>904</v>
      </c>
      <c r="D27" s="9" t="s">
        <v>909</v>
      </c>
      <c r="E27" s="6" t="s">
        <v>910</v>
      </c>
      <c r="F27" s="4" t="s">
        <v>162</v>
      </c>
      <c r="G27" s="10" t="s">
        <v>907</v>
      </c>
      <c r="H27" s="10" t="s">
        <v>911</v>
      </c>
      <c r="I27" s="14" t="s">
        <v>163</v>
      </c>
      <c r="J27" s="1" t="s">
        <v>164</v>
      </c>
      <c r="K27" s="4" t="s">
        <v>188</v>
      </c>
      <c r="L27" s="4" t="s">
        <v>26</v>
      </c>
      <c r="M27" s="105" t="s">
        <v>1271</v>
      </c>
      <c r="N27" s="18" t="s">
        <v>842</v>
      </c>
      <c r="O27" s="19">
        <v>44417</v>
      </c>
      <c r="P27" s="20" t="s">
        <v>43</v>
      </c>
    </row>
    <row r="28" spans="1:16" ht="82.5">
      <c r="A28" s="8"/>
      <c r="B28" s="4" t="str">
        <f t="shared" si="0"/>
        <v>Car input_27</v>
      </c>
      <c r="C28" s="12" t="s">
        <v>904</v>
      </c>
      <c r="D28" s="9" t="s">
        <v>912</v>
      </c>
      <c r="E28" s="6" t="s">
        <v>913</v>
      </c>
      <c r="F28" s="4" t="s">
        <v>162</v>
      </c>
      <c r="G28" s="10" t="s">
        <v>914</v>
      </c>
      <c r="H28" s="10" t="s">
        <v>915</v>
      </c>
      <c r="I28" s="14" t="s">
        <v>163</v>
      </c>
      <c r="J28" s="1" t="s">
        <v>164</v>
      </c>
      <c r="K28" s="4" t="s">
        <v>188</v>
      </c>
      <c r="L28" s="4" t="s">
        <v>26</v>
      </c>
      <c r="M28" s="105" t="s">
        <v>1271</v>
      </c>
      <c r="N28" s="18" t="s">
        <v>842</v>
      </c>
      <c r="O28" s="19">
        <v>44417</v>
      </c>
      <c r="P28" s="20" t="s">
        <v>43</v>
      </c>
    </row>
    <row r="29" spans="1:16" ht="82.5">
      <c r="A29" s="8"/>
      <c r="B29" s="4" t="str">
        <f t="shared" si="0"/>
        <v>Car input_28</v>
      </c>
      <c r="C29" s="12" t="s">
        <v>904</v>
      </c>
      <c r="D29" s="9" t="s">
        <v>916</v>
      </c>
      <c r="E29" s="6" t="s">
        <v>917</v>
      </c>
      <c r="F29" s="4" t="s">
        <v>162</v>
      </c>
      <c r="G29" s="10" t="s">
        <v>914</v>
      </c>
      <c r="H29" s="10" t="s">
        <v>918</v>
      </c>
      <c r="I29" s="14" t="s">
        <v>163</v>
      </c>
      <c r="J29" s="1" t="s">
        <v>164</v>
      </c>
      <c r="K29" s="4" t="s">
        <v>188</v>
      </c>
      <c r="L29" s="4" t="s">
        <v>26</v>
      </c>
      <c r="M29" s="105" t="s">
        <v>1271</v>
      </c>
      <c r="N29" s="18" t="s">
        <v>842</v>
      </c>
      <c r="O29" s="19">
        <v>44417</v>
      </c>
      <c r="P29" s="20" t="s">
        <v>43</v>
      </c>
    </row>
    <row r="30" spans="1:16" ht="66">
      <c r="A30" s="8"/>
      <c r="B30" s="4" t="str">
        <f t="shared" si="0"/>
        <v>Car input_29</v>
      </c>
      <c r="C30" s="12" t="s">
        <v>904</v>
      </c>
      <c r="D30" s="9" t="s">
        <v>919</v>
      </c>
      <c r="E30" s="6" t="s">
        <v>920</v>
      </c>
      <c r="F30" s="4" t="s">
        <v>168</v>
      </c>
      <c r="G30" s="9" t="s">
        <v>921</v>
      </c>
      <c r="H30" s="9" t="s">
        <v>922</v>
      </c>
      <c r="I30" s="14" t="s">
        <v>163</v>
      </c>
      <c r="J30" s="1" t="s">
        <v>164</v>
      </c>
      <c r="K30" s="4" t="s">
        <v>188</v>
      </c>
      <c r="L30" s="4" t="s">
        <v>26</v>
      </c>
      <c r="M30" s="105" t="s">
        <v>1271</v>
      </c>
      <c r="N30" s="18" t="s">
        <v>842</v>
      </c>
      <c r="O30" s="19">
        <v>44417</v>
      </c>
      <c r="P30" s="20" t="s">
        <v>43</v>
      </c>
    </row>
    <row r="31" spans="1:16" ht="66">
      <c r="A31" s="8"/>
      <c r="B31" s="4" t="str">
        <f t="shared" si="0"/>
        <v>Car input_30</v>
      </c>
      <c r="C31" s="12" t="s">
        <v>904</v>
      </c>
      <c r="D31" s="9" t="s">
        <v>919</v>
      </c>
      <c r="E31" s="6" t="s">
        <v>920</v>
      </c>
      <c r="F31" s="4" t="s">
        <v>168</v>
      </c>
      <c r="G31" s="9" t="s">
        <v>923</v>
      </c>
      <c r="H31" s="9" t="s">
        <v>924</v>
      </c>
      <c r="I31" s="14" t="s">
        <v>163</v>
      </c>
      <c r="J31" s="1" t="s">
        <v>164</v>
      </c>
      <c r="K31" s="4" t="s">
        <v>188</v>
      </c>
      <c r="L31" s="4" t="s">
        <v>26</v>
      </c>
      <c r="M31" s="105" t="s">
        <v>1271</v>
      </c>
      <c r="N31" s="18" t="s">
        <v>842</v>
      </c>
      <c r="O31" s="19">
        <v>44417</v>
      </c>
      <c r="P31" s="20" t="s">
        <v>43</v>
      </c>
    </row>
    <row r="32" spans="1:16" ht="66">
      <c r="A32" s="8"/>
      <c r="B32" s="4" t="str">
        <f t="shared" si="0"/>
        <v>Car input_31</v>
      </c>
      <c r="C32" s="12" t="s">
        <v>904</v>
      </c>
      <c r="D32" s="9" t="s">
        <v>925</v>
      </c>
      <c r="E32" s="6" t="s">
        <v>920</v>
      </c>
      <c r="F32" s="4" t="s">
        <v>168</v>
      </c>
      <c r="G32" s="10" t="s">
        <v>926</v>
      </c>
      <c r="H32" s="10" t="s">
        <v>927</v>
      </c>
      <c r="I32" s="14" t="s">
        <v>163</v>
      </c>
      <c r="J32" s="1" t="s">
        <v>164</v>
      </c>
      <c r="K32" s="4" t="s">
        <v>188</v>
      </c>
      <c r="L32" s="4" t="s">
        <v>26</v>
      </c>
      <c r="M32" s="105" t="s">
        <v>1271</v>
      </c>
      <c r="N32" s="18" t="s">
        <v>842</v>
      </c>
      <c r="O32" s="19">
        <v>44417</v>
      </c>
      <c r="P32" s="20" t="s">
        <v>43</v>
      </c>
    </row>
    <row r="33" spans="1:16" ht="82.5">
      <c r="A33" s="8"/>
      <c r="B33" s="4" t="str">
        <f t="shared" si="0"/>
        <v>Car input_32</v>
      </c>
      <c r="C33" s="4" t="s">
        <v>900</v>
      </c>
      <c r="D33" s="9" t="s">
        <v>928</v>
      </c>
      <c r="E33" s="9" t="s">
        <v>929</v>
      </c>
      <c r="F33" s="4" t="s">
        <v>162</v>
      </c>
      <c r="G33" s="5" t="s">
        <v>840</v>
      </c>
      <c r="H33" s="9" t="s">
        <v>930</v>
      </c>
      <c r="I33" s="14" t="s">
        <v>163</v>
      </c>
      <c r="J33" s="1" t="s">
        <v>164</v>
      </c>
      <c r="K33" s="4" t="s">
        <v>188</v>
      </c>
      <c r="L33" s="4" t="s">
        <v>26</v>
      </c>
      <c r="M33" s="105" t="s">
        <v>1271</v>
      </c>
      <c r="N33" s="18" t="s">
        <v>842</v>
      </c>
      <c r="O33" s="19">
        <v>44417</v>
      </c>
      <c r="P33" s="20" t="s">
        <v>43</v>
      </c>
    </row>
    <row r="34" spans="1:16" ht="99">
      <c r="A34" s="8"/>
      <c r="B34" s="4" t="str">
        <f t="shared" si="0"/>
        <v>Car input_33</v>
      </c>
      <c r="C34" s="12" t="s">
        <v>931</v>
      </c>
      <c r="D34" s="9" t="s">
        <v>932</v>
      </c>
      <c r="E34" s="6" t="s">
        <v>933</v>
      </c>
      <c r="F34" s="4" t="s">
        <v>162</v>
      </c>
      <c r="G34" s="10" t="s">
        <v>934</v>
      </c>
      <c r="H34" s="10" t="s">
        <v>935</v>
      </c>
      <c r="I34" s="14" t="s">
        <v>163</v>
      </c>
      <c r="J34" s="1" t="s">
        <v>164</v>
      </c>
      <c r="K34" s="4" t="s">
        <v>188</v>
      </c>
      <c r="L34" s="4" t="s">
        <v>26</v>
      </c>
      <c r="M34" s="105" t="s">
        <v>1271</v>
      </c>
      <c r="N34" s="18" t="s">
        <v>842</v>
      </c>
      <c r="O34" s="19">
        <v>44417</v>
      </c>
      <c r="P34" s="20" t="s">
        <v>43</v>
      </c>
    </row>
    <row r="35" spans="1:16" ht="99">
      <c r="A35" s="8"/>
      <c r="B35" s="4" t="str">
        <f t="shared" si="0"/>
        <v>Car input_34</v>
      </c>
      <c r="C35" s="12" t="s">
        <v>931</v>
      </c>
      <c r="D35" s="9" t="s">
        <v>936</v>
      </c>
      <c r="E35" s="6" t="s">
        <v>937</v>
      </c>
      <c r="F35" s="4" t="s">
        <v>162</v>
      </c>
      <c r="G35" s="10" t="s">
        <v>934</v>
      </c>
      <c r="H35" s="10" t="s">
        <v>938</v>
      </c>
      <c r="I35" s="14" t="s">
        <v>163</v>
      </c>
      <c r="J35" s="1" t="s">
        <v>164</v>
      </c>
      <c r="K35" s="4" t="s">
        <v>188</v>
      </c>
      <c r="L35" s="4" t="s">
        <v>26</v>
      </c>
      <c r="M35" s="105" t="s">
        <v>1271</v>
      </c>
      <c r="N35" s="18" t="s">
        <v>842</v>
      </c>
      <c r="O35" s="19">
        <v>44417</v>
      </c>
      <c r="P35" s="20" t="s">
        <v>43</v>
      </c>
    </row>
    <row r="36" spans="1:16" ht="82.5">
      <c r="A36" s="8"/>
      <c r="B36" s="4" t="str">
        <f t="shared" si="0"/>
        <v>Car input_35</v>
      </c>
      <c r="C36" s="12" t="s">
        <v>931</v>
      </c>
      <c r="D36" s="9" t="s">
        <v>939</v>
      </c>
      <c r="E36" s="6" t="s">
        <v>940</v>
      </c>
      <c r="F36" s="4" t="s">
        <v>168</v>
      </c>
      <c r="G36" s="9" t="s">
        <v>941</v>
      </c>
      <c r="H36" s="9" t="s">
        <v>942</v>
      </c>
      <c r="I36" s="14" t="s">
        <v>163</v>
      </c>
      <c r="J36" s="1" t="s">
        <v>164</v>
      </c>
      <c r="K36" s="4" t="s">
        <v>188</v>
      </c>
      <c r="L36" s="4" t="s">
        <v>26</v>
      </c>
      <c r="M36" s="105" t="s">
        <v>1271</v>
      </c>
      <c r="N36" s="18" t="s">
        <v>842</v>
      </c>
      <c r="O36" s="19">
        <v>44417</v>
      </c>
      <c r="P36" s="20" t="s">
        <v>43</v>
      </c>
    </row>
    <row r="37" spans="1:16" ht="82.5">
      <c r="A37" s="8"/>
      <c r="B37" s="4" t="str">
        <f t="shared" si="0"/>
        <v>Car input_36</v>
      </c>
      <c r="C37" s="12" t="s">
        <v>931</v>
      </c>
      <c r="D37" s="9" t="s">
        <v>943</v>
      </c>
      <c r="E37" s="6" t="s">
        <v>940</v>
      </c>
      <c r="F37" s="4" t="s">
        <v>168</v>
      </c>
      <c r="G37" s="10" t="s">
        <v>926</v>
      </c>
      <c r="H37" s="10" t="s">
        <v>927</v>
      </c>
      <c r="I37" s="14" t="s">
        <v>163</v>
      </c>
      <c r="J37" s="1" t="s">
        <v>164</v>
      </c>
      <c r="K37" s="4" t="s">
        <v>188</v>
      </c>
      <c r="L37" s="4" t="s">
        <v>26</v>
      </c>
      <c r="M37" s="105" t="s">
        <v>1271</v>
      </c>
      <c r="N37" s="18" t="s">
        <v>842</v>
      </c>
      <c r="O37" s="19">
        <v>44417</v>
      </c>
      <c r="P37" s="20" t="s">
        <v>43</v>
      </c>
    </row>
    <row r="38" spans="1:16" ht="99">
      <c r="A38" s="8"/>
      <c r="B38" s="4" t="str">
        <f t="shared" si="0"/>
        <v>Car input_37</v>
      </c>
      <c r="C38" s="4" t="s">
        <v>900</v>
      </c>
      <c r="D38" s="9" t="s">
        <v>944</v>
      </c>
      <c r="E38" s="6" t="s">
        <v>945</v>
      </c>
      <c r="F38" s="4" t="s">
        <v>162</v>
      </c>
      <c r="G38" s="5" t="s">
        <v>840</v>
      </c>
      <c r="H38" s="9" t="s">
        <v>946</v>
      </c>
      <c r="I38" s="14" t="s">
        <v>163</v>
      </c>
      <c r="J38" s="1" t="s">
        <v>164</v>
      </c>
      <c r="K38" s="4" t="s">
        <v>188</v>
      </c>
      <c r="L38" s="4" t="s">
        <v>26</v>
      </c>
      <c r="M38" s="105" t="s">
        <v>1271</v>
      </c>
      <c r="N38" s="18" t="s">
        <v>842</v>
      </c>
      <c r="O38" s="19">
        <v>44417</v>
      </c>
      <c r="P38" s="20" t="s">
        <v>43</v>
      </c>
    </row>
    <row r="39" spans="1:16" ht="115.5">
      <c r="A39" s="8"/>
      <c r="B39" s="4" t="str">
        <f t="shared" si="0"/>
        <v>Car input_38</v>
      </c>
      <c r="C39" s="12" t="s">
        <v>947</v>
      </c>
      <c r="D39" s="9" t="s">
        <v>948</v>
      </c>
      <c r="E39" s="6" t="s">
        <v>949</v>
      </c>
      <c r="F39" s="4" t="s">
        <v>162</v>
      </c>
      <c r="G39" s="10" t="s">
        <v>914</v>
      </c>
      <c r="H39" s="10" t="s">
        <v>915</v>
      </c>
      <c r="I39" s="14" t="s">
        <v>163</v>
      </c>
      <c r="J39" s="1" t="s">
        <v>164</v>
      </c>
      <c r="K39" s="4" t="s">
        <v>188</v>
      </c>
      <c r="L39" s="4" t="s">
        <v>26</v>
      </c>
      <c r="M39" s="105" t="s">
        <v>1271</v>
      </c>
      <c r="N39" s="18" t="s">
        <v>842</v>
      </c>
      <c r="O39" s="19">
        <v>44417</v>
      </c>
      <c r="P39" s="20" t="s">
        <v>43</v>
      </c>
    </row>
    <row r="40" spans="1:16" ht="115.5">
      <c r="A40" s="8"/>
      <c r="B40" s="4" t="str">
        <f t="shared" si="0"/>
        <v>Car input_39</v>
      </c>
      <c r="C40" s="12" t="s">
        <v>947</v>
      </c>
      <c r="D40" s="9" t="s">
        <v>950</v>
      </c>
      <c r="E40" s="6" t="s">
        <v>951</v>
      </c>
      <c r="F40" s="4" t="s">
        <v>162</v>
      </c>
      <c r="G40" s="10" t="s">
        <v>914</v>
      </c>
      <c r="H40" s="10" t="s">
        <v>918</v>
      </c>
      <c r="I40" s="14" t="s">
        <v>163</v>
      </c>
      <c r="J40" s="1" t="s">
        <v>164</v>
      </c>
      <c r="K40" s="4" t="s">
        <v>188</v>
      </c>
      <c r="L40" s="4" t="s">
        <v>26</v>
      </c>
      <c r="M40" s="105" t="s">
        <v>1271</v>
      </c>
      <c r="N40" s="18" t="s">
        <v>842</v>
      </c>
      <c r="O40" s="19">
        <v>44417</v>
      </c>
      <c r="P40" s="20" t="s">
        <v>43</v>
      </c>
    </row>
    <row r="41" spans="1:16" ht="99">
      <c r="A41" s="8"/>
      <c r="B41" s="4" t="str">
        <f t="shared" si="0"/>
        <v>Car input_40</v>
      </c>
      <c r="C41" s="12" t="s">
        <v>947</v>
      </c>
      <c r="D41" s="9" t="s">
        <v>952</v>
      </c>
      <c r="E41" s="6" t="s">
        <v>953</v>
      </c>
      <c r="F41" s="4" t="s">
        <v>168</v>
      </c>
      <c r="G41" s="9" t="s">
        <v>923</v>
      </c>
      <c r="H41" s="9" t="s">
        <v>924</v>
      </c>
      <c r="I41" s="14" t="s">
        <v>163</v>
      </c>
      <c r="J41" s="1" t="s">
        <v>164</v>
      </c>
      <c r="K41" s="4" t="s">
        <v>188</v>
      </c>
      <c r="L41" s="4" t="s">
        <v>26</v>
      </c>
      <c r="M41" s="105" t="s">
        <v>1271</v>
      </c>
      <c r="N41" s="18" t="s">
        <v>842</v>
      </c>
      <c r="O41" s="19">
        <v>44417</v>
      </c>
      <c r="P41" s="20" t="s">
        <v>43</v>
      </c>
    </row>
    <row r="42" spans="1:16" ht="115.5">
      <c r="A42" s="8"/>
      <c r="B42" s="4" t="str">
        <f t="shared" si="0"/>
        <v>Car input_41</v>
      </c>
      <c r="C42" s="12" t="s">
        <v>947</v>
      </c>
      <c r="D42" s="9" t="s">
        <v>954</v>
      </c>
      <c r="E42" s="6" t="s">
        <v>955</v>
      </c>
      <c r="F42" s="4" t="s">
        <v>162</v>
      </c>
      <c r="G42" s="10" t="s">
        <v>934</v>
      </c>
      <c r="H42" s="10" t="s">
        <v>935</v>
      </c>
      <c r="I42" s="14" t="s">
        <v>163</v>
      </c>
      <c r="J42" s="1" t="s">
        <v>164</v>
      </c>
      <c r="K42" s="4" t="s">
        <v>188</v>
      </c>
      <c r="L42" s="4" t="s">
        <v>26</v>
      </c>
      <c r="M42" s="105" t="s">
        <v>1271</v>
      </c>
      <c r="N42" s="18" t="s">
        <v>842</v>
      </c>
      <c r="O42" s="19">
        <v>44417</v>
      </c>
      <c r="P42" s="20" t="s">
        <v>43</v>
      </c>
    </row>
    <row r="43" spans="1:16" ht="115.5">
      <c r="A43" s="8"/>
      <c r="B43" s="4" t="str">
        <f t="shared" si="0"/>
        <v>Car input_42</v>
      </c>
      <c r="C43" s="12" t="s">
        <v>947</v>
      </c>
      <c r="D43" s="9" t="s">
        <v>956</v>
      </c>
      <c r="E43" s="6" t="s">
        <v>957</v>
      </c>
      <c r="F43" s="4" t="s">
        <v>162</v>
      </c>
      <c r="G43" s="10" t="s">
        <v>934</v>
      </c>
      <c r="H43" s="10" t="s">
        <v>938</v>
      </c>
      <c r="I43" s="14" t="s">
        <v>163</v>
      </c>
      <c r="J43" s="1" t="s">
        <v>164</v>
      </c>
      <c r="K43" s="4" t="s">
        <v>188</v>
      </c>
      <c r="L43" s="4" t="s">
        <v>26</v>
      </c>
      <c r="M43" s="105" t="s">
        <v>1271</v>
      </c>
      <c r="N43" s="18" t="s">
        <v>842</v>
      </c>
      <c r="O43" s="19">
        <v>44417</v>
      </c>
      <c r="P43" s="20" t="s">
        <v>43</v>
      </c>
    </row>
    <row r="44" spans="1:16" ht="99">
      <c r="A44" s="8"/>
      <c r="B44" s="4" t="str">
        <f t="shared" si="0"/>
        <v>Car input_43</v>
      </c>
      <c r="C44" s="12" t="s">
        <v>947</v>
      </c>
      <c r="D44" s="9" t="s">
        <v>952</v>
      </c>
      <c r="E44" s="6" t="s">
        <v>953</v>
      </c>
      <c r="F44" s="4" t="s">
        <v>168</v>
      </c>
      <c r="G44" s="9" t="s">
        <v>941</v>
      </c>
      <c r="H44" s="9" t="s">
        <v>942</v>
      </c>
      <c r="I44" s="14" t="s">
        <v>163</v>
      </c>
      <c r="J44" s="1" t="s">
        <v>164</v>
      </c>
      <c r="K44" s="4" t="s">
        <v>188</v>
      </c>
      <c r="L44" s="4" t="s">
        <v>26</v>
      </c>
      <c r="M44" s="105" t="s">
        <v>1271</v>
      </c>
      <c r="N44" s="18" t="s">
        <v>842</v>
      </c>
      <c r="O44" s="19">
        <v>44417</v>
      </c>
      <c r="P44" s="20" t="s">
        <v>43</v>
      </c>
    </row>
    <row r="45" spans="1:16" ht="99">
      <c r="A45" s="8"/>
      <c r="B45" s="4" t="str">
        <f t="shared" si="0"/>
        <v>Car input_44</v>
      </c>
      <c r="C45" s="12" t="s">
        <v>947</v>
      </c>
      <c r="D45" s="9" t="s">
        <v>958</v>
      </c>
      <c r="E45" s="6" t="s">
        <v>953</v>
      </c>
      <c r="F45" s="4" t="s">
        <v>168</v>
      </c>
      <c r="G45" s="10" t="s">
        <v>926</v>
      </c>
      <c r="H45" s="10" t="s">
        <v>927</v>
      </c>
      <c r="I45" s="14" t="s">
        <v>163</v>
      </c>
      <c r="J45" s="1" t="s">
        <v>164</v>
      </c>
      <c r="K45" s="4" t="s">
        <v>188</v>
      </c>
      <c r="L45" s="4" t="s">
        <v>26</v>
      </c>
      <c r="M45" s="105" t="s">
        <v>1271</v>
      </c>
      <c r="N45" s="18" t="s">
        <v>842</v>
      </c>
      <c r="O45" s="19">
        <v>44417</v>
      </c>
      <c r="P45" s="20" t="s">
        <v>43</v>
      </c>
    </row>
    <row r="46" spans="1:16" ht="49.5">
      <c r="A46" s="8"/>
      <c r="B46" s="4" t="str">
        <f t="shared" si="0"/>
        <v>Car input_45</v>
      </c>
      <c r="C46" s="1" t="s">
        <v>959</v>
      </c>
      <c r="D46" s="9" t="s">
        <v>960</v>
      </c>
      <c r="E46" s="6" t="s">
        <v>961</v>
      </c>
      <c r="F46" s="4" t="s">
        <v>162</v>
      </c>
      <c r="G46" s="9" t="s">
        <v>962</v>
      </c>
      <c r="H46" s="9" t="s">
        <v>963</v>
      </c>
      <c r="I46" s="14" t="s">
        <v>163</v>
      </c>
      <c r="J46" s="1" t="s">
        <v>164</v>
      </c>
      <c r="K46" s="4" t="s">
        <v>188</v>
      </c>
      <c r="L46" s="4" t="s">
        <v>17</v>
      </c>
      <c r="M46" s="9"/>
      <c r="N46" s="18" t="s">
        <v>842</v>
      </c>
      <c r="O46" s="19">
        <v>44417</v>
      </c>
      <c r="P46" s="20" t="s">
        <v>43</v>
      </c>
    </row>
    <row r="47" spans="1:16" ht="49.5">
      <c r="A47" s="8"/>
      <c r="B47" s="4" t="str">
        <f t="shared" si="0"/>
        <v>Car input_46</v>
      </c>
      <c r="C47" s="1" t="s">
        <v>959</v>
      </c>
      <c r="D47" s="9" t="s">
        <v>964</v>
      </c>
      <c r="E47" s="6" t="s">
        <v>965</v>
      </c>
      <c r="F47" s="4" t="s">
        <v>162</v>
      </c>
      <c r="G47" s="9" t="s">
        <v>962</v>
      </c>
      <c r="H47" s="9" t="s">
        <v>966</v>
      </c>
      <c r="I47" s="14" t="s">
        <v>163</v>
      </c>
      <c r="J47" s="1" t="s">
        <v>164</v>
      </c>
      <c r="K47" s="4" t="s">
        <v>188</v>
      </c>
      <c r="L47" s="4" t="s">
        <v>17</v>
      </c>
      <c r="M47" s="9"/>
      <c r="N47" s="18" t="s">
        <v>842</v>
      </c>
      <c r="O47" s="19">
        <v>44417</v>
      </c>
      <c r="P47" s="20" t="s">
        <v>43</v>
      </c>
    </row>
    <row r="48" spans="1:16" ht="49.5">
      <c r="A48" s="8"/>
      <c r="B48" s="4" t="str">
        <f t="shared" si="0"/>
        <v>Car input_47</v>
      </c>
      <c r="C48" s="1" t="s">
        <v>959</v>
      </c>
      <c r="D48" s="9" t="s">
        <v>967</v>
      </c>
      <c r="E48" s="6" t="s">
        <v>968</v>
      </c>
      <c r="F48" s="4" t="s">
        <v>162</v>
      </c>
      <c r="G48" s="9" t="s">
        <v>962</v>
      </c>
      <c r="H48" s="9" t="s">
        <v>969</v>
      </c>
      <c r="I48" s="14" t="s">
        <v>163</v>
      </c>
      <c r="J48" s="1" t="s">
        <v>164</v>
      </c>
      <c r="K48" s="4" t="s">
        <v>188</v>
      </c>
      <c r="L48" s="4" t="s">
        <v>17</v>
      </c>
      <c r="M48" s="9"/>
      <c r="N48" s="18" t="s">
        <v>842</v>
      </c>
      <c r="O48" s="19">
        <v>44417</v>
      </c>
      <c r="P48" s="20" t="s">
        <v>43</v>
      </c>
    </row>
    <row r="49" spans="1:16" ht="82.5">
      <c r="A49" s="8"/>
      <c r="B49" s="4" t="str">
        <f t="shared" si="0"/>
        <v>Car input_48</v>
      </c>
      <c r="C49" s="1" t="s">
        <v>959</v>
      </c>
      <c r="D49" s="9" t="s">
        <v>970</v>
      </c>
      <c r="E49" s="9" t="s">
        <v>971</v>
      </c>
      <c r="F49" s="4" t="s">
        <v>162</v>
      </c>
      <c r="G49" s="9" t="s">
        <v>962</v>
      </c>
      <c r="H49" s="9" t="s">
        <v>972</v>
      </c>
      <c r="I49" s="14" t="s">
        <v>163</v>
      </c>
      <c r="J49" s="1" t="s">
        <v>164</v>
      </c>
      <c r="K49" s="4" t="s">
        <v>188</v>
      </c>
      <c r="L49" s="4" t="s">
        <v>17</v>
      </c>
      <c r="M49" s="9"/>
      <c r="N49" s="18" t="s">
        <v>842</v>
      </c>
      <c r="O49" s="19">
        <v>44417</v>
      </c>
      <c r="P49" s="20" t="s">
        <v>43</v>
      </c>
    </row>
    <row r="50" spans="1:16" ht="82.5">
      <c r="A50" s="8"/>
      <c r="B50" s="4" t="str">
        <f t="shared" si="0"/>
        <v>Car input_49</v>
      </c>
      <c r="C50" s="1" t="s">
        <v>959</v>
      </c>
      <c r="D50" s="9" t="s">
        <v>973</v>
      </c>
      <c r="E50" s="9" t="s">
        <v>974</v>
      </c>
      <c r="F50" s="4" t="s">
        <v>162</v>
      </c>
      <c r="G50" s="9" t="s">
        <v>962</v>
      </c>
      <c r="H50" s="9" t="s">
        <v>975</v>
      </c>
      <c r="I50" s="14" t="s">
        <v>163</v>
      </c>
      <c r="J50" s="1" t="s">
        <v>164</v>
      </c>
      <c r="K50" s="4" t="s">
        <v>188</v>
      </c>
      <c r="L50" s="4" t="s">
        <v>17</v>
      </c>
      <c r="M50" s="9"/>
      <c r="N50" s="18" t="s">
        <v>842</v>
      </c>
      <c r="O50" s="19">
        <v>44417</v>
      </c>
      <c r="P50" s="20" t="s">
        <v>43</v>
      </c>
    </row>
    <row r="51" spans="1:16" ht="49.5">
      <c r="A51" s="8"/>
      <c r="B51" s="4" t="str">
        <f t="shared" si="0"/>
        <v>Car input_50</v>
      </c>
      <c r="C51" s="1" t="s">
        <v>959</v>
      </c>
      <c r="D51" s="10" t="s">
        <v>976</v>
      </c>
      <c r="E51" s="6" t="s">
        <v>977</v>
      </c>
      <c r="F51" s="4" t="s">
        <v>162</v>
      </c>
      <c r="G51" s="9" t="s">
        <v>962</v>
      </c>
      <c r="H51" s="9" t="s">
        <v>978</v>
      </c>
      <c r="I51" s="14" t="s">
        <v>163</v>
      </c>
      <c r="J51" s="1" t="s">
        <v>164</v>
      </c>
      <c r="K51" s="4" t="s">
        <v>188</v>
      </c>
      <c r="L51" s="4" t="s">
        <v>17</v>
      </c>
      <c r="M51" s="9"/>
      <c r="N51" s="18" t="s">
        <v>842</v>
      </c>
      <c r="O51" s="19">
        <v>44417</v>
      </c>
      <c r="P51" s="20" t="s">
        <v>43</v>
      </c>
    </row>
    <row r="52" spans="1:16" ht="66">
      <c r="A52" s="8"/>
      <c r="B52" s="4" t="str">
        <f t="shared" si="0"/>
        <v>Car input_51</v>
      </c>
      <c r="C52" s="1" t="s">
        <v>959</v>
      </c>
      <c r="D52" s="9" t="s">
        <v>979</v>
      </c>
      <c r="E52" s="6" t="s">
        <v>980</v>
      </c>
      <c r="F52" s="4" t="s">
        <v>162</v>
      </c>
      <c r="G52" s="9" t="s">
        <v>962</v>
      </c>
      <c r="H52" s="9" t="s">
        <v>981</v>
      </c>
      <c r="I52" s="14" t="s">
        <v>163</v>
      </c>
      <c r="J52" s="1" t="s">
        <v>164</v>
      </c>
      <c r="K52" s="4" t="s">
        <v>188</v>
      </c>
      <c r="L52" s="4" t="s">
        <v>17</v>
      </c>
      <c r="M52" s="9"/>
      <c r="N52" s="18" t="s">
        <v>842</v>
      </c>
      <c r="O52" s="19">
        <v>44417</v>
      </c>
      <c r="P52" s="20" t="s">
        <v>43</v>
      </c>
    </row>
    <row r="53" spans="1:16" ht="49.5">
      <c r="A53" s="8"/>
      <c r="B53" s="4" t="str">
        <f t="shared" si="0"/>
        <v>Car input_52</v>
      </c>
      <c r="C53" s="12" t="s">
        <v>982</v>
      </c>
      <c r="D53" s="9" t="s">
        <v>983</v>
      </c>
      <c r="E53" s="10" t="s">
        <v>984</v>
      </c>
      <c r="F53" s="4" t="s">
        <v>165</v>
      </c>
      <c r="G53" s="10" t="s">
        <v>985</v>
      </c>
      <c r="H53" s="10" t="s">
        <v>986</v>
      </c>
      <c r="I53" s="14" t="s">
        <v>163</v>
      </c>
      <c r="J53" s="1" t="s">
        <v>164</v>
      </c>
      <c r="K53" s="4" t="s">
        <v>188</v>
      </c>
      <c r="L53" s="4" t="s">
        <v>26</v>
      </c>
      <c r="M53" s="21" t="s">
        <v>1304</v>
      </c>
      <c r="N53" s="18" t="s">
        <v>842</v>
      </c>
      <c r="O53" s="19">
        <v>44417</v>
      </c>
      <c r="P53" s="20" t="s">
        <v>43</v>
      </c>
    </row>
    <row r="54" spans="1:16" ht="49.5">
      <c r="A54" s="8"/>
      <c r="B54" s="4" t="str">
        <f t="shared" si="0"/>
        <v>Car input_53</v>
      </c>
      <c r="C54" s="12" t="s">
        <v>982</v>
      </c>
      <c r="D54" s="9" t="s">
        <v>987</v>
      </c>
      <c r="E54" s="9" t="s">
        <v>988</v>
      </c>
      <c r="F54" s="4" t="s">
        <v>168</v>
      </c>
      <c r="G54" s="10" t="s">
        <v>985</v>
      </c>
      <c r="H54" s="10" t="s">
        <v>835</v>
      </c>
      <c r="I54" s="14" t="s">
        <v>163</v>
      </c>
      <c r="J54" s="1" t="s">
        <v>164</v>
      </c>
      <c r="K54" s="4" t="s">
        <v>188</v>
      </c>
      <c r="L54" s="4" t="s">
        <v>26</v>
      </c>
      <c r="M54" s="21" t="s">
        <v>1304</v>
      </c>
      <c r="N54" s="18" t="s">
        <v>842</v>
      </c>
      <c r="O54" s="19">
        <v>44417</v>
      </c>
      <c r="P54" s="20" t="s">
        <v>43</v>
      </c>
    </row>
    <row r="55" spans="1:16" ht="49.5">
      <c r="A55" s="8"/>
      <c r="B55" s="4" t="str">
        <f t="shared" si="0"/>
        <v>Car input_54</v>
      </c>
      <c r="C55" s="12" t="s">
        <v>982</v>
      </c>
      <c r="D55" s="9" t="s">
        <v>989</v>
      </c>
      <c r="E55" s="9" t="s">
        <v>990</v>
      </c>
      <c r="F55" s="4" t="s">
        <v>162</v>
      </c>
      <c r="G55" s="9" t="s">
        <v>985</v>
      </c>
      <c r="H55" s="10" t="s">
        <v>991</v>
      </c>
      <c r="I55" s="14" t="s">
        <v>163</v>
      </c>
      <c r="J55" s="1" t="s">
        <v>164</v>
      </c>
      <c r="K55" s="4" t="s">
        <v>188</v>
      </c>
      <c r="L55" s="4" t="s">
        <v>26</v>
      </c>
      <c r="M55" s="21" t="s">
        <v>1304</v>
      </c>
      <c r="N55" s="18" t="s">
        <v>842</v>
      </c>
      <c r="O55" s="19">
        <v>44417</v>
      </c>
      <c r="P55" s="20" t="s">
        <v>43</v>
      </c>
    </row>
    <row r="56" spans="1:16" ht="49.5">
      <c r="A56" s="8"/>
      <c r="B56" s="4" t="str">
        <f t="shared" si="0"/>
        <v>Car input_55</v>
      </c>
      <c r="C56" s="12" t="s">
        <v>982</v>
      </c>
      <c r="D56" s="9" t="s">
        <v>992</v>
      </c>
      <c r="E56" s="9" t="s">
        <v>993</v>
      </c>
      <c r="F56" s="4" t="s">
        <v>162</v>
      </c>
      <c r="G56" s="9" t="s">
        <v>985</v>
      </c>
      <c r="H56" s="10" t="s">
        <v>994</v>
      </c>
      <c r="I56" s="14" t="s">
        <v>163</v>
      </c>
      <c r="J56" s="1" t="s">
        <v>164</v>
      </c>
      <c r="K56" s="4" t="s">
        <v>188</v>
      </c>
      <c r="L56" s="4" t="s">
        <v>26</v>
      </c>
      <c r="M56" s="21" t="s">
        <v>1304</v>
      </c>
      <c r="N56" s="18" t="s">
        <v>842</v>
      </c>
      <c r="O56" s="19">
        <v>44417</v>
      </c>
      <c r="P56" s="20" t="s">
        <v>43</v>
      </c>
    </row>
    <row r="57" spans="1:16" ht="49.5">
      <c r="A57" s="8"/>
      <c r="B57" s="4" t="str">
        <f t="shared" si="0"/>
        <v>Car input_56</v>
      </c>
      <c r="C57" s="12" t="s">
        <v>982</v>
      </c>
      <c r="D57" s="15" t="s">
        <v>995</v>
      </c>
      <c r="E57" s="9" t="s">
        <v>996</v>
      </c>
      <c r="F57" s="4" t="s">
        <v>162</v>
      </c>
      <c r="G57" s="9" t="s">
        <v>997</v>
      </c>
      <c r="H57" s="10" t="s">
        <v>998</v>
      </c>
      <c r="I57" s="14" t="s">
        <v>163</v>
      </c>
      <c r="J57" s="1" t="s">
        <v>164</v>
      </c>
      <c r="K57" s="4" t="s">
        <v>188</v>
      </c>
      <c r="L57" s="4" t="s">
        <v>26</v>
      </c>
      <c r="M57" s="21" t="s">
        <v>1304</v>
      </c>
      <c r="N57" s="18" t="s">
        <v>842</v>
      </c>
      <c r="O57" s="19">
        <v>44417</v>
      </c>
      <c r="P57" s="20" t="s">
        <v>43</v>
      </c>
    </row>
    <row r="58" spans="1:16" ht="82.5">
      <c r="A58" s="8"/>
      <c r="B58" s="4" t="str">
        <f t="shared" si="0"/>
        <v>Car input_57</v>
      </c>
      <c r="C58" s="12" t="s">
        <v>982</v>
      </c>
      <c r="D58" s="15" t="s">
        <v>999</v>
      </c>
      <c r="E58" s="9" t="s">
        <v>996</v>
      </c>
      <c r="F58" s="4" t="s">
        <v>162</v>
      </c>
      <c r="G58" s="9" t="s">
        <v>1000</v>
      </c>
      <c r="H58" s="9" t="s">
        <v>1001</v>
      </c>
      <c r="I58" s="14" t="s">
        <v>163</v>
      </c>
      <c r="J58" s="1" t="s">
        <v>164</v>
      </c>
      <c r="K58" s="4" t="s">
        <v>188</v>
      </c>
      <c r="L58" s="4" t="s">
        <v>26</v>
      </c>
      <c r="M58" s="21" t="s">
        <v>1304</v>
      </c>
      <c r="N58" s="18" t="s">
        <v>842</v>
      </c>
      <c r="O58" s="19">
        <v>44417</v>
      </c>
      <c r="P58" s="20" t="s">
        <v>43</v>
      </c>
    </row>
    <row r="59" spans="1:16" ht="49.5">
      <c r="A59" s="8"/>
      <c r="B59" s="4" t="str">
        <f t="shared" si="0"/>
        <v>Car input_58</v>
      </c>
      <c r="C59" s="12" t="s">
        <v>982</v>
      </c>
      <c r="D59" s="9" t="s">
        <v>992</v>
      </c>
      <c r="E59" s="9" t="s">
        <v>1002</v>
      </c>
      <c r="F59" s="4" t="s">
        <v>162</v>
      </c>
      <c r="G59" s="10" t="s">
        <v>985</v>
      </c>
      <c r="H59" s="10" t="s">
        <v>994</v>
      </c>
      <c r="I59" s="14" t="s">
        <v>163</v>
      </c>
      <c r="J59" s="1" t="s">
        <v>164</v>
      </c>
      <c r="K59" s="4" t="s">
        <v>188</v>
      </c>
      <c r="L59" s="4" t="s">
        <v>26</v>
      </c>
      <c r="M59" s="21" t="s">
        <v>1304</v>
      </c>
      <c r="N59" s="18" t="s">
        <v>842</v>
      </c>
      <c r="O59" s="19">
        <v>44417</v>
      </c>
      <c r="P59" s="20" t="s">
        <v>43</v>
      </c>
    </row>
    <row r="60" spans="1:16" ht="49.5">
      <c r="A60" s="8"/>
      <c r="B60" s="4" t="str">
        <f t="shared" si="0"/>
        <v>Car input_59</v>
      </c>
      <c r="C60" s="12" t="s">
        <v>982</v>
      </c>
      <c r="D60" s="9" t="s">
        <v>1003</v>
      </c>
      <c r="E60" s="9" t="s">
        <v>1004</v>
      </c>
      <c r="F60" s="4" t="s">
        <v>162</v>
      </c>
      <c r="G60" s="9" t="s">
        <v>997</v>
      </c>
      <c r="H60" s="10" t="s">
        <v>1005</v>
      </c>
      <c r="I60" s="14" t="s">
        <v>163</v>
      </c>
      <c r="J60" s="1" t="s">
        <v>164</v>
      </c>
      <c r="K60" s="4" t="s">
        <v>188</v>
      </c>
      <c r="L60" s="4" t="s">
        <v>26</v>
      </c>
      <c r="M60" s="21" t="s">
        <v>1304</v>
      </c>
      <c r="N60" s="18" t="s">
        <v>842</v>
      </c>
      <c r="O60" s="19">
        <v>44417</v>
      </c>
      <c r="P60" s="20" t="s">
        <v>43</v>
      </c>
    </row>
    <row r="61" spans="1:16" ht="66">
      <c r="A61" s="8"/>
      <c r="B61" s="4" t="str">
        <f t="shared" si="0"/>
        <v>Car input_60</v>
      </c>
      <c r="C61" s="12" t="s">
        <v>982</v>
      </c>
      <c r="D61" s="9" t="s">
        <v>1006</v>
      </c>
      <c r="E61" s="9" t="s">
        <v>1004</v>
      </c>
      <c r="F61" s="4" t="s">
        <v>162</v>
      </c>
      <c r="G61" s="9" t="s">
        <v>1000</v>
      </c>
      <c r="H61" s="9" t="s">
        <v>1001</v>
      </c>
      <c r="I61" s="14" t="s">
        <v>163</v>
      </c>
      <c r="J61" s="1" t="s">
        <v>164</v>
      </c>
      <c r="K61" s="4" t="s">
        <v>188</v>
      </c>
      <c r="L61" s="4" t="s">
        <v>26</v>
      </c>
      <c r="M61" s="21" t="s">
        <v>1304</v>
      </c>
      <c r="N61" s="18" t="s">
        <v>842</v>
      </c>
      <c r="O61" s="19">
        <v>44417</v>
      </c>
      <c r="P61" s="20" t="s">
        <v>43</v>
      </c>
    </row>
    <row r="62" spans="1:16" ht="49.5">
      <c r="A62" s="8"/>
      <c r="B62" s="4" t="str">
        <f t="shared" si="0"/>
        <v>Car input_61</v>
      </c>
      <c r="C62" s="12" t="s">
        <v>982</v>
      </c>
      <c r="D62" s="9" t="s">
        <v>1007</v>
      </c>
      <c r="E62" s="9" t="s">
        <v>1008</v>
      </c>
      <c r="F62" s="4" t="s">
        <v>162</v>
      </c>
      <c r="G62" s="9" t="s">
        <v>985</v>
      </c>
      <c r="H62" s="10" t="s">
        <v>1009</v>
      </c>
      <c r="I62" s="14" t="s">
        <v>163</v>
      </c>
      <c r="J62" s="1" t="s">
        <v>164</v>
      </c>
      <c r="K62" s="4" t="s">
        <v>188</v>
      </c>
      <c r="L62" s="4" t="s">
        <v>26</v>
      </c>
      <c r="M62" s="21" t="s">
        <v>1304</v>
      </c>
      <c r="N62" s="18" t="s">
        <v>842</v>
      </c>
      <c r="O62" s="19">
        <v>44417</v>
      </c>
      <c r="P62" s="20" t="s">
        <v>43</v>
      </c>
    </row>
    <row r="63" spans="1:16" ht="49.5">
      <c r="A63" s="8"/>
      <c r="B63" s="4" t="str">
        <f t="shared" si="0"/>
        <v>Car input_62</v>
      </c>
      <c r="C63" s="12" t="s">
        <v>982</v>
      </c>
      <c r="D63" s="9" t="s">
        <v>1010</v>
      </c>
      <c r="E63" s="9" t="s">
        <v>1011</v>
      </c>
      <c r="F63" s="4" t="s">
        <v>162</v>
      </c>
      <c r="G63" s="9" t="s">
        <v>985</v>
      </c>
      <c r="H63" s="10" t="s">
        <v>1009</v>
      </c>
      <c r="I63" s="14" t="s">
        <v>163</v>
      </c>
      <c r="J63" s="1" t="s">
        <v>164</v>
      </c>
      <c r="K63" s="4" t="s">
        <v>188</v>
      </c>
      <c r="L63" s="4" t="s">
        <v>26</v>
      </c>
      <c r="M63" s="21" t="s">
        <v>1304</v>
      </c>
      <c r="N63" s="18" t="s">
        <v>842</v>
      </c>
      <c r="O63" s="19">
        <v>44417</v>
      </c>
      <c r="P63" s="20" t="s">
        <v>43</v>
      </c>
    </row>
    <row r="64" spans="1:16" ht="33">
      <c r="A64" s="8"/>
      <c r="B64" s="4" t="str">
        <f t="shared" si="0"/>
        <v>Car input_63</v>
      </c>
      <c r="C64" s="4" t="s">
        <v>1012</v>
      </c>
      <c r="D64" s="10" t="s">
        <v>1013</v>
      </c>
      <c r="E64" s="10" t="s">
        <v>1014</v>
      </c>
      <c r="F64" s="4" t="s">
        <v>165</v>
      </c>
      <c r="G64" s="10" t="s">
        <v>1015</v>
      </c>
      <c r="H64" s="10" t="s">
        <v>1016</v>
      </c>
      <c r="I64" s="14" t="s">
        <v>163</v>
      </c>
      <c r="J64" s="1" t="s">
        <v>164</v>
      </c>
      <c r="K64" s="4" t="s">
        <v>188</v>
      </c>
      <c r="L64" s="4" t="s">
        <v>17</v>
      </c>
      <c r="M64" s="10"/>
      <c r="N64" s="18" t="s">
        <v>842</v>
      </c>
      <c r="O64" s="19">
        <v>44417</v>
      </c>
      <c r="P64" s="20" t="s">
        <v>43</v>
      </c>
    </row>
    <row r="65" spans="1:16" ht="33">
      <c r="A65" s="8"/>
      <c r="B65" s="4" t="str">
        <f t="shared" si="0"/>
        <v>Car input_64</v>
      </c>
      <c r="C65" s="4" t="s">
        <v>1012</v>
      </c>
      <c r="D65" s="10" t="s">
        <v>1017</v>
      </c>
      <c r="E65" s="10" t="s">
        <v>1018</v>
      </c>
      <c r="F65" s="4" t="s">
        <v>165</v>
      </c>
      <c r="G65" s="10" t="s">
        <v>1015</v>
      </c>
      <c r="H65" s="10" t="s">
        <v>835</v>
      </c>
      <c r="I65" s="14" t="s">
        <v>163</v>
      </c>
      <c r="J65" s="1" t="s">
        <v>164</v>
      </c>
      <c r="K65" s="4" t="s">
        <v>188</v>
      </c>
      <c r="L65" s="4" t="s">
        <v>17</v>
      </c>
      <c r="M65" s="10"/>
      <c r="N65" s="18" t="s">
        <v>842</v>
      </c>
      <c r="O65" s="19">
        <v>44417</v>
      </c>
      <c r="P65" s="20" t="s">
        <v>43</v>
      </c>
    </row>
    <row r="66" spans="1:16" ht="33">
      <c r="A66" s="8"/>
      <c r="B66" s="4" t="str">
        <f t="shared" si="0"/>
        <v>Car input_65</v>
      </c>
      <c r="C66" s="4" t="s">
        <v>1019</v>
      </c>
      <c r="D66" s="10" t="s">
        <v>1020</v>
      </c>
      <c r="E66" s="10" t="s">
        <v>1014</v>
      </c>
      <c r="F66" s="4" t="s">
        <v>165</v>
      </c>
      <c r="G66" s="10" t="s">
        <v>1015</v>
      </c>
      <c r="H66" s="10" t="s">
        <v>1021</v>
      </c>
      <c r="I66" s="14" t="s">
        <v>163</v>
      </c>
      <c r="J66" s="1" t="s">
        <v>164</v>
      </c>
      <c r="K66" s="4" t="s">
        <v>188</v>
      </c>
      <c r="L66" s="4" t="s">
        <v>17</v>
      </c>
      <c r="M66" s="10"/>
      <c r="N66" s="18" t="s">
        <v>842</v>
      </c>
      <c r="O66" s="19">
        <v>44417</v>
      </c>
      <c r="P66" s="20" t="s">
        <v>43</v>
      </c>
    </row>
    <row r="67" spans="1:16" ht="33">
      <c r="A67" s="8"/>
      <c r="B67" s="4" t="str">
        <f t="shared" si="0"/>
        <v>Car input_66</v>
      </c>
      <c r="C67" s="4" t="s">
        <v>1019</v>
      </c>
      <c r="D67" s="10" t="s">
        <v>1022</v>
      </c>
      <c r="E67" s="10" t="s">
        <v>1018</v>
      </c>
      <c r="F67" s="4" t="s">
        <v>165</v>
      </c>
      <c r="G67" s="10" t="s">
        <v>1015</v>
      </c>
      <c r="H67" s="10" t="s">
        <v>835</v>
      </c>
      <c r="I67" s="14" t="s">
        <v>163</v>
      </c>
      <c r="J67" s="1" t="s">
        <v>164</v>
      </c>
      <c r="K67" s="4" t="s">
        <v>188</v>
      </c>
      <c r="L67" s="4" t="s">
        <v>17</v>
      </c>
      <c r="M67" s="10"/>
      <c r="N67" s="18" t="s">
        <v>842</v>
      </c>
      <c r="O67" s="19">
        <v>44417</v>
      </c>
      <c r="P67" s="20" t="s">
        <v>43</v>
      </c>
    </row>
    <row r="68" spans="1:16" ht="33">
      <c r="A68" s="8"/>
      <c r="B68" s="4" t="str">
        <f t="shared" si="0"/>
        <v>Car input_67</v>
      </c>
      <c r="C68" s="4" t="s">
        <v>1023</v>
      </c>
      <c r="D68" s="15" t="s">
        <v>1024</v>
      </c>
      <c r="E68" s="10" t="s">
        <v>1025</v>
      </c>
      <c r="F68" s="4" t="s">
        <v>165</v>
      </c>
      <c r="G68" s="10" t="s">
        <v>1026</v>
      </c>
      <c r="H68" s="10" t="s">
        <v>1027</v>
      </c>
      <c r="I68" s="14" t="s">
        <v>163</v>
      </c>
      <c r="J68" s="1" t="s">
        <v>164</v>
      </c>
      <c r="K68" s="4" t="s">
        <v>188</v>
      </c>
      <c r="L68" s="4" t="s">
        <v>26</v>
      </c>
      <c r="M68" s="21" t="s">
        <v>1028</v>
      </c>
      <c r="N68" s="18" t="s">
        <v>842</v>
      </c>
      <c r="O68" s="19">
        <v>44417</v>
      </c>
      <c r="P68" s="20" t="s">
        <v>43</v>
      </c>
    </row>
    <row r="69" spans="1:16" ht="82.5">
      <c r="A69" s="8"/>
      <c r="B69" s="4" t="str">
        <f t="shared" si="0"/>
        <v>Car input_68</v>
      </c>
      <c r="C69" s="4" t="s">
        <v>1023</v>
      </c>
      <c r="D69" s="15" t="s">
        <v>1029</v>
      </c>
      <c r="E69" s="105" t="s">
        <v>1272</v>
      </c>
      <c r="F69" s="4" t="s">
        <v>165</v>
      </c>
      <c r="G69" s="108" t="s">
        <v>1273</v>
      </c>
      <c r="H69" s="10" t="s">
        <v>1031</v>
      </c>
      <c r="I69" s="14" t="s">
        <v>163</v>
      </c>
      <c r="J69" s="1" t="s">
        <v>164</v>
      </c>
      <c r="K69" s="4" t="s">
        <v>188</v>
      </c>
      <c r="L69" s="4" t="s">
        <v>20</v>
      </c>
      <c r="M69" s="105" t="s">
        <v>1274</v>
      </c>
      <c r="N69" s="18" t="s">
        <v>842</v>
      </c>
      <c r="O69" s="19">
        <v>44417</v>
      </c>
      <c r="P69" s="20" t="s">
        <v>43</v>
      </c>
    </row>
    <row r="70" spans="1:16" ht="33">
      <c r="A70" s="8"/>
      <c r="B70" s="4" t="str">
        <f t="shared" si="0"/>
        <v>Car input_69</v>
      </c>
      <c r="C70" s="4" t="s">
        <v>1023</v>
      </c>
      <c r="D70" s="9" t="s">
        <v>1032</v>
      </c>
      <c r="E70" s="9" t="s">
        <v>1033</v>
      </c>
      <c r="F70" s="4" t="s">
        <v>165</v>
      </c>
      <c r="G70" s="10" t="s">
        <v>1030</v>
      </c>
      <c r="H70" s="10" t="s">
        <v>835</v>
      </c>
      <c r="I70" s="14" t="s">
        <v>163</v>
      </c>
      <c r="J70" s="1" t="s">
        <v>164</v>
      </c>
      <c r="K70" s="4" t="s">
        <v>188</v>
      </c>
      <c r="L70" s="4" t="s">
        <v>17</v>
      </c>
      <c r="M70" s="10"/>
      <c r="N70" s="18" t="s">
        <v>842</v>
      </c>
      <c r="O70" s="19">
        <v>44417</v>
      </c>
      <c r="P70" s="20" t="s">
        <v>43</v>
      </c>
    </row>
    <row r="71" spans="1:16" ht="66">
      <c r="A71" s="8"/>
      <c r="B71" s="4" t="str">
        <f t="shared" si="0"/>
        <v>Car input_70</v>
      </c>
      <c r="C71" s="4" t="s">
        <v>1034</v>
      </c>
      <c r="D71" s="22" t="s">
        <v>1035</v>
      </c>
      <c r="E71" s="10" t="s">
        <v>839</v>
      </c>
      <c r="F71" s="4" t="s">
        <v>165</v>
      </c>
      <c r="G71" s="10" t="s">
        <v>1036</v>
      </c>
      <c r="H71" s="10" t="s">
        <v>1037</v>
      </c>
      <c r="I71" s="14" t="s">
        <v>163</v>
      </c>
      <c r="J71" s="1" t="s">
        <v>164</v>
      </c>
      <c r="K71" s="4" t="s">
        <v>188</v>
      </c>
      <c r="L71" s="4" t="s">
        <v>26</v>
      </c>
      <c r="M71" s="21" t="s">
        <v>1305</v>
      </c>
      <c r="N71" s="18" t="s">
        <v>842</v>
      </c>
      <c r="O71" s="19">
        <v>44417</v>
      </c>
      <c r="P71" s="20" t="s">
        <v>43</v>
      </c>
    </row>
    <row r="72" spans="1:16" ht="33">
      <c r="A72" s="8"/>
      <c r="B72" s="4" t="str">
        <f t="shared" si="0"/>
        <v>Car input_71</v>
      </c>
      <c r="C72" s="12" t="s">
        <v>1038</v>
      </c>
      <c r="D72" s="9" t="s">
        <v>1039</v>
      </c>
      <c r="E72" s="10" t="s">
        <v>839</v>
      </c>
      <c r="F72" s="4" t="s">
        <v>165</v>
      </c>
      <c r="G72" s="10" t="s">
        <v>1040</v>
      </c>
      <c r="H72" s="9" t="s">
        <v>1041</v>
      </c>
      <c r="I72" s="14" t="s">
        <v>163</v>
      </c>
      <c r="J72" s="1" t="s">
        <v>164</v>
      </c>
      <c r="K72" s="4" t="s">
        <v>188</v>
      </c>
      <c r="L72" s="4" t="s">
        <v>17</v>
      </c>
      <c r="M72" s="9"/>
      <c r="N72" s="18" t="s">
        <v>842</v>
      </c>
      <c r="O72" s="19">
        <v>44417</v>
      </c>
      <c r="P72" s="20" t="s">
        <v>43</v>
      </c>
    </row>
    <row r="73" spans="1:16" ht="33">
      <c r="A73" s="8"/>
      <c r="B73" s="4" t="str">
        <f t="shared" si="0"/>
        <v>Car input_72</v>
      </c>
      <c r="C73" s="12" t="s">
        <v>1038</v>
      </c>
      <c r="D73" s="9" t="s">
        <v>1042</v>
      </c>
      <c r="E73" s="10" t="s">
        <v>1043</v>
      </c>
      <c r="F73" s="4" t="s">
        <v>162</v>
      </c>
      <c r="G73" s="10" t="s">
        <v>1044</v>
      </c>
      <c r="H73" s="9" t="s">
        <v>1045</v>
      </c>
      <c r="I73" s="14" t="s">
        <v>163</v>
      </c>
      <c r="J73" s="1" t="s">
        <v>164</v>
      </c>
      <c r="K73" s="4" t="s">
        <v>188</v>
      </c>
      <c r="L73" s="4" t="s">
        <v>17</v>
      </c>
      <c r="M73" s="10"/>
      <c r="N73" s="18" t="s">
        <v>842</v>
      </c>
      <c r="O73" s="19">
        <v>44417</v>
      </c>
      <c r="P73" s="20" t="s">
        <v>43</v>
      </c>
    </row>
    <row r="74" spans="1:16" ht="33">
      <c r="A74" s="8"/>
      <c r="B74" s="4" t="str">
        <f t="shared" si="0"/>
        <v>Car input_73</v>
      </c>
      <c r="C74" s="12" t="s">
        <v>1038</v>
      </c>
      <c r="D74" s="9" t="s">
        <v>1046</v>
      </c>
      <c r="E74" s="10" t="s">
        <v>1043</v>
      </c>
      <c r="F74" s="4" t="s">
        <v>162</v>
      </c>
      <c r="G74" s="10" t="s">
        <v>1047</v>
      </c>
      <c r="H74" s="9" t="s">
        <v>1048</v>
      </c>
      <c r="I74" s="14" t="s">
        <v>163</v>
      </c>
      <c r="J74" s="1" t="s">
        <v>164</v>
      </c>
      <c r="K74" s="4" t="s">
        <v>188</v>
      </c>
      <c r="L74" s="4" t="s">
        <v>17</v>
      </c>
      <c r="M74" s="10"/>
      <c r="N74" s="18" t="s">
        <v>842</v>
      </c>
      <c r="O74" s="19">
        <v>44417</v>
      </c>
      <c r="P74" s="20" t="s">
        <v>43</v>
      </c>
    </row>
    <row r="75" spans="1:16" ht="33">
      <c r="A75" s="8"/>
      <c r="B75" s="4" t="str">
        <f t="shared" si="0"/>
        <v>Car input_74</v>
      </c>
      <c r="C75" s="12" t="s">
        <v>1038</v>
      </c>
      <c r="D75" s="9" t="s">
        <v>1049</v>
      </c>
      <c r="E75" s="10" t="s">
        <v>1043</v>
      </c>
      <c r="F75" s="4" t="s">
        <v>162</v>
      </c>
      <c r="G75" s="10" t="s">
        <v>1050</v>
      </c>
      <c r="H75" s="9" t="s">
        <v>1051</v>
      </c>
      <c r="I75" s="14" t="s">
        <v>163</v>
      </c>
      <c r="J75" s="1" t="s">
        <v>164</v>
      </c>
      <c r="K75" s="4" t="s">
        <v>188</v>
      </c>
      <c r="L75" s="4" t="s">
        <v>17</v>
      </c>
      <c r="M75" s="10"/>
      <c r="N75" s="18" t="s">
        <v>842</v>
      </c>
      <c r="O75" s="19">
        <v>44417</v>
      </c>
      <c r="P75" s="20" t="s">
        <v>43</v>
      </c>
    </row>
    <row r="76" spans="1:16" ht="33">
      <c r="A76" s="8"/>
      <c r="B76" s="4" t="str">
        <f t="shared" si="0"/>
        <v>Car input_75</v>
      </c>
      <c r="C76" s="12" t="s">
        <v>1038</v>
      </c>
      <c r="D76" s="9" t="s">
        <v>1052</v>
      </c>
      <c r="E76" s="10" t="s">
        <v>1043</v>
      </c>
      <c r="F76" s="4" t="s">
        <v>162</v>
      </c>
      <c r="G76" s="10" t="s">
        <v>1053</v>
      </c>
      <c r="H76" s="9" t="s">
        <v>1054</v>
      </c>
      <c r="I76" s="14" t="s">
        <v>163</v>
      </c>
      <c r="J76" s="1" t="s">
        <v>164</v>
      </c>
      <c r="K76" s="4" t="s">
        <v>188</v>
      </c>
      <c r="L76" s="4" t="s">
        <v>17</v>
      </c>
      <c r="M76" s="10"/>
      <c r="N76" s="18" t="s">
        <v>842</v>
      </c>
      <c r="O76" s="19">
        <v>44417</v>
      </c>
      <c r="P76" s="20" t="s">
        <v>43</v>
      </c>
    </row>
    <row r="77" spans="1:16" ht="33">
      <c r="A77" s="8"/>
      <c r="B77" s="4" t="str">
        <f t="shared" si="0"/>
        <v>Car input_76</v>
      </c>
      <c r="C77" s="12" t="s">
        <v>1038</v>
      </c>
      <c r="D77" s="9" t="s">
        <v>1055</v>
      </c>
      <c r="E77" s="10" t="s">
        <v>1043</v>
      </c>
      <c r="F77" s="4" t="s">
        <v>162</v>
      </c>
      <c r="G77" s="10" t="s">
        <v>1056</v>
      </c>
      <c r="H77" s="9" t="s">
        <v>1057</v>
      </c>
      <c r="I77" s="14" t="s">
        <v>163</v>
      </c>
      <c r="J77" s="1" t="s">
        <v>164</v>
      </c>
      <c r="K77" s="4" t="s">
        <v>188</v>
      </c>
      <c r="L77" s="4" t="s">
        <v>17</v>
      </c>
      <c r="M77" s="10"/>
      <c r="N77" s="18" t="s">
        <v>842</v>
      </c>
      <c r="O77" s="19">
        <v>44417</v>
      </c>
      <c r="P77" s="20" t="s">
        <v>43</v>
      </c>
    </row>
    <row r="78" spans="1:16" ht="33">
      <c r="A78" s="8"/>
      <c r="B78" s="4" t="str">
        <f t="shared" si="0"/>
        <v>Car input_77</v>
      </c>
      <c r="C78" s="12" t="s">
        <v>1038</v>
      </c>
      <c r="D78" s="9" t="s">
        <v>1058</v>
      </c>
      <c r="E78" s="9" t="s">
        <v>1059</v>
      </c>
      <c r="F78" s="4" t="s">
        <v>168</v>
      </c>
      <c r="G78" s="10" t="s">
        <v>1047</v>
      </c>
      <c r="H78" s="9" t="s">
        <v>1060</v>
      </c>
      <c r="I78" s="14" t="s">
        <v>163</v>
      </c>
      <c r="J78" s="1" t="s">
        <v>164</v>
      </c>
      <c r="K78" s="4" t="s">
        <v>188</v>
      </c>
      <c r="L78" s="4" t="s">
        <v>17</v>
      </c>
      <c r="M78" s="10"/>
      <c r="N78" s="18" t="s">
        <v>842</v>
      </c>
      <c r="O78" s="19">
        <v>44417</v>
      </c>
      <c r="P78" s="20" t="s">
        <v>43</v>
      </c>
    </row>
    <row r="79" spans="1:16" ht="33">
      <c r="A79" s="8"/>
      <c r="B79" s="4" t="str">
        <f t="shared" si="0"/>
        <v>Car input_78</v>
      </c>
      <c r="C79" s="12" t="s">
        <v>1038</v>
      </c>
      <c r="D79" s="9" t="s">
        <v>1061</v>
      </c>
      <c r="E79" s="9" t="s">
        <v>1059</v>
      </c>
      <c r="F79" s="4" t="s">
        <v>168</v>
      </c>
      <c r="G79" s="10" t="s">
        <v>1050</v>
      </c>
      <c r="H79" s="9" t="s">
        <v>1062</v>
      </c>
      <c r="I79" s="14" t="s">
        <v>163</v>
      </c>
      <c r="J79" s="1" t="s">
        <v>164</v>
      </c>
      <c r="K79" s="4" t="s">
        <v>188</v>
      </c>
      <c r="L79" s="4" t="s">
        <v>17</v>
      </c>
      <c r="M79" s="10"/>
      <c r="N79" s="18" t="s">
        <v>842</v>
      </c>
      <c r="O79" s="19">
        <v>44417</v>
      </c>
      <c r="P79" s="20" t="s">
        <v>43</v>
      </c>
    </row>
    <row r="80" spans="1:16" ht="33">
      <c r="A80" s="8"/>
      <c r="B80" s="4" t="str">
        <f t="shared" si="0"/>
        <v>Car input_79</v>
      </c>
      <c r="C80" s="12" t="s">
        <v>1038</v>
      </c>
      <c r="D80" s="9" t="s">
        <v>1063</v>
      </c>
      <c r="E80" s="9" t="s">
        <v>1059</v>
      </c>
      <c r="F80" s="4" t="s">
        <v>168</v>
      </c>
      <c r="G80" s="10" t="s">
        <v>1053</v>
      </c>
      <c r="H80" s="9" t="s">
        <v>1064</v>
      </c>
      <c r="I80" s="14" t="s">
        <v>163</v>
      </c>
      <c r="J80" s="1" t="s">
        <v>164</v>
      </c>
      <c r="K80" s="4" t="s">
        <v>188</v>
      </c>
      <c r="L80" s="4" t="s">
        <v>17</v>
      </c>
      <c r="M80" s="10"/>
      <c r="N80" s="18" t="s">
        <v>842</v>
      </c>
      <c r="O80" s="19">
        <v>44417</v>
      </c>
      <c r="P80" s="20" t="s">
        <v>43</v>
      </c>
    </row>
    <row r="81" spans="1:16" ht="33">
      <c r="A81" s="8"/>
      <c r="B81" s="4" t="str">
        <f t="shared" si="0"/>
        <v>Car input_80</v>
      </c>
      <c r="C81" s="12" t="s">
        <v>1038</v>
      </c>
      <c r="D81" s="9" t="s">
        <v>1065</v>
      </c>
      <c r="E81" s="9" t="s">
        <v>1059</v>
      </c>
      <c r="F81" s="4" t="s">
        <v>168</v>
      </c>
      <c r="G81" s="10" t="s">
        <v>1056</v>
      </c>
      <c r="H81" s="9" t="s">
        <v>1066</v>
      </c>
      <c r="I81" s="14" t="s">
        <v>163</v>
      </c>
      <c r="J81" s="1" t="s">
        <v>164</v>
      </c>
      <c r="K81" s="4" t="s">
        <v>188</v>
      </c>
      <c r="L81" s="4" t="s">
        <v>17</v>
      </c>
      <c r="M81" s="10"/>
      <c r="N81" s="18" t="s">
        <v>842</v>
      </c>
      <c r="O81" s="19">
        <v>44417</v>
      </c>
      <c r="P81" s="20" t="s">
        <v>43</v>
      </c>
    </row>
    <row r="82" spans="1:16" ht="33">
      <c r="A82" s="8"/>
      <c r="B82" s="4" t="str">
        <f t="shared" si="0"/>
        <v>Car input_81</v>
      </c>
      <c r="C82" s="12" t="s">
        <v>1038</v>
      </c>
      <c r="D82" s="9" t="s">
        <v>1067</v>
      </c>
      <c r="E82" s="9" t="s">
        <v>1068</v>
      </c>
      <c r="F82" s="4" t="s">
        <v>173</v>
      </c>
      <c r="G82" s="10" t="s">
        <v>1044</v>
      </c>
      <c r="H82" s="9" t="s">
        <v>1069</v>
      </c>
      <c r="I82" s="14" t="s">
        <v>163</v>
      </c>
      <c r="J82" s="1" t="s">
        <v>164</v>
      </c>
      <c r="K82" s="4" t="s">
        <v>188</v>
      </c>
      <c r="L82" s="4" t="s">
        <v>17</v>
      </c>
      <c r="M82" s="10"/>
      <c r="N82" s="18" t="s">
        <v>842</v>
      </c>
      <c r="O82" s="19">
        <v>44417</v>
      </c>
      <c r="P82" s="20" t="s">
        <v>43</v>
      </c>
    </row>
    <row r="83" spans="1:16" ht="33">
      <c r="A83" s="8"/>
      <c r="B83" s="4" t="str">
        <f t="shared" si="0"/>
        <v>Car input_82</v>
      </c>
      <c r="C83" s="12" t="s">
        <v>1038</v>
      </c>
      <c r="D83" s="9" t="s">
        <v>1070</v>
      </c>
      <c r="E83" s="9" t="s">
        <v>1068</v>
      </c>
      <c r="F83" s="4" t="s">
        <v>173</v>
      </c>
      <c r="G83" s="10" t="s">
        <v>1050</v>
      </c>
      <c r="H83" s="9" t="s">
        <v>1071</v>
      </c>
      <c r="I83" s="14" t="s">
        <v>163</v>
      </c>
      <c r="J83" s="1" t="s">
        <v>164</v>
      </c>
      <c r="K83" s="4" t="s">
        <v>188</v>
      </c>
      <c r="L83" s="4" t="s">
        <v>17</v>
      </c>
      <c r="M83" s="10"/>
      <c r="N83" s="18" t="s">
        <v>842</v>
      </c>
      <c r="O83" s="19">
        <v>44417</v>
      </c>
      <c r="P83" s="20" t="s">
        <v>43</v>
      </c>
    </row>
    <row r="84" spans="1:16" ht="33">
      <c r="A84" s="8"/>
      <c r="B84" s="4" t="str">
        <f t="shared" si="0"/>
        <v>Car input_83</v>
      </c>
      <c r="C84" s="12" t="s">
        <v>1038</v>
      </c>
      <c r="D84" s="9" t="s">
        <v>1072</v>
      </c>
      <c r="E84" s="9" t="s">
        <v>1068</v>
      </c>
      <c r="F84" s="4" t="s">
        <v>173</v>
      </c>
      <c r="G84" s="10" t="s">
        <v>1053</v>
      </c>
      <c r="H84" s="9" t="s">
        <v>1073</v>
      </c>
      <c r="I84" s="14" t="s">
        <v>163</v>
      </c>
      <c r="J84" s="1" t="s">
        <v>164</v>
      </c>
      <c r="K84" s="4" t="s">
        <v>188</v>
      </c>
      <c r="L84" s="4" t="s">
        <v>17</v>
      </c>
      <c r="M84" s="10"/>
      <c r="N84" s="18" t="s">
        <v>842</v>
      </c>
      <c r="O84" s="19">
        <v>44417</v>
      </c>
      <c r="P84" s="20" t="s">
        <v>43</v>
      </c>
    </row>
    <row r="85" spans="1:16" ht="33">
      <c r="A85" s="8"/>
      <c r="B85" s="4" t="str">
        <f t="shared" si="0"/>
        <v>Car input_84</v>
      </c>
      <c r="C85" s="12" t="s">
        <v>1038</v>
      </c>
      <c r="D85" s="9" t="s">
        <v>1074</v>
      </c>
      <c r="E85" s="9" t="s">
        <v>1068</v>
      </c>
      <c r="F85" s="4" t="s">
        <v>173</v>
      </c>
      <c r="G85" s="10" t="s">
        <v>1056</v>
      </c>
      <c r="H85" s="9" t="s">
        <v>1075</v>
      </c>
      <c r="I85" s="14" t="s">
        <v>163</v>
      </c>
      <c r="J85" s="1" t="s">
        <v>164</v>
      </c>
      <c r="K85" s="4" t="s">
        <v>188</v>
      </c>
      <c r="L85" s="4" t="s">
        <v>17</v>
      </c>
      <c r="M85" s="10"/>
      <c r="N85" s="18" t="s">
        <v>842</v>
      </c>
      <c r="O85" s="19">
        <v>44417</v>
      </c>
      <c r="P85" s="20" t="s">
        <v>43</v>
      </c>
    </row>
    <row r="86" spans="1:16" ht="33">
      <c r="A86" s="8"/>
      <c r="B86" s="4" t="str">
        <f t="shared" si="0"/>
        <v>Car input_85</v>
      </c>
      <c r="C86" s="12" t="s">
        <v>1038</v>
      </c>
      <c r="D86" s="9" t="s">
        <v>1076</v>
      </c>
      <c r="E86" s="9" t="s">
        <v>1077</v>
      </c>
      <c r="F86" s="4" t="s">
        <v>173</v>
      </c>
      <c r="G86" s="10" t="s">
        <v>1047</v>
      </c>
      <c r="H86" s="9" t="s">
        <v>1078</v>
      </c>
      <c r="I86" s="14" t="s">
        <v>163</v>
      </c>
      <c r="J86" s="1" t="s">
        <v>164</v>
      </c>
      <c r="K86" s="4" t="s">
        <v>188</v>
      </c>
      <c r="L86" s="4" t="s">
        <v>17</v>
      </c>
      <c r="M86" s="10"/>
      <c r="N86" s="18" t="s">
        <v>842</v>
      </c>
      <c r="O86" s="19">
        <v>44417</v>
      </c>
      <c r="P86" s="20" t="s">
        <v>43</v>
      </c>
    </row>
    <row r="87" spans="1:16" ht="33">
      <c r="A87" s="8"/>
      <c r="B87" s="4" t="str">
        <f t="shared" si="0"/>
        <v>Car input_86</v>
      </c>
      <c r="C87" s="12" t="s">
        <v>1038</v>
      </c>
      <c r="D87" s="9" t="s">
        <v>1079</v>
      </c>
      <c r="E87" s="9" t="s">
        <v>1077</v>
      </c>
      <c r="F87" s="4" t="s">
        <v>173</v>
      </c>
      <c r="G87" s="10" t="s">
        <v>1044</v>
      </c>
      <c r="H87" s="9" t="s">
        <v>1080</v>
      </c>
      <c r="I87" s="14" t="s">
        <v>163</v>
      </c>
      <c r="J87" s="1" t="s">
        <v>164</v>
      </c>
      <c r="K87" s="4" t="s">
        <v>188</v>
      </c>
      <c r="L87" s="4" t="s">
        <v>17</v>
      </c>
      <c r="M87" s="10"/>
      <c r="N87" s="18" t="s">
        <v>842</v>
      </c>
      <c r="O87" s="19">
        <v>44417</v>
      </c>
      <c r="P87" s="20" t="s">
        <v>43</v>
      </c>
    </row>
    <row r="88" spans="1:16" ht="33">
      <c r="A88" s="8"/>
      <c r="B88" s="4" t="str">
        <f t="shared" si="0"/>
        <v>Car input_87</v>
      </c>
      <c r="C88" s="12" t="s">
        <v>1038</v>
      </c>
      <c r="D88" s="9" t="s">
        <v>1081</v>
      </c>
      <c r="E88" s="9" t="s">
        <v>1077</v>
      </c>
      <c r="F88" s="4" t="s">
        <v>173</v>
      </c>
      <c r="G88" s="10" t="s">
        <v>1053</v>
      </c>
      <c r="H88" s="9" t="s">
        <v>1082</v>
      </c>
      <c r="I88" s="14" t="s">
        <v>163</v>
      </c>
      <c r="J88" s="1" t="s">
        <v>164</v>
      </c>
      <c r="K88" s="4" t="s">
        <v>188</v>
      </c>
      <c r="L88" s="4" t="s">
        <v>17</v>
      </c>
      <c r="M88" s="10"/>
      <c r="N88" s="18" t="s">
        <v>842</v>
      </c>
      <c r="O88" s="19">
        <v>44417</v>
      </c>
      <c r="P88" s="20" t="s">
        <v>43</v>
      </c>
    </row>
    <row r="89" spans="1:16" ht="33">
      <c r="A89" s="8"/>
      <c r="B89" s="4" t="str">
        <f t="shared" si="0"/>
        <v>Car input_88</v>
      </c>
      <c r="C89" s="12" t="s">
        <v>1038</v>
      </c>
      <c r="D89" s="9" t="s">
        <v>1083</v>
      </c>
      <c r="E89" s="9" t="s">
        <v>1077</v>
      </c>
      <c r="F89" s="4" t="s">
        <v>173</v>
      </c>
      <c r="G89" s="10" t="s">
        <v>1056</v>
      </c>
      <c r="H89" s="9" t="s">
        <v>1084</v>
      </c>
      <c r="I89" s="14" t="s">
        <v>163</v>
      </c>
      <c r="J89" s="1" t="s">
        <v>164</v>
      </c>
      <c r="K89" s="4" t="s">
        <v>188</v>
      </c>
      <c r="L89" s="4" t="s">
        <v>17</v>
      </c>
      <c r="M89" s="10"/>
      <c r="N89" s="18" t="s">
        <v>842</v>
      </c>
      <c r="O89" s="19">
        <v>44417</v>
      </c>
      <c r="P89" s="20" t="s">
        <v>43</v>
      </c>
    </row>
    <row r="90" spans="1:16" ht="33">
      <c r="A90" s="8"/>
      <c r="B90" s="4" t="str">
        <f t="shared" si="0"/>
        <v>Car input_89</v>
      </c>
      <c r="C90" s="12" t="s">
        <v>1038</v>
      </c>
      <c r="D90" s="9" t="s">
        <v>1085</v>
      </c>
      <c r="E90" s="9" t="s">
        <v>1086</v>
      </c>
      <c r="F90" s="4" t="s">
        <v>173</v>
      </c>
      <c r="G90" s="10" t="s">
        <v>1047</v>
      </c>
      <c r="H90" s="9" t="s">
        <v>1087</v>
      </c>
      <c r="I90" s="14" t="s">
        <v>163</v>
      </c>
      <c r="J90" s="1" t="s">
        <v>164</v>
      </c>
      <c r="K90" s="4" t="s">
        <v>188</v>
      </c>
      <c r="L90" s="4" t="s">
        <v>17</v>
      </c>
      <c r="M90" s="10"/>
      <c r="N90" s="18" t="s">
        <v>842</v>
      </c>
      <c r="O90" s="19">
        <v>44417</v>
      </c>
      <c r="P90" s="20" t="s">
        <v>43</v>
      </c>
    </row>
    <row r="91" spans="1:16" ht="33">
      <c r="A91" s="8"/>
      <c r="B91" s="4" t="str">
        <f t="shared" si="0"/>
        <v>Car input_90</v>
      </c>
      <c r="C91" s="12" t="s">
        <v>1038</v>
      </c>
      <c r="D91" s="9" t="s">
        <v>1088</v>
      </c>
      <c r="E91" s="9" t="s">
        <v>1086</v>
      </c>
      <c r="F91" s="4" t="s">
        <v>173</v>
      </c>
      <c r="G91" s="10" t="s">
        <v>1050</v>
      </c>
      <c r="H91" s="9" t="s">
        <v>1089</v>
      </c>
      <c r="I91" s="14" t="s">
        <v>163</v>
      </c>
      <c r="J91" s="1" t="s">
        <v>164</v>
      </c>
      <c r="K91" s="4" t="s">
        <v>188</v>
      </c>
      <c r="L91" s="4" t="s">
        <v>17</v>
      </c>
      <c r="M91" s="10"/>
      <c r="N91" s="18" t="s">
        <v>842</v>
      </c>
      <c r="O91" s="19">
        <v>44417</v>
      </c>
      <c r="P91" s="20" t="s">
        <v>43</v>
      </c>
    </row>
    <row r="92" spans="1:16" ht="33">
      <c r="A92" s="8"/>
      <c r="B92" s="4" t="str">
        <f t="shared" si="0"/>
        <v>Car input_91</v>
      </c>
      <c r="C92" s="12" t="s">
        <v>1038</v>
      </c>
      <c r="D92" s="9" t="s">
        <v>1090</v>
      </c>
      <c r="E92" s="9" t="s">
        <v>1086</v>
      </c>
      <c r="F92" s="4" t="s">
        <v>173</v>
      </c>
      <c r="G92" s="10" t="s">
        <v>1044</v>
      </c>
      <c r="H92" s="9" t="s">
        <v>1091</v>
      </c>
      <c r="I92" s="14" t="s">
        <v>163</v>
      </c>
      <c r="J92" s="1" t="s">
        <v>164</v>
      </c>
      <c r="K92" s="4" t="s">
        <v>188</v>
      </c>
      <c r="L92" s="4" t="s">
        <v>17</v>
      </c>
      <c r="M92" s="10"/>
      <c r="N92" s="18" t="s">
        <v>842</v>
      </c>
      <c r="O92" s="19">
        <v>44417</v>
      </c>
      <c r="P92" s="20" t="s">
        <v>43</v>
      </c>
    </row>
    <row r="93" spans="1:16" ht="33">
      <c r="A93" s="8"/>
      <c r="B93" s="4" t="str">
        <f t="shared" si="0"/>
        <v>Car input_92</v>
      </c>
      <c r="C93" s="12" t="s">
        <v>1038</v>
      </c>
      <c r="D93" s="9" t="s">
        <v>1092</v>
      </c>
      <c r="E93" s="9" t="s">
        <v>1086</v>
      </c>
      <c r="F93" s="4" t="s">
        <v>173</v>
      </c>
      <c r="G93" s="10" t="s">
        <v>1056</v>
      </c>
      <c r="H93" s="9" t="s">
        <v>1093</v>
      </c>
      <c r="I93" s="14" t="s">
        <v>163</v>
      </c>
      <c r="J93" s="1" t="s">
        <v>164</v>
      </c>
      <c r="K93" s="4" t="s">
        <v>188</v>
      </c>
      <c r="L93" s="4" t="s">
        <v>17</v>
      </c>
      <c r="M93" s="10"/>
      <c r="N93" s="18" t="s">
        <v>842</v>
      </c>
      <c r="O93" s="19">
        <v>44417</v>
      </c>
      <c r="P93" s="20" t="s">
        <v>43</v>
      </c>
    </row>
    <row r="94" spans="1:16" ht="33">
      <c r="A94" s="8"/>
      <c r="B94" s="4" t="str">
        <f t="shared" si="0"/>
        <v>Car input_93</v>
      </c>
      <c r="C94" s="12" t="s">
        <v>1038</v>
      </c>
      <c r="D94" s="9" t="s">
        <v>1094</v>
      </c>
      <c r="E94" s="9" t="s">
        <v>1095</v>
      </c>
      <c r="F94" s="4" t="s">
        <v>173</v>
      </c>
      <c r="G94" s="10" t="s">
        <v>1047</v>
      </c>
      <c r="H94" s="9" t="s">
        <v>1096</v>
      </c>
      <c r="I94" s="14" t="s">
        <v>163</v>
      </c>
      <c r="J94" s="1" t="s">
        <v>164</v>
      </c>
      <c r="K94" s="4" t="s">
        <v>188</v>
      </c>
      <c r="L94" s="4" t="s">
        <v>17</v>
      </c>
      <c r="M94" s="10"/>
      <c r="N94" s="18" t="s">
        <v>842</v>
      </c>
      <c r="O94" s="19">
        <v>44417</v>
      </c>
      <c r="P94" s="20" t="s">
        <v>43</v>
      </c>
    </row>
    <row r="95" spans="1:16" ht="33">
      <c r="A95" s="8"/>
      <c r="B95" s="4" t="str">
        <f t="shared" si="0"/>
        <v>Car input_94</v>
      </c>
      <c r="C95" s="12" t="s">
        <v>1038</v>
      </c>
      <c r="D95" s="9" t="s">
        <v>1097</v>
      </c>
      <c r="E95" s="9" t="s">
        <v>1095</v>
      </c>
      <c r="F95" s="4" t="s">
        <v>173</v>
      </c>
      <c r="G95" s="10" t="s">
        <v>1050</v>
      </c>
      <c r="H95" s="9" t="s">
        <v>1098</v>
      </c>
      <c r="I95" s="14" t="s">
        <v>163</v>
      </c>
      <c r="J95" s="1" t="s">
        <v>164</v>
      </c>
      <c r="K95" s="4" t="s">
        <v>188</v>
      </c>
      <c r="L95" s="4" t="s">
        <v>17</v>
      </c>
      <c r="M95" s="10"/>
      <c r="N95" s="18" t="s">
        <v>842</v>
      </c>
      <c r="O95" s="19">
        <v>44417</v>
      </c>
      <c r="P95" s="20" t="s">
        <v>43</v>
      </c>
    </row>
    <row r="96" spans="1:16" ht="33">
      <c r="A96" s="8"/>
      <c r="B96" s="4" t="str">
        <f t="shared" si="0"/>
        <v>Car input_95</v>
      </c>
      <c r="C96" s="12" t="s">
        <v>1038</v>
      </c>
      <c r="D96" s="9" t="s">
        <v>1099</v>
      </c>
      <c r="E96" s="9" t="s">
        <v>1095</v>
      </c>
      <c r="F96" s="4" t="s">
        <v>173</v>
      </c>
      <c r="G96" s="10" t="s">
        <v>1053</v>
      </c>
      <c r="H96" s="9" t="s">
        <v>1100</v>
      </c>
      <c r="I96" s="14" t="s">
        <v>163</v>
      </c>
      <c r="J96" s="1" t="s">
        <v>164</v>
      </c>
      <c r="K96" s="4" t="s">
        <v>188</v>
      </c>
      <c r="L96" s="4" t="s">
        <v>17</v>
      </c>
      <c r="M96" s="10"/>
      <c r="N96" s="18" t="s">
        <v>842</v>
      </c>
      <c r="O96" s="19">
        <v>44417</v>
      </c>
      <c r="P96" s="20" t="s">
        <v>43</v>
      </c>
    </row>
    <row r="97" spans="1:16" ht="33">
      <c r="A97" s="8"/>
      <c r="B97" s="4" t="str">
        <f t="shared" si="0"/>
        <v>Car input_96</v>
      </c>
      <c r="C97" s="12" t="s">
        <v>1038</v>
      </c>
      <c r="D97" s="9" t="s">
        <v>1101</v>
      </c>
      <c r="E97" s="9" t="s">
        <v>1095</v>
      </c>
      <c r="F97" s="4" t="s">
        <v>173</v>
      </c>
      <c r="G97" s="10" t="s">
        <v>1044</v>
      </c>
      <c r="H97" s="9" t="s">
        <v>1102</v>
      </c>
      <c r="I97" s="14" t="s">
        <v>163</v>
      </c>
      <c r="J97" s="1" t="s">
        <v>164</v>
      </c>
      <c r="K97" s="4" t="s">
        <v>188</v>
      </c>
      <c r="L97" s="4" t="s">
        <v>17</v>
      </c>
      <c r="M97" s="10"/>
      <c r="N97" s="18" t="s">
        <v>842</v>
      </c>
      <c r="O97" s="19">
        <v>44417</v>
      </c>
      <c r="P97" s="20" t="s">
        <v>43</v>
      </c>
    </row>
    <row r="98" spans="1:16" ht="33">
      <c r="A98" s="8"/>
      <c r="B98" s="4" t="str">
        <f t="shared" si="0"/>
        <v>Car input_97</v>
      </c>
      <c r="C98" s="12" t="s">
        <v>1038</v>
      </c>
      <c r="D98" s="9" t="s">
        <v>1103</v>
      </c>
      <c r="E98" s="9" t="s">
        <v>1104</v>
      </c>
      <c r="F98" s="4" t="s">
        <v>162</v>
      </c>
      <c r="G98" s="9" t="s">
        <v>1105</v>
      </c>
      <c r="H98" s="9" t="s">
        <v>1106</v>
      </c>
      <c r="I98" s="14" t="s">
        <v>163</v>
      </c>
      <c r="J98" s="1" t="s">
        <v>164</v>
      </c>
      <c r="K98" s="4" t="s">
        <v>188</v>
      </c>
      <c r="L98" s="4" t="s">
        <v>17</v>
      </c>
      <c r="M98" s="9"/>
      <c r="N98" s="18" t="s">
        <v>842</v>
      </c>
      <c r="O98" s="19">
        <v>44417</v>
      </c>
      <c r="P98" s="20" t="s">
        <v>43</v>
      </c>
    </row>
    <row r="99" spans="1:16" ht="33">
      <c r="A99" s="8"/>
      <c r="B99" s="4" t="str">
        <f t="shared" si="0"/>
        <v>Car input_98</v>
      </c>
      <c r="C99" s="12" t="s">
        <v>1038</v>
      </c>
      <c r="D99" s="9" t="s">
        <v>1107</v>
      </c>
      <c r="E99" s="9" t="s">
        <v>1108</v>
      </c>
      <c r="F99" s="4" t="s">
        <v>168</v>
      </c>
      <c r="G99" s="9" t="s">
        <v>1109</v>
      </c>
      <c r="H99" s="9" t="s">
        <v>1110</v>
      </c>
      <c r="I99" s="14" t="s">
        <v>163</v>
      </c>
      <c r="J99" s="1" t="s">
        <v>164</v>
      </c>
      <c r="K99" s="4" t="s">
        <v>188</v>
      </c>
      <c r="L99" s="4" t="s">
        <v>17</v>
      </c>
      <c r="M99" s="10"/>
      <c r="N99" s="18" t="s">
        <v>842</v>
      </c>
      <c r="O99" s="19">
        <v>44417</v>
      </c>
      <c r="P99" s="20" t="s">
        <v>43</v>
      </c>
    </row>
    <row r="100" spans="1:16" ht="33">
      <c r="A100" s="8"/>
      <c r="B100" s="4" t="str">
        <f t="shared" si="0"/>
        <v>Car input_99</v>
      </c>
      <c r="C100" s="12" t="s">
        <v>1038</v>
      </c>
      <c r="D100" s="9" t="s">
        <v>1111</v>
      </c>
      <c r="E100" s="9" t="s">
        <v>1112</v>
      </c>
      <c r="F100" s="4" t="s">
        <v>162</v>
      </c>
      <c r="G100" s="9" t="s">
        <v>1105</v>
      </c>
      <c r="H100" s="9" t="s">
        <v>1113</v>
      </c>
      <c r="I100" s="14" t="s">
        <v>163</v>
      </c>
      <c r="J100" s="1" t="s">
        <v>164</v>
      </c>
      <c r="K100" s="4" t="s">
        <v>188</v>
      </c>
      <c r="L100" s="4" t="s">
        <v>17</v>
      </c>
      <c r="M100" s="9"/>
      <c r="N100" s="18" t="s">
        <v>842</v>
      </c>
      <c r="O100" s="19">
        <v>44417</v>
      </c>
      <c r="P100" s="20" t="s">
        <v>43</v>
      </c>
    </row>
    <row r="101" spans="1:16" ht="33">
      <c r="A101" s="8"/>
      <c r="B101" s="4" t="str">
        <f t="shared" si="0"/>
        <v>Car input_100</v>
      </c>
      <c r="C101" s="12" t="s">
        <v>1038</v>
      </c>
      <c r="D101" s="9" t="s">
        <v>1114</v>
      </c>
      <c r="E101" s="9" t="s">
        <v>1115</v>
      </c>
      <c r="F101" s="4" t="s">
        <v>168</v>
      </c>
      <c r="G101" s="9" t="s">
        <v>1116</v>
      </c>
      <c r="H101" s="9" t="s">
        <v>1110</v>
      </c>
      <c r="I101" s="14" t="s">
        <v>163</v>
      </c>
      <c r="J101" s="1" t="s">
        <v>164</v>
      </c>
      <c r="K101" s="4" t="s">
        <v>188</v>
      </c>
      <c r="L101" s="4" t="s">
        <v>17</v>
      </c>
      <c r="M101" s="10"/>
      <c r="N101" s="18" t="s">
        <v>842</v>
      </c>
      <c r="O101" s="19">
        <v>44417</v>
      </c>
      <c r="P101" s="20" t="s">
        <v>43</v>
      </c>
    </row>
    <row r="102" spans="1:16" ht="33">
      <c r="A102" s="8"/>
      <c r="B102" s="4" t="str">
        <f t="shared" si="0"/>
        <v>Car input_101</v>
      </c>
      <c r="C102" s="12" t="s">
        <v>1038</v>
      </c>
      <c r="D102" s="9" t="s">
        <v>1117</v>
      </c>
      <c r="E102" s="9" t="s">
        <v>1118</v>
      </c>
      <c r="F102" s="4" t="s">
        <v>162</v>
      </c>
      <c r="G102" s="9" t="s">
        <v>1105</v>
      </c>
      <c r="H102" s="9" t="s">
        <v>1119</v>
      </c>
      <c r="I102" s="14" t="s">
        <v>163</v>
      </c>
      <c r="J102" s="1" t="s">
        <v>164</v>
      </c>
      <c r="K102" s="4" t="s">
        <v>188</v>
      </c>
      <c r="L102" s="4" t="s">
        <v>17</v>
      </c>
      <c r="M102" s="9"/>
      <c r="N102" s="18" t="s">
        <v>842</v>
      </c>
      <c r="O102" s="19">
        <v>44417</v>
      </c>
      <c r="P102" s="20" t="s">
        <v>43</v>
      </c>
    </row>
    <row r="103" spans="1:16" ht="33">
      <c r="A103" s="8"/>
      <c r="B103" s="4" t="str">
        <f t="shared" si="0"/>
        <v>Car input_102</v>
      </c>
      <c r="C103" s="12" t="s">
        <v>1038</v>
      </c>
      <c r="D103" s="9" t="s">
        <v>1120</v>
      </c>
      <c r="E103" s="9" t="s">
        <v>1121</v>
      </c>
      <c r="F103" s="4" t="s">
        <v>168</v>
      </c>
      <c r="G103" s="9" t="s">
        <v>1122</v>
      </c>
      <c r="H103" s="9" t="s">
        <v>1110</v>
      </c>
      <c r="I103" s="14" t="s">
        <v>163</v>
      </c>
      <c r="J103" s="1" t="s">
        <v>164</v>
      </c>
      <c r="K103" s="4" t="s">
        <v>188</v>
      </c>
      <c r="L103" s="4" t="s">
        <v>17</v>
      </c>
      <c r="M103" s="10"/>
      <c r="N103" s="18" t="s">
        <v>842</v>
      </c>
      <c r="O103" s="19">
        <v>44417</v>
      </c>
      <c r="P103" s="20" t="s">
        <v>43</v>
      </c>
    </row>
    <row r="104" spans="1:16" ht="33">
      <c r="A104" s="8"/>
      <c r="B104" s="4" t="str">
        <f t="shared" si="0"/>
        <v>Car input_103</v>
      </c>
      <c r="C104" s="12" t="s">
        <v>1038</v>
      </c>
      <c r="D104" s="9" t="s">
        <v>1123</v>
      </c>
      <c r="E104" s="9" t="s">
        <v>1124</v>
      </c>
      <c r="F104" s="4" t="s">
        <v>162</v>
      </c>
      <c r="G104" s="9" t="s">
        <v>1105</v>
      </c>
      <c r="H104" s="9" t="s">
        <v>1125</v>
      </c>
      <c r="I104" s="14" t="s">
        <v>163</v>
      </c>
      <c r="J104" s="1" t="s">
        <v>164</v>
      </c>
      <c r="K104" s="4" t="s">
        <v>188</v>
      </c>
      <c r="L104" s="4" t="s">
        <v>17</v>
      </c>
      <c r="M104" s="9"/>
      <c r="N104" s="18" t="s">
        <v>842</v>
      </c>
      <c r="O104" s="19">
        <v>44417</v>
      </c>
      <c r="P104" s="20" t="s">
        <v>43</v>
      </c>
    </row>
    <row r="105" spans="1:16" ht="33">
      <c r="A105" s="8"/>
      <c r="B105" s="4" t="str">
        <f t="shared" si="0"/>
        <v>Car input_104</v>
      </c>
      <c r="C105" s="12" t="s">
        <v>1038</v>
      </c>
      <c r="D105" s="9" t="s">
        <v>1126</v>
      </c>
      <c r="E105" s="9" t="s">
        <v>1127</v>
      </c>
      <c r="F105" s="4" t="s">
        <v>168</v>
      </c>
      <c r="G105" s="9" t="s">
        <v>1128</v>
      </c>
      <c r="H105" s="9" t="s">
        <v>1110</v>
      </c>
      <c r="I105" s="14" t="s">
        <v>163</v>
      </c>
      <c r="J105" s="1" t="s">
        <v>164</v>
      </c>
      <c r="K105" s="4" t="s">
        <v>188</v>
      </c>
      <c r="L105" s="4" t="s">
        <v>17</v>
      </c>
      <c r="M105" s="10"/>
      <c r="N105" s="18" t="s">
        <v>842</v>
      </c>
      <c r="O105" s="19">
        <v>44417</v>
      </c>
      <c r="P105" s="20" t="s">
        <v>43</v>
      </c>
    </row>
    <row r="106" spans="1:16" ht="33">
      <c r="A106" s="8"/>
      <c r="B106" s="4" t="str">
        <f t="shared" si="0"/>
        <v>Car input_105</v>
      </c>
      <c r="C106" s="12" t="s">
        <v>1038</v>
      </c>
      <c r="D106" s="9" t="s">
        <v>1129</v>
      </c>
      <c r="E106" s="9" t="s">
        <v>1130</v>
      </c>
      <c r="F106" s="4" t="s">
        <v>162</v>
      </c>
      <c r="G106" s="9" t="s">
        <v>1105</v>
      </c>
      <c r="H106" s="9" t="s">
        <v>1131</v>
      </c>
      <c r="I106" s="14" t="s">
        <v>163</v>
      </c>
      <c r="J106" s="1" t="s">
        <v>164</v>
      </c>
      <c r="K106" s="4" t="s">
        <v>188</v>
      </c>
      <c r="L106" s="4" t="s">
        <v>17</v>
      </c>
      <c r="M106" s="9"/>
      <c r="N106" s="18" t="s">
        <v>842</v>
      </c>
      <c r="O106" s="19">
        <v>44417</v>
      </c>
      <c r="P106" s="20" t="s">
        <v>43</v>
      </c>
    </row>
    <row r="107" spans="1:16" ht="33">
      <c r="A107" s="8"/>
      <c r="B107" s="4" t="str">
        <f t="shared" si="0"/>
        <v>Car input_106</v>
      </c>
      <c r="C107" s="12" t="s">
        <v>1038</v>
      </c>
      <c r="D107" s="9" t="s">
        <v>1132</v>
      </c>
      <c r="E107" s="9" t="s">
        <v>1133</v>
      </c>
      <c r="F107" s="4" t="s">
        <v>168</v>
      </c>
      <c r="G107" s="9" t="s">
        <v>1134</v>
      </c>
      <c r="H107" s="9" t="s">
        <v>1110</v>
      </c>
      <c r="I107" s="14" t="s">
        <v>163</v>
      </c>
      <c r="J107" s="1" t="s">
        <v>164</v>
      </c>
      <c r="K107" s="4" t="s">
        <v>188</v>
      </c>
      <c r="L107" s="4" t="s">
        <v>17</v>
      </c>
      <c r="M107" s="10"/>
      <c r="N107" s="18" t="s">
        <v>842</v>
      </c>
      <c r="O107" s="19">
        <v>44417</v>
      </c>
      <c r="P107" s="20" t="s">
        <v>43</v>
      </c>
    </row>
    <row r="108" spans="1:16" ht="33">
      <c r="A108" s="8"/>
      <c r="B108" s="4" t="str">
        <f t="shared" ref="B108:B157" si="1">"Car input_"&amp;ROW()-1</f>
        <v>Car input_107</v>
      </c>
      <c r="C108" s="12" t="s">
        <v>1038</v>
      </c>
      <c r="D108" s="9" t="s">
        <v>1135</v>
      </c>
      <c r="E108" s="10" t="s">
        <v>1136</v>
      </c>
      <c r="F108" s="4" t="s">
        <v>168</v>
      </c>
      <c r="G108" s="10" t="s">
        <v>1137</v>
      </c>
      <c r="H108" s="10" t="s">
        <v>1138</v>
      </c>
      <c r="I108" s="14" t="s">
        <v>163</v>
      </c>
      <c r="J108" s="1" t="s">
        <v>164</v>
      </c>
      <c r="K108" s="4" t="s">
        <v>188</v>
      </c>
      <c r="L108" s="4" t="s">
        <v>17</v>
      </c>
      <c r="M108" s="10"/>
      <c r="N108" s="18" t="s">
        <v>842</v>
      </c>
      <c r="O108" s="19">
        <v>44417</v>
      </c>
      <c r="P108" s="20" t="s">
        <v>43</v>
      </c>
    </row>
    <row r="109" spans="1:16" ht="33">
      <c r="A109" s="8"/>
      <c r="B109" s="4" t="str">
        <f t="shared" si="1"/>
        <v>Car input_108</v>
      </c>
      <c r="C109" s="12" t="s">
        <v>1038</v>
      </c>
      <c r="D109" s="9" t="s">
        <v>1139</v>
      </c>
      <c r="E109" s="10" t="s">
        <v>1136</v>
      </c>
      <c r="F109" s="4" t="s">
        <v>168</v>
      </c>
      <c r="G109" s="10" t="s">
        <v>1140</v>
      </c>
      <c r="H109" s="10" t="s">
        <v>1138</v>
      </c>
      <c r="I109" s="14" t="s">
        <v>163</v>
      </c>
      <c r="J109" s="1" t="s">
        <v>164</v>
      </c>
      <c r="K109" s="4" t="s">
        <v>188</v>
      </c>
      <c r="L109" s="4" t="s">
        <v>17</v>
      </c>
      <c r="M109" s="10"/>
      <c r="N109" s="18" t="s">
        <v>842</v>
      </c>
      <c r="O109" s="19">
        <v>44417</v>
      </c>
      <c r="P109" s="20" t="s">
        <v>43</v>
      </c>
    </row>
    <row r="110" spans="1:16" ht="33">
      <c r="A110" s="8"/>
      <c r="B110" s="4" t="str">
        <f t="shared" si="1"/>
        <v>Car input_109</v>
      </c>
      <c r="C110" s="12" t="s">
        <v>1141</v>
      </c>
      <c r="D110" s="9" t="s">
        <v>1142</v>
      </c>
      <c r="E110" s="10" t="s">
        <v>839</v>
      </c>
      <c r="F110" s="4" t="s">
        <v>165</v>
      </c>
      <c r="G110" s="10" t="s">
        <v>1143</v>
      </c>
      <c r="H110" s="10" t="s">
        <v>1144</v>
      </c>
      <c r="I110" s="14" t="s">
        <v>163</v>
      </c>
      <c r="J110" s="1" t="s">
        <v>164</v>
      </c>
      <c r="K110" s="4" t="s">
        <v>188</v>
      </c>
      <c r="L110" s="4" t="s">
        <v>17</v>
      </c>
      <c r="M110" s="10"/>
      <c r="N110" s="18" t="s">
        <v>842</v>
      </c>
      <c r="O110" s="19">
        <v>44418</v>
      </c>
      <c r="P110" s="20" t="s">
        <v>43</v>
      </c>
    </row>
    <row r="111" spans="1:16" ht="66">
      <c r="A111" s="8"/>
      <c r="B111" s="4" t="str">
        <f t="shared" si="1"/>
        <v>Car input_110</v>
      </c>
      <c r="C111" s="12" t="s">
        <v>1141</v>
      </c>
      <c r="D111" s="9" t="s">
        <v>1145</v>
      </c>
      <c r="E111" s="10" t="s">
        <v>839</v>
      </c>
      <c r="F111" s="4" t="s">
        <v>162</v>
      </c>
      <c r="G111" s="10" t="s">
        <v>1302</v>
      </c>
      <c r="H111" s="10" t="s">
        <v>1144</v>
      </c>
      <c r="I111" s="14" t="s">
        <v>163</v>
      </c>
      <c r="J111" s="1" t="s">
        <v>164</v>
      </c>
      <c r="K111" s="4" t="s">
        <v>188</v>
      </c>
      <c r="L111" s="4" t="s">
        <v>26</v>
      </c>
      <c r="M111" s="9" t="s">
        <v>1303</v>
      </c>
      <c r="N111" s="18" t="s">
        <v>842</v>
      </c>
      <c r="O111" s="19">
        <v>44418</v>
      </c>
      <c r="P111" s="20" t="s">
        <v>43</v>
      </c>
    </row>
    <row r="112" spans="1:16" ht="66">
      <c r="A112" s="8"/>
      <c r="B112" s="4" t="str">
        <f t="shared" si="1"/>
        <v>Car input_111</v>
      </c>
      <c r="C112" s="12" t="s">
        <v>1141</v>
      </c>
      <c r="D112" s="9" t="s">
        <v>1146</v>
      </c>
      <c r="E112" s="10" t="s">
        <v>839</v>
      </c>
      <c r="F112" s="4" t="s">
        <v>162</v>
      </c>
      <c r="G112" s="10" t="s">
        <v>1147</v>
      </c>
      <c r="H112" s="10" t="s">
        <v>1144</v>
      </c>
      <c r="I112" s="14" t="s">
        <v>163</v>
      </c>
      <c r="J112" s="1" t="s">
        <v>164</v>
      </c>
      <c r="K112" s="4" t="s">
        <v>188</v>
      </c>
      <c r="L112" s="4" t="s">
        <v>26</v>
      </c>
      <c r="M112" s="9" t="s">
        <v>1303</v>
      </c>
      <c r="N112" s="18" t="s">
        <v>842</v>
      </c>
      <c r="O112" s="19">
        <v>44418</v>
      </c>
      <c r="P112" s="20" t="s">
        <v>43</v>
      </c>
    </row>
    <row r="113" spans="1:16" ht="66">
      <c r="A113" s="8"/>
      <c r="B113" s="4" t="str">
        <f t="shared" si="1"/>
        <v>Car input_112</v>
      </c>
      <c r="C113" s="12" t="s">
        <v>1141</v>
      </c>
      <c r="D113" s="9" t="s">
        <v>1148</v>
      </c>
      <c r="E113" s="10" t="s">
        <v>839</v>
      </c>
      <c r="F113" s="4" t="s">
        <v>162</v>
      </c>
      <c r="G113" s="10" t="s">
        <v>1149</v>
      </c>
      <c r="H113" s="10" t="s">
        <v>1144</v>
      </c>
      <c r="I113" s="14" t="s">
        <v>163</v>
      </c>
      <c r="J113" s="1" t="s">
        <v>164</v>
      </c>
      <c r="K113" s="4" t="s">
        <v>188</v>
      </c>
      <c r="L113" s="4" t="s">
        <v>26</v>
      </c>
      <c r="M113" s="9" t="s">
        <v>1303</v>
      </c>
      <c r="N113" s="18" t="s">
        <v>842</v>
      </c>
      <c r="O113" s="19">
        <v>44418</v>
      </c>
      <c r="P113" s="20" t="s">
        <v>43</v>
      </c>
    </row>
    <row r="114" spans="1:16" ht="66">
      <c r="A114" s="8"/>
      <c r="B114" s="4" t="str">
        <f t="shared" si="1"/>
        <v>Car input_113</v>
      </c>
      <c r="C114" s="12" t="s">
        <v>1141</v>
      </c>
      <c r="D114" s="9" t="s">
        <v>1150</v>
      </c>
      <c r="E114" s="10" t="s">
        <v>839</v>
      </c>
      <c r="F114" s="4" t="s">
        <v>162</v>
      </c>
      <c r="G114" s="10" t="s">
        <v>1151</v>
      </c>
      <c r="H114" s="10" t="s">
        <v>1144</v>
      </c>
      <c r="I114" s="14" t="s">
        <v>163</v>
      </c>
      <c r="J114" s="1" t="s">
        <v>164</v>
      </c>
      <c r="K114" s="4" t="s">
        <v>188</v>
      </c>
      <c r="L114" s="4" t="s">
        <v>26</v>
      </c>
      <c r="M114" s="9" t="s">
        <v>1303</v>
      </c>
      <c r="N114" s="18" t="s">
        <v>842</v>
      </c>
      <c r="O114" s="19">
        <v>44418</v>
      </c>
      <c r="P114" s="20" t="s">
        <v>43</v>
      </c>
    </row>
    <row r="115" spans="1:16" ht="49.5">
      <c r="A115" s="8"/>
      <c r="B115" s="4" t="str">
        <f t="shared" si="1"/>
        <v>Car input_114</v>
      </c>
      <c r="C115" s="12" t="s">
        <v>1141</v>
      </c>
      <c r="D115" s="9" t="s">
        <v>1152</v>
      </c>
      <c r="E115" s="10" t="s">
        <v>1153</v>
      </c>
      <c r="F115" s="4" t="s">
        <v>162</v>
      </c>
      <c r="G115" s="10" t="s">
        <v>1154</v>
      </c>
      <c r="H115" s="9" t="s">
        <v>1155</v>
      </c>
      <c r="I115" s="14" t="s">
        <v>163</v>
      </c>
      <c r="J115" s="1" t="s">
        <v>164</v>
      </c>
      <c r="K115" s="4" t="s">
        <v>188</v>
      </c>
      <c r="L115" s="4" t="s">
        <v>17</v>
      </c>
      <c r="M115" s="10"/>
      <c r="N115" s="18" t="s">
        <v>842</v>
      </c>
      <c r="O115" s="19">
        <v>44418</v>
      </c>
      <c r="P115" s="20" t="s">
        <v>43</v>
      </c>
    </row>
    <row r="116" spans="1:16" ht="49.5">
      <c r="A116" s="8"/>
      <c r="B116" s="4" t="str">
        <f t="shared" si="1"/>
        <v>Car input_115</v>
      </c>
      <c r="C116" s="12" t="s">
        <v>1141</v>
      </c>
      <c r="D116" s="9" t="s">
        <v>1156</v>
      </c>
      <c r="E116" s="10" t="s">
        <v>1153</v>
      </c>
      <c r="F116" s="4" t="s">
        <v>162</v>
      </c>
      <c r="G116" s="10" t="s">
        <v>1157</v>
      </c>
      <c r="H116" s="9" t="s">
        <v>1158</v>
      </c>
      <c r="I116" s="14" t="s">
        <v>163</v>
      </c>
      <c r="J116" s="1" t="s">
        <v>164</v>
      </c>
      <c r="K116" s="4" t="s">
        <v>188</v>
      </c>
      <c r="L116" s="4" t="s">
        <v>17</v>
      </c>
      <c r="M116" s="10"/>
      <c r="N116" s="18" t="s">
        <v>842</v>
      </c>
      <c r="O116" s="19">
        <v>44418</v>
      </c>
      <c r="P116" s="20" t="s">
        <v>43</v>
      </c>
    </row>
    <row r="117" spans="1:16" ht="49.5">
      <c r="A117" s="8"/>
      <c r="B117" s="4" t="str">
        <f t="shared" si="1"/>
        <v>Car input_116</v>
      </c>
      <c r="C117" s="23" t="s">
        <v>1159</v>
      </c>
      <c r="D117" s="10" t="s">
        <v>1160</v>
      </c>
      <c r="E117" s="10" t="s">
        <v>1161</v>
      </c>
      <c r="F117" s="4" t="s">
        <v>165</v>
      </c>
      <c r="G117" s="10" t="s">
        <v>1162</v>
      </c>
      <c r="H117" s="10" t="s">
        <v>1163</v>
      </c>
      <c r="I117" s="14" t="s">
        <v>163</v>
      </c>
      <c r="J117" s="1" t="s">
        <v>164</v>
      </c>
      <c r="K117" s="4" t="s">
        <v>188</v>
      </c>
      <c r="L117" s="4" t="s">
        <v>26</v>
      </c>
      <c r="M117" s="9" t="s">
        <v>1164</v>
      </c>
      <c r="N117" s="18" t="s">
        <v>842</v>
      </c>
      <c r="O117" s="19">
        <v>44418</v>
      </c>
      <c r="P117" s="20" t="s">
        <v>43</v>
      </c>
    </row>
    <row r="118" spans="1:16" ht="49.5">
      <c r="A118" s="8"/>
      <c r="B118" s="4" t="str">
        <f t="shared" si="1"/>
        <v>Car input_117</v>
      </c>
      <c r="C118" s="23" t="s">
        <v>1159</v>
      </c>
      <c r="D118" s="10" t="s">
        <v>1165</v>
      </c>
      <c r="E118" s="10" t="s">
        <v>1166</v>
      </c>
      <c r="F118" s="4" t="s">
        <v>162</v>
      </c>
      <c r="G118" s="10" t="s">
        <v>1162</v>
      </c>
      <c r="H118" s="10" t="s">
        <v>994</v>
      </c>
      <c r="I118" s="14" t="s">
        <v>163</v>
      </c>
      <c r="J118" s="1" t="s">
        <v>164</v>
      </c>
      <c r="K118" s="4" t="s">
        <v>188</v>
      </c>
      <c r="L118" s="4" t="s">
        <v>26</v>
      </c>
      <c r="M118" s="9" t="s">
        <v>1164</v>
      </c>
      <c r="N118" s="18" t="s">
        <v>842</v>
      </c>
      <c r="O118" s="19">
        <v>44418</v>
      </c>
      <c r="P118" s="20" t="s">
        <v>43</v>
      </c>
    </row>
    <row r="119" spans="1:16" ht="49.5">
      <c r="A119" s="8"/>
      <c r="B119" s="4" t="str">
        <f t="shared" si="1"/>
        <v>Car input_118</v>
      </c>
      <c r="C119" s="23" t="s">
        <v>1159</v>
      </c>
      <c r="D119" s="10" t="s">
        <v>1167</v>
      </c>
      <c r="E119" s="10" t="s">
        <v>1161</v>
      </c>
      <c r="F119" s="4" t="s">
        <v>165</v>
      </c>
      <c r="G119" s="10" t="s">
        <v>1168</v>
      </c>
      <c r="H119" s="10" t="s">
        <v>1169</v>
      </c>
      <c r="I119" s="14" t="s">
        <v>163</v>
      </c>
      <c r="J119" s="1" t="s">
        <v>164</v>
      </c>
      <c r="K119" s="4" t="s">
        <v>188</v>
      </c>
      <c r="L119" s="4" t="s">
        <v>26</v>
      </c>
      <c r="M119" s="9" t="s">
        <v>1164</v>
      </c>
      <c r="N119" s="18" t="s">
        <v>842</v>
      </c>
      <c r="O119" s="19">
        <v>44418</v>
      </c>
      <c r="P119" s="20" t="s">
        <v>43</v>
      </c>
    </row>
    <row r="120" spans="1:16" ht="49.5">
      <c r="A120" s="8"/>
      <c r="B120" s="4" t="str">
        <f t="shared" si="1"/>
        <v>Car input_119</v>
      </c>
      <c r="C120" s="23" t="s">
        <v>1159</v>
      </c>
      <c r="D120" s="10" t="s">
        <v>1170</v>
      </c>
      <c r="E120" s="10" t="s">
        <v>1166</v>
      </c>
      <c r="F120" s="4" t="s">
        <v>162</v>
      </c>
      <c r="G120" s="10" t="s">
        <v>1168</v>
      </c>
      <c r="H120" s="10" t="s">
        <v>994</v>
      </c>
      <c r="I120" s="14" t="s">
        <v>163</v>
      </c>
      <c r="J120" s="1" t="s">
        <v>164</v>
      </c>
      <c r="K120" s="4" t="s">
        <v>188</v>
      </c>
      <c r="L120" s="4" t="s">
        <v>26</v>
      </c>
      <c r="M120" s="9" t="s">
        <v>1164</v>
      </c>
      <c r="N120" s="18" t="s">
        <v>842</v>
      </c>
      <c r="O120" s="19">
        <v>44418</v>
      </c>
      <c r="P120" s="20" t="s">
        <v>43</v>
      </c>
    </row>
    <row r="121" spans="1:16" ht="49.5">
      <c r="A121" s="8"/>
      <c r="B121" s="4" t="str">
        <f t="shared" si="1"/>
        <v>Car input_120</v>
      </c>
      <c r="C121" s="23" t="s">
        <v>1159</v>
      </c>
      <c r="D121" s="10" t="s">
        <v>1171</v>
      </c>
      <c r="E121" s="10" t="s">
        <v>1161</v>
      </c>
      <c r="F121" s="4" t="s">
        <v>165</v>
      </c>
      <c r="G121" s="10" t="s">
        <v>1172</v>
      </c>
      <c r="H121" s="10" t="s">
        <v>1173</v>
      </c>
      <c r="I121" s="14" t="s">
        <v>163</v>
      </c>
      <c r="J121" s="1" t="s">
        <v>164</v>
      </c>
      <c r="K121" s="4" t="s">
        <v>188</v>
      </c>
      <c r="L121" s="4" t="s">
        <v>26</v>
      </c>
      <c r="M121" s="9" t="s">
        <v>1164</v>
      </c>
      <c r="N121" s="18" t="s">
        <v>842</v>
      </c>
      <c r="O121" s="19">
        <v>44418</v>
      </c>
      <c r="P121" s="20" t="s">
        <v>43</v>
      </c>
    </row>
    <row r="122" spans="1:16" ht="49.5">
      <c r="A122" s="8"/>
      <c r="B122" s="4" t="str">
        <f t="shared" si="1"/>
        <v>Car input_121</v>
      </c>
      <c r="C122" s="23" t="s">
        <v>1159</v>
      </c>
      <c r="D122" s="10" t="s">
        <v>1174</v>
      </c>
      <c r="E122" s="10" t="s">
        <v>1166</v>
      </c>
      <c r="F122" s="4" t="s">
        <v>162</v>
      </c>
      <c r="G122" s="10" t="s">
        <v>1275</v>
      </c>
      <c r="H122" s="10" t="s">
        <v>994</v>
      </c>
      <c r="I122" s="14" t="s">
        <v>163</v>
      </c>
      <c r="J122" s="1" t="s">
        <v>164</v>
      </c>
      <c r="K122" s="4" t="s">
        <v>188</v>
      </c>
      <c r="L122" s="4" t="s">
        <v>26</v>
      </c>
      <c r="M122" s="9" t="s">
        <v>1164</v>
      </c>
      <c r="N122" s="18" t="s">
        <v>842</v>
      </c>
      <c r="O122" s="19">
        <v>44418</v>
      </c>
      <c r="P122" s="20" t="s">
        <v>43</v>
      </c>
    </row>
    <row r="123" spans="1:16" ht="49.5">
      <c r="A123" s="8"/>
      <c r="B123" s="4" t="str">
        <f t="shared" si="1"/>
        <v>Car input_122</v>
      </c>
      <c r="C123" s="23" t="s">
        <v>1159</v>
      </c>
      <c r="D123" s="10" t="s">
        <v>1175</v>
      </c>
      <c r="E123" s="10" t="s">
        <v>1161</v>
      </c>
      <c r="F123" s="4" t="s">
        <v>165</v>
      </c>
      <c r="G123" s="10" t="s">
        <v>1176</v>
      </c>
      <c r="H123" s="10" t="s">
        <v>1177</v>
      </c>
      <c r="I123" s="14" t="s">
        <v>163</v>
      </c>
      <c r="J123" s="1" t="s">
        <v>164</v>
      </c>
      <c r="K123" s="4" t="s">
        <v>188</v>
      </c>
      <c r="L123" s="4" t="s">
        <v>26</v>
      </c>
      <c r="M123" s="9" t="s">
        <v>1164</v>
      </c>
      <c r="N123" s="18" t="s">
        <v>842</v>
      </c>
      <c r="O123" s="19">
        <v>44418</v>
      </c>
      <c r="P123" s="20" t="s">
        <v>43</v>
      </c>
    </row>
    <row r="124" spans="1:16" ht="49.5">
      <c r="A124" s="8"/>
      <c r="B124" s="4" t="str">
        <f t="shared" si="1"/>
        <v>Car input_123</v>
      </c>
      <c r="C124" s="23" t="s">
        <v>1159</v>
      </c>
      <c r="D124" s="10" t="s">
        <v>1178</v>
      </c>
      <c r="E124" s="10" t="s">
        <v>1166</v>
      </c>
      <c r="F124" s="4" t="s">
        <v>162</v>
      </c>
      <c r="G124" s="10" t="s">
        <v>1176</v>
      </c>
      <c r="H124" s="10" t="s">
        <v>994</v>
      </c>
      <c r="I124" s="14" t="s">
        <v>163</v>
      </c>
      <c r="J124" s="1" t="s">
        <v>164</v>
      </c>
      <c r="K124" s="4" t="s">
        <v>188</v>
      </c>
      <c r="L124" s="4" t="s">
        <v>26</v>
      </c>
      <c r="M124" s="9" t="s">
        <v>1164</v>
      </c>
      <c r="N124" s="18" t="s">
        <v>842</v>
      </c>
      <c r="O124" s="19">
        <v>44418</v>
      </c>
      <c r="P124" s="20" t="s">
        <v>43</v>
      </c>
    </row>
    <row r="125" spans="1:16" ht="49.5">
      <c r="A125" s="8"/>
      <c r="B125" s="4" t="str">
        <f t="shared" si="1"/>
        <v>Car input_124</v>
      </c>
      <c r="C125" s="23" t="s">
        <v>1179</v>
      </c>
      <c r="D125" s="9" t="s">
        <v>1180</v>
      </c>
      <c r="E125" s="10" t="s">
        <v>1181</v>
      </c>
      <c r="F125" s="4" t="s">
        <v>165</v>
      </c>
      <c r="G125" s="10" t="s">
        <v>1182</v>
      </c>
      <c r="H125" s="10" t="s">
        <v>1183</v>
      </c>
      <c r="I125" s="14" t="s">
        <v>163</v>
      </c>
      <c r="J125" s="1" t="s">
        <v>164</v>
      </c>
      <c r="K125" s="4" t="s">
        <v>188</v>
      </c>
      <c r="L125" s="4" t="s">
        <v>26</v>
      </c>
      <c r="M125" s="9" t="s">
        <v>1164</v>
      </c>
      <c r="N125" s="18" t="s">
        <v>842</v>
      </c>
      <c r="O125" s="19">
        <v>44418</v>
      </c>
      <c r="P125" s="20" t="s">
        <v>43</v>
      </c>
    </row>
    <row r="126" spans="1:16" ht="49.5">
      <c r="A126" s="8"/>
      <c r="B126" s="4" t="str">
        <f t="shared" si="1"/>
        <v>Car input_125</v>
      </c>
      <c r="C126" s="23" t="s">
        <v>1179</v>
      </c>
      <c r="D126" s="9" t="s">
        <v>1184</v>
      </c>
      <c r="E126" s="9" t="s">
        <v>1185</v>
      </c>
      <c r="F126" s="4" t="s">
        <v>165</v>
      </c>
      <c r="G126" s="10" t="s">
        <v>1182</v>
      </c>
      <c r="H126" s="10" t="s">
        <v>1186</v>
      </c>
      <c r="I126" s="14" t="s">
        <v>163</v>
      </c>
      <c r="J126" s="1" t="s">
        <v>164</v>
      </c>
      <c r="K126" s="4" t="s">
        <v>188</v>
      </c>
      <c r="L126" s="4" t="s">
        <v>26</v>
      </c>
      <c r="M126" s="9" t="s">
        <v>1164</v>
      </c>
      <c r="N126" s="18" t="s">
        <v>842</v>
      </c>
      <c r="O126" s="19">
        <v>44418</v>
      </c>
      <c r="P126" s="20" t="s">
        <v>43</v>
      </c>
    </row>
    <row r="127" spans="1:16" ht="49.5">
      <c r="A127" s="8"/>
      <c r="B127" s="4" t="str">
        <f t="shared" si="1"/>
        <v>Car input_126</v>
      </c>
      <c r="C127" s="23" t="s">
        <v>1179</v>
      </c>
      <c r="D127" s="10" t="s">
        <v>1187</v>
      </c>
      <c r="E127" s="10" t="s">
        <v>1188</v>
      </c>
      <c r="F127" s="4" t="s">
        <v>165</v>
      </c>
      <c r="G127" s="10" t="s">
        <v>1182</v>
      </c>
      <c r="H127" s="10" t="s">
        <v>994</v>
      </c>
      <c r="I127" s="14" t="s">
        <v>163</v>
      </c>
      <c r="J127" s="1" t="s">
        <v>164</v>
      </c>
      <c r="K127" s="4" t="s">
        <v>188</v>
      </c>
      <c r="L127" s="4" t="s">
        <v>26</v>
      </c>
      <c r="M127" s="9" t="s">
        <v>1164</v>
      </c>
      <c r="N127" s="18" t="s">
        <v>842</v>
      </c>
      <c r="O127" s="19">
        <v>44418</v>
      </c>
      <c r="P127" s="20" t="s">
        <v>43</v>
      </c>
    </row>
    <row r="128" spans="1:16" ht="49.5">
      <c r="A128" s="8"/>
      <c r="B128" s="4" t="str">
        <f t="shared" si="1"/>
        <v>Car input_127</v>
      </c>
      <c r="C128" s="23" t="s">
        <v>1179</v>
      </c>
      <c r="D128" s="9" t="s">
        <v>1189</v>
      </c>
      <c r="E128" s="10" t="s">
        <v>1181</v>
      </c>
      <c r="F128" s="4" t="s">
        <v>162</v>
      </c>
      <c r="G128" s="10" t="s">
        <v>1190</v>
      </c>
      <c r="H128" s="10" t="s">
        <v>1191</v>
      </c>
      <c r="I128" s="14" t="s">
        <v>163</v>
      </c>
      <c r="J128" s="1" t="s">
        <v>164</v>
      </c>
      <c r="K128" s="4" t="s">
        <v>188</v>
      </c>
      <c r="L128" s="4" t="s">
        <v>26</v>
      </c>
      <c r="M128" s="9" t="s">
        <v>1164</v>
      </c>
      <c r="N128" s="18" t="s">
        <v>842</v>
      </c>
      <c r="O128" s="19">
        <v>44418</v>
      </c>
      <c r="P128" s="20" t="s">
        <v>43</v>
      </c>
    </row>
    <row r="129" spans="1:16" ht="49.5">
      <c r="A129" s="8"/>
      <c r="B129" s="4" t="str">
        <f t="shared" si="1"/>
        <v>Car input_128</v>
      </c>
      <c r="C129" s="23" t="s">
        <v>1179</v>
      </c>
      <c r="D129" s="10" t="s">
        <v>1192</v>
      </c>
      <c r="E129" s="10" t="s">
        <v>1188</v>
      </c>
      <c r="F129" s="4" t="s">
        <v>162</v>
      </c>
      <c r="G129" s="10" t="s">
        <v>1190</v>
      </c>
      <c r="H129" s="10" t="s">
        <v>1193</v>
      </c>
      <c r="I129" s="14" t="s">
        <v>163</v>
      </c>
      <c r="J129" s="1" t="s">
        <v>164</v>
      </c>
      <c r="K129" s="4" t="s">
        <v>188</v>
      </c>
      <c r="L129" s="4" t="s">
        <v>26</v>
      </c>
      <c r="M129" s="9" t="s">
        <v>1164</v>
      </c>
      <c r="N129" s="18" t="s">
        <v>842</v>
      </c>
      <c r="O129" s="19">
        <v>44418</v>
      </c>
      <c r="P129" s="20" t="s">
        <v>43</v>
      </c>
    </row>
    <row r="130" spans="1:16" ht="49.5">
      <c r="A130" s="8"/>
      <c r="B130" s="4" t="str">
        <f t="shared" si="1"/>
        <v>Car input_129</v>
      </c>
      <c r="C130" s="23" t="s">
        <v>1179</v>
      </c>
      <c r="D130" s="9" t="s">
        <v>1194</v>
      </c>
      <c r="E130" s="10" t="s">
        <v>1181</v>
      </c>
      <c r="F130" s="4" t="s">
        <v>165</v>
      </c>
      <c r="G130" s="10" t="s">
        <v>1195</v>
      </c>
      <c r="H130" s="10" t="s">
        <v>1196</v>
      </c>
      <c r="I130" s="14" t="s">
        <v>163</v>
      </c>
      <c r="J130" s="1" t="s">
        <v>164</v>
      </c>
      <c r="K130" s="4" t="s">
        <v>188</v>
      </c>
      <c r="L130" s="4" t="s">
        <v>26</v>
      </c>
      <c r="M130" s="9" t="s">
        <v>1164</v>
      </c>
      <c r="N130" s="18" t="s">
        <v>842</v>
      </c>
      <c r="O130" s="19">
        <v>44418</v>
      </c>
      <c r="P130" s="20" t="s">
        <v>43</v>
      </c>
    </row>
    <row r="131" spans="1:16" ht="49.5">
      <c r="A131" s="8"/>
      <c r="B131" s="4" t="str">
        <f t="shared" si="1"/>
        <v>Car input_130</v>
      </c>
      <c r="C131" s="23" t="s">
        <v>1179</v>
      </c>
      <c r="D131" s="9" t="s">
        <v>1197</v>
      </c>
      <c r="E131" s="9" t="s">
        <v>1185</v>
      </c>
      <c r="F131" s="4" t="s">
        <v>165</v>
      </c>
      <c r="G131" s="10" t="s">
        <v>1195</v>
      </c>
      <c r="H131" s="10" t="s">
        <v>1186</v>
      </c>
      <c r="I131" s="14" t="s">
        <v>163</v>
      </c>
      <c r="J131" s="1" t="s">
        <v>164</v>
      </c>
      <c r="K131" s="4" t="s">
        <v>188</v>
      </c>
      <c r="L131" s="4" t="s">
        <v>26</v>
      </c>
      <c r="M131" s="9" t="s">
        <v>1164</v>
      </c>
      <c r="N131" s="18" t="s">
        <v>842</v>
      </c>
      <c r="O131" s="19">
        <v>44418</v>
      </c>
      <c r="P131" s="20" t="s">
        <v>43</v>
      </c>
    </row>
    <row r="132" spans="1:16" ht="49.5">
      <c r="A132" s="8"/>
      <c r="B132" s="4" t="str">
        <f t="shared" si="1"/>
        <v>Car input_131</v>
      </c>
      <c r="C132" s="23" t="s">
        <v>1179</v>
      </c>
      <c r="D132" s="10" t="s">
        <v>1198</v>
      </c>
      <c r="E132" s="10" t="s">
        <v>1188</v>
      </c>
      <c r="F132" s="4" t="s">
        <v>165</v>
      </c>
      <c r="G132" s="10" t="s">
        <v>1195</v>
      </c>
      <c r="H132" s="10" t="s">
        <v>1193</v>
      </c>
      <c r="I132" s="14" t="s">
        <v>163</v>
      </c>
      <c r="J132" s="1" t="s">
        <v>164</v>
      </c>
      <c r="K132" s="4" t="s">
        <v>188</v>
      </c>
      <c r="L132" s="4" t="s">
        <v>26</v>
      </c>
      <c r="M132" s="9" t="s">
        <v>1164</v>
      </c>
      <c r="N132" s="18" t="s">
        <v>842</v>
      </c>
      <c r="O132" s="19">
        <v>44418</v>
      </c>
      <c r="P132" s="20" t="s">
        <v>43</v>
      </c>
    </row>
    <row r="133" spans="1:16" ht="49.5">
      <c r="A133" s="8"/>
      <c r="B133" s="4" t="str">
        <f t="shared" si="1"/>
        <v>Car input_132</v>
      </c>
      <c r="C133" s="23" t="s">
        <v>1179</v>
      </c>
      <c r="D133" s="10" t="s">
        <v>1199</v>
      </c>
      <c r="E133" s="10" t="s">
        <v>1188</v>
      </c>
      <c r="F133" s="4" t="s">
        <v>162</v>
      </c>
      <c r="G133" s="10" t="s">
        <v>1200</v>
      </c>
      <c r="H133" s="10" t="s">
        <v>1193</v>
      </c>
      <c r="I133" s="14" t="s">
        <v>163</v>
      </c>
      <c r="J133" s="1" t="s">
        <v>164</v>
      </c>
      <c r="K133" s="4" t="s">
        <v>188</v>
      </c>
      <c r="L133" s="4" t="s">
        <v>26</v>
      </c>
      <c r="M133" s="9" t="s">
        <v>1164</v>
      </c>
      <c r="N133" s="18" t="s">
        <v>842</v>
      </c>
      <c r="O133" s="19">
        <v>44418</v>
      </c>
      <c r="P133" s="20" t="s">
        <v>43</v>
      </c>
    </row>
    <row r="134" spans="1:16" ht="49.5">
      <c r="A134" s="8"/>
      <c r="B134" s="4" t="str">
        <f t="shared" si="1"/>
        <v>Car input_133</v>
      </c>
      <c r="C134" s="23" t="s">
        <v>1179</v>
      </c>
      <c r="D134" s="9" t="s">
        <v>1201</v>
      </c>
      <c r="E134" s="10" t="s">
        <v>1181</v>
      </c>
      <c r="F134" s="4" t="s">
        <v>162</v>
      </c>
      <c r="G134" s="10" t="s">
        <v>1200</v>
      </c>
      <c r="H134" s="10" t="s">
        <v>1202</v>
      </c>
      <c r="I134" s="14" t="s">
        <v>163</v>
      </c>
      <c r="J134" s="1" t="s">
        <v>164</v>
      </c>
      <c r="K134" s="4" t="s">
        <v>188</v>
      </c>
      <c r="L134" s="4" t="s">
        <v>26</v>
      </c>
      <c r="M134" s="9" t="s">
        <v>1164</v>
      </c>
      <c r="N134" s="18" t="s">
        <v>842</v>
      </c>
      <c r="O134" s="19">
        <v>44418</v>
      </c>
      <c r="P134" s="20" t="s">
        <v>43</v>
      </c>
    </row>
    <row r="135" spans="1:16" ht="49.5">
      <c r="A135" s="8"/>
      <c r="B135" s="4" t="str">
        <f t="shared" si="1"/>
        <v>Car input_134</v>
      </c>
      <c r="C135" s="23" t="s">
        <v>1203</v>
      </c>
      <c r="D135" s="9" t="s">
        <v>1204</v>
      </c>
      <c r="E135" s="10" t="s">
        <v>839</v>
      </c>
      <c r="F135" s="4" t="s">
        <v>168</v>
      </c>
      <c r="G135" s="10" t="s">
        <v>1205</v>
      </c>
      <c r="H135" s="9" t="s">
        <v>1206</v>
      </c>
      <c r="I135" s="14" t="s">
        <v>163</v>
      </c>
      <c r="J135" s="1" t="s">
        <v>164</v>
      </c>
      <c r="K135" s="4" t="s">
        <v>188</v>
      </c>
      <c r="L135" s="4" t="s">
        <v>26</v>
      </c>
      <c r="M135" s="9" t="s">
        <v>1164</v>
      </c>
      <c r="N135" s="18" t="s">
        <v>842</v>
      </c>
      <c r="O135" s="19">
        <v>44418</v>
      </c>
      <c r="P135" s="20" t="s">
        <v>43</v>
      </c>
    </row>
    <row r="136" spans="1:16" ht="49.5">
      <c r="A136" s="8"/>
      <c r="B136" s="4" t="str">
        <f t="shared" si="1"/>
        <v>Car input_135</v>
      </c>
      <c r="C136" s="23" t="s">
        <v>1207</v>
      </c>
      <c r="D136" s="9" t="s">
        <v>1208</v>
      </c>
      <c r="E136" s="10" t="s">
        <v>839</v>
      </c>
      <c r="F136" s="4" t="s">
        <v>168</v>
      </c>
      <c r="G136" s="10" t="s">
        <v>1209</v>
      </c>
      <c r="H136" s="10" t="s">
        <v>1210</v>
      </c>
      <c r="I136" s="14" t="s">
        <v>163</v>
      </c>
      <c r="J136" s="1" t="s">
        <v>164</v>
      </c>
      <c r="K136" s="4" t="s">
        <v>188</v>
      </c>
      <c r="L136" s="4" t="s">
        <v>26</v>
      </c>
      <c r="M136" s="9" t="s">
        <v>1164</v>
      </c>
      <c r="N136" s="18" t="s">
        <v>842</v>
      </c>
      <c r="O136" s="19">
        <v>44418</v>
      </c>
      <c r="P136" s="20" t="s">
        <v>43</v>
      </c>
    </row>
    <row r="137" spans="1:16" ht="49.5">
      <c r="A137" s="8"/>
      <c r="B137" s="4" t="str">
        <f t="shared" si="1"/>
        <v>Car input_136</v>
      </c>
      <c r="C137" s="23" t="s">
        <v>1211</v>
      </c>
      <c r="D137" s="9" t="s">
        <v>1212</v>
      </c>
      <c r="E137" s="10" t="s">
        <v>839</v>
      </c>
      <c r="F137" s="4" t="s">
        <v>165</v>
      </c>
      <c r="G137" s="10" t="s">
        <v>1213</v>
      </c>
      <c r="H137" s="10" t="s">
        <v>1214</v>
      </c>
      <c r="I137" s="14" t="s">
        <v>163</v>
      </c>
      <c r="J137" s="1" t="s">
        <v>164</v>
      </c>
      <c r="K137" s="4" t="s">
        <v>188</v>
      </c>
      <c r="L137" s="4" t="s">
        <v>26</v>
      </c>
      <c r="M137" s="9" t="s">
        <v>1164</v>
      </c>
      <c r="N137" s="18" t="s">
        <v>842</v>
      </c>
      <c r="O137" s="19">
        <v>44418</v>
      </c>
      <c r="P137" s="20" t="s">
        <v>43</v>
      </c>
    </row>
    <row r="138" spans="1:16" ht="33">
      <c r="A138" s="8"/>
      <c r="B138" s="4" t="str">
        <f t="shared" si="1"/>
        <v>Car input_137</v>
      </c>
      <c r="C138" s="24" t="s">
        <v>1215</v>
      </c>
      <c r="D138" s="9" t="s">
        <v>1216</v>
      </c>
      <c r="E138" s="10" t="s">
        <v>1217</v>
      </c>
      <c r="F138" s="4" t="s">
        <v>162</v>
      </c>
      <c r="G138" s="9" t="s">
        <v>1218</v>
      </c>
      <c r="H138" s="10" t="s">
        <v>1219</v>
      </c>
      <c r="I138" s="14" t="s">
        <v>163</v>
      </c>
      <c r="J138" s="1" t="s">
        <v>164</v>
      </c>
      <c r="K138" s="4" t="s">
        <v>188</v>
      </c>
      <c r="L138" s="4" t="s">
        <v>26</v>
      </c>
      <c r="M138" s="9" t="s">
        <v>1301</v>
      </c>
      <c r="N138" s="18" t="s">
        <v>842</v>
      </c>
      <c r="O138" s="19">
        <v>44418</v>
      </c>
      <c r="P138" s="20" t="s">
        <v>43</v>
      </c>
    </row>
    <row r="139" spans="1:16" ht="33">
      <c r="A139" s="8"/>
      <c r="B139" s="4" t="str">
        <f t="shared" si="1"/>
        <v>Car input_138</v>
      </c>
      <c r="C139" s="24" t="s">
        <v>1215</v>
      </c>
      <c r="D139" s="9" t="s">
        <v>1220</v>
      </c>
      <c r="E139" s="10" t="s">
        <v>1217</v>
      </c>
      <c r="F139" s="4" t="s">
        <v>162</v>
      </c>
      <c r="G139" s="9" t="s">
        <v>1221</v>
      </c>
      <c r="H139" s="10" t="s">
        <v>1219</v>
      </c>
      <c r="I139" s="14" t="s">
        <v>163</v>
      </c>
      <c r="J139" s="1" t="s">
        <v>164</v>
      </c>
      <c r="K139" s="4" t="s">
        <v>188</v>
      </c>
      <c r="L139" s="4" t="s">
        <v>26</v>
      </c>
      <c r="M139" s="9" t="s">
        <v>1301</v>
      </c>
      <c r="N139" s="18" t="s">
        <v>842</v>
      </c>
      <c r="O139" s="19">
        <v>44418</v>
      </c>
      <c r="P139" s="20" t="s">
        <v>43</v>
      </c>
    </row>
    <row r="140" spans="1:16" ht="33">
      <c r="A140" s="8"/>
      <c r="B140" s="4" t="str">
        <f t="shared" si="1"/>
        <v>Car input_139</v>
      </c>
      <c r="C140" s="24" t="s">
        <v>1215</v>
      </c>
      <c r="D140" s="9" t="s">
        <v>1222</v>
      </c>
      <c r="E140" s="10" t="s">
        <v>1217</v>
      </c>
      <c r="F140" s="4" t="s">
        <v>162</v>
      </c>
      <c r="G140" s="9" t="s">
        <v>1223</v>
      </c>
      <c r="H140" s="10" t="s">
        <v>1219</v>
      </c>
      <c r="I140" s="14" t="s">
        <v>163</v>
      </c>
      <c r="J140" s="1" t="s">
        <v>164</v>
      </c>
      <c r="K140" s="4" t="s">
        <v>188</v>
      </c>
      <c r="L140" s="4" t="s">
        <v>26</v>
      </c>
      <c r="M140" s="9" t="s">
        <v>1301</v>
      </c>
      <c r="N140" s="18" t="s">
        <v>842</v>
      </c>
      <c r="O140" s="19">
        <v>44418</v>
      </c>
      <c r="P140" s="20" t="s">
        <v>43</v>
      </c>
    </row>
    <row r="141" spans="1:16" ht="33">
      <c r="A141" s="8"/>
      <c r="B141" s="4" t="str">
        <f t="shared" si="1"/>
        <v>Car input_140</v>
      </c>
      <c r="C141" s="24" t="s">
        <v>1215</v>
      </c>
      <c r="D141" s="9" t="s">
        <v>1224</v>
      </c>
      <c r="E141" s="10" t="s">
        <v>1217</v>
      </c>
      <c r="F141" s="4" t="s">
        <v>162</v>
      </c>
      <c r="G141" s="9" t="s">
        <v>1225</v>
      </c>
      <c r="H141" s="10" t="s">
        <v>1219</v>
      </c>
      <c r="I141" s="14" t="s">
        <v>163</v>
      </c>
      <c r="J141" s="1" t="s">
        <v>164</v>
      </c>
      <c r="K141" s="4" t="s">
        <v>188</v>
      </c>
      <c r="L141" s="4" t="s">
        <v>26</v>
      </c>
      <c r="M141" s="9" t="s">
        <v>1301</v>
      </c>
      <c r="N141" s="18" t="s">
        <v>842</v>
      </c>
      <c r="O141" s="19">
        <v>44418</v>
      </c>
      <c r="P141" s="20" t="s">
        <v>43</v>
      </c>
    </row>
    <row r="142" spans="1:16" ht="33">
      <c r="A142" s="8"/>
      <c r="B142" s="4" t="str">
        <f t="shared" si="1"/>
        <v>Car input_141</v>
      </c>
      <c r="C142" s="24" t="s">
        <v>1215</v>
      </c>
      <c r="D142" s="9" t="s">
        <v>1226</v>
      </c>
      <c r="E142" s="10" t="s">
        <v>1227</v>
      </c>
      <c r="F142" s="4" t="s">
        <v>168</v>
      </c>
      <c r="G142" s="9" t="s">
        <v>1228</v>
      </c>
      <c r="H142" s="10" t="s">
        <v>1219</v>
      </c>
      <c r="I142" s="14" t="s">
        <v>163</v>
      </c>
      <c r="J142" s="1" t="s">
        <v>164</v>
      </c>
      <c r="K142" s="4" t="s">
        <v>188</v>
      </c>
      <c r="L142" s="4" t="s">
        <v>26</v>
      </c>
      <c r="M142" s="9" t="s">
        <v>1301</v>
      </c>
      <c r="N142" s="18" t="s">
        <v>842</v>
      </c>
      <c r="O142" s="19">
        <v>44418</v>
      </c>
      <c r="P142" s="20" t="s">
        <v>43</v>
      </c>
    </row>
    <row r="143" spans="1:16" ht="33">
      <c r="A143" s="8"/>
      <c r="B143" s="4" t="str">
        <f t="shared" si="1"/>
        <v>Car input_142</v>
      </c>
      <c r="C143" s="24" t="s">
        <v>1215</v>
      </c>
      <c r="D143" s="9" t="s">
        <v>1229</v>
      </c>
      <c r="E143" s="10" t="s">
        <v>1227</v>
      </c>
      <c r="F143" s="4" t="s">
        <v>168</v>
      </c>
      <c r="G143" s="9" t="s">
        <v>1230</v>
      </c>
      <c r="H143" s="10" t="s">
        <v>1219</v>
      </c>
      <c r="I143" s="14" t="s">
        <v>163</v>
      </c>
      <c r="J143" s="1" t="s">
        <v>164</v>
      </c>
      <c r="K143" s="4" t="s">
        <v>188</v>
      </c>
      <c r="L143" s="4" t="s">
        <v>26</v>
      </c>
      <c r="M143" s="9" t="s">
        <v>1301</v>
      </c>
      <c r="N143" s="18" t="s">
        <v>842</v>
      </c>
      <c r="O143" s="19">
        <v>44418</v>
      </c>
      <c r="P143" s="20" t="s">
        <v>43</v>
      </c>
    </row>
    <row r="144" spans="1:16" ht="33">
      <c r="A144" s="8"/>
      <c r="B144" s="4" t="str">
        <f t="shared" si="1"/>
        <v>Car input_143</v>
      </c>
      <c r="C144" s="24" t="s">
        <v>1215</v>
      </c>
      <c r="D144" s="9" t="s">
        <v>1231</v>
      </c>
      <c r="E144" s="10" t="s">
        <v>1227</v>
      </c>
      <c r="F144" s="4" t="s">
        <v>168</v>
      </c>
      <c r="G144" s="9" t="s">
        <v>1232</v>
      </c>
      <c r="H144" s="10" t="s">
        <v>1219</v>
      </c>
      <c r="I144" s="14" t="s">
        <v>163</v>
      </c>
      <c r="J144" s="1" t="s">
        <v>164</v>
      </c>
      <c r="K144" s="4" t="s">
        <v>188</v>
      </c>
      <c r="L144" s="4" t="s">
        <v>26</v>
      </c>
      <c r="M144" s="9" t="s">
        <v>1301</v>
      </c>
      <c r="N144" s="18" t="s">
        <v>842</v>
      </c>
      <c r="O144" s="19">
        <v>44418</v>
      </c>
      <c r="P144" s="20" t="s">
        <v>43</v>
      </c>
    </row>
    <row r="145" spans="1:16" ht="49.5">
      <c r="A145" s="8"/>
      <c r="B145" s="4" t="str">
        <f t="shared" si="1"/>
        <v>Car input_144</v>
      </c>
      <c r="C145" s="24" t="s">
        <v>1215</v>
      </c>
      <c r="D145" s="9" t="s">
        <v>1233</v>
      </c>
      <c r="E145" s="10" t="s">
        <v>1227</v>
      </c>
      <c r="F145" s="4" t="s">
        <v>168</v>
      </c>
      <c r="G145" s="9" t="s">
        <v>1234</v>
      </c>
      <c r="H145" s="10" t="s">
        <v>1219</v>
      </c>
      <c r="I145" s="14" t="s">
        <v>163</v>
      </c>
      <c r="J145" s="1" t="s">
        <v>164</v>
      </c>
      <c r="K145" s="4" t="s">
        <v>188</v>
      </c>
      <c r="L145" s="4" t="s">
        <v>26</v>
      </c>
      <c r="M145" s="9" t="s">
        <v>1301</v>
      </c>
      <c r="N145" s="18" t="s">
        <v>842</v>
      </c>
      <c r="O145" s="19">
        <v>44418</v>
      </c>
      <c r="P145" s="20" t="s">
        <v>43</v>
      </c>
    </row>
    <row r="146" spans="1:16" ht="33">
      <c r="A146" s="8"/>
      <c r="B146" s="4" t="str">
        <f t="shared" si="1"/>
        <v>Car input_145</v>
      </c>
      <c r="C146" s="24" t="s">
        <v>1215</v>
      </c>
      <c r="D146" s="9" t="s">
        <v>1235</v>
      </c>
      <c r="E146" s="10" t="s">
        <v>1236</v>
      </c>
      <c r="F146" s="4" t="s">
        <v>168</v>
      </c>
      <c r="G146" s="9" t="s">
        <v>1237</v>
      </c>
      <c r="H146" s="10" t="s">
        <v>1219</v>
      </c>
      <c r="I146" s="14" t="s">
        <v>163</v>
      </c>
      <c r="J146" s="1" t="s">
        <v>164</v>
      </c>
      <c r="K146" s="4" t="s">
        <v>188</v>
      </c>
      <c r="L146" s="4" t="s">
        <v>26</v>
      </c>
      <c r="M146" s="9" t="s">
        <v>1301</v>
      </c>
      <c r="N146" s="18" t="s">
        <v>842</v>
      </c>
      <c r="O146" s="19">
        <v>44418</v>
      </c>
      <c r="P146" s="20" t="s">
        <v>43</v>
      </c>
    </row>
    <row r="147" spans="1:16" ht="33">
      <c r="A147" s="8"/>
      <c r="B147" s="4" t="str">
        <f t="shared" si="1"/>
        <v>Car input_146</v>
      </c>
      <c r="C147" s="24" t="s">
        <v>1215</v>
      </c>
      <c r="D147" s="9" t="s">
        <v>1238</v>
      </c>
      <c r="E147" s="10" t="s">
        <v>1236</v>
      </c>
      <c r="F147" s="4" t="s">
        <v>168</v>
      </c>
      <c r="G147" s="9" t="s">
        <v>1239</v>
      </c>
      <c r="H147" s="10" t="s">
        <v>1219</v>
      </c>
      <c r="I147" s="14" t="s">
        <v>163</v>
      </c>
      <c r="J147" s="1" t="s">
        <v>164</v>
      </c>
      <c r="K147" s="4" t="s">
        <v>188</v>
      </c>
      <c r="L147" s="4" t="s">
        <v>26</v>
      </c>
      <c r="M147" s="9" t="s">
        <v>1301</v>
      </c>
      <c r="N147" s="18" t="s">
        <v>842</v>
      </c>
      <c r="O147" s="19">
        <v>44418</v>
      </c>
      <c r="P147" s="20" t="s">
        <v>43</v>
      </c>
    </row>
    <row r="148" spans="1:16" ht="33">
      <c r="A148" s="8"/>
      <c r="B148" s="4" t="str">
        <f t="shared" si="1"/>
        <v>Car input_147</v>
      </c>
      <c r="C148" s="24" t="s">
        <v>1215</v>
      </c>
      <c r="D148" s="9" t="s">
        <v>1240</v>
      </c>
      <c r="E148" s="10" t="s">
        <v>1236</v>
      </c>
      <c r="F148" s="4" t="s">
        <v>168</v>
      </c>
      <c r="G148" s="9" t="s">
        <v>1241</v>
      </c>
      <c r="H148" s="10" t="s">
        <v>1219</v>
      </c>
      <c r="I148" s="14" t="s">
        <v>163</v>
      </c>
      <c r="J148" s="1" t="s">
        <v>164</v>
      </c>
      <c r="K148" s="4" t="s">
        <v>188</v>
      </c>
      <c r="L148" s="4" t="s">
        <v>26</v>
      </c>
      <c r="M148" s="9" t="s">
        <v>1301</v>
      </c>
      <c r="N148" s="18" t="s">
        <v>842</v>
      </c>
      <c r="O148" s="19">
        <v>44418</v>
      </c>
      <c r="P148" s="20" t="s">
        <v>43</v>
      </c>
    </row>
    <row r="149" spans="1:16" ht="33">
      <c r="A149" s="8"/>
      <c r="B149" s="4" t="str">
        <f t="shared" si="1"/>
        <v>Car input_148</v>
      </c>
      <c r="C149" s="24" t="s">
        <v>1215</v>
      </c>
      <c r="D149" s="9" t="s">
        <v>1242</v>
      </c>
      <c r="E149" s="10" t="s">
        <v>1236</v>
      </c>
      <c r="F149" s="4" t="s">
        <v>168</v>
      </c>
      <c r="G149" s="9" t="s">
        <v>1243</v>
      </c>
      <c r="H149" s="10" t="s">
        <v>1219</v>
      </c>
      <c r="I149" s="14" t="s">
        <v>163</v>
      </c>
      <c r="J149" s="1" t="s">
        <v>164</v>
      </c>
      <c r="K149" s="4" t="s">
        <v>188</v>
      </c>
      <c r="L149" s="4" t="s">
        <v>26</v>
      </c>
      <c r="M149" s="9" t="s">
        <v>1301</v>
      </c>
      <c r="N149" s="18" t="s">
        <v>842</v>
      </c>
      <c r="O149" s="19">
        <v>44418</v>
      </c>
      <c r="P149" s="20" t="s">
        <v>43</v>
      </c>
    </row>
    <row r="150" spans="1:16" ht="33">
      <c r="A150" s="8"/>
      <c r="B150" s="4" t="str">
        <f t="shared" si="1"/>
        <v>Car input_149</v>
      </c>
      <c r="C150" s="24" t="s">
        <v>1215</v>
      </c>
      <c r="D150" s="9" t="s">
        <v>1244</v>
      </c>
      <c r="E150" s="10" t="s">
        <v>1245</v>
      </c>
      <c r="F150" s="4" t="s">
        <v>168</v>
      </c>
      <c r="G150" s="9" t="s">
        <v>1246</v>
      </c>
      <c r="H150" s="10" t="s">
        <v>1219</v>
      </c>
      <c r="I150" s="14" t="s">
        <v>163</v>
      </c>
      <c r="J150" s="1" t="s">
        <v>164</v>
      </c>
      <c r="K150" s="4" t="s">
        <v>188</v>
      </c>
      <c r="L150" s="4" t="s">
        <v>26</v>
      </c>
      <c r="M150" s="9" t="s">
        <v>1301</v>
      </c>
      <c r="N150" s="18" t="s">
        <v>842</v>
      </c>
      <c r="O150" s="19">
        <v>44418</v>
      </c>
      <c r="P150" s="20" t="s">
        <v>43</v>
      </c>
    </row>
    <row r="151" spans="1:16" ht="33">
      <c r="A151" s="8"/>
      <c r="B151" s="4" t="str">
        <f t="shared" si="1"/>
        <v>Car input_150</v>
      </c>
      <c r="C151" s="24" t="s">
        <v>1215</v>
      </c>
      <c r="D151" s="9" t="s">
        <v>1247</v>
      </c>
      <c r="E151" s="10" t="s">
        <v>1245</v>
      </c>
      <c r="F151" s="4" t="s">
        <v>168</v>
      </c>
      <c r="G151" s="9" t="s">
        <v>1248</v>
      </c>
      <c r="H151" s="10" t="s">
        <v>1219</v>
      </c>
      <c r="I151" s="14" t="s">
        <v>163</v>
      </c>
      <c r="J151" s="1" t="s">
        <v>164</v>
      </c>
      <c r="K151" s="4" t="s">
        <v>188</v>
      </c>
      <c r="L151" s="4" t="s">
        <v>26</v>
      </c>
      <c r="M151" s="9" t="s">
        <v>1301</v>
      </c>
      <c r="N151" s="18" t="s">
        <v>842</v>
      </c>
      <c r="O151" s="19">
        <v>44418</v>
      </c>
      <c r="P151" s="20" t="s">
        <v>43</v>
      </c>
    </row>
    <row r="152" spans="1:16" ht="33">
      <c r="A152" s="8"/>
      <c r="B152" s="4" t="str">
        <f t="shared" si="1"/>
        <v>Car input_151</v>
      </c>
      <c r="C152" s="24" t="s">
        <v>1215</v>
      </c>
      <c r="D152" s="9" t="s">
        <v>1249</v>
      </c>
      <c r="E152" s="10" t="s">
        <v>1245</v>
      </c>
      <c r="F152" s="4" t="s">
        <v>168</v>
      </c>
      <c r="G152" s="9" t="s">
        <v>1250</v>
      </c>
      <c r="H152" s="10" t="s">
        <v>1219</v>
      </c>
      <c r="I152" s="14" t="s">
        <v>163</v>
      </c>
      <c r="J152" s="1" t="s">
        <v>164</v>
      </c>
      <c r="K152" s="4" t="s">
        <v>188</v>
      </c>
      <c r="L152" s="4" t="s">
        <v>26</v>
      </c>
      <c r="M152" s="9" t="s">
        <v>1301</v>
      </c>
      <c r="N152" s="18" t="s">
        <v>842</v>
      </c>
      <c r="O152" s="19">
        <v>44418</v>
      </c>
      <c r="P152" s="20" t="s">
        <v>43</v>
      </c>
    </row>
    <row r="153" spans="1:16" ht="49.5">
      <c r="A153" s="8"/>
      <c r="B153" s="4" t="str">
        <f t="shared" si="1"/>
        <v>Car input_152</v>
      </c>
      <c r="C153" s="24" t="s">
        <v>1215</v>
      </c>
      <c r="D153" s="9" t="s">
        <v>1251</v>
      </c>
      <c r="E153" s="10" t="s">
        <v>1245</v>
      </c>
      <c r="F153" s="4" t="s">
        <v>168</v>
      </c>
      <c r="G153" s="9" t="s">
        <v>1252</v>
      </c>
      <c r="H153" s="10" t="s">
        <v>1219</v>
      </c>
      <c r="I153" s="14" t="s">
        <v>163</v>
      </c>
      <c r="J153" s="1" t="s">
        <v>164</v>
      </c>
      <c r="K153" s="4" t="s">
        <v>188</v>
      </c>
      <c r="L153" s="4" t="s">
        <v>26</v>
      </c>
      <c r="M153" s="9" t="s">
        <v>1301</v>
      </c>
      <c r="N153" s="18" t="s">
        <v>842</v>
      </c>
      <c r="O153" s="19">
        <v>44418</v>
      </c>
      <c r="P153" s="20" t="s">
        <v>43</v>
      </c>
    </row>
    <row r="154" spans="1:16" ht="33">
      <c r="A154" s="8"/>
      <c r="B154" s="4" t="str">
        <f t="shared" si="1"/>
        <v>Car input_153</v>
      </c>
      <c r="C154" s="24" t="s">
        <v>1215</v>
      </c>
      <c r="D154" s="9" t="s">
        <v>1253</v>
      </c>
      <c r="E154" s="10" t="s">
        <v>1254</v>
      </c>
      <c r="F154" s="4" t="s">
        <v>168</v>
      </c>
      <c r="G154" s="9" t="s">
        <v>1255</v>
      </c>
      <c r="H154" s="10" t="s">
        <v>1219</v>
      </c>
      <c r="I154" s="14" t="s">
        <v>163</v>
      </c>
      <c r="J154" s="1" t="s">
        <v>164</v>
      </c>
      <c r="K154" s="4" t="s">
        <v>188</v>
      </c>
      <c r="L154" s="4" t="s">
        <v>26</v>
      </c>
      <c r="M154" s="9" t="s">
        <v>1301</v>
      </c>
      <c r="N154" s="18" t="s">
        <v>842</v>
      </c>
      <c r="O154" s="19">
        <v>44418</v>
      </c>
      <c r="P154" s="20" t="s">
        <v>43</v>
      </c>
    </row>
    <row r="155" spans="1:16" ht="33">
      <c r="A155" s="8"/>
      <c r="B155" s="4" t="str">
        <f t="shared" si="1"/>
        <v>Car input_154</v>
      </c>
      <c r="C155" s="24" t="s">
        <v>1215</v>
      </c>
      <c r="D155" s="9" t="s">
        <v>1256</v>
      </c>
      <c r="E155" s="10" t="s">
        <v>1254</v>
      </c>
      <c r="F155" s="4" t="s">
        <v>168</v>
      </c>
      <c r="G155" s="9" t="s">
        <v>1257</v>
      </c>
      <c r="H155" s="10" t="s">
        <v>1219</v>
      </c>
      <c r="I155" s="14" t="s">
        <v>163</v>
      </c>
      <c r="J155" s="1" t="s">
        <v>164</v>
      </c>
      <c r="K155" s="4" t="s">
        <v>188</v>
      </c>
      <c r="L155" s="4" t="s">
        <v>26</v>
      </c>
      <c r="M155" s="9" t="s">
        <v>1301</v>
      </c>
      <c r="N155" s="18" t="s">
        <v>842</v>
      </c>
      <c r="O155" s="19">
        <v>44418</v>
      </c>
      <c r="P155" s="20" t="s">
        <v>43</v>
      </c>
    </row>
    <row r="156" spans="1:16" ht="49.5">
      <c r="A156" s="8"/>
      <c r="B156" s="4" t="str">
        <f t="shared" si="1"/>
        <v>Car input_155</v>
      </c>
      <c r="C156" s="24" t="s">
        <v>1215</v>
      </c>
      <c r="D156" s="9" t="s">
        <v>1258</v>
      </c>
      <c r="E156" s="10" t="s">
        <v>1254</v>
      </c>
      <c r="F156" s="4" t="s">
        <v>168</v>
      </c>
      <c r="G156" s="9" t="s">
        <v>1259</v>
      </c>
      <c r="H156" s="10" t="s">
        <v>1219</v>
      </c>
      <c r="I156" s="14" t="s">
        <v>163</v>
      </c>
      <c r="J156" s="1" t="s">
        <v>164</v>
      </c>
      <c r="K156" s="4" t="s">
        <v>188</v>
      </c>
      <c r="L156" s="4" t="s">
        <v>26</v>
      </c>
      <c r="M156" s="9" t="s">
        <v>1301</v>
      </c>
      <c r="N156" s="18" t="s">
        <v>842</v>
      </c>
      <c r="O156" s="19">
        <v>44418</v>
      </c>
      <c r="P156" s="20" t="s">
        <v>43</v>
      </c>
    </row>
    <row r="157" spans="1:16" ht="49.5">
      <c r="A157" s="8"/>
      <c r="B157" s="4" t="str">
        <f t="shared" si="1"/>
        <v>Car input_156</v>
      </c>
      <c r="C157" s="24" t="s">
        <v>1215</v>
      </c>
      <c r="D157" s="9" t="s">
        <v>1260</v>
      </c>
      <c r="E157" s="10" t="s">
        <v>1254</v>
      </c>
      <c r="F157" s="4" t="s">
        <v>168</v>
      </c>
      <c r="G157" s="9" t="s">
        <v>1261</v>
      </c>
      <c r="H157" s="10" t="s">
        <v>1219</v>
      </c>
      <c r="I157" s="14" t="s">
        <v>163</v>
      </c>
      <c r="J157" s="1" t="s">
        <v>164</v>
      </c>
      <c r="K157" s="4" t="s">
        <v>188</v>
      </c>
      <c r="L157" s="4" t="s">
        <v>26</v>
      </c>
      <c r="M157" s="9" t="s">
        <v>1301</v>
      </c>
      <c r="N157" s="18" t="s">
        <v>842</v>
      </c>
      <c r="O157" s="19">
        <v>44418</v>
      </c>
      <c r="P157" s="20" t="s">
        <v>43</v>
      </c>
    </row>
  </sheetData>
  <phoneticPr fontId="30" type="noConversion"/>
  <conditionalFormatting sqref="L2:L157">
    <cfRule type="cellIs" dxfId="3" priority="129" operator="equal">
      <formula>"NA"</formula>
    </cfRule>
    <cfRule type="cellIs" dxfId="2" priority="130" operator="equal">
      <formula>"Block"</formula>
    </cfRule>
    <cfRule type="cellIs" dxfId="1" priority="131" operator="equal">
      <formula>"Fail"</formula>
    </cfRule>
    <cfRule type="cellIs" dxfId="0" priority="132" operator="equal">
      <formula>"Pass"</formula>
    </cfRule>
  </conditionalFormatting>
  <dataValidations count="6">
    <dataValidation allowBlank="1" showInputMessage="1" showErrorMessage="1" sqref="D2:D3" xr:uid="{00000000-0002-0000-0A00-000003000000}"/>
    <dataValidation type="list" allowBlank="1" showInputMessage="1" showErrorMessage="1" sqref="F2:F157" xr:uid="{00000000-0002-0000-0A00-000000000000}">
      <formula1>"P0,P1,P2,P3"</formula1>
    </dataValidation>
    <dataValidation type="list" allowBlank="1" showInputMessage="1" showErrorMessage="1" sqref="L2:L157" xr:uid="{00000000-0002-0000-0A00-000001000000}">
      <formula1>"Pass,Fail,Block,NA,NT"</formula1>
    </dataValidation>
    <dataValidation type="list" allowBlank="1" showInputMessage="1" showErrorMessage="1" sqref="K2:K157" xr:uid="{00000000-0002-0000-0A00-000002000000}">
      <formula1>"R5,R6,R7,R8,R9,R10,R11"</formula1>
    </dataValidation>
    <dataValidation type="list" allowBlank="1" showInputMessage="1" showErrorMessage="1" sqref="I2:I157" xr:uid="{00000000-0002-0000-0A00-000004000000}">
      <formula1>"接口,功能,交互,压力,性能,UI/UE,压力,其他"</formula1>
    </dataValidation>
    <dataValidation type="list" allowBlank="1" showInputMessage="1" showErrorMessage="1" sqref="J2:J157" xr:uid="{00000000-0002-0000-0A00-000005000000}">
      <formula1>"手动测试,脚本测试"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Summary</vt:lpstr>
      <vt:lpstr>Buglist</vt:lpstr>
      <vt:lpstr>Vehicle Settings</vt:lpstr>
      <vt:lpstr>Car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2015-06-05T18:19:00Z</dcterms:created>
  <dcterms:modified xsi:type="dcterms:W3CDTF">2021-08-10T10:08:30Z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