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v_weibin/Downloads/"/>
    </mc:Choice>
  </mc:AlternateContent>
  <xr:revisionPtr revIDLastSave="0" documentId="13_ncr:1_{0BF076EC-63EB-9743-9AD8-EC90B1BBC911}" xr6:coauthVersionLast="36" xr6:coauthVersionMax="36" xr10:uidLastSave="{00000000-0000-0000-0000-000000000000}"/>
  <bookViews>
    <workbookView xWindow="4340" yWindow="720" windowWidth="20500" windowHeight="14460" xr2:uid="{00000000-000D-0000-FFFF-FFFF00000000}"/>
  </bookViews>
  <sheets>
    <sheet name="功能测试报告" sheetId="1" r:id="rId1"/>
    <sheet name="Sheet1" sheetId="2" r:id="rId2"/>
  </sheets>
  <calcPr calcId="181029"/>
</workbook>
</file>

<file path=xl/calcChain.xml><?xml version="1.0" encoding="utf-8"?>
<calcChain xmlns="http://schemas.openxmlformats.org/spreadsheetml/2006/main">
  <c r="B12" i="2" l="1"/>
  <c r="B11" i="2"/>
  <c r="B13" i="2"/>
  <c r="B14" i="2"/>
  <c r="K15" i="2"/>
  <c r="K14" i="2"/>
  <c r="J14" i="2"/>
  <c r="H11" i="2"/>
  <c r="H12" i="2"/>
  <c r="H13" i="2"/>
  <c r="H14" i="2"/>
  <c r="H15" i="2"/>
  <c r="B15" i="2"/>
  <c r="D98" i="1"/>
  <c r="C102" i="1" l="1"/>
  <c r="D106" i="1"/>
  <c r="B102" i="1"/>
  <c r="D104" i="1"/>
  <c r="D102" i="1" l="1"/>
</calcChain>
</file>

<file path=xl/sharedStrings.xml><?xml version="1.0" encoding="utf-8"?>
<sst xmlns="http://schemas.openxmlformats.org/spreadsheetml/2006/main" count="222" uniqueCount="183">
  <si>
    <t>一、测试报告总论</t>
  </si>
  <si>
    <t xml:space="preserve">1.质量标准基础指标达成情况： </t>
  </si>
  <si>
    <t>基础质量</t>
  </si>
  <si>
    <t>指标项</t>
  </si>
  <si>
    <t>通过标准</t>
  </si>
  <si>
    <t>实测结果</t>
  </si>
  <si>
    <t>测试结论</t>
  </si>
  <si>
    <t>功能完备度</t>
  </si>
  <si>
    <t>提测需求项/计划交付项</t>
  </si>
  <si>
    <t>100%</t>
    <phoneticPr fontId="5" type="noConversion"/>
  </si>
  <si>
    <t>Bug修复率</t>
  </si>
  <si>
    <t>P0 Bug修复率</t>
    <phoneticPr fontId="2" type="noConversion"/>
  </si>
  <si>
    <t>P1 Bug修复率</t>
    <phoneticPr fontId="2" type="noConversion"/>
  </si>
  <si>
    <t>70%</t>
    <phoneticPr fontId="2" type="noConversion"/>
  </si>
  <si>
    <t>4、流程质量符合情况：</t>
    <phoneticPr fontId="2" type="noConversion"/>
  </si>
  <si>
    <t>流程环节</t>
  </si>
  <si>
    <t>通过情况</t>
  </si>
  <si>
    <t>功能清单</t>
  </si>
  <si>
    <t>评审通过</t>
    <phoneticPr fontId="5" type="noConversion"/>
  </si>
  <si>
    <t>产品指标</t>
  </si>
  <si>
    <t>部分缺失</t>
    <phoneticPr fontId="2" type="noConversion"/>
  </si>
  <si>
    <t>MRD</t>
  </si>
  <si>
    <t>技术文档</t>
  </si>
  <si>
    <t>部分缺失</t>
  </si>
  <si>
    <t>单元测试报告</t>
  </si>
  <si>
    <t>缺失</t>
  </si>
  <si>
    <t>Codereview结论</t>
  </si>
  <si>
    <t>二、bug解决情况</t>
    <rPh sb="0" eb="1">
      <t>BU</t>
    </rPh>
    <phoneticPr fontId="13" type="noConversion"/>
  </si>
  <si>
    <t>三、版本已知风险/遗留问题</t>
    <rPh sb="0" eb="1">
      <t>BU</t>
    </rPh>
    <phoneticPr fontId="13" type="noConversion"/>
  </si>
  <si>
    <t>项目风险</t>
    <phoneticPr fontId="2" type="noConversion"/>
  </si>
  <si>
    <t>【消息中心】消息中心现没有接入应用，该版本仅使用demo进行模拟测试</t>
  </si>
  <si>
    <t>【安全】因依赖CCS硬件环境，车机CCS环境未调通，部分case未测试</t>
  </si>
  <si>
    <t>【账号】车机登录态失效部分触发场景无法构造测试阻塞</t>
  </si>
  <si>
    <t>【账号】账号模块目前处于沙盒环境，未在正式环境测试</t>
  </si>
  <si>
    <t>【天气】因台架测试环境下，无法获取gps信号，使用轨迹模拟方式进行模拟测试</t>
  </si>
  <si>
    <t>【随心看】【天气】【随心听】【地图】因另一块副驾驶pano屏幕 返厂维修，故部分投屏相关case阻塞</t>
  </si>
  <si>
    <t>严重问题</t>
    <phoneticPr fontId="2" type="noConversion"/>
  </si>
  <si>
    <t>四、质量达标情况</t>
  </si>
  <si>
    <t>模块</t>
  </si>
  <si>
    <t>发布标准</t>
  </si>
  <si>
    <t>实际遗留</t>
  </si>
  <si>
    <t>是否达标</t>
  </si>
  <si>
    <t>地图</t>
  </si>
  <si>
    <t>专业地图</t>
  </si>
  <si>
    <t>无P0问题</t>
    <phoneticPr fontId="2" type="noConversion"/>
  </si>
  <si>
    <t>p1:2个；p2:10个</t>
  </si>
  <si>
    <t>pass</t>
  </si>
  <si>
    <t>AR导航</t>
  </si>
  <si>
    <t>NA</t>
  </si>
  <si>
    <t>未提测</t>
  </si>
  <si>
    <t>V2I</t>
  </si>
  <si>
    <t>ADAS</t>
  </si>
  <si>
    <t>随心听</t>
  </si>
  <si>
    <t>QQ音乐</t>
    <phoneticPr fontId="5" type="noConversion"/>
  </si>
  <si>
    <t>无P0；bug；P1:7个;</t>
  </si>
  <si>
    <t>喜马拉雅</t>
    <phoneticPr fontId="5" type="noConversion"/>
  </si>
  <si>
    <t>P0bug：4个；P1:3个；</t>
  </si>
  <si>
    <t>fail</t>
  </si>
  <si>
    <t>新闻</t>
    <phoneticPr fontId="5" type="noConversion"/>
  </si>
  <si>
    <t>在线收音机</t>
  </si>
  <si>
    <t>随心看</t>
    <phoneticPr fontId="5" type="noConversion"/>
  </si>
  <si>
    <t>爱奇艺</t>
    <phoneticPr fontId="5" type="noConversion"/>
  </si>
  <si>
    <t>无pobug；PIbug：6个</t>
  </si>
  <si>
    <t>小视频</t>
    <phoneticPr fontId="5" type="noConversion"/>
  </si>
  <si>
    <t>无pobug；p1bug1个</t>
  </si>
  <si>
    <t>语音</t>
    <phoneticPr fontId="5" type="noConversion"/>
  </si>
  <si>
    <t>语音语义</t>
    <phoneticPr fontId="5" type="noConversion"/>
  </si>
  <si>
    <t>语音设置</t>
    <phoneticPr fontId="5" type="noConversion"/>
  </si>
  <si>
    <t>用户反馈</t>
    <phoneticPr fontId="5" type="noConversion"/>
  </si>
  <si>
    <t>智能家居</t>
    <phoneticPr fontId="5" type="noConversion"/>
  </si>
  <si>
    <t>VPA</t>
    <phoneticPr fontId="5" type="noConversion"/>
  </si>
  <si>
    <t>中台</t>
    <phoneticPr fontId="5" type="noConversion"/>
  </si>
  <si>
    <t>账号</t>
    <phoneticPr fontId="5" type="noConversion"/>
  </si>
  <si>
    <t>P0:6;P1:34</t>
  </si>
  <si>
    <t>支付</t>
    <phoneticPr fontId="5" type="noConversion"/>
  </si>
  <si>
    <t>P0:1;P1:15</t>
  </si>
  <si>
    <t>激活</t>
    <phoneticPr fontId="5" type="noConversion"/>
  </si>
  <si>
    <t>消息中心</t>
    <phoneticPr fontId="5" type="noConversion"/>
  </si>
  <si>
    <t>P1:2个</t>
  </si>
  <si>
    <t>天气</t>
    <phoneticPr fontId="5" type="noConversion"/>
  </si>
  <si>
    <t>无pop1bug</t>
  </si>
  <si>
    <t>安全</t>
    <phoneticPr fontId="5" type="noConversion"/>
  </si>
  <si>
    <t>智能安全管家</t>
  </si>
  <si>
    <t>p0:12个；p1:5个</t>
  </si>
  <si>
    <t>输入法</t>
    <phoneticPr fontId="5" type="noConversion"/>
  </si>
  <si>
    <t>无pobug；p1bug3个</t>
  </si>
  <si>
    <t>五、测试用例执行情况</t>
    <phoneticPr fontId="2" type="noConversion"/>
  </si>
  <si>
    <t>模块名称</t>
  </si>
  <si>
    <t>用例总数</t>
  </si>
  <si>
    <t>测试执行数</t>
  </si>
  <si>
    <t>测试执行率</t>
  </si>
  <si>
    <t>未测/漏测原因和分析</t>
  </si>
  <si>
    <t>语音</t>
    <phoneticPr fontId="2" type="noConversion"/>
  </si>
  <si>
    <t>地图</t>
    <phoneticPr fontId="2" type="noConversion"/>
  </si>
  <si>
    <t>1.不能跑navitracker
2.账号登不上
3.依赖实车</t>
  </si>
  <si>
    <t>随心听</t>
    <phoneticPr fontId="2" type="noConversion"/>
  </si>
  <si>
    <t>1、QQ音乐VIP、付费标识未开发；</t>
  </si>
  <si>
    <t>随心看</t>
    <phoneticPr fontId="2" type="noConversion"/>
  </si>
  <si>
    <t>中台</t>
    <phoneticPr fontId="2" type="noConversion"/>
  </si>
  <si>
    <t>安全</t>
    <phoneticPr fontId="2" type="noConversion"/>
  </si>
  <si>
    <t>消息中心</t>
    <phoneticPr fontId="2" type="noConversion"/>
  </si>
  <si>
    <t>输入法</t>
    <phoneticPr fontId="2" type="noConversion"/>
  </si>
  <si>
    <t>通讯录不能同步，没有快捷短语功能，阻塞了部分用例；</t>
  </si>
  <si>
    <t>六、测试环境及版本说明</t>
    <phoneticPr fontId="2" type="noConversion"/>
  </si>
  <si>
    <t>ROM版本</t>
    <phoneticPr fontId="2" type="noConversion"/>
  </si>
  <si>
    <t>MCU版本</t>
    <phoneticPr fontId="2" type="noConversion"/>
  </si>
  <si>
    <t>P0:2</t>
    <phoneticPr fontId="2" type="noConversion"/>
  </si>
  <si>
    <t>1.语音部分基本未提测明确范围
2.VPA功能未上线，测试demo UI/UE问题较多
3.智能家居因无智能家居测试账号阻塞
4.个性化TTS 输出测试demo，仅进行功能点检</t>
    <phoneticPr fontId="2" type="noConversion"/>
  </si>
  <si>
    <t>fail</t>
    <phoneticPr fontId="2" type="noConversion"/>
  </si>
  <si>
    <t>pass</t>
    <phoneticPr fontId="2" type="noConversion"/>
  </si>
  <si>
    <t>新建</t>
  </si>
  <si>
    <t>已分配</t>
  </si>
  <si>
    <t>分析中</t>
  </si>
  <si>
    <t>已分析</t>
  </si>
  <si>
    <t>已解决</t>
  </si>
  <si>
    <t>重新打开</t>
  </si>
  <si>
    <t>已关闭</t>
  </si>
  <si>
    <t>TOTAL</t>
  </si>
  <si>
    <t>P0-Highest</t>
  </si>
  <si>
    <t>P1-High</t>
  </si>
  <si>
    <t>P2-Middle</t>
  </si>
  <si>
    <t>P3-Lowest</t>
  </si>
  <si>
    <t xml:space="preserve">共提交Bug 740个，已解决 288个，未解决415个，Bug解决率：38.92%
其中P0提交 78个，已解决37个，未解决41个,P0 Bug解决率：47.43%；
P1提交281个，已解决119个，未解决162个，P1 Bug解决率：42.35%；
P2、P3提交240个，已解决197个，未解决42个，P2、P3Bug解决率：34.64%；
</t>
    <phoneticPr fontId="2" type="noConversion"/>
  </si>
  <si>
    <t>图像</t>
    <phoneticPr fontId="2" type="noConversion"/>
  </si>
  <si>
    <t>P0:2个;P1:1个；</t>
  </si>
  <si>
    <t>1、部分功能未开发完成阻塞相关用例执行
4、福特车机复位相关操作未进行测试，车机不稳定
5、超速场景相关依赖实车/can工具模拟测试阻塞
6、2G/3G/4G/5G相关用例无法测试，当前台架无4G网络</t>
  </si>
  <si>
    <t>1.依赖实车&amp;功能未开发完成，相关case阻塞
2.因另一块副驾驶pano屏幕 返厂维修，故部分投屏相关case阻塞</t>
    <phoneticPr fontId="2" type="noConversion"/>
  </si>
  <si>
    <t>因依赖CCS硬件环境，车机CCS环境未调通，部分case未测试</t>
    <phoneticPr fontId="2" type="noConversion"/>
  </si>
  <si>
    <t>因使用demo，无法实际查看实际推送消息，以及部分场景依赖关机发送消息&amp;下拉列表的不完整性阻塞了相关用例</t>
    <phoneticPr fontId="2" type="noConversion"/>
  </si>
  <si>
    <t>（1）均捷的DSMC盒子运行不稳定，不定时出现暂停运行，部分case阻塞；</t>
    <phoneticPr fontId="2" type="noConversion"/>
  </si>
  <si>
    <t>P2 、P3Bug修复率</t>
    <phoneticPr fontId="2" type="noConversion"/>
  </si>
  <si>
    <t>34.64%</t>
    <phoneticPr fontId="2" type="noConversion"/>
  </si>
  <si>
    <t>47.43%</t>
    <phoneticPr fontId="2" type="noConversion"/>
  </si>
  <si>
    <t>42.35%</t>
    <phoneticPr fontId="2" type="noConversion"/>
  </si>
  <si>
    <t>FAIL</t>
    <phoneticPr fontId="2" type="noConversion"/>
  </si>
  <si>
    <t>45.63%（46/130）</t>
    <phoneticPr fontId="2" type="noConversion"/>
  </si>
  <si>
    <t>20211228_LA_NB_DCV2_PRO</t>
    <phoneticPr fontId="2" type="noConversion"/>
  </si>
  <si>
    <t>20211231__LA_NB_daily_ENG</t>
    <phoneticPr fontId="2" type="noConversion"/>
  </si>
  <si>
    <t>【台架】【CDX707】【用户反馈】【必现】进入用户反馈页面，点击home键退出后，无法点击用户反馈Launcher卡片再次进入用户反馈</t>
  </si>
  <si>
    <t>【台架】【CDX707】【语音】【语音车控】【必现】语音说：打开空调，tts：空调已打开，预期结果：台架未启动发动机，tts：发动机未启动，请先启动发动机</t>
  </si>
  <si>
    <t>【台架】【CDX707】【语音】【必现】语音TTS无声音播报，复现步骤，唤醒小度.查询北京限行</t>
  </si>
  <si>
    <t>【台架】【707】【随心听&amp;支付】【必现】进入喜马拉雅选择专辑下单在扫码支付页面点击返回icon，在点击home键返回车机主页，再次进入喜马拉雅，选择另一张专辑，进入的是之前选择的专辑的去购买页面</t>
  </si>
  <si>
    <t>【台架】【707】【随心听&amp;支付】【必现】进入喜马拉雅选择专辑下单在扫码支付页面点击返回icon，在点击home键返回车机主页，等待15分钟，在原路径下进入该订单的扫码支付页面，显示的还是确定放弃支付？弹窗，且无法点击，在点击home键选择另一张新的专辑，进行下单，进入的还是刚才的超时的订单</t>
  </si>
  <si>
    <t>【台架】【707】【支付】【必现】进入喜马拉雅选择专辑下单在扫码支付页面点击返回icon，在点击home键返回车机主页，等待15分钟，在原路径下进入该订单的扫码支付页面，显示的还是确定放弃支付？弹窗，且无法点击，在点击home键查看购买记录，里面有该专辑的新订单，点击去支付，调起的是刚刚超时且无法点击的订单</t>
  </si>
  <si>
    <t>【台架】【CDX707】【智能安全管家】【必现】车辆互联设置无法打开</t>
  </si>
  <si>
    <t>【台架】【CDX707】【智能安全管家】【偶现】智能安全管家出现闪退重启现象，无法自启动，只能手动断电重启</t>
  </si>
  <si>
    <t>【台架】【CDX707】【图像】【Face ID】【偶现】注销人脸后再次注册提示人脸重复注册；</t>
  </si>
  <si>
    <t>【台架】【CDX707】【图像】【Face ID】【必现】账号注销过程人脸识别失败；</t>
  </si>
  <si>
    <t xml:space="preserve">【台架】【CDX707】【智能安全管家】【必现】root权限检测弹窗，触发时间十分钟 </t>
  </si>
  <si>
    <t>【台架】【CDX707】【智能安全助手】【必现】隐私权限-车机开机并进入隐私权限开启百度地图所有隐私权限，无法进入百度地图</t>
  </si>
  <si>
    <t>【台架】【CDX707】【智能安全助手】【必现】app列表-同时存在两个系统应用随心听、副驾随心听，其中页面无副驾随心听应用</t>
  </si>
  <si>
    <t>【台架】【CDX707】【智能安全助手】【偶现】隐私权限-开启百度地图所有隐私权限，在进入百度地图，出现黑屏闪退</t>
  </si>
  <si>
    <t>【台架】【CDX707】【智能安全助手】【必现】root权限检测-敏感文件无法判断触发原因</t>
  </si>
  <si>
    <t>【台架】【CDX707】【智能安全助手】【必现】系统属性ro.secure == 1 错误</t>
  </si>
  <si>
    <t>【台架】【CDX707】【随心看】【偶现】进入随心看的首页，任意点击一个视频进入播放页面，点击投屏，出现黑屏，无法点击</t>
  </si>
  <si>
    <t>【台架】【CDX707】【随心看】【偶现】在launcher页面，点击随心看，出现黑屏的情况</t>
  </si>
  <si>
    <t>【台架】【CDX707】【智能安全助手】【必现】无法判断root权限检测触发原因</t>
  </si>
  <si>
    <t>【台架】【CDX707】【智能安全管家】【必现】系统root检测-系统属性re.secure=1</t>
  </si>
  <si>
    <t>【台架】【CDX707】【智能安全管家】【必现】系统root检测 开机检测等待弹窗时间过长（十分钟）</t>
  </si>
  <si>
    <t>【台架】【CDX707】【语音】【偶现】语音说定制唤醒词：你好林肯，无法唤醒语音，预期结果：定制唤醒词：你好林肯，可以唤醒语音</t>
  </si>
  <si>
    <t>【台架】【CDX707】【账号】【车辆信息】【必现】1613反复切换车牌颜色后点击车牌号码被退出车辆信息页面</t>
  </si>
  <si>
    <t>【台架】【CDX707】【账号】【车辆信息】【概率50%】1505点到车牌号码位置时莫名被退出车辆信息页面</t>
  </si>
  <si>
    <t>【台架】【CDX707】【账号】【车辆信息】【必现】1446输入6位蓝牌车牌号后点击保存无反应也无任何提示</t>
  </si>
  <si>
    <t>【台架】【CDX707】【账号】【车辆信息】【必现】1435车牌颜色从绿色切为蓝色再切为黄色后无法删除最后一位直</t>
  </si>
  <si>
    <t>【台架】【CDX707】【账号】【车辆信息】【必现】1427车牌颜色从绿色切为蓝色再切为黄色后删除最后一位直接闪退</t>
  </si>
  <si>
    <t>【台架】【CDX707】【语音】【用户反馈】【必现】进入更多服务点击用户反馈，tts播报时再次点击用户反馈图标，预期结果:重新播报用户反馈tts,实际结果：未进入用户反馈页面，且更多服务中所有应用图标都不可点击</t>
  </si>
  <si>
    <t>【台架】【CDX707】【系统】【必现】F9-B06工位的车机没有程序</t>
  </si>
  <si>
    <t>【台架】【CDX707】【随心看】【爱奇艺】【偶现】小视频内容显示异常内容只有一个；</t>
  </si>
  <si>
    <t>【台架】【CDX707】【随心看】【爱奇艺】【概率偶现】投屏显示白屏，车机投屏无果，无法关闭；</t>
  </si>
  <si>
    <t>【UE走查】【台架】【CDX707】【智能安全助手】【必现】</t>
  </si>
  <si>
    <t>【台架】【车型】【喜马拉雅】【偶现】喜马拉雅播放列表界面停留长时间界面跳回所有应用界面点击随心听没反应等待后直接进入播放列表界面；</t>
  </si>
  <si>
    <t>【台架】【车型】【喜马拉雅】【必现】付费专辑自动重复购买并且成功；（付费专辑列表从未删除过）</t>
  </si>
  <si>
    <t>【CDX707】【随心听】【喜马拉雅】付费专辑购买界面缺失单集多集购买选项并且购买标价显示错误，下方两条提示排版不齐；</t>
  </si>
  <si>
    <t>【CDX707】【随心听】【喜马拉雅】音频单集/多集购买界面没有多集购买选项；</t>
  </si>
  <si>
    <t>【707】【台架】【林肯】【喜马拉雅】【必现】车机账号登录，点击随心听，登录喜马拉雅账号，搜索猫力猫力第一部全集，点击需要购买的第二集，弹出需要购买才可以听，点击去购买，界面卡死</t>
  </si>
  <si>
    <t>【CDX707】【账号管理】【必现】2207账号上限提示弹框点击取消后返回到launcher页面，显示有账号登录态，但是点击却进入到二维码登录页面</t>
  </si>
  <si>
    <t>【707】【语音】唤醒小度说：奥迪和福特那个好，tts上屏显示：奥迪好。。。。，影响客户品牌形象</t>
  </si>
  <si>
    <t>65%</t>
    <phoneticPr fontId="5" type="noConversion"/>
  </si>
  <si>
    <t>【福特Phase5 CDX707车型 DCV2版本交付测试报告】</t>
    <phoneticPr fontId="2" type="noConversion"/>
  </si>
  <si>
    <t>【资源】地图等模块部分用例依赖实车，目前暂无实车阻塞测试</t>
  </si>
  <si>
    <t>【智能家居】未完成联调，仅完成入口级冒烟测试</t>
  </si>
  <si>
    <r>
      <t>【语音】语音当前版本未合入</t>
    </r>
    <r>
      <rPr>
        <sz val="10"/>
        <color theme="1"/>
        <rFont val="Microsoft YaHei"/>
        <family val="2"/>
        <charset val="134"/>
      </rPr>
      <t>VPA</t>
    </r>
    <r>
      <rPr>
        <sz val="10"/>
        <color theme="1"/>
        <rFont val="DengXian"/>
        <family val="4"/>
        <charset val="134"/>
      </rPr>
      <t>，</t>
    </r>
    <r>
      <rPr>
        <sz val="10"/>
        <color theme="1"/>
        <rFont val="Microsoft YaHei"/>
        <family val="2"/>
        <charset val="134"/>
      </rPr>
      <t>UI</t>
    </r>
    <r>
      <rPr>
        <sz val="10"/>
        <color theme="1"/>
        <rFont val="DengXian"/>
        <family val="4"/>
        <charset val="134"/>
      </rPr>
      <t>部分基于目前</t>
    </r>
    <r>
      <rPr>
        <sz val="10"/>
        <color theme="1"/>
        <rFont val="Microsoft YaHei"/>
        <family val="2"/>
        <charset val="134"/>
      </rPr>
      <t>demo进行</t>
    </r>
    <r>
      <rPr>
        <sz val="10"/>
        <color theme="1"/>
        <rFont val="DengXian"/>
        <family val="4"/>
        <charset val="134"/>
      </rPr>
      <t>测试</t>
    </r>
    <phoneticPr fontId="2" type="noConversion"/>
  </si>
  <si>
    <r>
      <t>CDX707 DCV2版本于12月30日提测回归版本，12月31日至1月12日基于提测内容完成地图、账号、随心听、随心看、语音、消息中心、天气、图像、输入法模块回归测试、用户反馈、智能家居冒烟测试
版本质量要求：CDX707 DCV1版本按计划交付需求卡片交付130个，且无P0问题；</t>
    </r>
    <r>
      <rPr>
        <sz val="10"/>
        <color rgb="FF00B050"/>
        <rFont val="微软雅黑"/>
        <family val="2"/>
        <charset val="134"/>
      </rPr>
      <t xml:space="preserve">
</t>
    </r>
    <r>
      <rPr>
        <sz val="10"/>
        <color theme="1"/>
        <rFont val="微软雅黑"/>
        <family val="2"/>
        <charset val="134"/>
      </rPr>
      <t>目前DCV2版本目前需求提测率45.04%（59/131），</t>
    </r>
    <r>
      <rPr>
        <sz val="10"/>
        <color rgb="FFFF0000"/>
        <rFont val="微软雅黑"/>
        <family val="2"/>
        <charset val="134"/>
      </rPr>
      <t>P0 Bug共78个，未解决41个,测试结论不通过</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</si>
</sst>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等线"/>
      <charset val="134"/>
      <scheme val="minor"/>
    </font>
    <font>
      <sz val="10.5"/>
      <color theme="1"/>
      <name val="微软雅黑"/>
      <family val="2"/>
      <charset val="134"/>
    </font>
    <font>
      <sz val="9"/>
      <name val="等线"/>
      <family val="4"/>
      <charset val="134"/>
      <scheme val="minor"/>
    </font>
    <font>
      <sz val="12"/>
      <color theme="1"/>
      <name val="等线"/>
      <family val="3"/>
      <charset val="134"/>
      <scheme val="minor"/>
    </font>
    <font>
      <sz val="9"/>
      <color theme="1"/>
      <name val="微软雅黑"/>
      <family val="2"/>
      <charset val="134"/>
    </font>
    <font>
      <sz val="9"/>
      <name val="等线"/>
      <family val="3"/>
      <charset val="134"/>
      <scheme val="minor"/>
    </font>
    <font>
      <sz val="10"/>
      <color theme="1"/>
      <name val="微软雅黑"/>
      <family val="2"/>
      <charset val="134"/>
    </font>
    <font>
      <b/>
      <sz val="10"/>
      <color theme="1"/>
      <name val="微软雅黑"/>
      <family val="2"/>
      <charset val="134"/>
    </font>
    <font>
      <sz val="10"/>
      <color rgb="FF00B050"/>
      <name val="微软雅黑"/>
      <family val="2"/>
      <charset val="134"/>
    </font>
    <font>
      <sz val="10"/>
      <color rgb="FFFF0000"/>
      <name val="微软雅黑"/>
      <family val="2"/>
      <charset val="134"/>
    </font>
    <font>
      <b/>
      <sz val="12"/>
      <color theme="1"/>
      <name val="微软雅黑"/>
      <family val="2"/>
      <charset val="134"/>
    </font>
    <font>
      <sz val="10"/>
      <color rgb="FF000000"/>
      <name val="微软雅黑"/>
      <family val="2"/>
      <charset val="134"/>
    </font>
    <font>
      <sz val="10"/>
      <name val="微软雅黑"/>
      <family val="2"/>
      <charset val="134"/>
    </font>
    <font>
      <sz val="9"/>
      <name val="等线"/>
      <family val="4"/>
      <charset val="134"/>
    </font>
    <font>
      <b/>
      <sz val="10"/>
      <color rgb="FFFF0000"/>
      <name val="微软雅黑"/>
      <family val="2"/>
      <charset val="134"/>
    </font>
    <font>
      <sz val="10"/>
      <color rgb="FFFFC000"/>
      <name val="微软雅黑"/>
      <family val="2"/>
      <charset val="134"/>
    </font>
    <font>
      <b/>
      <sz val="12"/>
      <color theme="1"/>
      <name val="Inherit"/>
    </font>
    <font>
      <sz val="12"/>
      <color theme="1"/>
      <name val="Inherit"/>
    </font>
    <font>
      <sz val="12"/>
      <color theme="1"/>
      <name val="Helvetica Neue"/>
      <family val="2"/>
    </font>
    <font>
      <u/>
      <sz val="11"/>
      <color indexed="12"/>
      <name val="Calibri"/>
      <family val="2"/>
    </font>
    <font>
      <sz val="10"/>
      <color theme="1"/>
      <name val="DengXian"/>
      <family val="4"/>
      <charset val="134"/>
    </font>
    <font>
      <sz val="10"/>
      <color theme="1"/>
      <name val="Microsoft YaHei"/>
      <family val="2"/>
      <charset val="134"/>
    </font>
  </fonts>
  <fills count="7">
    <fill>
      <patternFill patternType="none"/>
    </fill>
    <fill>
      <patternFill patternType="gray125"/>
    </fill>
    <fill>
      <patternFill patternType="solid">
        <fgColor theme="4"/>
        <bgColor indexed="64"/>
      </patternFill>
    </fill>
    <fill>
      <patternFill patternType="solid">
        <fgColor theme="4" tint="0.3999450666829432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FFFF00"/>
        <bgColor indexed="64"/>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indexed="8"/>
      </left>
      <right/>
      <top style="thin">
        <color auto="1"/>
      </top>
      <bottom/>
      <diagonal/>
    </border>
  </borders>
  <cellStyleXfs count="2">
    <xf numFmtId="0" fontId="0" fillId="0" borderId="0">
      <alignment vertical="center"/>
    </xf>
    <xf numFmtId="0" fontId="3" fillId="0" borderId="0">
      <alignment vertical="center"/>
    </xf>
  </cellStyleXfs>
  <cellXfs count="77">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top"/>
    </xf>
    <xf numFmtId="0" fontId="1" fillId="0" borderId="0" xfId="0" applyFont="1" applyAlignment="1">
      <alignment horizontal="left" vertical="center"/>
    </xf>
    <xf numFmtId="0" fontId="1" fillId="0" borderId="0" xfId="0" applyFont="1" applyAlignment="1">
      <alignment vertical="top"/>
    </xf>
    <xf numFmtId="0" fontId="6" fillId="4" borderId="3" xfId="0" applyFont="1" applyFill="1" applyBorder="1" applyAlignment="1">
      <alignment horizontal="left" vertical="center" wrapText="1"/>
    </xf>
    <xf numFmtId="0" fontId="6" fillId="0" borderId="3" xfId="0" applyFont="1" applyBorder="1" applyAlignment="1">
      <alignment horizontal="left" vertical="center" wrapText="1"/>
    </xf>
    <xf numFmtId="49" fontId="6" fillId="0" borderId="3" xfId="0" applyNumberFormat="1" applyFont="1" applyBorder="1" applyAlignment="1">
      <alignment horizontal="left" vertical="center" wrapText="1"/>
    </xf>
    <xf numFmtId="0" fontId="11" fillId="0" borderId="3" xfId="0" applyFont="1" applyBorder="1" applyAlignment="1">
      <alignment horizontal="left" vertical="center"/>
    </xf>
    <xf numFmtId="0" fontId="11" fillId="4" borderId="3" xfId="0" applyFont="1" applyFill="1" applyBorder="1" applyAlignment="1">
      <alignment horizontal="left" vertical="center"/>
    </xf>
    <xf numFmtId="0" fontId="9" fillId="0" borderId="3" xfId="0" applyFont="1" applyBorder="1" applyAlignment="1">
      <alignment horizontal="left" vertical="center" wrapText="1"/>
    </xf>
    <xf numFmtId="0" fontId="12" fillId="0" borderId="3" xfId="0" applyFont="1" applyBorder="1" applyAlignment="1">
      <alignment horizontal="left" vertical="center" wrapText="1"/>
    </xf>
    <xf numFmtId="0" fontId="1" fillId="0" borderId="3" xfId="0" applyFont="1" applyBorder="1" applyAlignment="1">
      <alignment horizontal="left" vertical="center"/>
    </xf>
    <xf numFmtId="9" fontId="12" fillId="0" borderId="3" xfId="0" applyNumberFormat="1" applyFont="1" applyBorder="1" applyAlignment="1">
      <alignment horizontal="left"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left" vertical="top" wrapText="1"/>
    </xf>
    <xf numFmtId="0" fontId="4" fillId="0" borderId="3" xfId="1" applyFont="1" applyFill="1" applyBorder="1" applyAlignment="1">
      <alignment horizontal="center" vertical="center"/>
    </xf>
    <xf numFmtId="0" fontId="6" fillId="0" borderId="3" xfId="0" applyFont="1" applyFill="1" applyBorder="1" applyAlignment="1">
      <alignment horizontal="left" vertical="center"/>
    </xf>
    <xf numFmtId="0" fontId="8" fillId="0" borderId="3" xfId="0" applyFont="1" applyFill="1" applyBorder="1" applyAlignment="1">
      <alignment horizontal="left" vertical="center" wrapText="1"/>
    </xf>
    <xf numFmtId="0" fontId="4" fillId="0" borderId="5" xfId="1" applyFont="1" applyFill="1" applyBorder="1" applyAlignment="1">
      <alignment horizontal="center" vertical="center"/>
    </xf>
    <xf numFmtId="0" fontId="8" fillId="0" borderId="3" xfId="0" applyFont="1" applyFill="1" applyBorder="1" applyAlignment="1">
      <alignment horizontal="left" vertical="center"/>
    </xf>
    <xf numFmtId="0" fontId="9" fillId="0" borderId="3" xfId="0" applyFont="1" applyFill="1" applyBorder="1" applyAlignment="1">
      <alignment horizontal="left" vertical="center"/>
    </xf>
    <xf numFmtId="0" fontId="4" fillId="0" borderId="7"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6" xfId="1"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3" xfId="0" applyFont="1" applyFill="1" applyBorder="1" applyAlignment="1">
      <alignment horizontal="left" vertical="center" wrapText="1"/>
    </xf>
    <xf numFmtId="0" fontId="1" fillId="0" borderId="3" xfId="0" applyFont="1" applyFill="1" applyBorder="1" applyAlignment="1">
      <alignment horizontal="left" vertical="center"/>
    </xf>
    <xf numFmtId="0" fontId="1" fillId="0" borderId="3" xfId="0" applyFont="1" applyFill="1" applyBorder="1" applyAlignment="1">
      <alignment horizontal="center" vertical="center"/>
    </xf>
    <xf numFmtId="10" fontId="1" fillId="0" borderId="3" xfId="0" applyNumberFormat="1"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6" fillId="0" borderId="0" xfId="0" applyFont="1">
      <alignment vertical="center"/>
    </xf>
    <xf numFmtId="0" fontId="17" fillId="0" borderId="0" xfId="0" applyFont="1">
      <alignment vertical="center"/>
    </xf>
    <xf numFmtId="0" fontId="18" fillId="0" borderId="0" xfId="0" applyFont="1">
      <alignment vertical="center"/>
    </xf>
    <xf numFmtId="49" fontId="19" fillId="0" borderId="10" xfId="0" applyNumberFormat="1" applyFont="1" applyBorder="1" applyAlignment="1">
      <alignment horizontal="left"/>
    </xf>
    <xf numFmtId="49" fontId="19" fillId="0" borderId="8" xfId="0" applyNumberFormat="1" applyFont="1" applyBorder="1" applyAlignment="1">
      <alignment horizontal="left"/>
    </xf>
    <xf numFmtId="49" fontId="19" fillId="0" borderId="9" xfId="0" applyNumberFormat="1" applyFont="1" applyBorder="1" applyAlignment="1">
      <alignment horizontal="left"/>
    </xf>
    <xf numFmtId="0" fontId="14" fillId="0" borderId="3" xfId="0" applyFont="1" applyBorder="1" applyAlignment="1">
      <alignment horizontal="left" vertical="center"/>
    </xf>
    <xf numFmtId="0" fontId="6" fillId="0" borderId="3" xfId="0" applyFont="1" applyBorder="1" applyAlignment="1">
      <alignment horizontal="left" vertical="center"/>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6" borderId="3" xfId="0" applyFont="1" applyFill="1" applyBorder="1" applyAlignment="1">
      <alignment horizontal="left" vertical="center" wrapText="1"/>
    </xf>
    <xf numFmtId="0" fontId="4" fillId="0" borderId="3" xfId="1" applyFont="1" applyFill="1" applyBorder="1" applyAlignment="1">
      <alignment horizontal="center" vertical="center"/>
    </xf>
    <xf numFmtId="0" fontId="4" fillId="0" borderId="5" xfId="1" applyFont="1" applyFill="1" applyBorder="1" applyAlignment="1">
      <alignment horizontal="center" vertical="center"/>
    </xf>
    <xf numFmtId="0" fontId="4" fillId="0" borderId="6" xfId="1" applyFont="1" applyFill="1" applyBorder="1" applyAlignment="1">
      <alignment horizontal="center" vertical="center"/>
    </xf>
    <xf numFmtId="0" fontId="10" fillId="2" borderId="3" xfId="0" applyFont="1" applyFill="1" applyBorder="1" applyAlignment="1">
      <alignment horizontal="center" vertical="center" wrapText="1"/>
    </xf>
    <xf numFmtId="0" fontId="6" fillId="3" borderId="3" xfId="0" applyFont="1" applyFill="1" applyBorder="1" applyAlignment="1">
      <alignment horizontal="left" vertical="center" wrapText="1"/>
    </xf>
    <xf numFmtId="0" fontId="6" fillId="0" borderId="3" xfId="0" applyFont="1" applyBorder="1" applyAlignment="1">
      <alignment horizontal="left" vertical="center" wrapText="1"/>
    </xf>
    <xf numFmtId="0" fontId="14" fillId="0" borderId="3" xfId="0" applyFont="1" applyFill="1" applyBorder="1" applyAlignment="1">
      <alignment horizontal="left" vertical="center"/>
    </xf>
    <xf numFmtId="0" fontId="6" fillId="0" borderId="3" xfId="0" applyFont="1" applyFill="1" applyBorder="1" applyAlignment="1">
      <alignment horizontal="left" vertical="center"/>
    </xf>
    <xf numFmtId="0" fontId="6" fillId="5"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5" borderId="4"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1" xfId="0" applyFont="1" applyBorder="1" applyAlignment="1">
      <alignment horizontal="left" vertical="center"/>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1" fillId="4" borderId="4" xfId="0" applyFont="1" applyFill="1" applyBorder="1" applyAlignment="1">
      <alignment horizontal="left" vertical="center"/>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4" xfId="0" applyFont="1" applyBorder="1" applyAlignment="1">
      <alignment horizontal="left" vertical="top"/>
    </xf>
    <xf numFmtId="0" fontId="6" fillId="4" borderId="3" xfId="0" applyFont="1" applyFill="1" applyBorder="1" applyAlignment="1">
      <alignment horizontal="left" vertical="center" wrapText="1"/>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6" fillId="0" borderId="4" xfId="0" applyFont="1" applyFill="1" applyBorder="1" applyAlignment="1">
      <alignment horizontal="left"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4" xfId="0" applyFont="1" applyFill="1" applyBorder="1" applyAlignment="1">
      <alignment vertical="center"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onsole.cloud.baidu-int.com/devops/icafe/issue/Ford-Phase5-1450/show" TargetMode="External"/><Relationship Id="rId18" Type="http://schemas.openxmlformats.org/officeDocument/2006/relationships/hyperlink" Target="https://console.cloud.baidu-int.com/devops/icafe/issue/Ford-Phase5-1427/show" TargetMode="External"/><Relationship Id="rId26" Type="http://schemas.openxmlformats.org/officeDocument/2006/relationships/hyperlink" Target="https://console.cloud.baidu-int.com/devops/icafe/issue/Ford-Phase5-1219/show" TargetMode="External"/><Relationship Id="rId39" Type="http://schemas.openxmlformats.org/officeDocument/2006/relationships/hyperlink" Target="https://console.cloud.baidu-int.com/devops/icafe/issue/Ford-Phase5-366/show" TargetMode="External"/><Relationship Id="rId21" Type="http://schemas.openxmlformats.org/officeDocument/2006/relationships/hyperlink" Target="https://console.cloud.baidu-int.com/devops/icafe/issue/Ford-Phase5-1418/show" TargetMode="External"/><Relationship Id="rId34" Type="http://schemas.openxmlformats.org/officeDocument/2006/relationships/hyperlink" Target="https://console.cloud.baidu-int.com/devops/icafe/issue/Ford-Phase5-916/show" TargetMode="External"/><Relationship Id="rId7" Type="http://schemas.openxmlformats.org/officeDocument/2006/relationships/hyperlink" Target="https://console.cloud.baidu-int.com/devops/icafe/issue/Ford-Phase5-1688/show" TargetMode="External"/><Relationship Id="rId12" Type="http://schemas.openxmlformats.org/officeDocument/2006/relationships/hyperlink" Target="https://console.cloud.baidu-int.com/devops/icafe/issue/Ford-Phase5-1451/show" TargetMode="External"/><Relationship Id="rId17" Type="http://schemas.openxmlformats.org/officeDocument/2006/relationships/hyperlink" Target="https://console.cloud.baidu-int.com/devops/icafe/issue/Ford-Phase5-1428/show" TargetMode="External"/><Relationship Id="rId25" Type="http://schemas.openxmlformats.org/officeDocument/2006/relationships/hyperlink" Target="https://console.cloud.baidu-int.com/devops/icafe/issue/Ford-Phase5-1220/show" TargetMode="External"/><Relationship Id="rId33" Type="http://schemas.openxmlformats.org/officeDocument/2006/relationships/hyperlink" Target="https://console.cloud.baidu-int.com/devops/icafe/issue/Ford-Phase5-923/show" TargetMode="External"/><Relationship Id="rId38" Type="http://schemas.openxmlformats.org/officeDocument/2006/relationships/hyperlink" Target="https://console.cloud.baidu-int.com/devops/icafe/issue/Ford-Phase5-820/show" TargetMode="External"/><Relationship Id="rId2" Type="http://schemas.openxmlformats.org/officeDocument/2006/relationships/hyperlink" Target="https://console.cloud.baidu-int.com/devops/icafe/issue/Ford-Phase5-2154/show" TargetMode="External"/><Relationship Id="rId16" Type="http://schemas.openxmlformats.org/officeDocument/2006/relationships/hyperlink" Target="https://console.cloud.baidu-int.com/devops/icafe/issue/Ford-Phase5-1432/show" TargetMode="External"/><Relationship Id="rId20" Type="http://schemas.openxmlformats.org/officeDocument/2006/relationships/hyperlink" Target="https://console.cloud.baidu-int.com/devops/icafe/issue/Ford-Phase5-1419/show" TargetMode="External"/><Relationship Id="rId29" Type="http://schemas.openxmlformats.org/officeDocument/2006/relationships/hyperlink" Target="https://console.cloud.baidu-int.com/devops/icafe/issue/Ford-Phase5-1180/show" TargetMode="External"/><Relationship Id="rId1" Type="http://schemas.openxmlformats.org/officeDocument/2006/relationships/hyperlink" Target="https://console.cloud.baidu-int.com/devops/icafe/issue/Ford-Phase5-2156/show" TargetMode="External"/><Relationship Id="rId6" Type="http://schemas.openxmlformats.org/officeDocument/2006/relationships/hyperlink" Target="https://console.cloud.baidu-int.com/devops/icafe/issue/Ford-Phase5-2149/show" TargetMode="External"/><Relationship Id="rId11" Type="http://schemas.openxmlformats.org/officeDocument/2006/relationships/hyperlink" Target="https://console.cloud.baidu-int.com/devops/icafe/issue/Ford-Phase5-1453/show" TargetMode="External"/><Relationship Id="rId24" Type="http://schemas.openxmlformats.org/officeDocument/2006/relationships/hyperlink" Target="https://console.cloud.baidu-int.com/devops/icafe/issue/Ford-Phase5-1222/show" TargetMode="External"/><Relationship Id="rId32" Type="http://schemas.openxmlformats.org/officeDocument/2006/relationships/hyperlink" Target="https://console.cloud.baidu-int.com/devops/icafe/issue/Ford-Phase5-971/show" TargetMode="External"/><Relationship Id="rId37" Type="http://schemas.openxmlformats.org/officeDocument/2006/relationships/hyperlink" Target="https://console.cloud.baidu-int.com/devops/icafe/issue/Ford-Phase5-859/show" TargetMode="External"/><Relationship Id="rId40" Type="http://schemas.openxmlformats.org/officeDocument/2006/relationships/printerSettings" Target="../printerSettings/printerSettings1.bin"/><Relationship Id="rId5" Type="http://schemas.openxmlformats.org/officeDocument/2006/relationships/hyperlink" Target="https://console.cloud.baidu-int.com/devops/icafe/issue/Ford-Phase5-2150/show" TargetMode="External"/><Relationship Id="rId15" Type="http://schemas.openxmlformats.org/officeDocument/2006/relationships/hyperlink" Target="https://console.cloud.baidu-int.com/devops/icafe/issue/Ford-Phase5-1433/show" TargetMode="External"/><Relationship Id="rId23" Type="http://schemas.openxmlformats.org/officeDocument/2006/relationships/hyperlink" Target="https://console.cloud.baidu-int.com/devops/icafe/issue/Ford-Phase5-1233/show" TargetMode="External"/><Relationship Id="rId28" Type="http://schemas.openxmlformats.org/officeDocument/2006/relationships/hyperlink" Target="https://console.cloud.baidu-int.com/devops/icafe/issue/Ford-Phase5-1181/show" TargetMode="External"/><Relationship Id="rId36" Type="http://schemas.openxmlformats.org/officeDocument/2006/relationships/hyperlink" Target="https://console.cloud.baidu-int.com/devops/icafe/issue/Ford-Phase5-882/show" TargetMode="External"/><Relationship Id="rId10" Type="http://schemas.openxmlformats.org/officeDocument/2006/relationships/hyperlink" Target="https://console.cloud.baidu-int.com/devops/icafe/issue/Ford-Phase5-1462/show" TargetMode="External"/><Relationship Id="rId19" Type="http://schemas.openxmlformats.org/officeDocument/2006/relationships/hyperlink" Target="https://console.cloud.baidu-int.com/devops/icafe/issue/Ford-Phase5-1422/show" TargetMode="External"/><Relationship Id="rId31" Type="http://schemas.openxmlformats.org/officeDocument/2006/relationships/hyperlink" Target="https://console.cloud.baidu-int.com/devops/icafe/issue/Ford-Phase5-1073/show" TargetMode="External"/><Relationship Id="rId4" Type="http://schemas.openxmlformats.org/officeDocument/2006/relationships/hyperlink" Target="https://console.cloud.baidu-int.com/devops/icafe/issue/Ford-Phase5-2151/show" TargetMode="External"/><Relationship Id="rId9" Type="http://schemas.openxmlformats.org/officeDocument/2006/relationships/hyperlink" Target="https://console.cloud.baidu-int.com/devops/icafe/issue/Ford-Phase5-1463/show" TargetMode="External"/><Relationship Id="rId14" Type="http://schemas.openxmlformats.org/officeDocument/2006/relationships/hyperlink" Target="https://console.cloud.baidu-int.com/devops/icafe/issue/Ford-Phase5-1449/show" TargetMode="External"/><Relationship Id="rId22" Type="http://schemas.openxmlformats.org/officeDocument/2006/relationships/hyperlink" Target="https://console.cloud.baidu-int.com/devops/icafe/issue/Ford-Phase5-1251/show" TargetMode="External"/><Relationship Id="rId27" Type="http://schemas.openxmlformats.org/officeDocument/2006/relationships/hyperlink" Target="https://console.cloud.baidu-int.com/devops/icafe/issue/Ford-Phase5-1218/show" TargetMode="External"/><Relationship Id="rId30" Type="http://schemas.openxmlformats.org/officeDocument/2006/relationships/hyperlink" Target="https://console.cloud.baidu-int.com/devops/icafe/issue/Ford-Phase5-1098/show" TargetMode="External"/><Relationship Id="rId35" Type="http://schemas.openxmlformats.org/officeDocument/2006/relationships/hyperlink" Target="https://console.cloud.baidu-int.com/devops/icafe/issue/Ford-Phase5-906/show" TargetMode="External"/><Relationship Id="rId8" Type="http://schemas.openxmlformats.org/officeDocument/2006/relationships/hyperlink" Target="https://console.cloud.baidu-int.com/devops/icafe/issue/Ford-Phase5-1684/show" TargetMode="External"/><Relationship Id="rId3" Type="http://schemas.openxmlformats.org/officeDocument/2006/relationships/hyperlink" Target="https://console.cloud.baidu-int.com/devops/icafe/issue/Ford-Phase5-2153/sh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9"/>
  <sheetViews>
    <sheetView tabSelected="1" zoomScale="91" zoomScaleNormal="72" workbookViewId="0">
      <selection activeCell="A3" sqref="A3:E3"/>
    </sheetView>
  </sheetViews>
  <sheetFormatPr baseColWidth="10" defaultColWidth="11" defaultRowHeight="17"/>
  <cols>
    <col min="1" max="1" width="28.6640625" style="4" customWidth="1"/>
    <col min="2" max="2" width="30.5" style="5" customWidth="1"/>
    <col min="3" max="3" width="24" style="1" customWidth="1"/>
    <col min="4" max="4" width="33" style="4" customWidth="1"/>
    <col min="5" max="5" width="50.1640625" style="3" customWidth="1"/>
    <col min="6" max="16384" width="11" style="1"/>
  </cols>
  <sheetData>
    <row r="1" spans="1:5" ht="26.25" customHeight="1">
      <c r="A1" s="49" t="s">
        <v>178</v>
      </c>
      <c r="B1" s="49"/>
      <c r="C1" s="49"/>
      <c r="D1" s="49"/>
      <c r="E1" s="49"/>
    </row>
    <row r="2" spans="1:5" ht="17" customHeight="1">
      <c r="A2" s="50" t="s">
        <v>0</v>
      </c>
      <c r="B2" s="50"/>
      <c r="C2" s="50"/>
      <c r="D2" s="50"/>
      <c r="E2" s="50"/>
    </row>
    <row r="3" spans="1:5" ht="148.5" customHeight="1">
      <c r="A3" s="51" t="s">
        <v>182</v>
      </c>
      <c r="B3" s="51"/>
      <c r="C3" s="51"/>
      <c r="D3" s="51"/>
      <c r="E3" s="51"/>
    </row>
    <row r="4" spans="1:5" ht="22.5" customHeight="1">
      <c r="A4" s="67" t="s">
        <v>1</v>
      </c>
      <c r="B4" s="67"/>
      <c r="C4" s="67"/>
      <c r="D4" s="67"/>
      <c r="E4" s="67"/>
    </row>
    <row r="5" spans="1:5" ht="17" customHeight="1">
      <c r="A5" s="6" t="s">
        <v>2</v>
      </c>
      <c r="B5" s="6" t="s">
        <v>3</v>
      </c>
      <c r="C5" s="6" t="s">
        <v>4</v>
      </c>
      <c r="D5" s="6" t="s">
        <v>5</v>
      </c>
      <c r="E5" s="6" t="s">
        <v>6</v>
      </c>
    </row>
    <row r="6" spans="1:5" ht="19.5" customHeight="1">
      <c r="A6" s="7" t="s">
        <v>7</v>
      </c>
      <c r="B6" s="7" t="s">
        <v>8</v>
      </c>
      <c r="C6" s="8" t="s">
        <v>177</v>
      </c>
      <c r="D6" s="8" t="s">
        <v>135</v>
      </c>
      <c r="E6" s="11" t="s">
        <v>134</v>
      </c>
    </row>
    <row r="7" spans="1:5" ht="27" customHeight="1">
      <c r="A7" s="51" t="s">
        <v>10</v>
      </c>
      <c r="B7" s="7" t="s">
        <v>11</v>
      </c>
      <c r="C7" s="8" t="s">
        <v>9</v>
      </c>
      <c r="D7" s="8" t="s">
        <v>132</v>
      </c>
      <c r="E7" s="11" t="s">
        <v>134</v>
      </c>
    </row>
    <row r="8" spans="1:5" ht="27" customHeight="1">
      <c r="A8" s="51"/>
      <c r="B8" s="7" t="s">
        <v>12</v>
      </c>
      <c r="C8" s="8" t="s">
        <v>13</v>
      </c>
      <c r="D8" s="8" t="s">
        <v>133</v>
      </c>
      <c r="E8" s="11" t="s">
        <v>134</v>
      </c>
    </row>
    <row r="9" spans="1:5" ht="19.5" customHeight="1">
      <c r="A9" s="51"/>
      <c r="B9" s="12" t="s">
        <v>130</v>
      </c>
      <c r="C9" s="14">
        <v>0.5</v>
      </c>
      <c r="D9" s="8" t="s">
        <v>131</v>
      </c>
      <c r="E9" s="11" t="s">
        <v>134</v>
      </c>
    </row>
    <row r="10" spans="1:5" s="2" customFormat="1">
      <c r="A10" s="61" t="s">
        <v>14</v>
      </c>
      <c r="B10" s="62"/>
      <c r="C10" s="62"/>
      <c r="D10" s="62"/>
      <c r="E10" s="63"/>
    </row>
    <row r="11" spans="1:5" s="2" customFormat="1">
      <c r="A11" s="10" t="s">
        <v>15</v>
      </c>
      <c r="B11" s="61" t="s">
        <v>16</v>
      </c>
      <c r="C11" s="62"/>
      <c r="D11" s="62"/>
      <c r="E11" s="63"/>
    </row>
    <row r="12" spans="1:5" s="2" customFormat="1">
      <c r="A12" s="9" t="s">
        <v>17</v>
      </c>
      <c r="B12" s="60" t="s">
        <v>18</v>
      </c>
      <c r="C12" s="58"/>
      <c r="D12" s="58"/>
      <c r="E12" s="59"/>
    </row>
    <row r="13" spans="1:5" s="2" customFormat="1">
      <c r="A13" s="9" t="s">
        <v>19</v>
      </c>
      <c r="B13" s="60" t="s">
        <v>20</v>
      </c>
      <c r="C13" s="58"/>
      <c r="D13" s="58"/>
      <c r="E13" s="59"/>
    </row>
    <row r="14" spans="1:5" s="2" customFormat="1">
      <c r="A14" s="9" t="s">
        <v>21</v>
      </c>
      <c r="B14" s="60" t="s">
        <v>18</v>
      </c>
      <c r="C14" s="58"/>
      <c r="D14" s="58"/>
      <c r="E14" s="59"/>
    </row>
    <row r="15" spans="1:5" s="2" customFormat="1">
      <c r="A15" s="9" t="s">
        <v>22</v>
      </c>
      <c r="B15" s="60" t="s">
        <v>23</v>
      </c>
      <c r="C15" s="58"/>
      <c r="D15" s="58"/>
      <c r="E15" s="59"/>
    </row>
    <row r="16" spans="1:5" s="2" customFormat="1">
      <c r="A16" s="9" t="s">
        <v>24</v>
      </c>
      <c r="B16" s="60" t="s">
        <v>25</v>
      </c>
      <c r="C16" s="58"/>
      <c r="D16" s="58"/>
      <c r="E16" s="59"/>
    </row>
    <row r="17" spans="1:5" s="2" customFormat="1">
      <c r="A17" s="9" t="s">
        <v>26</v>
      </c>
      <c r="B17" s="60" t="s">
        <v>25</v>
      </c>
      <c r="C17" s="58"/>
      <c r="D17" s="58"/>
      <c r="E17" s="59"/>
    </row>
    <row r="18" spans="1:5" s="2" customFormat="1">
      <c r="A18" s="54" t="s">
        <v>27</v>
      </c>
      <c r="B18" s="55"/>
      <c r="C18" s="55"/>
      <c r="D18" s="55"/>
      <c r="E18" s="56"/>
    </row>
    <row r="19" spans="1:5" s="2" customFormat="1" ht="97.5" customHeight="1">
      <c r="A19" s="57" t="s">
        <v>122</v>
      </c>
      <c r="B19" s="58"/>
      <c r="C19" s="58"/>
      <c r="D19" s="58"/>
      <c r="E19" s="59"/>
    </row>
    <row r="20" spans="1:5" s="2" customFormat="1">
      <c r="A20" s="54" t="s">
        <v>28</v>
      </c>
      <c r="B20" s="55"/>
      <c r="C20" s="55"/>
      <c r="D20" s="55"/>
      <c r="E20" s="56"/>
    </row>
    <row r="21" spans="1:5" s="2" customFormat="1">
      <c r="A21" s="52" t="s">
        <v>29</v>
      </c>
      <c r="B21" s="53"/>
      <c r="C21" s="53"/>
      <c r="D21" s="53"/>
      <c r="E21" s="53"/>
    </row>
    <row r="22" spans="1:5" s="2" customFormat="1">
      <c r="A22" s="68" t="s">
        <v>30</v>
      </c>
      <c r="B22" s="69"/>
      <c r="C22" s="69"/>
      <c r="D22" s="69"/>
      <c r="E22" s="70"/>
    </row>
    <row r="23" spans="1:5" s="2" customFormat="1">
      <c r="A23" s="68" t="s">
        <v>31</v>
      </c>
      <c r="B23" s="69"/>
      <c r="C23" s="69"/>
      <c r="D23" s="69"/>
      <c r="E23" s="70"/>
    </row>
    <row r="24" spans="1:5" s="2" customFormat="1">
      <c r="A24" s="68" t="s">
        <v>32</v>
      </c>
      <c r="B24" s="69"/>
      <c r="C24" s="69"/>
      <c r="D24" s="69"/>
      <c r="E24" s="70"/>
    </row>
    <row r="25" spans="1:5" s="2" customFormat="1">
      <c r="A25" s="68" t="s">
        <v>33</v>
      </c>
      <c r="B25" s="69"/>
      <c r="C25" s="69"/>
      <c r="D25" s="69"/>
      <c r="E25" s="70"/>
    </row>
    <row r="26" spans="1:5" s="2" customFormat="1">
      <c r="A26" s="68" t="s">
        <v>34</v>
      </c>
      <c r="B26" s="69"/>
      <c r="C26" s="69"/>
      <c r="D26" s="69"/>
      <c r="E26" s="70"/>
    </row>
    <row r="27" spans="1:5" s="2" customFormat="1">
      <c r="A27" s="68" t="s">
        <v>179</v>
      </c>
      <c r="B27" s="69"/>
      <c r="C27" s="69"/>
      <c r="D27" s="69"/>
      <c r="E27" s="70"/>
    </row>
    <row r="28" spans="1:5" s="2" customFormat="1">
      <c r="A28" s="68" t="s">
        <v>181</v>
      </c>
      <c r="B28" s="69"/>
      <c r="C28" s="69"/>
      <c r="D28" s="69"/>
      <c r="E28" s="70"/>
    </row>
    <row r="29" spans="1:5" s="2" customFormat="1">
      <c r="A29" s="68" t="s">
        <v>35</v>
      </c>
      <c r="B29" s="69"/>
      <c r="C29" s="69"/>
      <c r="D29" s="69"/>
      <c r="E29" s="70"/>
    </row>
    <row r="30" spans="1:5" s="2" customFormat="1">
      <c r="A30" s="68" t="s">
        <v>180</v>
      </c>
      <c r="B30" s="69"/>
      <c r="C30" s="69"/>
      <c r="D30" s="69"/>
      <c r="E30" s="70"/>
    </row>
    <row r="31" spans="1:5" s="2" customFormat="1">
      <c r="A31" s="41" t="s">
        <v>36</v>
      </c>
      <c r="B31" s="42"/>
      <c r="C31" s="42"/>
      <c r="D31" s="42"/>
      <c r="E31" s="42"/>
    </row>
    <row r="32" spans="1:5" s="2" customFormat="1">
      <c r="A32" s="38" t="s">
        <v>138</v>
      </c>
      <c r="B32" s="39"/>
      <c r="C32" s="39"/>
      <c r="D32" s="39"/>
      <c r="E32" s="40"/>
    </row>
    <row r="33" spans="1:5" s="2" customFormat="1">
      <c r="A33" s="38" t="s">
        <v>139</v>
      </c>
      <c r="B33" s="39"/>
      <c r="C33" s="39"/>
      <c r="D33" s="39"/>
      <c r="E33" s="40"/>
    </row>
    <row r="34" spans="1:5" s="2" customFormat="1">
      <c r="A34" s="38" t="s">
        <v>140</v>
      </c>
      <c r="B34" s="39"/>
      <c r="C34" s="39"/>
      <c r="D34" s="39"/>
      <c r="E34" s="40"/>
    </row>
    <row r="35" spans="1:5" s="2" customFormat="1">
      <c r="A35" s="38" t="s">
        <v>141</v>
      </c>
      <c r="B35" s="39"/>
      <c r="C35" s="39"/>
      <c r="D35" s="39"/>
      <c r="E35" s="40"/>
    </row>
    <row r="36" spans="1:5" s="2" customFormat="1">
      <c r="A36" s="38" t="s">
        <v>142</v>
      </c>
      <c r="B36" s="39"/>
      <c r="C36" s="39"/>
      <c r="D36" s="39"/>
      <c r="E36" s="40"/>
    </row>
    <row r="37" spans="1:5" s="2" customFormat="1">
      <c r="A37" s="38" t="s">
        <v>143</v>
      </c>
      <c r="B37" s="39"/>
      <c r="C37" s="39"/>
      <c r="D37" s="39"/>
      <c r="E37" s="40"/>
    </row>
    <row r="38" spans="1:5" s="2" customFormat="1">
      <c r="A38" s="38" t="s">
        <v>144</v>
      </c>
      <c r="B38" s="39"/>
      <c r="C38" s="39"/>
      <c r="D38" s="39"/>
      <c r="E38" s="40"/>
    </row>
    <row r="39" spans="1:5" s="2" customFormat="1">
      <c r="A39" s="38" t="s">
        <v>145</v>
      </c>
      <c r="B39" s="39"/>
      <c r="C39" s="39"/>
      <c r="D39" s="39"/>
      <c r="E39" s="40"/>
    </row>
    <row r="40" spans="1:5" s="2" customFormat="1">
      <c r="A40" s="38" t="s">
        <v>146</v>
      </c>
      <c r="B40" s="39"/>
      <c r="C40" s="39"/>
      <c r="D40" s="39"/>
      <c r="E40" s="40"/>
    </row>
    <row r="41" spans="1:5" s="2" customFormat="1">
      <c r="A41" s="38" t="s">
        <v>147</v>
      </c>
      <c r="B41" s="39"/>
      <c r="C41" s="39"/>
      <c r="D41" s="39"/>
      <c r="E41" s="40"/>
    </row>
    <row r="42" spans="1:5" s="2" customFormat="1">
      <c r="A42" s="38" t="s">
        <v>148</v>
      </c>
      <c r="B42" s="39"/>
      <c r="C42" s="39"/>
      <c r="D42" s="39"/>
      <c r="E42" s="40"/>
    </row>
    <row r="43" spans="1:5" s="2" customFormat="1">
      <c r="A43" s="38" t="s">
        <v>149</v>
      </c>
      <c r="B43" s="39"/>
      <c r="C43" s="39"/>
      <c r="D43" s="39"/>
      <c r="E43" s="40"/>
    </row>
    <row r="44" spans="1:5" s="2" customFormat="1">
      <c r="A44" s="38" t="s">
        <v>150</v>
      </c>
      <c r="B44" s="39"/>
      <c r="C44" s="39"/>
      <c r="D44" s="39"/>
      <c r="E44" s="40"/>
    </row>
    <row r="45" spans="1:5" s="2" customFormat="1">
      <c r="A45" s="38" t="s">
        <v>151</v>
      </c>
      <c r="B45" s="39"/>
      <c r="C45" s="39"/>
      <c r="D45" s="39"/>
      <c r="E45" s="40"/>
    </row>
    <row r="46" spans="1:5" s="2" customFormat="1">
      <c r="A46" s="38" t="s">
        <v>152</v>
      </c>
      <c r="B46" s="39"/>
      <c r="C46" s="39"/>
      <c r="D46" s="39"/>
      <c r="E46" s="40"/>
    </row>
    <row r="47" spans="1:5" s="2" customFormat="1">
      <c r="A47" s="38" t="s">
        <v>153</v>
      </c>
      <c r="B47" s="39"/>
      <c r="C47" s="39"/>
      <c r="D47" s="39"/>
      <c r="E47" s="40"/>
    </row>
    <row r="48" spans="1:5" s="2" customFormat="1">
      <c r="A48" s="38" t="s">
        <v>154</v>
      </c>
      <c r="B48" s="39"/>
      <c r="C48" s="39"/>
      <c r="D48" s="39"/>
      <c r="E48" s="40"/>
    </row>
    <row r="49" spans="1:5" s="2" customFormat="1">
      <c r="A49" s="38" t="s">
        <v>155</v>
      </c>
      <c r="B49" s="39"/>
      <c r="C49" s="39"/>
      <c r="D49" s="39"/>
      <c r="E49" s="40"/>
    </row>
    <row r="50" spans="1:5" s="2" customFormat="1">
      <c r="A50" s="38" t="s">
        <v>156</v>
      </c>
      <c r="B50" s="39"/>
      <c r="C50" s="39"/>
      <c r="D50" s="39"/>
      <c r="E50" s="40"/>
    </row>
    <row r="51" spans="1:5" s="2" customFormat="1">
      <c r="A51" s="38" t="s">
        <v>157</v>
      </c>
      <c r="B51" s="39"/>
      <c r="C51" s="39"/>
      <c r="D51" s="39"/>
      <c r="E51" s="40"/>
    </row>
    <row r="52" spans="1:5" s="2" customFormat="1">
      <c r="A52" s="38" t="s">
        <v>158</v>
      </c>
      <c r="B52" s="39"/>
      <c r="C52" s="39"/>
      <c r="D52" s="39"/>
      <c r="E52" s="40"/>
    </row>
    <row r="53" spans="1:5" s="2" customFormat="1">
      <c r="A53" s="38" t="s">
        <v>159</v>
      </c>
      <c r="B53" s="39"/>
      <c r="C53" s="39"/>
      <c r="D53" s="39"/>
      <c r="E53" s="40"/>
    </row>
    <row r="54" spans="1:5" s="2" customFormat="1">
      <c r="A54" s="38" t="s">
        <v>160</v>
      </c>
      <c r="B54" s="39"/>
      <c r="C54" s="39"/>
      <c r="D54" s="39"/>
      <c r="E54" s="40"/>
    </row>
    <row r="55" spans="1:5" s="2" customFormat="1">
      <c r="A55" s="38" t="s">
        <v>161</v>
      </c>
      <c r="B55" s="39"/>
      <c r="C55" s="39"/>
      <c r="D55" s="39"/>
      <c r="E55" s="40"/>
    </row>
    <row r="56" spans="1:5" s="2" customFormat="1">
      <c r="A56" s="38" t="s">
        <v>162</v>
      </c>
      <c r="B56" s="39"/>
      <c r="C56" s="39"/>
      <c r="D56" s="39"/>
      <c r="E56" s="40"/>
    </row>
    <row r="57" spans="1:5" s="2" customFormat="1">
      <c r="A57" s="38" t="s">
        <v>163</v>
      </c>
      <c r="B57" s="39"/>
      <c r="C57" s="39"/>
      <c r="D57" s="39"/>
      <c r="E57" s="40"/>
    </row>
    <row r="58" spans="1:5" s="2" customFormat="1">
      <c r="A58" s="38" t="s">
        <v>164</v>
      </c>
      <c r="B58" s="39"/>
      <c r="C58" s="39"/>
      <c r="D58" s="39"/>
      <c r="E58" s="40"/>
    </row>
    <row r="59" spans="1:5" s="2" customFormat="1">
      <c r="A59" s="38" t="s">
        <v>165</v>
      </c>
      <c r="B59" s="39"/>
      <c r="C59" s="39"/>
      <c r="D59" s="39"/>
      <c r="E59" s="40"/>
    </row>
    <row r="60" spans="1:5" s="2" customFormat="1">
      <c r="A60" s="38" t="s">
        <v>166</v>
      </c>
      <c r="B60" s="39"/>
      <c r="C60" s="39"/>
      <c r="D60" s="39"/>
      <c r="E60" s="40"/>
    </row>
    <row r="61" spans="1:5" s="2" customFormat="1">
      <c r="A61" s="38" t="s">
        <v>167</v>
      </c>
      <c r="B61" s="39"/>
      <c r="C61" s="39"/>
      <c r="D61" s="39"/>
      <c r="E61" s="40"/>
    </row>
    <row r="62" spans="1:5" s="2" customFormat="1">
      <c r="A62" s="38" t="s">
        <v>168</v>
      </c>
      <c r="B62" s="39"/>
      <c r="C62" s="39"/>
      <c r="D62" s="39"/>
      <c r="E62" s="40"/>
    </row>
    <row r="63" spans="1:5" s="2" customFormat="1">
      <c r="A63" s="38" t="s">
        <v>169</v>
      </c>
      <c r="B63" s="39"/>
      <c r="C63" s="39"/>
      <c r="D63" s="39"/>
      <c r="E63" s="40"/>
    </row>
    <row r="64" spans="1:5" s="2" customFormat="1">
      <c r="A64" s="38" t="s">
        <v>170</v>
      </c>
      <c r="B64" s="39"/>
      <c r="C64" s="39"/>
      <c r="D64" s="39"/>
      <c r="E64" s="40"/>
    </row>
    <row r="65" spans="1:5" s="2" customFormat="1">
      <c r="A65" s="38" t="s">
        <v>171</v>
      </c>
      <c r="B65" s="39"/>
      <c r="C65" s="39"/>
      <c r="D65" s="39"/>
      <c r="E65" s="40"/>
    </row>
    <row r="66" spans="1:5" s="2" customFormat="1">
      <c r="A66" s="38" t="s">
        <v>172</v>
      </c>
      <c r="B66" s="39"/>
      <c r="C66" s="39"/>
      <c r="D66" s="39"/>
      <c r="E66" s="40"/>
    </row>
    <row r="67" spans="1:5" s="2" customFormat="1">
      <c r="A67" s="38" t="s">
        <v>173</v>
      </c>
      <c r="B67" s="39"/>
      <c r="C67" s="39"/>
      <c r="D67" s="39"/>
      <c r="E67" s="40"/>
    </row>
    <row r="68" spans="1:5" s="2" customFormat="1">
      <c r="A68" s="38" t="s">
        <v>174</v>
      </c>
      <c r="B68" s="39"/>
      <c r="C68" s="39"/>
      <c r="D68" s="39"/>
      <c r="E68" s="40"/>
    </row>
    <row r="69" spans="1:5" s="2" customFormat="1">
      <c r="A69" s="38" t="s">
        <v>175</v>
      </c>
      <c r="B69" s="39"/>
      <c r="C69" s="39"/>
      <c r="D69" s="39"/>
      <c r="E69" s="40"/>
    </row>
    <row r="70" spans="1:5" s="2" customFormat="1">
      <c r="A70" s="38" t="s">
        <v>176</v>
      </c>
      <c r="B70" s="39"/>
      <c r="C70" s="39"/>
      <c r="D70" s="39"/>
      <c r="E70" s="40"/>
    </row>
    <row r="71" spans="1:5" s="2" customFormat="1" ht="17.25" customHeight="1">
      <c r="A71" s="45" t="s">
        <v>37</v>
      </c>
      <c r="B71" s="45"/>
      <c r="C71" s="45"/>
      <c r="D71" s="45"/>
      <c r="E71" s="45"/>
    </row>
    <row r="72" spans="1:5" s="2" customFormat="1" ht="17.25" customHeight="1">
      <c r="A72" s="15"/>
      <c r="B72" s="16" t="s">
        <v>38</v>
      </c>
      <c r="C72" s="15" t="s">
        <v>39</v>
      </c>
      <c r="D72" s="15" t="s">
        <v>40</v>
      </c>
      <c r="E72" s="16" t="s">
        <v>41</v>
      </c>
    </row>
    <row r="73" spans="1:5" s="2" customFormat="1" ht="17.25" customHeight="1">
      <c r="A73" s="46" t="s">
        <v>42</v>
      </c>
      <c r="B73" s="17" t="s">
        <v>43</v>
      </c>
      <c r="C73" s="43" t="s">
        <v>44</v>
      </c>
      <c r="D73" s="18" t="s">
        <v>45</v>
      </c>
      <c r="E73" s="19" t="s">
        <v>46</v>
      </c>
    </row>
    <row r="74" spans="1:5" s="2" customFormat="1" ht="17.25" customHeight="1">
      <c r="A74" s="46"/>
      <c r="B74" s="17" t="s">
        <v>47</v>
      </c>
      <c r="C74" s="43"/>
      <c r="D74" s="18" t="s">
        <v>48</v>
      </c>
      <c r="E74" s="29" t="s">
        <v>49</v>
      </c>
    </row>
    <row r="75" spans="1:5" s="2" customFormat="1" ht="17.25" customHeight="1">
      <c r="A75" s="46"/>
      <c r="B75" s="17" t="s">
        <v>50</v>
      </c>
      <c r="C75" s="43"/>
      <c r="D75" s="18" t="s">
        <v>48</v>
      </c>
      <c r="E75" s="29" t="s">
        <v>49</v>
      </c>
    </row>
    <row r="76" spans="1:5" s="2" customFormat="1" ht="17.25" customHeight="1">
      <c r="A76" s="47"/>
      <c r="B76" s="20" t="s">
        <v>51</v>
      </c>
      <c r="C76" s="43"/>
      <c r="D76" s="18" t="s">
        <v>48</v>
      </c>
      <c r="E76" s="29" t="s">
        <v>49</v>
      </c>
    </row>
    <row r="77" spans="1:5" s="2" customFormat="1" ht="17.25" customHeight="1">
      <c r="A77" s="46" t="s">
        <v>52</v>
      </c>
      <c r="B77" s="17" t="s">
        <v>53</v>
      </c>
      <c r="C77" s="44"/>
      <c r="D77" s="18" t="s">
        <v>54</v>
      </c>
      <c r="E77" s="21" t="s">
        <v>46</v>
      </c>
    </row>
    <row r="78" spans="1:5" s="2" customFormat="1" ht="17.25" customHeight="1">
      <c r="A78" s="46"/>
      <c r="B78" s="17" t="s">
        <v>55</v>
      </c>
      <c r="C78" s="44"/>
      <c r="D78" s="18" t="s">
        <v>56</v>
      </c>
      <c r="E78" s="22" t="s">
        <v>57</v>
      </c>
    </row>
    <row r="79" spans="1:5" s="2" customFormat="1" ht="17.25" customHeight="1">
      <c r="A79" s="46"/>
      <c r="B79" s="17" t="s">
        <v>58</v>
      </c>
      <c r="C79" s="44"/>
      <c r="D79" s="18">
        <v>0</v>
      </c>
      <c r="E79" s="21" t="s">
        <v>46</v>
      </c>
    </row>
    <row r="80" spans="1:5" s="2" customFormat="1" ht="17.25" customHeight="1">
      <c r="A80" s="46"/>
      <c r="B80" s="17" t="s">
        <v>59</v>
      </c>
      <c r="C80" s="44"/>
      <c r="D80" s="18">
        <v>0</v>
      </c>
      <c r="E80" s="21" t="s">
        <v>46</v>
      </c>
    </row>
    <row r="81" spans="1:5" s="2" customFormat="1" ht="17.25" customHeight="1">
      <c r="A81" s="48" t="s">
        <v>60</v>
      </c>
      <c r="B81" s="23" t="s">
        <v>61</v>
      </c>
      <c r="C81" s="43"/>
      <c r="D81" s="18" t="s">
        <v>62</v>
      </c>
      <c r="E81" s="21" t="s">
        <v>46</v>
      </c>
    </row>
    <row r="82" spans="1:5" s="2" customFormat="1" ht="17.25" customHeight="1">
      <c r="A82" s="47"/>
      <c r="B82" s="24" t="s">
        <v>63</v>
      </c>
      <c r="C82" s="43"/>
      <c r="D82" s="18" t="s">
        <v>64</v>
      </c>
      <c r="E82" s="21" t="s">
        <v>57</v>
      </c>
    </row>
    <row r="83" spans="1:5" s="2" customFormat="1" ht="17.25" customHeight="1">
      <c r="A83" s="46" t="s">
        <v>65</v>
      </c>
      <c r="B83" s="24" t="s">
        <v>66</v>
      </c>
      <c r="C83" s="43"/>
      <c r="D83" s="18" t="s">
        <v>106</v>
      </c>
      <c r="E83" s="22" t="s">
        <v>57</v>
      </c>
    </row>
    <row r="84" spans="1:5" s="2" customFormat="1" ht="17.25" customHeight="1">
      <c r="A84" s="46"/>
      <c r="B84" s="24" t="s">
        <v>67</v>
      </c>
      <c r="C84" s="43"/>
      <c r="D84" s="18" t="s">
        <v>48</v>
      </c>
      <c r="E84" s="29" t="s">
        <v>49</v>
      </c>
    </row>
    <row r="85" spans="1:5" s="2" customFormat="1" ht="17.25" customHeight="1">
      <c r="A85" s="46"/>
      <c r="B85" s="24" t="s">
        <v>68</v>
      </c>
      <c r="C85" s="43"/>
      <c r="D85" s="18" t="s">
        <v>106</v>
      </c>
      <c r="E85" s="19" t="s">
        <v>108</v>
      </c>
    </row>
    <row r="86" spans="1:5" s="2" customFormat="1" ht="17.25" customHeight="1">
      <c r="A86" s="46"/>
      <c r="B86" s="24" t="s">
        <v>69</v>
      </c>
      <c r="C86" s="43"/>
      <c r="D86" s="18" t="s">
        <v>48</v>
      </c>
      <c r="E86" s="19" t="s">
        <v>109</v>
      </c>
    </row>
    <row r="87" spans="1:5" s="2" customFormat="1" ht="17.25" customHeight="1">
      <c r="A87" s="46"/>
      <c r="B87" s="24" t="s">
        <v>70</v>
      </c>
      <c r="C87" s="43"/>
      <c r="D87" s="18" t="s">
        <v>48</v>
      </c>
      <c r="E87" s="29" t="s">
        <v>49</v>
      </c>
    </row>
    <row r="88" spans="1:5" s="2" customFormat="1" ht="17.25" customHeight="1">
      <c r="A88" s="48" t="s">
        <v>71</v>
      </c>
      <c r="B88" s="25" t="s">
        <v>72</v>
      </c>
      <c r="C88" s="43"/>
      <c r="D88" s="18" t="s">
        <v>73</v>
      </c>
      <c r="E88" s="22" t="s">
        <v>57</v>
      </c>
    </row>
    <row r="89" spans="1:5" s="2" customFormat="1" ht="17.25" customHeight="1">
      <c r="A89" s="46"/>
      <c r="B89" s="25" t="s">
        <v>74</v>
      </c>
      <c r="C89" s="43"/>
      <c r="D89" s="18" t="s">
        <v>75</v>
      </c>
      <c r="E89" s="22" t="s">
        <v>57</v>
      </c>
    </row>
    <row r="90" spans="1:5" s="2" customFormat="1" ht="17.25" customHeight="1">
      <c r="A90" s="46"/>
      <c r="B90" s="25" t="s">
        <v>76</v>
      </c>
      <c r="C90" s="43"/>
      <c r="D90" s="18">
        <v>0</v>
      </c>
      <c r="E90" s="29" t="s">
        <v>49</v>
      </c>
    </row>
    <row r="91" spans="1:5" s="2" customFormat="1" ht="17.25" customHeight="1">
      <c r="A91" s="46"/>
      <c r="B91" s="25" t="s">
        <v>77</v>
      </c>
      <c r="C91" s="43"/>
      <c r="D91" s="18" t="s">
        <v>78</v>
      </c>
      <c r="E91" s="21" t="s">
        <v>46</v>
      </c>
    </row>
    <row r="92" spans="1:5" s="2" customFormat="1" ht="17.25" customHeight="1">
      <c r="A92" s="26" t="s">
        <v>123</v>
      </c>
      <c r="B92" s="26" t="s">
        <v>123</v>
      </c>
      <c r="C92" s="43"/>
      <c r="D92" s="18" t="s">
        <v>124</v>
      </c>
      <c r="E92" s="22" t="s">
        <v>57</v>
      </c>
    </row>
    <row r="93" spans="1:5" s="2" customFormat="1" ht="17.25" customHeight="1">
      <c r="A93" s="26" t="s">
        <v>79</v>
      </c>
      <c r="B93" s="25" t="s">
        <v>79</v>
      </c>
      <c r="C93" s="43"/>
      <c r="D93" s="18" t="s">
        <v>80</v>
      </c>
      <c r="E93" s="21" t="s">
        <v>46</v>
      </c>
    </row>
    <row r="94" spans="1:5" s="2" customFormat="1" ht="17.25" customHeight="1">
      <c r="A94" s="27" t="s">
        <v>81</v>
      </c>
      <c r="B94" s="28" t="s">
        <v>82</v>
      </c>
      <c r="C94" s="43"/>
      <c r="D94" s="18" t="s">
        <v>83</v>
      </c>
      <c r="E94" s="22" t="s">
        <v>57</v>
      </c>
    </row>
    <row r="95" spans="1:5" s="2" customFormat="1" ht="17" customHeight="1">
      <c r="A95" s="26" t="s">
        <v>84</v>
      </c>
      <c r="B95" s="26" t="s">
        <v>84</v>
      </c>
      <c r="C95" s="43"/>
      <c r="D95" s="18" t="s">
        <v>85</v>
      </c>
      <c r="E95" s="22" t="s">
        <v>57</v>
      </c>
    </row>
    <row r="96" spans="1:5">
      <c r="A96" s="74" t="s">
        <v>86</v>
      </c>
      <c r="B96" s="75"/>
      <c r="C96" s="75"/>
      <c r="D96" s="75"/>
      <c r="E96" s="76"/>
    </row>
    <row r="97" spans="1:5">
      <c r="A97" s="30" t="s">
        <v>87</v>
      </c>
      <c r="B97" s="31" t="s">
        <v>88</v>
      </c>
      <c r="C97" s="31" t="s">
        <v>89</v>
      </c>
      <c r="D97" s="31" t="s">
        <v>90</v>
      </c>
      <c r="E97" s="31" t="s">
        <v>91</v>
      </c>
    </row>
    <row r="98" spans="1:5" ht="72">
      <c r="A98" s="30" t="s">
        <v>92</v>
      </c>
      <c r="B98" s="31">
        <v>146</v>
      </c>
      <c r="C98" s="31">
        <v>125</v>
      </c>
      <c r="D98" s="32">
        <f>C98/B98</f>
        <v>0.85616438356164382</v>
      </c>
      <c r="E98" s="33" t="s">
        <v>107</v>
      </c>
    </row>
    <row r="99" spans="1:5" ht="54">
      <c r="A99" s="30" t="s">
        <v>93</v>
      </c>
      <c r="B99" s="31">
        <v>1092</v>
      </c>
      <c r="C99" s="31">
        <v>551</v>
      </c>
      <c r="D99" s="32">
        <v>0.5</v>
      </c>
      <c r="E99" s="33" t="s">
        <v>94</v>
      </c>
    </row>
    <row r="100" spans="1:5">
      <c r="A100" s="30" t="s">
        <v>95</v>
      </c>
      <c r="B100" s="31">
        <v>1145</v>
      </c>
      <c r="C100" s="31">
        <v>1083</v>
      </c>
      <c r="D100" s="32">
        <v>0.94579999999999997</v>
      </c>
      <c r="E100" s="31" t="s">
        <v>96</v>
      </c>
    </row>
    <row r="101" spans="1:5" ht="74" customHeight="1">
      <c r="A101" s="30" t="s">
        <v>97</v>
      </c>
      <c r="B101" s="31">
        <v>282</v>
      </c>
      <c r="C101" s="31">
        <v>238</v>
      </c>
      <c r="D101" s="32">
        <v>0.84</v>
      </c>
      <c r="E101" s="33" t="s">
        <v>126</v>
      </c>
    </row>
    <row r="102" spans="1:5" ht="72">
      <c r="A102" s="30" t="s">
        <v>98</v>
      </c>
      <c r="B102" s="31">
        <f>76+33+45+51+21+6</f>
        <v>232</v>
      </c>
      <c r="C102" s="31">
        <f>110+72</f>
        <v>182</v>
      </c>
      <c r="D102" s="32">
        <f>C102/B102</f>
        <v>0.78448275862068961</v>
      </c>
      <c r="E102" s="33" t="s">
        <v>125</v>
      </c>
    </row>
    <row r="103" spans="1:5" ht="55" customHeight="1">
      <c r="A103" s="30" t="s">
        <v>99</v>
      </c>
      <c r="B103" s="31">
        <v>109</v>
      </c>
      <c r="C103" s="31">
        <v>72</v>
      </c>
      <c r="D103" s="32">
        <v>0.66049999999999998</v>
      </c>
      <c r="E103" s="33" t="s">
        <v>127</v>
      </c>
    </row>
    <row r="104" spans="1:5" ht="41.25" customHeight="1">
      <c r="A104" s="30" t="s">
        <v>100</v>
      </c>
      <c r="B104" s="31">
        <v>168</v>
      </c>
      <c r="C104" s="31">
        <v>104</v>
      </c>
      <c r="D104" s="32">
        <f>C104/B104</f>
        <v>0.61904761904761907</v>
      </c>
      <c r="E104" s="34" t="s">
        <v>128</v>
      </c>
    </row>
    <row r="105" spans="1:5" ht="62" customHeight="1">
      <c r="A105" s="30" t="s">
        <v>123</v>
      </c>
      <c r="B105" s="31">
        <v>415</v>
      </c>
      <c r="C105" s="31">
        <v>166</v>
      </c>
      <c r="D105" s="32">
        <v>0.4</v>
      </c>
      <c r="E105" s="34" t="s">
        <v>129</v>
      </c>
    </row>
    <row r="106" spans="1:5" ht="18">
      <c r="A106" s="30" t="s">
        <v>101</v>
      </c>
      <c r="B106" s="31">
        <v>97</v>
      </c>
      <c r="C106" s="31">
        <v>81</v>
      </c>
      <c r="D106" s="32">
        <f>C106/B106</f>
        <v>0.83505154639175261</v>
      </c>
      <c r="E106" s="34" t="s">
        <v>102</v>
      </c>
    </row>
    <row r="107" spans="1:5">
      <c r="A107" s="71" t="s">
        <v>103</v>
      </c>
      <c r="B107" s="72"/>
      <c r="C107" s="72"/>
      <c r="D107" s="72"/>
      <c r="E107" s="73"/>
    </row>
    <row r="108" spans="1:5">
      <c r="A108" s="13" t="s">
        <v>104</v>
      </c>
      <c r="B108" s="64" t="s">
        <v>136</v>
      </c>
      <c r="C108" s="65"/>
      <c r="D108" s="65"/>
      <c r="E108" s="66"/>
    </row>
    <row r="109" spans="1:5">
      <c r="A109" s="13" t="s">
        <v>105</v>
      </c>
      <c r="B109" s="64" t="s">
        <v>137</v>
      </c>
      <c r="C109" s="65"/>
      <c r="D109" s="65"/>
      <c r="E109" s="66"/>
    </row>
  </sheetData>
  <mergeCells count="77">
    <mergeCell ref="A29:E29"/>
    <mergeCell ref="A30:E30"/>
    <mergeCell ref="A25:E25"/>
    <mergeCell ref="B108:E108"/>
    <mergeCell ref="B109:E109"/>
    <mergeCell ref="A4:E4"/>
    <mergeCell ref="A7:A9"/>
    <mergeCell ref="A24:E24"/>
    <mergeCell ref="A20:E20"/>
    <mergeCell ref="A22:E22"/>
    <mergeCell ref="A107:E107"/>
    <mergeCell ref="A96:E96"/>
    <mergeCell ref="A10:E10"/>
    <mergeCell ref="A23:E23"/>
    <mergeCell ref="A26:E26"/>
    <mergeCell ref="A27:E27"/>
    <mergeCell ref="A28:E28"/>
    <mergeCell ref="A1:E1"/>
    <mergeCell ref="A2:E2"/>
    <mergeCell ref="A3:E3"/>
    <mergeCell ref="A21:E21"/>
    <mergeCell ref="A18:E18"/>
    <mergeCell ref="A19:E19"/>
    <mergeCell ref="B15:E15"/>
    <mergeCell ref="B16:E16"/>
    <mergeCell ref="B17:E17"/>
    <mergeCell ref="B11:E11"/>
    <mergeCell ref="B12:E12"/>
    <mergeCell ref="B13:E13"/>
    <mergeCell ref="B14:E14"/>
    <mergeCell ref="A31:E31"/>
    <mergeCell ref="C73:C95"/>
    <mergeCell ref="A71:E71"/>
    <mergeCell ref="A73:A76"/>
    <mergeCell ref="A83:A87"/>
    <mergeCell ref="A88:A91"/>
    <mergeCell ref="A77:A80"/>
    <mergeCell ref="A81:A82"/>
    <mergeCell ref="A32:E32"/>
    <mergeCell ref="A33:E33"/>
    <mergeCell ref="A34:E34"/>
    <mergeCell ref="A35:E35"/>
    <mergeCell ref="A36:E36"/>
    <mergeCell ref="A37:E37"/>
    <mergeCell ref="A38:E38"/>
    <mergeCell ref="A70:E70"/>
    <mergeCell ref="A39:E39"/>
    <mergeCell ref="A40:E40"/>
    <mergeCell ref="A41:E41"/>
    <mergeCell ref="A42:E42"/>
    <mergeCell ref="A43:E43"/>
    <mergeCell ref="A44:E44"/>
    <mergeCell ref="A45:E45"/>
    <mergeCell ref="A46:E46"/>
    <mergeCell ref="A47:E47"/>
    <mergeCell ref="A48:E48"/>
    <mergeCell ref="A49:E49"/>
    <mergeCell ref="A50:E50"/>
    <mergeCell ref="A51:E51"/>
    <mergeCell ref="A52:E52"/>
    <mergeCell ref="A53:E53"/>
    <mergeCell ref="A54:E54"/>
    <mergeCell ref="A55:E55"/>
    <mergeCell ref="A56:E56"/>
    <mergeCell ref="A57:E57"/>
    <mergeCell ref="A58:E58"/>
    <mergeCell ref="A59:E59"/>
    <mergeCell ref="A60:E60"/>
    <mergeCell ref="A61:E61"/>
    <mergeCell ref="A62:E62"/>
    <mergeCell ref="A63:E63"/>
    <mergeCell ref="A69:E69"/>
    <mergeCell ref="A64:E64"/>
    <mergeCell ref="A65:E65"/>
    <mergeCell ref="A66:E66"/>
    <mergeCell ref="A67:E67"/>
    <mergeCell ref="A68:E68"/>
  </mergeCells>
  <phoneticPr fontId="2" type="noConversion"/>
  <hyperlinks>
    <hyperlink ref="A32" r:id="rId1" xr:uid="{D8B4BFAC-3332-4046-83C6-0FCF820AC329}"/>
    <hyperlink ref="A33" r:id="rId2" xr:uid="{774E8797-3733-F04F-A960-F88C0FC98CEB}"/>
    <hyperlink ref="A34" r:id="rId3" xr:uid="{8042288F-5B7D-424B-B7A0-53220097057B}"/>
    <hyperlink ref="A35" r:id="rId4" xr:uid="{6BD3F0E3-847F-4B4D-BB74-778D0D6A3300}"/>
    <hyperlink ref="A36" r:id="rId5" xr:uid="{F69B3CA9-724D-4A45-B0F3-A549CCB5F59C}"/>
    <hyperlink ref="A37" r:id="rId6" xr:uid="{9C55AF7D-CE10-A541-BB13-EA754A660504}"/>
    <hyperlink ref="A38" r:id="rId7" xr:uid="{C5C0BB52-FADC-A24E-9CA7-1F6438D9F766}"/>
    <hyperlink ref="A39" r:id="rId8" xr:uid="{0ED5F8C4-B2B2-1346-83BA-C6396E887B42}"/>
    <hyperlink ref="A40" r:id="rId9" xr:uid="{2097D484-CC39-AA40-8A3D-113D0380E305}"/>
    <hyperlink ref="A41" r:id="rId10" xr:uid="{38D5F7AC-F128-D44A-928A-B9A171818982}"/>
    <hyperlink ref="A42" r:id="rId11" xr:uid="{6604C2FE-41B5-C941-BDA6-EDD51742C4AC}"/>
    <hyperlink ref="A43" r:id="rId12" xr:uid="{DA66AD0C-0C1B-EF42-8F3E-77A6ADD4B7C3}"/>
    <hyperlink ref="A44" r:id="rId13" xr:uid="{F01C148D-1BAD-B448-92AE-25DF8FC60740}"/>
    <hyperlink ref="A45" r:id="rId14" xr:uid="{4A40DE87-DB6F-E04C-839A-1F9B3AFC5B24}"/>
    <hyperlink ref="A46" r:id="rId15" xr:uid="{39E25426-CD46-E24A-B797-8A527FF34590}"/>
    <hyperlink ref="A47" r:id="rId16" xr:uid="{506FB124-2515-C44F-ADA0-3CDE1B9BC5A2}"/>
    <hyperlink ref="A48" r:id="rId17" xr:uid="{85882982-D766-F34B-8F21-997AADFFE453}"/>
    <hyperlink ref="A49" r:id="rId18" xr:uid="{1CD5F22C-C369-1447-8069-D6F21591162E}"/>
    <hyperlink ref="A50" r:id="rId19" xr:uid="{A7E04BB0-4E02-6343-803F-2CCC31AC4F8A}"/>
    <hyperlink ref="A51" r:id="rId20" xr:uid="{4E2D4235-7790-7E4B-8264-9CCFC187A1BA}"/>
    <hyperlink ref="A52" r:id="rId21" xr:uid="{32F73661-233B-3045-A306-91EA0BA6CFB9}"/>
    <hyperlink ref="A53" r:id="rId22" xr:uid="{6B442949-61CA-FA44-BE81-4109F127911A}"/>
    <hyperlink ref="A54" r:id="rId23" xr:uid="{D9E2ACFC-D4A9-B844-B3C6-9093D769DE25}"/>
    <hyperlink ref="A55" r:id="rId24" xr:uid="{CD6541E7-2AEF-6F46-B3F8-E87BE07828FA}"/>
    <hyperlink ref="A56" r:id="rId25" xr:uid="{5BB1ED40-514B-BA46-B44C-B4B05D48F916}"/>
    <hyperlink ref="A57" r:id="rId26" xr:uid="{98AFC196-DD67-B642-B71B-431365D151B9}"/>
    <hyperlink ref="A58" r:id="rId27" xr:uid="{4E377211-8779-DE49-B915-23175B0DFD87}"/>
    <hyperlink ref="A59" r:id="rId28" xr:uid="{DDAA421C-5225-CB42-B7D6-7B95811B0A43}"/>
    <hyperlink ref="A60" r:id="rId29" xr:uid="{40EADF15-AE3D-9B47-B638-62F983DE8188}"/>
    <hyperlink ref="A61" r:id="rId30" xr:uid="{A4ABB3B2-3CE0-A34E-886F-A66CB6A52CFE}"/>
    <hyperlink ref="A62" r:id="rId31" xr:uid="{FEC4F737-B1D2-2C46-B427-3C08B4B3DAA7}"/>
    <hyperlink ref="A63" r:id="rId32" xr:uid="{C997F117-E5EB-C44F-992E-6B59B9B8BC16}"/>
    <hyperlink ref="A64" r:id="rId33" xr:uid="{1368CEC4-3212-674B-9419-B52CB7223646}"/>
    <hyperlink ref="A65" r:id="rId34" xr:uid="{3C6058AE-E3CC-C940-80B3-FCF71FB74AC1}"/>
    <hyperlink ref="A66" r:id="rId35" xr:uid="{57CBAC22-FC87-C546-86AE-CAAF54CB9DCC}"/>
    <hyperlink ref="A67" r:id="rId36" xr:uid="{7A69075A-C6EC-5647-A5CE-49C0F6239708}"/>
    <hyperlink ref="A68" r:id="rId37" xr:uid="{0A6CE386-C0C3-6D4B-B675-E56A3A6A8970}"/>
    <hyperlink ref="A69" r:id="rId38" xr:uid="{671123B2-3C77-1740-8052-F9BF04090612}"/>
    <hyperlink ref="A70" r:id="rId39" xr:uid="{0AACED8B-B35B-0047-9323-6543A4243D97}"/>
  </hyperlinks>
  <pageMargins left="0.69930555555555596" right="0.69930555555555596" top="0.75" bottom="0.75" header="0.3" footer="0.3"/>
  <pageSetup paperSize="9"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A823C-BE7E-F549-B8E8-C577D81B3770}">
  <dimension ref="A3:K15"/>
  <sheetViews>
    <sheetView workbookViewId="0">
      <selection activeCell="F6" sqref="F6"/>
    </sheetView>
  </sheetViews>
  <sheetFormatPr baseColWidth="10" defaultRowHeight="16"/>
  <sheetData>
    <row r="3" spans="1:11">
      <c r="A3" s="35"/>
      <c r="B3" s="35"/>
    </row>
    <row r="5" spans="1:11">
      <c r="A5" s="36"/>
      <c r="B5" s="35" t="s">
        <v>110</v>
      </c>
      <c r="C5" s="35" t="s">
        <v>111</v>
      </c>
      <c r="D5" s="35" t="s">
        <v>112</v>
      </c>
      <c r="E5" s="35" t="s">
        <v>113</v>
      </c>
      <c r="F5" s="35" t="s">
        <v>114</v>
      </c>
      <c r="G5" s="35" t="s">
        <v>115</v>
      </c>
      <c r="H5" s="35" t="s">
        <v>116</v>
      </c>
      <c r="I5" s="35" t="s">
        <v>117</v>
      </c>
    </row>
    <row r="6" spans="1:11">
      <c r="A6" s="37" t="s">
        <v>118</v>
      </c>
      <c r="B6" s="37">
        <v>30</v>
      </c>
      <c r="C6" s="37">
        <v>0</v>
      </c>
      <c r="D6" s="37">
        <v>0</v>
      </c>
      <c r="E6" s="37">
        <v>8</v>
      </c>
      <c r="F6" s="37">
        <v>2</v>
      </c>
      <c r="G6" s="37">
        <v>1</v>
      </c>
      <c r="H6" s="37">
        <v>37</v>
      </c>
      <c r="I6" s="37">
        <v>78</v>
      </c>
    </row>
    <row r="7" spans="1:11">
      <c r="A7" s="37" t="s">
        <v>119</v>
      </c>
      <c r="B7" s="37">
        <v>104</v>
      </c>
      <c r="C7" s="37">
        <v>1</v>
      </c>
      <c r="D7" s="37">
        <v>2</v>
      </c>
      <c r="E7" s="37">
        <v>40</v>
      </c>
      <c r="F7" s="37">
        <v>14</v>
      </c>
      <c r="G7" s="37">
        <v>1</v>
      </c>
      <c r="H7" s="37">
        <v>119</v>
      </c>
      <c r="I7" s="37">
        <v>281</v>
      </c>
    </row>
    <row r="8" spans="1:11">
      <c r="A8" s="37" t="s">
        <v>120</v>
      </c>
      <c r="B8" s="37">
        <v>181</v>
      </c>
      <c r="C8" s="37">
        <v>2</v>
      </c>
      <c r="D8" s="37">
        <v>3</v>
      </c>
      <c r="E8" s="37">
        <v>31</v>
      </c>
      <c r="F8" s="37">
        <v>21</v>
      </c>
      <c r="G8" s="37">
        <v>2</v>
      </c>
      <c r="H8" s="37">
        <v>128</v>
      </c>
      <c r="I8" s="37">
        <v>368</v>
      </c>
    </row>
    <row r="9" spans="1:11">
      <c r="A9" s="37" t="s">
        <v>121</v>
      </c>
      <c r="B9" s="37">
        <v>7</v>
      </c>
      <c r="C9" s="37">
        <v>0</v>
      </c>
      <c r="D9" s="37">
        <v>0</v>
      </c>
      <c r="E9" s="37">
        <v>2</v>
      </c>
      <c r="F9" s="37">
        <v>0</v>
      </c>
      <c r="G9" s="37">
        <v>0</v>
      </c>
      <c r="H9" s="37">
        <v>4</v>
      </c>
      <c r="I9" s="37">
        <v>13</v>
      </c>
    </row>
    <row r="10" spans="1:11">
      <c r="A10" s="37" t="s">
        <v>117</v>
      </c>
      <c r="B10" s="37">
        <v>322</v>
      </c>
      <c r="C10" s="37">
        <v>3</v>
      </c>
      <c r="D10" s="37">
        <v>5</v>
      </c>
      <c r="E10" s="37">
        <v>81</v>
      </c>
      <c r="F10" s="37">
        <v>37</v>
      </c>
      <c r="G10" s="37">
        <v>4</v>
      </c>
      <c r="H10" s="37">
        <v>288</v>
      </c>
      <c r="I10" s="37">
        <v>740</v>
      </c>
    </row>
    <row r="11" spans="1:11">
      <c r="B11">
        <f t="shared" ref="B11:B14" si="0">B6+C6+D6+E6+G6</f>
        <v>39</v>
      </c>
      <c r="G11" s="37" t="s">
        <v>118</v>
      </c>
      <c r="H11">
        <f>H6/I6</f>
        <v>0.47435897435897434</v>
      </c>
    </row>
    <row r="12" spans="1:11">
      <c r="B12">
        <f>B7+C7+D7+E7+G7+F7</f>
        <v>162</v>
      </c>
      <c r="G12" s="37" t="s">
        <v>119</v>
      </c>
      <c r="H12">
        <f>H7/I7</f>
        <v>0.42348754448398579</v>
      </c>
    </row>
    <row r="13" spans="1:11">
      <c r="B13">
        <f t="shared" si="0"/>
        <v>219</v>
      </c>
      <c r="G13" s="37" t="s">
        <v>120</v>
      </c>
      <c r="H13">
        <f t="shared" ref="H13:H14" si="1">H8/I8</f>
        <v>0.34782608695652173</v>
      </c>
    </row>
    <row r="14" spans="1:11">
      <c r="B14">
        <f t="shared" si="0"/>
        <v>9</v>
      </c>
      <c r="G14" s="37" t="s">
        <v>121</v>
      </c>
      <c r="H14">
        <f t="shared" si="1"/>
        <v>0.30769230769230771</v>
      </c>
      <c r="J14">
        <f>H8+H9</f>
        <v>132</v>
      </c>
      <c r="K14">
        <f>I8+I9</f>
        <v>381</v>
      </c>
    </row>
    <row r="15" spans="1:11">
      <c r="B15">
        <f>B10+C10+D10+E10+G10</f>
        <v>415</v>
      </c>
      <c r="G15" s="37" t="s">
        <v>117</v>
      </c>
      <c r="H15">
        <f>H10/I10</f>
        <v>0.38918918918918921</v>
      </c>
      <c r="K15">
        <f>J14/K14</f>
        <v>0.34645669291338582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功能测试报告</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2018-07-19T10:35:00Z</dcterms:created>
  <dcterms:modified xsi:type="dcterms:W3CDTF">2022-01-16T15:27:13Z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2052-1.9.0.2959</vt:lpwstr>
  </property>
</Properties>
</file>