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lidandan08/Downloads/"/>
    </mc:Choice>
  </mc:AlternateContent>
  <xr:revisionPtr revIDLastSave="0" documentId="13_ncr:1_{4FD99399-F265-5D4B-B9AC-CE10979E05DB}" xr6:coauthVersionLast="47" xr6:coauthVersionMax="47" xr10:uidLastSave="{00000000-0000-0000-0000-000000000000}"/>
  <bookViews>
    <workbookView xWindow="0" yWindow="500" windowWidth="28060" windowHeight="16380" xr2:uid="{00000000-000D-0000-FFFF-FFFF00000000}"/>
  </bookViews>
  <sheets>
    <sheet name="功能测试报告" sheetId="1" r:id="rId1"/>
    <sheet name="JIRA Fixed BUG验证结果" sheetId="5" r:id="rId2"/>
    <sheet name="case执行结果统计" sheetId="3" r:id="rId3"/>
  </sheets>
  <externalReferences>
    <externalReference r:id="rId4"/>
    <externalReference r:id="rId5"/>
  </externalReferences>
  <definedNames>
    <definedName name="_xlnm._FilterDatabase" localSheetId="2" hidden="1">case执行结果统计!$A$1:$I$18</definedName>
    <definedName name="_xlnm._FilterDatabase" localSheetId="1" hidden="1">'JIRA Fixed BUG验证结果'!$A$1:$F$10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3" l="1"/>
  <c r="D8" i="1"/>
  <c r="B18" i="1"/>
  <c r="I18" i="3"/>
  <c r="I17" i="3"/>
  <c r="I16" i="3"/>
  <c r="I15" i="3"/>
  <c r="I14" i="3"/>
  <c r="I13" i="3"/>
  <c r="I12" i="3"/>
  <c r="I11" i="3"/>
  <c r="I10" i="3"/>
  <c r="I8" i="3"/>
  <c r="I7" i="3"/>
  <c r="I6" i="3"/>
  <c r="I5" i="3"/>
  <c r="I4" i="3"/>
  <c r="I3" i="3"/>
  <c r="I2" i="3"/>
  <c r="C18" i="1"/>
  <c r="D18" i="1"/>
  <c r="D17" i="1"/>
  <c r="D16" i="1"/>
  <c r="D15" i="1"/>
  <c r="D14" i="1"/>
  <c r="D13" i="1"/>
  <c r="D12" i="1"/>
  <c r="D11" i="1"/>
  <c r="D10" i="1"/>
  <c r="D9" i="1"/>
  <c r="D7" i="1"/>
  <c r="D6" i="1"/>
</calcChain>
</file>

<file path=xl/sharedStrings.xml><?xml version="1.0" encoding="utf-8"?>
<sst xmlns="http://schemas.openxmlformats.org/spreadsheetml/2006/main" count="295" uniqueCount="169">
  <si>
    <t>【福特Phase5 CDX707 R06 HF版本交付测试报告】</t>
  </si>
  <si>
    <t>一、测试报告总论</t>
  </si>
  <si>
    <t>二、测试用例执行情况</t>
  </si>
  <si>
    <t>模块名称</t>
  </si>
  <si>
    <t>用例总数</t>
  </si>
  <si>
    <t>测试执行数</t>
  </si>
  <si>
    <t>测试执行率</t>
  </si>
  <si>
    <t>未测/漏测原因和分析</t>
  </si>
  <si>
    <t>语音</t>
  </si>
  <si>
    <t>地图</t>
  </si>
  <si>
    <t>导航中事件提醒，依赖服务端下发数据</t>
  </si>
  <si>
    <t>随心听</t>
  </si>
  <si>
    <t>随心看</t>
  </si>
  <si>
    <t>小程序宿主&amp;广场&amp;垂类</t>
  </si>
  <si>
    <t>中台</t>
  </si>
  <si>
    <t>安全</t>
  </si>
  <si>
    <t>核心功能回归，未执行全量case</t>
  </si>
  <si>
    <t>消息中心</t>
  </si>
  <si>
    <t>天气</t>
  </si>
  <si>
    <t>场景引擎</t>
  </si>
  <si>
    <t>图像</t>
  </si>
  <si>
    <t>输入法</t>
  </si>
  <si>
    <t>TOTAL</t>
  </si>
  <si>
    <t>三. 性能测试</t>
  </si>
  <si>
    <t>版本稳定性及性能</t>
  </si>
  <si>
    <t>指标项</t>
  </si>
  <si>
    <t>通过标准</t>
  </si>
  <si>
    <t>实际测试结果</t>
  </si>
  <si>
    <t>测试结论</t>
  </si>
  <si>
    <t>版本稳定性</t>
  </si>
  <si>
    <t>monkey</t>
  </si>
  <si>
    <t>7*24h无crash、无anr</t>
  </si>
  <si>
    <t>7*24h 出现4例anr</t>
  </si>
  <si>
    <t>FAIL（运行11小时）</t>
  </si>
  <si>
    <t>版本性能</t>
  </si>
  <si>
    <t>流畅度</t>
  </si>
  <si>
    <t>NA</t>
  </si>
  <si>
    <t>CPU</t>
  </si>
  <si>
    <t>无持续高占用 CPU 情况， app 处于后台时， CPU 自动回落</t>
  </si>
  <si>
    <t>PASS</t>
  </si>
  <si>
    <t>内存</t>
  </si>
  <si>
    <t>内存消耗趋于平稳，不会持续增长，无内存泄漏导致 OOM</t>
  </si>
  <si>
    <t>四. 安全性测试质量情况</t>
  </si>
  <si>
    <t>扫描类型</t>
  </si>
  <si>
    <t>应用</t>
  </si>
  <si>
    <t xml:space="preserve">遗留漏洞数量（高、中、低）
</t>
  </si>
  <si>
    <t>客户端（android-lint静态代码扫描）</t>
  </si>
  <si>
    <t xml:space="preserve">高危: 0 中危: 39 低危: 4116 </t>
  </si>
  <si>
    <t>无扫描失败
无高危漏洞</t>
  </si>
  <si>
    <t>pass</t>
  </si>
  <si>
    <t>高危: 0 中危: 3081 低危: 0</t>
  </si>
  <si>
    <t>高危: 0 中危: 63 低危: 0</t>
  </si>
  <si>
    <t xml:space="preserve">高危: 0 中危: 47 低危: 0 </t>
  </si>
  <si>
    <t>宿主</t>
  </si>
  <si>
    <t>高危: 0 中危: 0 低危: 0</t>
  </si>
  <si>
    <t>账号</t>
  </si>
  <si>
    <t>高危: 0 中危: 0 低危: 1</t>
  </si>
  <si>
    <t>高危: 0 中危: 3 低危: 24</t>
  </si>
  <si>
    <t xml:space="preserve">高危: 0 中危: 34 低危: 2299 </t>
  </si>
  <si>
    <t>高危:0 中危:144 低危:0</t>
  </si>
  <si>
    <t>高危:0 中危:0 低危:0</t>
  </si>
  <si>
    <t>智能安全管家</t>
  </si>
  <si>
    <t>高危: 0 中危: 5551 低危: 0</t>
  </si>
  <si>
    <t>五、遗留问题</t>
  </si>
  <si>
    <t>Jira bug ID</t>
  </si>
  <si>
    <t>标题</t>
  </si>
  <si>
    <t>优先级</t>
  </si>
  <si>
    <t>计划合入版本</t>
  </si>
  <si>
    <t>问题分析</t>
  </si>
  <si>
    <t>APIMCIM-11781</t>
  </si>
  <si>
    <t>CDX707:【必现】主驾随心听，主驾随心看，副驾随心听全部调起，发生主驾随心听随心看混音，主驾随心看副驾随心听互斥</t>
  </si>
  <si>
    <t>Immediate Gating</t>
  </si>
  <si>
    <t>R06.1</t>
  </si>
  <si>
    <t>播放器的蓝牙输出设置未生效
重新调整了播放器的蓝牙参数设置</t>
  </si>
  <si>
    <t>APIMCIM-12184</t>
  </si>
  <si>
    <t>Phase5[CDX707][必现][PRO]Car to phone消息发送失败</t>
  </si>
  <si>
    <t>地图请求账号接口获取用户信息, 账号返回的结果偶现丢失 openid , 原因是账号模块同时去访问百度账号和福特账号信息接口, 如果福特账号接口先返回结果就用福特的账号信息, 导致丢失了openid, openid是百度账号才有的字段.</t>
  </si>
  <si>
    <t>内部新增高优问题</t>
  </si>
  <si>
    <t>edc-scrum-35874</t>
  </si>
  <si>
    <t>【语音】【车机系统控制】【CDX707】语音无法打开/关闭时空秘信</t>
  </si>
  <si>
    <t>P1</t>
  </si>
  <si>
    <t>edc-scrum-35873</t>
  </si>
  <si>
    <t>【语音】【车机系统控制】【CDX707】语音关闭车机管家与天气，TTS与车机均无响应</t>
  </si>
  <si>
    <t>edc-scrum-35858</t>
  </si>
  <si>
    <t>【语音】【车机系统控制】【CDX707】唤醒语音：开始录入，tts无反馈</t>
  </si>
  <si>
    <t>edc-scrum-35724</t>
  </si>
  <si>
    <t>【707】【随心听】【埋点】埋点测试过程中无法查看到随心听关于系统关机后的日志</t>
  </si>
  <si>
    <t>edc-scrum-35929</t>
  </si>
  <si>
    <t>【707】【随心看】主驾随心听播放，播放副驾随心听，打开随心看爱奇艺---》随心看半屏输出无声音，此时点击主驾随心听播放，随心看和随心听同时播放</t>
  </si>
  <si>
    <t>edc-scrum-35921</t>
  </si>
  <si>
    <t>【语音】【车机系统控制】【CDX707】蓝牙耳机未连接时，语音增大/减小蓝牙耳机音量，音量正常增大/减小</t>
  </si>
  <si>
    <t>edc-scrum-35857</t>
  </si>
  <si>
    <t>【语音】【车机系统控制】【CDX707】语音打开/关闭分屏，tts播报当前车机仅支持投屏功能</t>
  </si>
  <si>
    <t>edc-scrum-35968</t>
  </si>
  <si>
    <t>【语音】【车控】【CDX707】语音打开/关闭聆听模式的泛化指令，TTS响应不对，车机也未执行相应命令</t>
  </si>
  <si>
    <t>edc-scrum-35970</t>
  </si>
  <si>
    <t>【语音】【车控】【CDX707】语音打开前舱盖/引擎盖，TTS抱歉，你的爱车暂不支持此功能 ，车机引擎盖未打开</t>
  </si>
  <si>
    <t>edc-scrum-35971</t>
  </si>
  <si>
    <t>【语音】【车控】【CDX707】语音打开/关闭静音模式，TTS：好的，已经是静音模式啦，实际打开/关闭了媒体音频</t>
  </si>
  <si>
    <t>edc-scrum-35957</t>
  </si>
  <si>
    <t>【707】【随心听】随心听播放，倒车后，主驾随心听正常播放</t>
  </si>
  <si>
    <t>edc-scrum-36015</t>
  </si>
  <si>
    <t>【707】【随心听】副驾播放随心听，好看小视频唤醒语音后，语音结束后，偶现视频暂停，点击播放按钮无作用，切换下一曲按钮变成播放状态，但实际显示暂停</t>
  </si>
  <si>
    <t>edc-scrum-35927</t>
  </si>
  <si>
    <t>【语音】 【个性化发言人】 【CDX707】 点击「试听」按钮后点击另外一个定制语音包的「试听」按钮，tts播报错误</t>
  </si>
  <si>
    <t>六、测试环境及版本说明</t>
  </si>
  <si>
    <t>ROM版本</t>
  </si>
  <si>
    <t>20221009_LA_R06_PRO</t>
  </si>
  <si>
    <t>MCU版本</t>
  </si>
  <si>
    <t>20220919_LA_R06_PRO</t>
  </si>
  <si>
    <t>屏幕尺寸</t>
  </si>
  <si>
    <t>11.1inch</t>
  </si>
  <si>
    <t>问题类型</t>
  </si>
  <si>
    <t>关键字</t>
  </si>
  <si>
    <t>概要</t>
  </si>
  <si>
    <t>修复的版本</t>
  </si>
  <si>
    <t>1009 是否已合入</t>
  </si>
  <si>
    <t>模块</t>
  </si>
  <si>
    <t>QA验证结果</t>
  </si>
  <si>
    <t>故障</t>
  </si>
  <si>
    <t>APIMCIM-12137</t>
  </si>
  <si>
    <t>Phase 5：【必现】LV625换档地图闪退</t>
  </si>
  <si>
    <t>LA_R06_ENG</t>
  </si>
  <si>
    <t>已合入</t>
  </si>
  <si>
    <t>APIMCIM-12054</t>
  </si>
  <si>
    <t>Phase 5：【偶发】语音占着音频通道，不能播放音乐和视频</t>
  </si>
  <si>
    <t>APIMCIM-11937</t>
  </si>
  <si>
    <t>Phase5：【偶现】卡在百度地图启动页面，无法进入百度地图首页</t>
  </si>
  <si>
    <t>APIMCIM-11884</t>
  </si>
  <si>
    <t>Phase 5：【必现】恢复默认选项后自动退出地图</t>
  </si>
  <si>
    <t>未合入</t>
  </si>
  <si>
    <t>reopen</t>
  </si>
  <si>
    <t>APIMCIM-11534</t>
  </si>
  <si>
    <t>Phase 5：【偶现】【CDX707】D076状态值从07切换到20</t>
  </si>
  <si>
    <t>激活</t>
  </si>
  <si>
    <t>APIMCIM-12033</t>
  </si>
  <si>
    <t>Phase5：【必现】退出登录后，PanoR仍显示之前歌曲的歌词</t>
  </si>
  <si>
    <t>APIMCIM-11795</t>
  </si>
  <si>
    <t>Phase5:【必现】智能推荐卡片弹出后，正负反馈不能被100%识别到</t>
  </si>
  <si>
    <t>APIMCIM-11905</t>
  </si>
  <si>
    <t>Phase5:[100%][CDX707]语音关闭胎压监测页面仍反馈已打开胎压监测页面</t>
  </si>
  <si>
    <t>语义</t>
  </si>
  <si>
    <t>APIMCIM-11903</t>
  </si>
  <si>
    <t>Phase5:[100%][CDX707][Prod]语音“关闭/退出智慧停车”，未执行动作</t>
  </si>
  <si>
    <t>小程序</t>
  </si>
  <si>
    <t>产品线</t>
  </si>
  <si>
    <t>成功</t>
  </si>
  <si>
    <t>失败</t>
  </si>
  <si>
    <t>阻塞</t>
  </si>
  <si>
    <t>未执行</t>
  </si>
  <si>
    <t>总数</t>
  </si>
  <si>
    <t>测试用例通过率</t>
  </si>
  <si>
    <t>CDX707</t>
  </si>
  <si>
    <t>专业地图</t>
  </si>
  <si>
    <t>AR导航</t>
  </si>
  <si>
    <t>pano交互</t>
  </si>
  <si>
    <t>音频焦点</t>
  </si>
  <si>
    <t>爱奇艺&amp;小视频</t>
  </si>
  <si>
    <t>小程序广场</t>
  </si>
  <si>
    <t>语音语义</t>
  </si>
  <si>
    <t>支付</t>
  </si>
  <si>
    <t>个人中心</t>
  </si>
  <si>
    <t>CDX707 R06 HF版本于10月9日提测，10月9日-12日基于提测内容完成合入bug验证；
10月10日-12日完成地图、小程序广场、随心听、随心看、个人中心、消息中心、天气、输入法、安全等模块问题验证及各模块封版测试, 主流程回归；
合入Jira bug 10个，Reopen 1个；</t>
    <phoneticPr fontId="22" type="noConversion"/>
  </si>
  <si>
    <t>1、R6HF版本补测个性化发音人+语音控车因实车阻塞部分case
2、中配实车无360全景影像、倒车场景下语音无法唤醒
3、随心听随心看语音投屏可见即可说新功能R6.1开发完成
4、个性化发言人部分case需车企app语音包录制，未在app找到该功能，app显示未激活状态</t>
    <phoneticPr fontId="22" type="noConversion"/>
  </si>
  <si>
    <t>音频焦点增量回归，音频焦点问题仍有遗留，需要R6.1解决</t>
    <phoneticPr fontId="22" type="noConversion"/>
  </si>
  <si>
    <t>部分case依赖实车</t>
    <phoneticPr fontId="22" type="noConversion"/>
  </si>
  <si>
    <t>停车场景部分case阻塞，欠费订单测试block</t>
    <phoneticPr fontId="22" type="noConversion"/>
  </si>
  <si>
    <t>核心case回归；</t>
    <phoneticPr fontId="22" type="noConversion"/>
  </si>
  <si>
    <t>未使用车机等场景case无法实现，阻塞少量case验证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</si>
</sst>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\-yy;@"/>
  </numFmts>
  <fonts count="24">
    <font>
      <sz val="12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0.5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4"/>
      <charset val="134"/>
      <scheme val="minor"/>
    </font>
    <font>
      <b/>
      <sz val="10"/>
      <name val="微软雅黑"/>
      <family val="2"/>
      <charset val="134"/>
    </font>
    <font>
      <u/>
      <sz val="11"/>
      <color indexed="12"/>
      <name val="Calibri"/>
      <family val="2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3998840296639912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176" fontId="4" fillId="0" borderId="0">
      <alignment vertical="center"/>
    </xf>
    <xf numFmtId="0" fontId="21" fillId="0" borderId="0">
      <alignment vertical="center"/>
    </xf>
    <xf numFmtId="176" fontId="15" fillId="0" borderId="0" applyNumberFormat="0" applyFill="0" applyBorder="0" applyAlignment="0" applyProtection="0">
      <alignment vertical="center"/>
    </xf>
    <xf numFmtId="0" fontId="4" fillId="0" borderId="0"/>
  </cellStyleXfs>
  <cellXfs count="92">
    <xf numFmtId="0" fontId="0" fillId="0" borderId="0" xfId="0">
      <alignment vertical="center"/>
    </xf>
    <xf numFmtId="0" fontId="1" fillId="2" borderId="0" xfId="2" applyFont="1" applyFill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1" fillId="3" borderId="2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2" borderId="5" xfId="2" applyFont="1" applyFill="1" applyBorder="1" applyAlignment="1">
      <alignment horizontal="center" vertical="center"/>
    </xf>
    <xf numFmtId="0" fontId="1" fillId="3" borderId="5" xfId="2" applyFont="1" applyFill="1" applyBorder="1" applyAlignment="1">
      <alignment horizontal="center" vertical="center"/>
    </xf>
    <xf numFmtId="0" fontId="1" fillId="2" borderId="2" xfId="4" applyFont="1" applyFill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/>
    </xf>
    <xf numFmtId="0" fontId="1" fillId="3" borderId="1" xfId="4" applyFont="1" applyFill="1" applyBorder="1" applyAlignment="1">
      <alignment horizontal="center" vertical="center"/>
    </xf>
    <xf numFmtId="0" fontId="1" fillId="0" borderId="2" xfId="4" applyFont="1" applyBorder="1" applyAlignment="1">
      <alignment horizontal="center" vertical="center"/>
    </xf>
    <xf numFmtId="0" fontId="1" fillId="3" borderId="2" xfId="4" applyFont="1" applyFill="1" applyBorder="1" applyAlignment="1">
      <alignment horizontal="center" vertical="center"/>
    </xf>
    <xf numFmtId="0" fontId="1" fillId="3" borderId="6" xfId="2" applyFont="1" applyFill="1" applyBorder="1" applyAlignment="1">
      <alignment horizontal="center" vertical="center"/>
    </xf>
    <xf numFmtId="0" fontId="1" fillId="3" borderId="7" xfId="2" applyFont="1" applyFill="1" applyBorder="1" applyAlignment="1">
      <alignment horizontal="center" vertical="center"/>
    </xf>
    <xf numFmtId="0" fontId="1" fillId="3" borderId="8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9" fontId="3" fillId="3" borderId="6" xfId="2" applyNumberFormat="1" applyFont="1" applyFill="1" applyBorder="1" applyAlignment="1">
      <alignment horizontal="center" vertical="center"/>
    </xf>
    <xf numFmtId="176" fontId="4" fillId="0" borderId="0" xfId="1">
      <alignment vertical="center"/>
    </xf>
    <xf numFmtId="176" fontId="4" fillId="0" borderId="0" xfId="1" applyAlignment="1">
      <alignment vertical="center" wrapText="1"/>
    </xf>
    <xf numFmtId="176" fontId="5" fillId="0" borderId="2" xfId="1" applyFont="1" applyBorder="1">
      <alignment vertical="center"/>
    </xf>
    <xf numFmtId="176" fontId="5" fillId="0" borderId="2" xfId="1" applyFont="1" applyBorder="1" applyAlignment="1">
      <alignment vertical="center" wrapText="1"/>
    </xf>
    <xf numFmtId="176" fontId="4" fillId="0" borderId="2" xfId="1" applyBorder="1">
      <alignment vertical="center"/>
    </xf>
    <xf numFmtId="176" fontId="6" fillId="0" borderId="0" xfId="0" applyNumberFormat="1" applyFont="1">
      <alignment vertical="center"/>
    </xf>
    <xf numFmtId="176" fontId="6" fillId="0" borderId="0" xfId="0" applyNumberFormat="1" applyFont="1" applyAlignment="1">
      <alignment vertical="center" wrapText="1"/>
    </xf>
    <xf numFmtId="176" fontId="7" fillId="0" borderId="2" xfId="1" applyFont="1" applyBorder="1">
      <alignment vertical="center"/>
    </xf>
    <xf numFmtId="176" fontId="8" fillId="0" borderId="2" xfId="1" applyFont="1" applyBorder="1">
      <alignment vertical="center"/>
    </xf>
    <xf numFmtId="176" fontId="4" fillId="0" borderId="0" xfId="0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>
      <alignment vertical="center"/>
    </xf>
    <xf numFmtId="0" fontId="11" fillId="2" borderId="2" xfId="0" applyFont="1" applyFill="1" applyBorder="1">
      <alignment vertical="center"/>
    </xf>
    <xf numFmtId="0" fontId="12" fillId="2" borderId="2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top"/>
    </xf>
    <xf numFmtId="0" fontId="9" fillId="6" borderId="2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0" fontId="9" fillId="2" borderId="2" xfId="0" applyNumberFormat="1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3" borderId="14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76" fontId="4" fillId="0" borderId="2" xfId="1" applyBorder="1" applyAlignment="1">
      <alignment vertical="center" wrapText="1"/>
    </xf>
    <xf numFmtId="176" fontId="15" fillId="0" borderId="2" xfId="3" applyBorder="1">
      <alignment vertical="center"/>
    </xf>
    <xf numFmtId="49" fontId="17" fillId="0" borderId="17" xfId="0" applyNumberFormat="1" applyFont="1" applyBorder="1" applyAlignment="1"/>
    <xf numFmtId="0" fontId="9" fillId="0" borderId="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9" fillId="3" borderId="2" xfId="0" applyFont="1" applyFill="1" applyBorder="1">
      <alignment vertical="center"/>
    </xf>
    <xf numFmtId="0" fontId="14" fillId="3" borderId="18" xfId="0" applyFont="1" applyFill="1" applyBorder="1" applyAlignment="1">
      <alignment horizontal="left" vertical="center"/>
    </xf>
    <xf numFmtId="0" fontId="20" fillId="2" borderId="2" xfId="0" applyFont="1" applyFill="1" applyBorder="1">
      <alignment vertical="center"/>
    </xf>
    <xf numFmtId="0" fontId="20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 wrapText="1"/>
    </xf>
    <xf numFmtId="0" fontId="23" fillId="0" borderId="0" xfId="0" applyFont="1">
      <alignment vertical="center"/>
    </xf>
    <xf numFmtId="0" fontId="9" fillId="0" borderId="9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0" fontId="9" fillId="6" borderId="6" xfId="0" applyFont="1" applyFill="1" applyBorder="1" applyAlignment="1">
      <alignment vertical="center" wrapText="1"/>
    </xf>
    <xf numFmtId="0" fontId="11" fillId="8" borderId="15" xfId="0" applyFont="1" applyFill="1" applyBorder="1" applyAlignment="1">
      <alignment horizontal="left" vertical="center" wrapText="1"/>
    </xf>
    <xf numFmtId="0" fontId="11" fillId="8" borderId="16" xfId="0" applyFont="1" applyFill="1" applyBorder="1" applyAlignment="1">
      <alignment horizontal="left" vertical="center" wrapText="1"/>
    </xf>
    <xf numFmtId="0" fontId="11" fillId="8" borderId="19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5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1" fillId="2" borderId="4" xfId="2" applyFont="1" applyFill="1" applyBorder="1" applyAlignment="1">
      <alignment horizontal="center" vertical="center"/>
    </xf>
  </cellXfs>
  <cellStyles count="5">
    <cellStyle name="常规" xfId="0" builtinId="0"/>
    <cellStyle name="常规 2" xfId="2" xr:uid="{00000000-0005-0000-0000-000002000000}"/>
    <cellStyle name="常规 3" xfId="4" xr:uid="{00000000-0005-0000-0000-000032000000}"/>
    <cellStyle name="常规 4" xfId="1" xr:uid="{00000000-0005-0000-0000-000001000000}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ngyuhan/Downloads/C: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ngyuhan/Downloads/C:/DOCUME~1/uidd0505/LOCALS~1/Temp/Reporting%20Template_v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edc-scrum-35724/show" TargetMode="External"/><Relationship Id="rId13" Type="http://schemas.openxmlformats.org/officeDocument/2006/relationships/hyperlink" Target="https://console.cloud.baidu-int.com/devops/icafe/issue/edc-scrum-35857/show" TargetMode="External"/><Relationship Id="rId18" Type="http://schemas.openxmlformats.org/officeDocument/2006/relationships/hyperlink" Target="https://console.cloud.baidu-int.com/devops/icafe/issue/edc-scrum-35970/show" TargetMode="External"/><Relationship Id="rId26" Type="http://schemas.openxmlformats.org/officeDocument/2006/relationships/hyperlink" Target="https://console.cloud.baidu-int.com/devops/icafe/issue/edc-scrum-35927/show" TargetMode="External"/><Relationship Id="rId3" Type="http://schemas.openxmlformats.org/officeDocument/2006/relationships/hyperlink" Target="https://console.cloud.baidu-int.com/devops/icafe/issue/edc-scrum-35873/show" TargetMode="External"/><Relationship Id="rId21" Type="http://schemas.openxmlformats.org/officeDocument/2006/relationships/hyperlink" Target="https://console.cloud.baidu-int.com/devops/icafe/issue/edc-scrum-35957/show" TargetMode="External"/><Relationship Id="rId7" Type="http://schemas.openxmlformats.org/officeDocument/2006/relationships/hyperlink" Target="https://console.cloud.baidu-int.com/devops/icafe/issue/edc-scrum-35724/show" TargetMode="External"/><Relationship Id="rId12" Type="http://schemas.openxmlformats.org/officeDocument/2006/relationships/hyperlink" Target="https://console.cloud.baidu-int.com/devops/icafe/issue/edc-scrum-35921/show" TargetMode="External"/><Relationship Id="rId17" Type="http://schemas.openxmlformats.org/officeDocument/2006/relationships/hyperlink" Target="https://console.cloud.baidu-int.com/devops/icafe/issue/edc-scrum-35970/show" TargetMode="External"/><Relationship Id="rId25" Type="http://schemas.openxmlformats.org/officeDocument/2006/relationships/hyperlink" Target="https://console.cloud.baidu-int.com/devops/icafe/issue/edc-scrum-35927/show" TargetMode="External"/><Relationship Id="rId2" Type="http://schemas.openxmlformats.org/officeDocument/2006/relationships/hyperlink" Target="https://console.cloud.baidu-int.com/devops/icafe/issue/edc-scrum-35874/show" TargetMode="External"/><Relationship Id="rId16" Type="http://schemas.openxmlformats.org/officeDocument/2006/relationships/hyperlink" Target="https://console.cloud.baidu-int.com/devops/icafe/issue/edc-scrum-35968/show" TargetMode="External"/><Relationship Id="rId20" Type="http://schemas.openxmlformats.org/officeDocument/2006/relationships/hyperlink" Target="https://console.cloud.baidu-int.com/devops/icafe/issue/edc-scrum-35971/show" TargetMode="External"/><Relationship Id="rId1" Type="http://schemas.openxmlformats.org/officeDocument/2006/relationships/hyperlink" Target="https://console.cloud.baidu-int.com/devops/icafe/issue/edc-scrum-35874/show" TargetMode="External"/><Relationship Id="rId6" Type="http://schemas.openxmlformats.org/officeDocument/2006/relationships/hyperlink" Target="https://console.cloud.baidu-int.com/devops/icafe/issue/edc-scrum-35858/show" TargetMode="External"/><Relationship Id="rId11" Type="http://schemas.openxmlformats.org/officeDocument/2006/relationships/hyperlink" Target="https://console.cloud.baidu-int.com/devops/icafe/issue/edc-scrum-35921/show" TargetMode="External"/><Relationship Id="rId24" Type="http://schemas.openxmlformats.org/officeDocument/2006/relationships/hyperlink" Target="https://console.cloud.baidu-int.com/devops/icafe/issue/edc-scrum-36015/show" TargetMode="External"/><Relationship Id="rId5" Type="http://schemas.openxmlformats.org/officeDocument/2006/relationships/hyperlink" Target="https://console.cloud.baidu-int.com/devops/icafe/issue/edc-scrum-35858/show" TargetMode="External"/><Relationship Id="rId15" Type="http://schemas.openxmlformats.org/officeDocument/2006/relationships/hyperlink" Target="https://console.cloud.baidu-int.com/devops/icafe/issue/edc-scrum-35968/show" TargetMode="External"/><Relationship Id="rId23" Type="http://schemas.openxmlformats.org/officeDocument/2006/relationships/hyperlink" Target="https://console.cloud.baidu-int.com/devops/icafe/issue/edc-scrum-36015/show" TargetMode="External"/><Relationship Id="rId10" Type="http://schemas.openxmlformats.org/officeDocument/2006/relationships/hyperlink" Target="https://console.cloud.baidu-int.com/devops/icafe/issue/edc-scrum-35929/show" TargetMode="External"/><Relationship Id="rId19" Type="http://schemas.openxmlformats.org/officeDocument/2006/relationships/hyperlink" Target="https://console.cloud.baidu-int.com/devops/icafe/issue/edc-scrum-35971/show" TargetMode="External"/><Relationship Id="rId4" Type="http://schemas.openxmlformats.org/officeDocument/2006/relationships/hyperlink" Target="https://console.cloud.baidu-int.com/devops/icafe/issue/edc-scrum-35873/show" TargetMode="External"/><Relationship Id="rId9" Type="http://schemas.openxmlformats.org/officeDocument/2006/relationships/hyperlink" Target="https://console.cloud.baidu-int.com/devops/icafe/issue/edc-scrum-35929/show" TargetMode="External"/><Relationship Id="rId14" Type="http://schemas.openxmlformats.org/officeDocument/2006/relationships/hyperlink" Target="https://console.cloud.baidu-int.com/devops/icafe/issue/edc-scrum-35857/show" TargetMode="External"/><Relationship Id="rId22" Type="http://schemas.openxmlformats.org/officeDocument/2006/relationships/hyperlink" Target="https://console.cloud.baidu-int.com/devops/icafe/issue/edc-scrum-35957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zoomScale="86" zoomScaleNormal="86" workbookViewId="0">
      <selection activeCell="D14" sqref="D14"/>
    </sheetView>
  </sheetViews>
  <sheetFormatPr baseColWidth="10" defaultColWidth="11" defaultRowHeight="17"/>
  <cols>
    <col min="1" max="1" width="22.6640625" style="34" customWidth="1"/>
    <col min="2" max="2" width="78" style="35" customWidth="1"/>
    <col min="3" max="3" width="24" style="36" customWidth="1"/>
    <col min="4" max="4" width="33" style="34" customWidth="1"/>
    <col min="5" max="5" width="70.6640625" style="37" customWidth="1"/>
    <col min="6" max="16384" width="11" style="36"/>
  </cols>
  <sheetData>
    <row r="1" spans="1:5" ht="26.25" customHeight="1">
      <c r="A1" s="82" t="s">
        <v>0</v>
      </c>
      <c r="B1" s="82"/>
      <c r="C1" s="82"/>
      <c r="D1" s="82"/>
      <c r="E1" s="82"/>
    </row>
    <row r="2" spans="1:5" ht="17" customHeight="1">
      <c r="A2" s="83" t="s">
        <v>1</v>
      </c>
      <c r="B2" s="83"/>
      <c r="C2" s="83"/>
      <c r="D2" s="83"/>
      <c r="E2" s="83"/>
    </row>
    <row r="3" spans="1:5" ht="95" customHeight="1">
      <c r="A3" s="84" t="s">
        <v>162</v>
      </c>
      <c r="B3" s="84"/>
      <c r="C3" s="84"/>
      <c r="D3" s="84"/>
      <c r="E3" s="84"/>
    </row>
    <row r="4" spans="1:5">
      <c r="A4" s="72" t="s">
        <v>2</v>
      </c>
      <c r="B4" s="73"/>
      <c r="C4" s="73"/>
      <c r="D4" s="73"/>
      <c r="E4" s="74"/>
    </row>
    <row r="5" spans="1:5">
      <c r="A5" s="38" t="s">
        <v>3</v>
      </c>
      <c r="B5" s="39" t="s">
        <v>4</v>
      </c>
      <c r="C5" s="39" t="s">
        <v>5</v>
      </c>
      <c r="D5" s="39" t="s">
        <v>6</v>
      </c>
      <c r="E5" s="39" t="s">
        <v>7</v>
      </c>
    </row>
    <row r="6" spans="1:5" ht="90">
      <c r="A6" s="40" t="s">
        <v>8</v>
      </c>
      <c r="B6" s="41">
        <v>121</v>
      </c>
      <c r="C6" s="42">
        <v>105</v>
      </c>
      <c r="D6" s="43">
        <f>C6/B6</f>
        <v>0.86776859504132231</v>
      </c>
      <c r="E6" s="57" t="s">
        <v>163</v>
      </c>
    </row>
    <row r="7" spans="1:5" ht="18">
      <c r="A7" s="40" t="s">
        <v>9</v>
      </c>
      <c r="B7" s="41">
        <v>500</v>
      </c>
      <c r="C7" s="42">
        <v>496</v>
      </c>
      <c r="D7" s="43">
        <f t="shared" ref="D7:D18" si="0">C7/B7</f>
        <v>0.99199999999999999</v>
      </c>
      <c r="E7" s="57" t="s">
        <v>10</v>
      </c>
    </row>
    <row r="8" spans="1:5">
      <c r="A8" s="40" t="s">
        <v>11</v>
      </c>
      <c r="B8" s="41">
        <v>7</v>
      </c>
      <c r="C8" s="42">
        <v>7</v>
      </c>
      <c r="D8" s="43">
        <f>C8/B8</f>
        <v>1</v>
      </c>
      <c r="E8" s="40" t="s">
        <v>164</v>
      </c>
    </row>
    <row r="9" spans="1:5">
      <c r="A9" s="40" t="s">
        <v>12</v>
      </c>
      <c r="B9" s="42">
        <v>20</v>
      </c>
      <c r="C9" s="42">
        <v>20</v>
      </c>
      <c r="D9" s="43">
        <f t="shared" si="0"/>
        <v>1</v>
      </c>
      <c r="E9" s="40" t="s">
        <v>164</v>
      </c>
    </row>
    <row r="10" spans="1:5" ht="18">
      <c r="A10" s="40" t="s">
        <v>13</v>
      </c>
      <c r="B10" s="42">
        <v>83</v>
      </c>
      <c r="C10" s="42">
        <v>83</v>
      </c>
      <c r="D10" s="43">
        <f t="shared" si="0"/>
        <v>1</v>
      </c>
      <c r="E10" s="57" t="s">
        <v>167</v>
      </c>
    </row>
    <row r="11" spans="1:5">
      <c r="A11" s="40" t="s">
        <v>14</v>
      </c>
      <c r="B11" s="42">
        <v>354</v>
      </c>
      <c r="C11" s="42">
        <v>334</v>
      </c>
      <c r="D11" s="43">
        <f t="shared" si="0"/>
        <v>0.94350282485875703</v>
      </c>
      <c r="E11" s="66" t="s">
        <v>168</v>
      </c>
    </row>
    <row r="12" spans="1:5" ht="18">
      <c r="A12" s="40" t="s">
        <v>15</v>
      </c>
      <c r="B12" s="42">
        <v>602</v>
      </c>
      <c r="C12" s="42">
        <v>598</v>
      </c>
      <c r="D12" s="43">
        <f t="shared" si="0"/>
        <v>0.99335548172757471</v>
      </c>
      <c r="E12" s="57" t="s">
        <v>16</v>
      </c>
    </row>
    <row r="13" spans="1:5" ht="18">
      <c r="A13" s="40" t="s">
        <v>17</v>
      </c>
      <c r="B13" s="42">
        <v>157</v>
      </c>
      <c r="C13" s="42">
        <v>153</v>
      </c>
      <c r="D13" s="43">
        <f t="shared" si="0"/>
        <v>0.97452229299363058</v>
      </c>
      <c r="E13" s="57" t="s">
        <v>165</v>
      </c>
    </row>
    <row r="14" spans="1:5" ht="30" customHeight="1">
      <c r="A14" s="40" t="s">
        <v>18</v>
      </c>
      <c r="B14" s="42">
        <v>118</v>
      </c>
      <c r="C14" s="42">
        <v>118</v>
      </c>
      <c r="D14" s="43">
        <f t="shared" si="0"/>
        <v>1</v>
      </c>
      <c r="E14" s="57"/>
    </row>
    <row r="15" spans="1:5" ht="25.5" customHeight="1">
      <c r="A15" s="40" t="s">
        <v>19</v>
      </c>
      <c r="B15" s="42">
        <v>95</v>
      </c>
      <c r="C15" s="42">
        <v>80</v>
      </c>
      <c r="D15" s="43">
        <f t="shared" si="0"/>
        <v>0.84210526315789469</v>
      </c>
      <c r="E15" s="57" t="s">
        <v>166</v>
      </c>
    </row>
    <row r="16" spans="1:5" ht="27" customHeight="1">
      <c r="A16" s="40" t="s">
        <v>20</v>
      </c>
      <c r="B16" s="42">
        <v>428</v>
      </c>
      <c r="C16" s="42">
        <v>413</v>
      </c>
      <c r="D16" s="43">
        <f t="shared" si="0"/>
        <v>0.96495327102803741</v>
      </c>
      <c r="E16" s="57"/>
    </row>
    <row r="17" spans="1:5" ht="68.25" customHeight="1">
      <c r="A17" s="40" t="s">
        <v>21</v>
      </c>
      <c r="B17" s="42">
        <v>132</v>
      </c>
      <c r="C17" s="42">
        <v>132</v>
      </c>
      <c r="D17" s="43">
        <f t="shared" si="0"/>
        <v>1</v>
      </c>
      <c r="E17" s="57"/>
    </row>
    <row r="18" spans="1:5">
      <c r="A18" s="40" t="s">
        <v>22</v>
      </c>
      <c r="B18" s="42">
        <f>SUM(B6:B17)</f>
        <v>2617</v>
      </c>
      <c r="C18" s="42">
        <f>SUM(C6:C17)</f>
        <v>2539</v>
      </c>
      <c r="D18" s="43">
        <f t="shared" si="0"/>
        <v>0.97019487963316775</v>
      </c>
      <c r="E18" s="58"/>
    </row>
    <row r="19" spans="1:5" ht="19.5" customHeight="1">
      <c r="A19" s="72" t="s">
        <v>23</v>
      </c>
      <c r="B19" s="73"/>
      <c r="C19" s="73"/>
      <c r="D19" s="73"/>
      <c r="E19" s="74"/>
    </row>
    <row r="20" spans="1:5" customFormat="1" ht="19.5" customHeight="1">
      <c r="A20" s="44" t="s">
        <v>24</v>
      </c>
      <c r="B20" s="45" t="s">
        <v>25</v>
      </c>
      <c r="C20" s="46" t="s">
        <v>26</v>
      </c>
      <c r="D20" s="46" t="s">
        <v>27</v>
      </c>
      <c r="E20" s="45" t="s">
        <v>28</v>
      </c>
    </row>
    <row r="21" spans="1:5" customFormat="1" ht="19.5" customHeight="1">
      <c r="A21" s="47" t="s">
        <v>29</v>
      </c>
      <c r="B21" s="48" t="s">
        <v>30</v>
      </c>
      <c r="C21" s="49" t="s">
        <v>31</v>
      </c>
      <c r="D21" s="49" t="s">
        <v>32</v>
      </c>
      <c r="E21" s="59" t="s">
        <v>33</v>
      </c>
    </row>
    <row r="22" spans="1:5" customFormat="1" ht="39" customHeight="1">
      <c r="A22" s="70" t="s">
        <v>34</v>
      </c>
      <c r="B22" s="48" t="s">
        <v>35</v>
      </c>
      <c r="C22" s="49" t="s">
        <v>36</v>
      </c>
      <c r="D22" s="49" t="s">
        <v>36</v>
      </c>
      <c r="E22" s="60" t="s">
        <v>36</v>
      </c>
    </row>
    <row r="23" spans="1:5" customFormat="1" ht="50" customHeight="1">
      <c r="A23" s="70"/>
      <c r="B23" s="48" t="s">
        <v>37</v>
      </c>
      <c r="C23" s="49" t="s">
        <v>38</v>
      </c>
      <c r="D23" s="49" t="s">
        <v>38</v>
      </c>
      <c r="E23" s="61" t="s">
        <v>39</v>
      </c>
    </row>
    <row r="24" spans="1:5" ht="48" customHeight="1">
      <c r="A24" s="70"/>
      <c r="B24" s="48" t="s">
        <v>40</v>
      </c>
      <c r="C24" s="49" t="s">
        <v>41</v>
      </c>
      <c r="D24" s="49" t="s">
        <v>41</v>
      </c>
      <c r="E24" s="61" t="s">
        <v>39</v>
      </c>
    </row>
    <row r="25" spans="1:5" ht="19.5" customHeight="1">
      <c r="A25" s="72" t="s">
        <v>42</v>
      </c>
      <c r="B25" s="73"/>
      <c r="C25" s="73"/>
      <c r="D25" s="73"/>
      <c r="E25" s="74"/>
    </row>
    <row r="26" spans="1:5" ht="28" customHeight="1">
      <c r="A26" s="50" t="s">
        <v>43</v>
      </c>
      <c r="B26" s="51" t="s">
        <v>44</v>
      </c>
      <c r="C26" s="51" t="s">
        <v>45</v>
      </c>
      <c r="D26" s="51" t="s">
        <v>26</v>
      </c>
      <c r="E26" s="62" t="s">
        <v>28</v>
      </c>
    </row>
    <row r="27" spans="1:5" ht="34" customHeight="1">
      <c r="A27" s="71" t="s">
        <v>46</v>
      </c>
      <c r="B27" s="52" t="s">
        <v>9</v>
      </c>
      <c r="C27" s="52" t="s">
        <v>47</v>
      </c>
      <c r="D27" s="52" t="s">
        <v>48</v>
      </c>
      <c r="E27" s="63" t="s">
        <v>49</v>
      </c>
    </row>
    <row r="28" spans="1:5" ht="19.5" customHeight="1">
      <c r="A28" s="71"/>
      <c r="B28" s="52" t="s">
        <v>8</v>
      </c>
      <c r="C28" s="52" t="s">
        <v>50</v>
      </c>
      <c r="D28" s="52" t="s">
        <v>48</v>
      </c>
      <c r="E28" s="63"/>
    </row>
    <row r="29" spans="1:5" ht="19.5" customHeight="1">
      <c r="A29" s="71"/>
      <c r="B29" s="52" t="s">
        <v>11</v>
      </c>
      <c r="C29" s="52" t="s">
        <v>51</v>
      </c>
      <c r="D29" s="52" t="s">
        <v>48</v>
      </c>
      <c r="E29" s="64" t="s">
        <v>49</v>
      </c>
    </row>
    <row r="30" spans="1:5" ht="19.5" customHeight="1">
      <c r="A30" s="71"/>
      <c r="B30" s="52" t="s">
        <v>12</v>
      </c>
      <c r="C30" s="52" t="s">
        <v>52</v>
      </c>
      <c r="D30" s="52" t="s">
        <v>48</v>
      </c>
      <c r="E30" s="64" t="s">
        <v>49</v>
      </c>
    </row>
    <row r="31" spans="1:5" ht="19.5" customHeight="1">
      <c r="A31" s="71"/>
      <c r="B31" s="52" t="s">
        <v>53</v>
      </c>
      <c r="C31" s="52" t="s">
        <v>54</v>
      </c>
      <c r="D31" s="52" t="s">
        <v>48</v>
      </c>
      <c r="E31" s="64" t="s">
        <v>49</v>
      </c>
    </row>
    <row r="32" spans="1:5" ht="19.5" customHeight="1">
      <c r="A32" s="71"/>
      <c r="B32" s="52" t="s">
        <v>17</v>
      </c>
      <c r="C32" s="52" t="s">
        <v>52</v>
      </c>
      <c r="D32" s="52" t="s">
        <v>48</v>
      </c>
      <c r="E32" s="64" t="s">
        <v>49</v>
      </c>
    </row>
    <row r="33" spans="1:5" ht="19.5" customHeight="1">
      <c r="A33" s="71"/>
      <c r="B33" s="52" t="s">
        <v>55</v>
      </c>
      <c r="C33" s="52" t="s">
        <v>56</v>
      </c>
      <c r="D33" s="52" t="s">
        <v>48</v>
      </c>
      <c r="E33" s="64" t="s">
        <v>49</v>
      </c>
    </row>
    <row r="34" spans="1:5" ht="19.5" customHeight="1">
      <c r="A34" s="71"/>
      <c r="B34" s="52" t="s">
        <v>20</v>
      </c>
      <c r="C34" s="52" t="s">
        <v>57</v>
      </c>
      <c r="D34" s="52" t="s">
        <v>48</v>
      </c>
      <c r="E34" s="64" t="s">
        <v>49</v>
      </c>
    </row>
    <row r="35" spans="1:5" ht="19.5" customHeight="1">
      <c r="A35" s="71"/>
      <c r="B35" s="52" t="s">
        <v>21</v>
      </c>
      <c r="C35" s="52" t="s">
        <v>58</v>
      </c>
      <c r="D35" s="52" t="s">
        <v>48</v>
      </c>
      <c r="E35" s="64" t="s">
        <v>49</v>
      </c>
    </row>
    <row r="36" spans="1:5" ht="19.5" customHeight="1">
      <c r="A36" s="71"/>
      <c r="B36" s="52" t="s">
        <v>18</v>
      </c>
      <c r="C36" s="52" t="s">
        <v>59</v>
      </c>
      <c r="D36" s="52" t="s">
        <v>48</v>
      </c>
      <c r="E36" s="64" t="s">
        <v>49</v>
      </c>
    </row>
    <row r="37" spans="1:5" ht="19.5" customHeight="1">
      <c r="A37" s="71"/>
      <c r="B37" s="52" t="s">
        <v>19</v>
      </c>
      <c r="C37" s="52" t="s">
        <v>60</v>
      </c>
      <c r="D37" s="52" t="s">
        <v>48</v>
      </c>
      <c r="E37" s="64" t="s">
        <v>49</v>
      </c>
    </row>
    <row r="38" spans="1:5" ht="30" customHeight="1">
      <c r="A38" s="71"/>
      <c r="B38" s="52" t="s">
        <v>61</v>
      </c>
      <c r="C38" s="52" t="s">
        <v>62</v>
      </c>
      <c r="D38" s="52" t="s">
        <v>48</v>
      </c>
      <c r="E38" s="63" t="s">
        <v>49</v>
      </c>
    </row>
    <row r="39" spans="1:5" s="30" customFormat="1">
      <c r="A39" s="75" t="s">
        <v>63</v>
      </c>
      <c r="B39" s="76"/>
      <c r="C39" s="76"/>
      <c r="D39" s="76"/>
      <c r="E39" s="77"/>
    </row>
    <row r="40" spans="1:5" s="31" customFormat="1" ht="17" customHeight="1">
      <c r="A40" s="31" t="s">
        <v>64</v>
      </c>
      <c r="B40" s="31" t="s">
        <v>65</v>
      </c>
      <c r="C40" s="31" t="s">
        <v>66</v>
      </c>
      <c r="D40" s="31" t="s">
        <v>67</v>
      </c>
      <c r="E40" s="31" t="s">
        <v>68</v>
      </c>
    </row>
    <row r="41" spans="1:5" s="32" customFormat="1" ht="31" customHeight="1">
      <c r="A41" s="24" t="s">
        <v>69</v>
      </c>
      <c r="B41" s="24" t="s">
        <v>70</v>
      </c>
      <c r="C41" s="24" t="s">
        <v>71</v>
      </c>
      <c r="D41" s="24" t="s">
        <v>72</v>
      </c>
      <c r="E41" s="65" t="s">
        <v>73</v>
      </c>
    </row>
    <row r="42" spans="1:5" s="32" customFormat="1" ht="49" customHeight="1">
      <c r="A42" t="s">
        <v>74</v>
      </c>
      <c r="B42" s="53" t="s">
        <v>75</v>
      </c>
      <c r="C42" s="24" t="s">
        <v>71</v>
      </c>
      <c r="D42" s="24" t="s">
        <v>72</v>
      </c>
      <c r="E42" s="65" t="s">
        <v>76</v>
      </c>
    </row>
    <row r="43" spans="1:5" s="32" customFormat="1" ht="49" customHeight="1">
      <c r="A43" s="54"/>
      <c r="B43" s="53"/>
      <c r="C43" s="24"/>
      <c r="D43" s="24"/>
      <c r="E43" s="65"/>
    </row>
    <row r="44" spans="1:5" s="33" customFormat="1" ht="17" customHeight="1"/>
    <row r="45" spans="1:5" s="33" customFormat="1" ht="17" customHeight="1">
      <c r="A45" s="78" t="s">
        <v>77</v>
      </c>
      <c r="B45" s="78"/>
      <c r="C45" s="78"/>
      <c r="D45" s="78"/>
      <c r="E45" s="78"/>
    </row>
    <row r="46" spans="1:5" s="33" customFormat="1" ht="17" customHeight="1">
      <c r="A46" s="55" t="s">
        <v>78</v>
      </c>
      <c r="B46" s="55" t="s">
        <v>79</v>
      </c>
      <c r="C46" s="33" t="s">
        <v>80</v>
      </c>
      <c r="D46" s="24" t="s">
        <v>72</v>
      </c>
    </row>
    <row r="47" spans="1:5" s="33" customFormat="1" ht="17" customHeight="1">
      <c r="A47" s="55" t="s">
        <v>81</v>
      </c>
      <c r="B47" s="55" t="s">
        <v>82</v>
      </c>
      <c r="C47" s="33" t="s">
        <v>80</v>
      </c>
      <c r="D47" s="24" t="s">
        <v>72</v>
      </c>
    </row>
    <row r="48" spans="1:5" s="33" customFormat="1" ht="17" customHeight="1">
      <c r="A48" s="55" t="s">
        <v>83</v>
      </c>
      <c r="B48" s="55" t="s">
        <v>84</v>
      </c>
      <c r="C48" s="33" t="s">
        <v>80</v>
      </c>
      <c r="D48" s="24" t="s">
        <v>72</v>
      </c>
    </row>
    <row r="49" spans="1:5" s="33" customFormat="1" ht="17" customHeight="1">
      <c r="A49" s="55" t="s">
        <v>85</v>
      </c>
      <c r="B49" s="55" t="s">
        <v>86</v>
      </c>
      <c r="C49" s="33" t="s">
        <v>80</v>
      </c>
      <c r="D49" s="24" t="s">
        <v>72</v>
      </c>
    </row>
    <row r="50" spans="1:5" s="33" customFormat="1" ht="17" customHeight="1">
      <c r="A50" s="55" t="s">
        <v>87</v>
      </c>
      <c r="B50" s="55" t="s">
        <v>88</v>
      </c>
      <c r="C50" s="33" t="s">
        <v>80</v>
      </c>
      <c r="D50" s="24" t="s">
        <v>72</v>
      </c>
    </row>
    <row r="51" spans="1:5" s="33" customFormat="1" ht="17" customHeight="1">
      <c r="A51" s="55" t="s">
        <v>89</v>
      </c>
      <c r="B51" s="55" t="s">
        <v>90</v>
      </c>
      <c r="C51" s="33" t="s">
        <v>80</v>
      </c>
      <c r="D51" s="24" t="s">
        <v>72</v>
      </c>
    </row>
    <row r="52" spans="1:5" s="33" customFormat="1" ht="17" customHeight="1">
      <c r="A52" s="55" t="s">
        <v>91</v>
      </c>
      <c r="B52" s="55" t="s">
        <v>92</v>
      </c>
      <c r="C52" s="33" t="s">
        <v>80</v>
      </c>
      <c r="D52" s="24" t="s">
        <v>72</v>
      </c>
    </row>
    <row r="53" spans="1:5" s="33" customFormat="1" ht="17" customHeight="1">
      <c r="A53" s="55" t="s">
        <v>93</v>
      </c>
      <c r="B53" s="55" t="s">
        <v>94</v>
      </c>
      <c r="C53" s="33" t="s">
        <v>80</v>
      </c>
      <c r="D53" s="24" t="s">
        <v>72</v>
      </c>
    </row>
    <row r="54" spans="1:5" s="33" customFormat="1" ht="17" customHeight="1">
      <c r="A54" s="55" t="s">
        <v>95</v>
      </c>
      <c r="B54" s="55" t="s">
        <v>96</v>
      </c>
      <c r="C54" s="33" t="s">
        <v>80</v>
      </c>
      <c r="D54" s="24" t="s">
        <v>72</v>
      </c>
    </row>
    <row r="55" spans="1:5" s="33" customFormat="1" ht="17" customHeight="1">
      <c r="A55" s="55" t="s">
        <v>97</v>
      </c>
      <c r="B55" s="55" t="s">
        <v>98</v>
      </c>
      <c r="C55" s="33" t="s">
        <v>80</v>
      </c>
      <c r="D55" s="24" t="s">
        <v>72</v>
      </c>
    </row>
    <row r="56" spans="1:5" s="33" customFormat="1" ht="17" customHeight="1">
      <c r="A56" s="55" t="s">
        <v>99</v>
      </c>
      <c r="B56" s="55" t="s">
        <v>100</v>
      </c>
      <c r="C56" s="33" t="s">
        <v>80</v>
      </c>
      <c r="D56" s="24" t="s">
        <v>72</v>
      </c>
    </row>
    <row r="57" spans="1:5" s="33" customFormat="1" ht="17" customHeight="1">
      <c r="A57" s="55" t="s">
        <v>101</v>
      </c>
      <c r="B57" s="55" t="s">
        <v>102</v>
      </c>
      <c r="C57" s="33" t="s">
        <v>80</v>
      </c>
      <c r="D57" s="24" t="s">
        <v>72</v>
      </c>
    </row>
    <row r="58" spans="1:5" s="33" customFormat="1" ht="17" customHeight="1">
      <c r="A58" s="55" t="s">
        <v>103</v>
      </c>
      <c r="B58" s="55" t="s">
        <v>104</v>
      </c>
      <c r="C58" s="33" t="s">
        <v>80</v>
      </c>
      <c r="D58" s="24" t="s">
        <v>72</v>
      </c>
    </row>
    <row r="59" spans="1:5">
      <c r="A59" s="79" t="s">
        <v>105</v>
      </c>
      <c r="B59" s="80"/>
      <c r="C59" s="80"/>
      <c r="D59" s="80"/>
      <c r="E59" s="81"/>
    </row>
    <row r="60" spans="1:5" ht="24" customHeight="1">
      <c r="A60" s="56" t="s">
        <v>106</v>
      </c>
      <c r="B60" s="67" t="s">
        <v>107</v>
      </c>
      <c r="C60" s="68"/>
      <c r="D60" s="68"/>
      <c r="E60" s="69"/>
    </row>
    <row r="61" spans="1:5" ht="23" customHeight="1">
      <c r="A61" s="56" t="s">
        <v>108</v>
      </c>
      <c r="B61" s="67" t="s">
        <v>109</v>
      </c>
      <c r="C61" s="68"/>
      <c r="D61" s="68"/>
      <c r="E61" s="69"/>
    </row>
    <row r="62" spans="1:5" ht="21" customHeight="1">
      <c r="A62" s="56" t="s">
        <v>110</v>
      </c>
      <c r="B62" s="67" t="s">
        <v>111</v>
      </c>
      <c r="C62" s="68"/>
      <c r="D62" s="68"/>
      <c r="E62" s="69"/>
    </row>
  </sheetData>
  <sheetProtection formatCells="0" insertHyperlinks="0" autoFilter="0"/>
  <mergeCells count="14">
    <mergeCell ref="A1:E1"/>
    <mergeCell ref="A2:E2"/>
    <mergeCell ref="A3:E3"/>
    <mergeCell ref="A4:E4"/>
    <mergeCell ref="A19:E19"/>
    <mergeCell ref="B61:E61"/>
    <mergeCell ref="B62:E62"/>
    <mergeCell ref="A22:A24"/>
    <mergeCell ref="A27:A38"/>
    <mergeCell ref="A25:E25"/>
    <mergeCell ref="A39:E39"/>
    <mergeCell ref="A45:E45"/>
    <mergeCell ref="A59:E59"/>
    <mergeCell ref="B60:E60"/>
  </mergeCells>
  <phoneticPr fontId="22" type="noConversion"/>
  <hyperlinks>
    <hyperlink ref="A46" r:id="rId1" xr:uid="{00000000-0004-0000-0000-000000000000}"/>
    <hyperlink ref="B46" r:id="rId2" xr:uid="{00000000-0004-0000-0000-000001000000}"/>
    <hyperlink ref="A47" r:id="rId3" xr:uid="{00000000-0004-0000-0000-000002000000}"/>
    <hyperlink ref="B47" r:id="rId4" xr:uid="{00000000-0004-0000-0000-000003000000}"/>
    <hyperlink ref="A48" r:id="rId5" xr:uid="{00000000-0004-0000-0000-000004000000}"/>
    <hyperlink ref="B48" r:id="rId6" xr:uid="{00000000-0004-0000-0000-000005000000}"/>
    <hyperlink ref="A49" r:id="rId7" xr:uid="{00000000-0004-0000-0000-000006000000}"/>
    <hyperlink ref="B49" r:id="rId8" xr:uid="{00000000-0004-0000-0000-000007000000}"/>
    <hyperlink ref="A50" r:id="rId9" xr:uid="{00000000-0004-0000-0000-000008000000}"/>
    <hyperlink ref="B50" r:id="rId10" xr:uid="{00000000-0004-0000-0000-000009000000}"/>
    <hyperlink ref="A51" r:id="rId11" xr:uid="{00000000-0004-0000-0000-00000A000000}"/>
    <hyperlink ref="B51" r:id="rId12" xr:uid="{00000000-0004-0000-0000-00000B000000}"/>
    <hyperlink ref="A52" r:id="rId13" xr:uid="{00000000-0004-0000-0000-00000C000000}"/>
    <hyperlink ref="B52" r:id="rId14" xr:uid="{00000000-0004-0000-0000-00000D000000}"/>
    <hyperlink ref="A53" r:id="rId15" xr:uid="{00000000-0004-0000-0000-00000E000000}"/>
    <hyperlink ref="B53" r:id="rId16" xr:uid="{00000000-0004-0000-0000-00000F000000}"/>
    <hyperlink ref="A54" r:id="rId17" xr:uid="{00000000-0004-0000-0000-000010000000}"/>
    <hyperlink ref="B54" r:id="rId18" xr:uid="{00000000-0004-0000-0000-000011000000}"/>
    <hyperlink ref="A55" r:id="rId19" xr:uid="{00000000-0004-0000-0000-000012000000}"/>
    <hyperlink ref="B55" r:id="rId20" xr:uid="{00000000-0004-0000-0000-000013000000}"/>
    <hyperlink ref="A56" r:id="rId21" xr:uid="{00000000-0004-0000-0000-000014000000}"/>
    <hyperlink ref="B56" r:id="rId22" xr:uid="{00000000-0004-0000-0000-000015000000}"/>
    <hyperlink ref="A57" r:id="rId23" xr:uid="{00000000-0004-0000-0000-000016000000}"/>
    <hyperlink ref="B57" r:id="rId24" xr:uid="{00000000-0004-0000-0000-000017000000}"/>
    <hyperlink ref="A58" r:id="rId25" xr:uid="{00000000-0004-0000-0000-000018000000}"/>
    <hyperlink ref="B58" r:id="rId26" xr:uid="{00000000-0004-0000-0000-000019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zoomScale="105" zoomScaleNormal="105" workbookViewId="0">
      <selection activeCell="A11" sqref="A11"/>
    </sheetView>
  </sheetViews>
  <sheetFormatPr baseColWidth="10" defaultColWidth="11" defaultRowHeight="15"/>
  <cols>
    <col min="1" max="1" width="11" style="20"/>
    <col min="2" max="2" width="16.33203125" style="20" customWidth="1"/>
    <col min="3" max="3" width="73.1640625" style="21" customWidth="1"/>
    <col min="4" max="4" width="13" style="20" customWidth="1"/>
    <col min="5" max="5" width="18.83203125" style="20" customWidth="1"/>
    <col min="6" max="6" width="14" style="20" customWidth="1"/>
    <col min="7" max="7" width="17.1640625" style="20" customWidth="1"/>
    <col min="8" max="16384" width="11" style="20"/>
  </cols>
  <sheetData>
    <row r="1" spans="1:7" ht="17">
      <c r="A1" s="22" t="s">
        <v>112</v>
      </c>
      <c r="B1" s="22" t="s">
        <v>113</v>
      </c>
      <c r="C1" s="23" t="s">
        <v>114</v>
      </c>
      <c r="D1" s="22" t="s">
        <v>115</v>
      </c>
      <c r="E1" s="24" t="s">
        <v>116</v>
      </c>
      <c r="F1" s="22" t="s">
        <v>117</v>
      </c>
      <c r="G1" s="27" t="s">
        <v>118</v>
      </c>
    </row>
    <row r="2" spans="1:7" ht="25" customHeight="1">
      <c r="A2" s="24" t="s">
        <v>119</v>
      </c>
      <c r="B2" s="24" t="s">
        <v>120</v>
      </c>
      <c r="C2" s="24" t="s">
        <v>121</v>
      </c>
      <c r="D2" s="24" t="s">
        <v>122</v>
      </c>
      <c r="E2" s="24" t="s">
        <v>123</v>
      </c>
      <c r="F2" s="24" t="s">
        <v>9</v>
      </c>
      <c r="G2" s="24" t="s">
        <v>49</v>
      </c>
    </row>
    <row r="3" spans="1:7">
      <c r="A3" s="24" t="s">
        <v>119</v>
      </c>
      <c r="B3" s="24" t="s">
        <v>124</v>
      </c>
      <c r="C3" s="24" t="s">
        <v>125</v>
      </c>
      <c r="D3" s="24" t="s">
        <v>122</v>
      </c>
      <c r="E3" s="24" t="s">
        <v>123</v>
      </c>
      <c r="F3" s="24" t="s">
        <v>8</v>
      </c>
      <c r="G3" s="24" t="s">
        <v>49</v>
      </c>
    </row>
    <row r="4" spans="1:7">
      <c r="A4" s="24" t="s">
        <v>119</v>
      </c>
      <c r="B4" s="24" t="s">
        <v>126</v>
      </c>
      <c r="C4" s="24" t="s">
        <v>127</v>
      </c>
      <c r="D4" s="24" t="s">
        <v>122</v>
      </c>
      <c r="E4" s="24" t="s">
        <v>123</v>
      </c>
      <c r="F4" s="24" t="s">
        <v>9</v>
      </c>
      <c r="G4" s="24" t="s">
        <v>49</v>
      </c>
    </row>
    <row r="5" spans="1:7">
      <c r="A5" s="24" t="s">
        <v>119</v>
      </c>
      <c r="B5" s="24" t="s">
        <v>128</v>
      </c>
      <c r="C5" s="24" t="s">
        <v>129</v>
      </c>
      <c r="D5" s="24" t="s">
        <v>122</v>
      </c>
      <c r="E5" s="24" t="s">
        <v>123</v>
      </c>
      <c r="F5" s="24" t="s">
        <v>9</v>
      </c>
      <c r="G5" s="24" t="s">
        <v>49</v>
      </c>
    </row>
    <row r="6" spans="1:7">
      <c r="A6" s="24" t="s">
        <v>119</v>
      </c>
      <c r="B6" s="24" t="s">
        <v>69</v>
      </c>
      <c r="C6" s="24" t="s">
        <v>70</v>
      </c>
      <c r="D6" s="24" t="s">
        <v>122</v>
      </c>
      <c r="E6" s="24" t="s">
        <v>130</v>
      </c>
      <c r="F6" s="24" t="s">
        <v>12</v>
      </c>
      <c r="G6" s="28" t="s">
        <v>131</v>
      </c>
    </row>
    <row r="7" spans="1:7">
      <c r="A7" s="24" t="s">
        <v>119</v>
      </c>
      <c r="B7" s="24" t="s">
        <v>132</v>
      </c>
      <c r="C7" s="24" t="s">
        <v>133</v>
      </c>
      <c r="D7" s="24" t="s">
        <v>122</v>
      </c>
      <c r="E7" s="24" t="s">
        <v>123</v>
      </c>
      <c r="F7" s="24" t="s">
        <v>134</v>
      </c>
      <c r="G7" s="24" t="s">
        <v>49</v>
      </c>
    </row>
    <row r="8" spans="1:7">
      <c r="A8" s="24" t="s">
        <v>119</v>
      </c>
      <c r="B8" s="24" t="s">
        <v>135</v>
      </c>
      <c r="C8" s="24" t="s">
        <v>136</v>
      </c>
      <c r="D8" s="24" t="s">
        <v>122</v>
      </c>
      <c r="E8" s="24" t="s">
        <v>123</v>
      </c>
      <c r="F8" s="24" t="s">
        <v>11</v>
      </c>
      <c r="G8" s="24" t="s">
        <v>49</v>
      </c>
    </row>
    <row r="9" spans="1:7">
      <c r="A9" s="24" t="s">
        <v>119</v>
      </c>
      <c r="B9" s="24" t="s">
        <v>137</v>
      </c>
      <c r="C9" s="24" t="s">
        <v>138</v>
      </c>
      <c r="D9" s="24" t="s">
        <v>122</v>
      </c>
      <c r="E9" s="24" t="s">
        <v>123</v>
      </c>
      <c r="F9" s="24" t="s">
        <v>8</v>
      </c>
      <c r="G9" s="24" t="s">
        <v>49</v>
      </c>
    </row>
    <row r="10" spans="1:7">
      <c r="A10" s="24" t="s">
        <v>119</v>
      </c>
      <c r="B10" s="24" t="s">
        <v>139</v>
      </c>
      <c r="C10" s="24" t="s">
        <v>140</v>
      </c>
      <c r="D10" s="24" t="s">
        <v>122</v>
      </c>
      <c r="E10" s="24" t="s">
        <v>123</v>
      </c>
      <c r="F10" s="24" t="s">
        <v>141</v>
      </c>
      <c r="G10" s="24" t="s">
        <v>49</v>
      </c>
    </row>
    <row r="11" spans="1:7" ht="18">
      <c r="B11" s="25"/>
      <c r="C11" s="26"/>
      <c r="F11" s="25"/>
    </row>
    <row r="12" spans="1:7" ht="18">
      <c r="B12" s="25"/>
      <c r="C12" s="26"/>
      <c r="F12" s="25"/>
    </row>
    <row r="13" spans="1:7" ht="18">
      <c r="B13" s="25"/>
      <c r="C13" s="26"/>
      <c r="F13" s="25"/>
    </row>
    <row r="14" spans="1:7" ht="18">
      <c r="B14" s="25"/>
      <c r="C14" s="26"/>
      <c r="F14" s="25"/>
    </row>
    <row r="15" spans="1:7" ht="18">
      <c r="B15" s="25"/>
      <c r="C15" s="26"/>
      <c r="F15" s="25"/>
    </row>
    <row r="16" spans="1:7" ht="18">
      <c r="B16" s="25"/>
      <c r="C16" s="26"/>
      <c r="F16" s="25"/>
    </row>
    <row r="17" spans="2:6" ht="18">
      <c r="B17" s="25"/>
      <c r="C17" s="26"/>
      <c r="F17" s="25"/>
    </row>
    <row r="18" spans="2:6" ht="18">
      <c r="B18" s="25"/>
      <c r="C18" s="26"/>
      <c r="F18" s="25"/>
    </row>
    <row r="19" spans="2:6" ht="18">
      <c r="B19" s="25"/>
      <c r="C19" s="26"/>
      <c r="F19" s="25"/>
    </row>
    <row r="20" spans="2:6" ht="18">
      <c r="B20" s="25"/>
      <c r="C20" s="26"/>
      <c r="F20" s="25"/>
    </row>
    <row r="21" spans="2:6" ht="18">
      <c r="B21" s="25"/>
      <c r="C21" s="26"/>
      <c r="F21" s="25"/>
    </row>
    <row r="22" spans="2:6" ht="18">
      <c r="B22" s="25"/>
      <c r="C22" s="26"/>
      <c r="F22" s="25"/>
    </row>
    <row r="23" spans="2:6" ht="18">
      <c r="B23" s="25"/>
      <c r="C23" s="26"/>
      <c r="F23" s="25"/>
    </row>
    <row r="24" spans="2:6" ht="18">
      <c r="B24" s="25"/>
      <c r="C24" s="26"/>
      <c r="F24" s="25"/>
    </row>
    <row r="25" spans="2:6" ht="18">
      <c r="B25" s="25"/>
      <c r="C25" s="26"/>
      <c r="F25" s="25"/>
    </row>
    <row r="26" spans="2:6" ht="18">
      <c r="B26" s="25"/>
      <c r="C26" s="26"/>
      <c r="F26" s="25"/>
    </row>
    <row r="27" spans="2:6" ht="18">
      <c r="B27" s="25"/>
      <c r="C27" s="26"/>
      <c r="F27" s="25"/>
    </row>
    <row r="28" spans="2:6" ht="18">
      <c r="B28" s="25"/>
      <c r="C28" s="26"/>
      <c r="F28" s="25"/>
    </row>
    <row r="29" spans="2:6" ht="18">
      <c r="B29" s="25"/>
      <c r="C29" s="26"/>
      <c r="F29" s="25"/>
    </row>
    <row r="30" spans="2:6" ht="18">
      <c r="B30" s="25"/>
      <c r="C30" s="26"/>
      <c r="F30" s="25"/>
    </row>
    <row r="31" spans="2:6" ht="18">
      <c r="B31" s="25"/>
      <c r="C31" s="26"/>
      <c r="F31" s="25"/>
    </row>
    <row r="32" spans="2:6" ht="18">
      <c r="B32" s="25"/>
      <c r="C32" s="26"/>
      <c r="F32" s="25"/>
    </row>
    <row r="33" spans="2:6" ht="18">
      <c r="B33" s="25"/>
      <c r="C33" s="26"/>
      <c r="F33" s="25"/>
    </row>
    <row r="34" spans="2:6" ht="18">
      <c r="B34" s="25"/>
      <c r="C34" s="26"/>
      <c r="F34" s="25"/>
    </row>
    <row r="35" spans="2:6" ht="19">
      <c r="B35" s="25" t="s">
        <v>142</v>
      </c>
      <c r="C35" s="26" t="s">
        <v>143</v>
      </c>
      <c r="F35" s="25" t="s">
        <v>144</v>
      </c>
    </row>
    <row r="36" spans="2:6" ht="18">
      <c r="B36" s="25"/>
      <c r="C36" s="26"/>
      <c r="F36" s="25"/>
    </row>
    <row r="37" spans="2:6" ht="18">
      <c r="B37" s="25"/>
      <c r="C37" s="26"/>
      <c r="F37" s="25"/>
    </row>
    <row r="38" spans="2:6" ht="18">
      <c r="B38" s="25"/>
      <c r="C38" s="26"/>
      <c r="F38" s="25"/>
    </row>
    <row r="39" spans="2:6" ht="18">
      <c r="B39" s="25"/>
      <c r="C39" s="26"/>
      <c r="F39" s="25"/>
    </row>
    <row r="40" spans="2:6" ht="18">
      <c r="B40" s="25"/>
      <c r="C40" s="26"/>
      <c r="F40" s="25"/>
    </row>
    <row r="41" spans="2:6" ht="18">
      <c r="B41" s="25"/>
      <c r="C41" s="26"/>
      <c r="F41" s="25"/>
    </row>
    <row r="42" spans="2:6" ht="18">
      <c r="B42" s="25"/>
      <c r="C42" s="26"/>
      <c r="F42" s="25"/>
    </row>
    <row r="43" spans="2:6" ht="18">
      <c r="B43" s="25"/>
      <c r="C43" s="26"/>
      <c r="F43" s="25"/>
    </row>
    <row r="44" spans="2:6" ht="18">
      <c r="B44" s="25"/>
      <c r="C44" s="26"/>
      <c r="F44" s="25"/>
    </row>
    <row r="45" spans="2:6">
      <c r="F45" s="29"/>
    </row>
    <row r="46" spans="2:6">
      <c r="F46" s="29"/>
    </row>
    <row r="47" spans="2:6">
      <c r="F47" s="29"/>
    </row>
    <row r="48" spans="2:6">
      <c r="F48" s="29"/>
    </row>
    <row r="49" spans="6:6">
      <c r="F49" s="29"/>
    </row>
    <row r="50" spans="6:6">
      <c r="F50" s="29"/>
    </row>
    <row r="51" spans="6:6">
      <c r="F51" s="29"/>
    </row>
    <row r="52" spans="6:6">
      <c r="F52" s="29"/>
    </row>
    <row r="53" spans="6:6">
      <c r="F53" s="29"/>
    </row>
    <row r="54" spans="6:6">
      <c r="F54" s="29"/>
    </row>
    <row r="55" spans="6:6">
      <c r="F55" s="29"/>
    </row>
  </sheetData>
  <sheetProtection formatCells="0" insertHyperlinks="0" autoFilter="0"/>
  <autoFilter ref="A1:F10" xr:uid="{00000000-0009-0000-0000-000001000000}"/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zoomScale="143" zoomScaleNormal="125" workbookViewId="0">
      <pane ySplit="1" topLeftCell="A2" activePane="bottomLeft" state="frozen"/>
      <selection pane="bottomLeft" activeCell="D9" sqref="D9:E9"/>
    </sheetView>
  </sheetViews>
  <sheetFormatPr baseColWidth="10" defaultColWidth="9" defaultRowHeight="14"/>
  <cols>
    <col min="1" max="2" width="9" style="1"/>
    <col min="3" max="3" width="20.1640625" style="1" customWidth="1"/>
    <col min="4" max="4" width="14.6640625" style="1" customWidth="1"/>
    <col min="5" max="8" width="9" style="1"/>
    <col min="9" max="9" width="19.6640625" style="1" customWidth="1"/>
    <col min="10" max="16384" width="9" style="1"/>
  </cols>
  <sheetData>
    <row r="1" spans="1:9">
      <c r="A1" s="2" t="s">
        <v>145</v>
      </c>
      <c r="B1" s="85" t="s">
        <v>117</v>
      </c>
      <c r="C1" s="85"/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18" t="s">
        <v>151</v>
      </c>
    </row>
    <row r="2" spans="1:9" ht="14" customHeight="1">
      <c r="A2" s="86" t="s">
        <v>152</v>
      </c>
      <c r="B2" s="89" t="s">
        <v>9</v>
      </c>
      <c r="C2" s="4" t="s">
        <v>153</v>
      </c>
      <c r="D2" s="4">
        <v>443</v>
      </c>
      <c r="E2" s="4">
        <v>7</v>
      </c>
      <c r="F2" s="4">
        <v>1</v>
      </c>
      <c r="G2" s="4">
        <v>0</v>
      </c>
      <c r="H2" s="4">
        <v>451</v>
      </c>
      <c r="I2" s="19">
        <f t="shared" ref="I2:I18" si="0">D2/H2</f>
        <v>0.9822616407982262</v>
      </c>
    </row>
    <row r="3" spans="1:9" ht="14" customHeight="1">
      <c r="A3" s="87"/>
      <c r="B3" s="90"/>
      <c r="C3" s="4" t="s">
        <v>154</v>
      </c>
      <c r="D3" s="4">
        <v>29</v>
      </c>
      <c r="E3" s="4">
        <v>1</v>
      </c>
      <c r="F3" s="4">
        <v>3</v>
      </c>
      <c r="G3" s="4">
        <v>0</v>
      </c>
      <c r="H3" s="4">
        <v>33</v>
      </c>
      <c r="I3" s="19">
        <f t="shared" si="0"/>
        <v>0.87878787878787878</v>
      </c>
    </row>
    <row r="4" spans="1:9" ht="14" customHeight="1">
      <c r="A4" s="87"/>
      <c r="B4" s="90"/>
      <c r="C4" s="4" t="s">
        <v>155</v>
      </c>
      <c r="D4" s="4">
        <v>16</v>
      </c>
      <c r="E4" s="4">
        <v>0</v>
      </c>
      <c r="F4" s="4">
        <v>0</v>
      </c>
      <c r="G4" s="4">
        <v>0</v>
      </c>
      <c r="H4" s="4">
        <v>16</v>
      </c>
      <c r="I4" s="19">
        <f t="shared" si="0"/>
        <v>1</v>
      </c>
    </row>
    <row r="5" spans="1:9" ht="14" customHeight="1">
      <c r="A5" s="87"/>
      <c r="B5" s="3" t="s">
        <v>11</v>
      </c>
      <c r="C5" s="5" t="s">
        <v>156</v>
      </c>
      <c r="D5" s="6">
        <v>6</v>
      </c>
      <c r="E5" s="6">
        <v>1</v>
      </c>
      <c r="F5" s="6">
        <v>6</v>
      </c>
      <c r="G5" s="6">
        <v>0</v>
      </c>
      <c r="H5" s="6">
        <v>7</v>
      </c>
      <c r="I5" s="19">
        <f t="shared" si="0"/>
        <v>0.8571428571428571</v>
      </c>
    </row>
    <row r="6" spans="1:9">
      <c r="A6" s="87"/>
      <c r="B6" s="3" t="s">
        <v>12</v>
      </c>
      <c r="C6" s="5" t="s">
        <v>157</v>
      </c>
      <c r="D6" s="1">
        <v>12</v>
      </c>
      <c r="E6" s="6">
        <v>8</v>
      </c>
      <c r="F6" s="6">
        <v>0</v>
      </c>
      <c r="G6" s="6">
        <v>0</v>
      </c>
      <c r="H6" s="6">
        <v>20</v>
      </c>
      <c r="I6" s="19">
        <f t="shared" si="0"/>
        <v>0.6</v>
      </c>
    </row>
    <row r="7" spans="1:9">
      <c r="A7" s="87"/>
      <c r="B7" s="86" t="s">
        <v>144</v>
      </c>
      <c r="C7" s="3" t="s">
        <v>158</v>
      </c>
      <c r="D7" s="7">
        <v>48</v>
      </c>
      <c r="E7" s="7">
        <v>0</v>
      </c>
      <c r="F7" s="7">
        <v>0</v>
      </c>
      <c r="G7" s="7">
        <v>0</v>
      </c>
      <c r="H7" s="6">
        <v>48</v>
      </c>
      <c r="I7" s="19">
        <f t="shared" si="0"/>
        <v>1</v>
      </c>
    </row>
    <row r="8" spans="1:9">
      <c r="A8" s="87"/>
      <c r="B8" s="91"/>
      <c r="C8" s="5" t="s">
        <v>53</v>
      </c>
      <c r="D8" s="5">
        <v>35</v>
      </c>
      <c r="E8" s="5">
        <v>0</v>
      </c>
      <c r="F8" s="5">
        <v>0</v>
      </c>
      <c r="G8" s="6">
        <v>0</v>
      </c>
      <c r="H8" s="15">
        <v>35</v>
      </c>
      <c r="I8" s="19">
        <f t="shared" si="0"/>
        <v>1</v>
      </c>
    </row>
    <row r="9" spans="1:9">
      <c r="A9" s="87"/>
      <c r="B9" s="3" t="s">
        <v>8</v>
      </c>
      <c r="C9" s="8" t="s">
        <v>159</v>
      </c>
      <c r="D9" s="9">
        <v>77</v>
      </c>
      <c r="E9" s="16">
        <v>28</v>
      </c>
      <c r="F9" s="6">
        <v>16</v>
      </c>
      <c r="G9" s="17">
        <v>0</v>
      </c>
      <c r="H9" s="6">
        <v>121</v>
      </c>
      <c r="I9" s="19">
        <f>D9/H9</f>
        <v>0.63636363636363635</v>
      </c>
    </row>
    <row r="10" spans="1:9" ht="15" customHeight="1">
      <c r="A10" s="87"/>
      <c r="B10" s="86" t="s">
        <v>14</v>
      </c>
      <c r="C10" s="10" t="s">
        <v>55</v>
      </c>
      <c r="D10" s="6">
        <v>162</v>
      </c>
      <c r="E10" s="6">
        <v>1</v>
      </c>
      <c r="F10" s="6">
        <v>14</v>
      </c>
      <c r="G10" s="6">
        <v>0</v>
      </c>
      <c r="H10" s="6">
        <v>177</v>
      </c>
      <c r="I10" s="19">
        <f t="shared" si="0"/>
        <v>0.9152542372881356</v>
      </c>
    </row>
    <row r="11" spans="1:9" ht="15" customHeight="1">
      <c r="A11" s="87"/>
      <c r="B11" s="87"/>
      <c r="C11" s="10" t="s">
        <v>160</v>
      </c>
      <c r="D11" s="6">
        <v>112</v>
      </c>
      <c r="E11" s="6">
        <v>1</v>
      </c>
      <c r="F11" s="6">
        <v>0</v>
      </c>
      <c r="G11" s="6">
        <v>0</v>
      </c>
      <c r="H11" s="6">
        <v>113</v>
      </c>
      <c r="I11" s="19">
        <f t="shared" si="0"/>
        <v>0.99115044247787609</v>
      </c>
    </row>
    <row r="12" spans="1:9" ht="15" customHeight="1">
      <c r="A12" s="87"/>
      <c r="B12" s="87"/>
      <c r="C12" s="10" t="s">
        <v>161</v>
      </c>
      <c r="D12" s="6">
        <v>58</v>
      </c>
      <c r="E12" s="6">
        <v>0</v>
      </c>
      <c r="F12" s="6">
        <v>0</v>
      </c>
      <c r="G12" s="6">
        <v>0</v>
      </c>
      <c r="H12" s="6">
        <v>58</v>
      </c>
      <c r="I12" s="19">
        <f t="shared" si="0"/>
        <v>1</v>
      </c>
    </row>
    <row r="13" spans="1:9" ht="15">
      <c r="A13" s="87"/>
      <c r="B13" s="88"/>
      <c r="C13" s="10" t="s">
        <v>17</v>
      </c>
      <c r="D13" s="6">
        <v>152</v>
      </c>
      <c r="E13" s="6">
        <v>1</v>
      </c>
      <c r="F13" s="6">
        <v>4</v>
      </c>
      <c r="G13" s="6">
        <v>0</v>
      </c>
      <c r="H13" s="6">
        <v>157</v>
      </c>
      <c r="I13" s="19">
        <f t="shared" si="0"/>
        <v>0.96815286624203822</v>
      </c>
    </row>
    <row r="14" spans="1:9" ht="15" customHeight="1">
      <c r="A14" s="87"/>
      <c r="B14" s="5" t="s">
        <v>18</v>
      </c>
      <c r="C14" s="10" t="s">
        <v>18</v>
      </c>
      <c r="D14" s="6">
        <v>118</v>
      </c>
      <c r="E14" s="6">
        <v>0</v>
      </c>
      <c r="F14" s="6">
        <v>0</v>
      </c>
      <c r="G14" s="6">
        <v>0</v>
      </c>
      <c r="H14" s="6">
        <v>118</v>
      </c>
      <c r="I14" s="19">
        <f t="shared" si="0"/>
        <v>1</v>
      </c>
    </row>
    <row r="15" spans="1:9" ht="17.25" customHeight="1">
      <c r="A15" s="87"/>
      <c r="B15" s="11" t="s">
        <v>15</v>
      </c>
      <c r="C15" s="11" t="s">
        <v>61</v>
      </c>
      <c r="D15" s="12">
        <v>594</v>
      </c>
      <c r="E15" s="7">
        <v>4</v>
      </c>
      <c r="F15" s="7">
        <v>4</v>
      </c>
      <c r="G15" s="7">
        <v>0</v>
      </c>
      <c r="H15" s="6">
        <v>602</v>
      </c>
      <c r="I15" s="19">
        <f t="shared" si="0"/>
        <v>0.98671096345514953</v>
      </c>
    </row>
    <row r="16" spans="1:9" ht="17.25" customHeight="1">
      <c r="A16" s="87"/>
      <c r="B16" s="11" t="s">
        <v>20</v>
      </c>
      <c r="C16" s="11" t="s">
        <v>20</v>
      </c>
      <c r="D16" s="12">
        <v>413</v>
      </c>
      <c r="E16" s="7">
        <v>0</v>
      </c>
      <c r="F16" s="7">
        <v>15</v>
      </c>
      <c r="G16" s="7">
        <v>0</v>
      </c>
      <c r="H16" s="6">
        <v>428</v>
      </c>
      <c r="I16" s="19">
        <f t="shared" si="0"/>
        <v>0.96495327102803741</v>
      </c>
    </row>
    <row r="17" spans="1:9" ht="17.25" customHeight="1">
      <c r="A17" s="87"/>
      <c r="B17" s="11" t="s">
        <v>19</v>
      </c>
      <c r="C17" s="11" t="s">
        <v>19</v>
      </c>
      <c r="D17" s="12">
        <v>80</v>
      </c>
      <c r="E17" s="7">
        <v>0</v>
      </c>
      <c r="F17" s="7">
        <v>15</v>
      </c>
      <c r="G17" s="7">
        <v>0</v>
      </c>
      <c r="H17" s="6">
        <v>95</v>
      </c>
      <c r="I17" s="19">
        <f t="shared" si="0"/>
        <v>0.84210526315789469</v>
      </c>
    </row>
    <row r="18" spans="1:9" ht="17.25" customHeight="1">
      <c r="A18" s="88"/>
      <c r="B18" s="13" t="s">
        <v>21</v>
      </c>
      <c r="C18" s="13" t="s">
        <v>21</v>
      </c>
      <c r="D18" s="14">
        <v>132</v>
      </c>
      <c r="E18" s="6">
        <v>0</v>
      </c>
      <c r="F18" s="6">
        <v>0</v>
      </c>
      <c r="G18" s="6">
        <v>0</v>
      </c>
      <c r="H18" s="6">
        <v>132</v>
      </c>
      <c r="I18" s="19">
        <f t="shared" si="0"/>
        <v>1</v>
      </c>
    </row>
  </sheetData>
  <sheetProtection formatCells="0" insertHyperlinks="0" autoFilter="0"/>
  <autoFilter ref="A1:I18" xr:uid="{00000000-0009-0000-0000-000002000000}"/>
  <mergeCells count="5">
    <mergeCell ref="B1:C1"/>
    <mergeCell ref="A2:A18"/>
    <mergeCell ref="B2:B4"/>
    <mergeCell ref="B7:B8"/>
    <mergeCell ref="B10:B13"/>
  </mergeCells>
  <phoneticPr fontId="22" type="noConversion"/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5" master=""/>
  <rangeList sheetStid="3" master=""/>
</allowEditUser>
</file>

<file path=customXml/item2.xml><?xml version="1.0" encoding="utf-8"?>
<pixelators xmlns="https://web.wps.cn/et/2018/main" xmlns:s="http://schemas.openxmlformats.org/spreadsheetml/2006/main">
  <pixelatorList sheetStid="1"/>
  <pixelatorList sheetStid="5"/>
  <pixelatorList sheetStid="3"/>
  <pixelatorList sheetStid="6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5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功能测试报告</vt:lpstr>
      <vt:lpstr>JIRA Fixed BUG验证结果</vt:lpstr>
      <vt:lpstr>case执行结果统计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2018-07-21T10:35:00Z</dcterms:created>
  <dcterms:modified xsi:type="dcterms:W3CDTF">2022-10-15T10:08:50Z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