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s\Downloads\"/>
    </mc:Choice>
  </mc:AlternateContent>
  <bookViews>
    <workbookView xWindow="28680" yWindow="-120" windowWidth="29040" windowHeight="15720" tabRatio="669" activeTab="2"/>
  </bookViews>
  <sheets>
    <sheet name="Summary" sheetId="30" r:id="rId1"/>
    <sheet name="3D车模" sheetId="41" r:id="rId2"/>
    <sheet name="WIR" sheetId="42" r:id="rId3"/>
  </sheets>
  <definedNames>
    <definedName name="_xlnm._FilterDatabase" localSheetId="1" hidden="1">'3D车模'!$A$1:$T$670</definedName>
    <definedName name="_xlnm._FilterDatabase" localSheetId="0" hidden="1">Summary!$B$15:$P$26</definedName>
    <definedName name="_xlnm._FilterDatabase" localSheetId="2" hidden="1">WIR!$A$1:$U$1</definedName>
    <definedName name="Pass">#REF!</definedName>
    <definedName name="_xlnm.Print_Area" localSheetId="0">Summary!$A$1:$N$29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30" l="1"/>
  <c r="F11" i="30"/>
  <c r="D11" i="30"/>
  <c r="E11" i="30"/>
  <c r="A670" i="41"/>
  <c r="A669" i="41"/>
  <c r="A668" i="41"/>
  <c r="A667" i="41"/>
  <c r="A666" i="41"/>
  <c r="A665" i="41"/>
  <c r="A664" i="41"/>
  <c r="A663" i="41"/>
  <c r="A662" i="41"/>
  <c r="A661" i="41"/>
  <c r="A660" i="41"/>
  <c r="A659" i="41"/>
  <c r="A658" i="41"/>
  <c r="A657" i="41"/>
  <c r="A656" i="41"/>
  <c r="A655" i="41"/>
  <c r="A654" i="41"/>
  <c r="A653" i="41"/>
  <c r="A652" i="41"/>
  <c r="A651" i="41"/>
  <c r="A650" i="41"/>
  <c r="A649" i="41"/>
  <c r="A648" i="41"/>
  <c r="A647" i="41"/>
  <c r="A646" i="41"/>
  <c r="A645" i="41"/>
  <c r="A644" i="41"/>
  <c r="A643" i="41"/>
  <c r="A642" i="41"/>
  <c r="A641" i="41"/>
  <c r="A640" i="41"/>
  <c r="A639" i="41"/>
  <c r="A638" i="41"/>
  <c r="A637" i="41"/>
  <c r="A636" i="41"/>
  <c r="A635" i="41"/>
  <c r="A634" i="41"/>
  <c r="A633" i="41"/>
  <c r="A632" i="41"/>
  <c r="A631" i="41"/>
  <c r="A630" i="41"/>
  <c r="A629" i="41"/>
  <c r="A628" i="41"/>
  <c r="A627" i="41"/>
  <c r="A626" i="41"/>
  <c r="A625" i="41"/>
  <c r="A624" i="41"/>
  <c r="A623" i="41"/>
  <c r="A622" i="41"/>
  <c r="A621" i="41"/>
  <c r="A620" i="41"/>
  <c r="A619" i="41"/>
  <c r="A618" i="41"/>
  <c r="A617" i="41"/>
  <c r="A616" i="41"/>
  <c r="A615" i="41"/>
  <c r="A614" i="41"/>
  <c r="A613" i="41"/>
  <c r="A612" i="41"/>
  <c r="A611" i="41"/>
  <c r="A610" i="41"/>
  <c r="A609" i="41"/>
  <c r="A608" i="41"/>
  <c r="A607" i="41"/>
  <c r="A606" i="41"/>
  <c r="A605" i="41"/>
  <c r="A604" i="41"/>
  <c r="A603" i="41"/>
  <c r="A602" i="41"/>
  <c r="A601" i="41"/>
  <c r="A600" i="41"/>
  <c r="A599" i="41"/>
  <c r="A598" i="41"/>
  <c r="A597" i="41"/>
  <c r="A596" i="41"/>
  <c r="A595" i="41"/>
  <c r="A594" i="41"/>
  <c r="A593" i="41"/>
  <c r="A592" i="41"/>
  <c r="A591" i="41"/>
  <c r="A590" i="41"/>
  <c r="A589" i="41"/>
  <c r="A588" i="41"/>
  <c r="A587" i="41"/>
  <c r="A586" i="41"/>
  <c r="A585" i="41"/>
  <c r="A584" i="41"/>
  <c r="A583" i="41"/>
  <c r="A582" i="41"/>
  <c r="A581" i="41"/>
  <c r="A580" i="41"/>
  <c r="A579" i="41"/>
  <c r="A578" i="41"/>
  <c r="A577" i="41"/>
  <c r="A576" i="41"/>
  <c r="A575" i="41"/>
  <c r="A574" i="41"/>
  <c r="A573" i="41"/>
  <c r="A572" i="41"/>
  <c r="A571" i="41"/>
  <c r="A570" i="41"/>
  <c r="A569" i="41"/>
  <c r="A568" i="41"/>
  <c r="A567" i="41"/>
  <c r="A566" i="41"/>
  <c r="A565" i="41"/>
  <c r="A564" i="41"/>
  <c r="A563" i="41"/>
  <c r="A562" i="41"/>
  <c r="A561" i="41"/>
  <c r="A560" i="41"/>
  <c r="A559" i="41"/>
  <c r="A558" i="41"/>
  <c r="A557" i="41"/>
  <c r="A556" i="41"/>
  <c r="A555" i="41"/>
  <c r="A554" i="41"/>
  <c r="A553" i="41"/>
  <c r="A552" i="41"/>
  <c r="A551" i="41"/>
  <c r="A550" i="41"/>
  <c r="A549" i="41"/>
  <c r="A548" i="41"/>
  <c r="A547" i="41"/>
  <c r="A546" i="41"/>
  <c r="A545" i="41"/>
  <c r="A544" i="41"/>
  <c r="A543" i="41"/>
  <c r="A542" i="41"/>
  <c r="A541" i="41"/>
  <c r="A540" i="41"/>
  <c r="A539" i="41"/>
  <c r="A538" i="41"/>
  <c r="A537" i="41"/>
  <c r="A536" i="41"/>
  <c r="A535" i="41"/>
  <c r="A534" i="41"/>
  <c r="A533" i="41"/>
  <c r="A532" i="41"/>
  <c r="A531" i="41"/>
  <c r="A530" i="41"/>
  <c r="A529" i="41"/>
  <c r="A528" i="41"/>
  <c r="A527" i="41"/>
  <c r="A526" i="41"/>
  <c r="A525" i="41"/>
  <c r="A524" i="41"/>
  <c r="A523" i="41"/>
  <c r="A522" i="41"/>
  <c r="A521" i="41"/>
  <c r="A520" i="41"/>
  <c r="A519" i="41"/>
  <c r="A518" i="41"/>
  <c r="A517" i="41"/>
  <c r="A516" i="41"/>
  <c r="A515" i="41"/>
  <c r="A514" i="41"/>
  <c r="A513" i="41"/>
  <c r="A512" i="41"/>
  <c r="A511" i="41"/>
  <c r="A510" i="41"/>
  <c r="A509" i="41"/>
  <c r="A508" i="41"/>
  <c r="A507" i="41"/>
  <c r="A506" i="41"/>
  <c r="A505" i="41"/>
  <c r="A504" i="41"/>
  <c r="A503" i="41"/>
  <c r="A502" i="41"/>
  <c r="A501" i="41"/>
  <c r="A500" i="41"/>
  <c r="A499" i="41"/>
  <c r="A498" i="41"/>
  <c r="A497" i="41"/>
  <c r="A496" i="41"/>
  <c r="A495" i="41"/>
  <c r="A494" i="41"/>
  <c r="A493" i="41"/>
  <c r="A492" i="41"/>
  <c r="A491" i="41"/>
  <c r="A490" i="41"/>
  <c r="A489" i="41"/>
  <c r="A488" i="41"/>
  <c r="A487" i="41"/>
  <c r="A486" i="41"/>
  <c r="A485" i="41"/>
  <c r="A484" i="41"/>
  <c r="A483" i="41"/>
  <c r="A482" i="41"/>
  <c r="A481" i="41"/>
  <c r="A480" i="41"/>
  <c r="A479" i="41"/>
  <c r="A478" i="41"/>
  <c r="A477" i="41"/>
  <c r="A476" i="41"/>
  <c r="A475" i="41"/>
  <c r="A474" i="41"/>
  <c r="A473" i="41"/>
  <c r="A472" i="41"/>
  <c r="A471" i="41"/>
  <c r="A470" i="41"/>
  <c r="A469" i="41"/>
  <c r="A468" i="41"/>
  <c r="A467" i="41"/>
  <c r="A466" i="41"/>
  <c r="A465" i="41"/>
  <c r="A464" i="41"/>
  <c r="A463" i="41"/>
  <c r="A462" i="41"/>
  <c r="A461" i="41"/>
  <c r="A460" i="41"/>
  <c r="A459" i="41"/>
  <c r="A458" i="41"/>
  <c r="A457" i="41"/>
  <c r="A456" i="41"/>
  <c r="A455" i="41"/>
  <c r="A454" i="41"/>
  <c r="A453" i="41"/>
  <c r="A452" i="41"/>
  <c r="A451" i="41"/>
  <c r="A450" i="41"/>
  <c r="A449" i="41"/>
  <c r="A448" i="41"/>
  <c r="A447" i="41"/>
  <c r="A446" i="41"/>
  <c r="A445" i="41"/>
  <c r="A444" i="41"/>
  <c r="A443" i="41"/>
  <c r="A442" i="41"/>
  <c r="A441" i="41"/>
  <c r="A440" i="41"/>
  <c r="A439" i="41"/>
  <c r="A438" i="41"/>
  <c r="A437" i="41"/>
  <c r="A436" i="41"/>
  <c r="A435" i="41"/>
  <c r="A434" i="41"/>
  <c r="A433" i="41"/>
  <c r="A432" i="41"/>
  <c r="A431" i="41"/>
  <c r="A430" i="41"/>
  <c r="A429" i="41"/>
  <c r="A428" i="41"/>
  <c r="A427" i="41"/>
  <c r="A426" i="41"/>
  <c r="A425" i="41"/>
  <c r="A424" i="41"/>
  <c r="A423" i="41"/>
  <c r="A422" i="41"/>
  <c r="A421" i="41"/>
  <c r="A420" i="41"/>
  <c r="A419" i="41"/>
  <c r="A418" i="41"/>
  <c r="A417" i="41"/>
  <c r="A416" i="41"/>
  <c r="A415" i="41"/>
  <c r="A414" i="41"/>
  <c r="A413" i="41"/>
  <c r="A412" i="41"/>
  <c r="A411" i="41"/>
  <c r="A410" i="41"/>
  <c r="A409" i="41"/>
  <c r="A408" i="41"/>
  <c r="A407" i="41"/>
  <c r="A406" i="41"/>
  <c r="A405" i="41"/>
  <c r="A404" i="41"/>
  <c r="A403" i="41"/>
  <c r="A402" i="41"/>
  <c r="A401" i="41"/>
  <c r="A400" i="41"/>
  <c r="A399" i="41"/>
  <c r="A398" i="41"/>
  <c r="A397" i="41"/>
  <c r="A396" i="41"/>
  <c r="A395" i="41"/>
  <c r="A394" i="41"/>
  <c r="A393" i="41"/>
  <c r="A392" i="41"/>
  <c r="A391" i="41"/>
  <c r="A390" i="41"/>
  <c r="A389" i="41"/>
  <c r="A388" i="41"/>
  <c r="A387" i="41"/>
  <c r="A386" i="41"/>
  <c r="A385" i="41"/>
  <c r="A384" i="41"/>
  <c r="A383" i="41"/>
  <c r="A382" i="41"/>
  <c r="A381" i="41"/>
  <c r="A380" i="41"/>
  <c r="A379" i="41"/>
  <c r="A378" i="41"/>
  <c r="A377" i="41"/>
  <c r="A376" i="41"/>
  <c r="A375" i="41"/>
  <c r="A374" i="41"/>
  <c r="A373" i="41"/>
  <c r="A372" i="41"/>
  <c r="A371" i="41"/>
  <c r="A370" i="41"/>
  <c r="A369" i="41"/>
  <c r="A368" i="41"/>
  <c r="A367" i="41"/>
  <c r="A366" i="41"/>
  <c r="A365" i="41"/>
  <c r="A364" i="41"/>
  <c r="A363" i="41"/>
  <c r="A362" i="41"/>
  <c r="A361" i="41"/>
  <c r="A360" i="41"/>
  <c r="A359" i="41"/>
  <c r="A358" i="41"/>
  <c r="A357" i="41"/>
  <c r="A356" i="41"/>
  <c r="A355" i="41"/>
  <c r="A354" i="41"/>
  <c r="A353" i="41"/>
  <c r="A352" i="41"/>
  <c r="A351" i="41"/>
  <c r="A350" i="41"/>
  <c r="A349" i="41"/>
  <c r="A348" i="41"/>
  <c r="A347" i="41"/>
  <c r="A346" i="41"/>
  <c r="A345" i="41"/>
  <c r="A344" i="41"/>
  <c r="A343" i="41"/>
  <c r="A342" i="41"/>
  <c r="A341" i="41"/>
  <c r="A340" i="41"/>
  <c r="A339" i="41"/>
  <c r="A338" i="41"/>
  <c r="A337" i="41"/>
  <c r="A336" i="41"/>
  <c r="A335" i="41"/>
  <c r="A334" i="41"/>
  <c r="A333" i="41"/>
  <c r="A332" i="41"/>
  <c r="A331" i="41"/>
  <c r="A330" i="41"/>
  <c r="A329" i="41"/>
  <c r="A328" i="41"/>
  <c r="A327" i="41"/>
  <c r="A326" i="41"/>
  <c r="A301" i="41"/>
  <c r="A300" i="41"/>
  <c r="A299" i="41"/>
  <c r="A298" i="41"/>
  <c r="A297" i="41"/>
  <c r="A296" i="41"/>
  <c r="A295" i="41"/>
  <c r="A294" i="41"/>
  <c r="A293" i="41"/>
  <c r="A292" i="41"/>
  <c r="A291" i="41"/>
  <c r="A290" i="41"/>
  <c r="A289" i="41"/>
  <c r="A288" i="41"/>
  <c r="A284" i="41"/>
  <c r="A283" i="41"/>
  <c r="A282" i="41"/>
  <c r="A281" i="41"/>
  <c r="A280" i="41"/>
  <c r="A279" i="41"/>
  <c r="A278" i="41"/>
  <c r="A277" i="41"/>
  <c r="A276" i="41"/>
  <c r="A275" i="41"/>
  <c r="A274" i="41"/>
  <c r="A273" i="41"/>
  <c r="A272" i="41"/>
  <c r="A271" i="41"/>
  <c r="A270" i="41"/>
  <c r="A269" i="41"/>
  <c r="A268" i="41"/>
  <c r="A267" i="41"/>
  <c r="A266" i="41"/>
  <c r="A265" i="41"/>
  <c r="A264" i="41"/>
  <c r="A263" i="41"/>
  <c r="A262" i="41"/>
  <c r="A261" i="41"/>
  <c r="A260" i="41"/>
  <c r="A259" i="41"/>
  <c r="A258" i="41"/>
  <c r="A257" i="41"/>
  <c r="A252" i="41"/>
  <c r="A251" i="41"/>
  <c r="A250" i="41"/>
  <c r="A249" i="41"/>
  <c r="A248" i="41"/>
  <c r="A247" i="41"/>
  <c r="A246" i="41"/>
  <c r="A245" i="41"/>
  <c r="A244" i="41"/>
  <c r="A243" i="41"/>
  <c r="A242" i="41"/>
  <c r="A241" i="41"/>
  <c r="A240" i="41"/>
  <c r="A239" i="41"/>
  <c r="A238" i="41"/>
  <c r="A237" i="41"/>
  <c r="A236" i="41"/>
  <c r="A235" i="41"/>
  <c r="A234" i="41"/>
  <c r="A233" i="41"/>
  <c r="A232" i="41"/>
  <c r="A231" i="41"/>
  <c r="A230" i="41"/>
  <c r="A229" i="41"/>
  <c r="A228" i="41"/>
  <c r="A227" i="41"/>
  <c r="A226" i="41"/>
  <c r="A225" i="41"/>
  <c r="A224" i="41"/>
  <c r="A223" i="41"/>
  <c r="A222" i="41"/>
  <c r="A221" i="41"/>
  <c r="A220" i="41"/>
  <c r="A219" i="41"/>
  <c r="A218" i="41"/>
  <c r="A217" i="41"/>
  <c r="A216" i="41"/>
  <c r="A215" i="41"/>
  <c r="A214" i="41"/>
  <c r="A213" i="41"/>
  <c r="A212" i="41"/>
  <c r="A211" i="41"/>
  <c r="A210" i="41"/>
  <c r="A209" i="41"/>
  <c r="A208" i="41"/>
  <c r="A207" i="41"/>
  <c r="A206" i="41"/>
  <c r="A205" i="41"/>
  <c r="A204" i="41"/>
  <c r="A203" i="41"/>
  <c r="A202" i="41"/>
  <c r="A201" i="41"/>
  <c r="A200" i="41"/>
  <c r="A199" i="41"/>
  <c r="A198" i="41"/>
  <c r="A197" i="41"/>
  <c r="A196" i="41"/>
  <c r="A195" i="41"/>
  <c r="A194" i="41"/>
  <c r="A193" i="41"/>
  <c r="A192" i="41"/>
  <c r="A191" i="41"/>
  <c r="A190" i="41"/>
  <c r="A189" i="41"/>
  <c r="A188" i="41"/>
  <c r="A187" i="41"/>
  <c r="A186" i="41"/>
  <c r="A185" i="41"/>
  <c r="A184" i="41"/>
  <c r="A183" i="41"/>
  <c r="A182" i="41"/>
  <c r="A181" i="41"/>
  <c r="A180" i="41"/>
  <c r="A179" i="41"/>
  <c r="A178" i="41"/>
  <c r="A177" i="41"/>
  <c r="A176" i="41"/>
  <c r="A175" i="41"/>
  <c r="A174" i="41"/>
  <c r="A173" i="41"/>
  <c r="A172" i="41"/>
  <c r="A171" i="41"/>
  <c r="A170" i="41"/>
  <c r="A169" i="41"/>
  <c r="A168" i="41"/>
  <c r="A167" i="41"/>
  <c r="A166" i="41"/>
  <c r="A165" i="41"/>
  <c r="A164" i="41"/>
  <c r="A163" i="41"/>
  <c r="A162" i="41"/>
  <c r="A161" i="41"/>
  <c r="A160" i="41"/>
  <c r="A159" i="41"/>
  <c r="A158" i="41"/>
  <c r="A157" i="41"/>
  <c r="A156" i="41"/>
  <c r="A155" i="41"/>
  <c r="A154" i="41"/>
  <c r="A153" i="41"/>
  <c r="A152" i="41"/>
  <c r="A151" i="41"/>
  <c r="A150" i="41"/>
  <c r="A149" i="41"/>
  <c r="A148" i="41"/>
  <c r="A147" i="41"/>
  <c r="A146" i="41"/>
  <c r="A145" i="41"/>
  <c r="A144" i="41"/>
  <c r="A143" i="41"/>
  <c r="A142" i="41"/>
  <c r="A141" i="41"/>
  <c r="A140" i="41"/>
  <c r="A139" i="41"/>
  <c r="A138" i="41"/>
  <c r="A137" i="41"/>
  <c r="A136" i="41"/>
  <c r="A135" i="41"/>
  <c r="A134" i="41"/>
  <c r="A133" i="41"/>
  <c r="A132" i="41"/>
  <c r="A131" i="41"/>
  <c r="A130" i="41"/>
  <c r="A129" i="41"/>
  <c r="A128" i="41"/>
  <c r="A127" i="41"/>
  <c r="A126" i="41"/>
  <c r="A125" i="41"/>
  <c r="A124" i="41"/>
  <c r="A123" i="41"/>
  <c r="A122" i="41"/>
  <c r="A121" i="41"/>
  <c r="A120" i="41"/>
  <c r="A119" i="41"/>
  <c r="A118" i="41"/>
  <c r="A117" i="41"/>
  <c r="A116" i="41"/>
  <c r="A115" i="41"/>
  <c r="A114" i="41"/>
  <c r="A113" i="41"/>
  <c r="A112" i="41"/>
  <c r="A111" i="41"/>
  <c r="A110" i="41"/>
  <c r="A109" i="41"/>
  <c r="A108" i="4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  <c r="A46" i="42"/>
  <c r="A45" i="42"/>
  <c r="A44" i="42"/>
  <c r="A43" i="42"/>
  <c r="A42" i="42"/>
  <c r="A41" i="42"/>
  <c r="A40" i="42"/>
  <c r="A39" i="42"/>
  <c r="A38" i="42"/>
  <c r="A37" i="42"/>
  <c r="A36" i="42"/>
  <c r="A35" i="42"/>
  <c r="A34" i="42"/>
  <c r="A33" i="42"/>
  <c r="A32" i="42"/>
  <c r="A31" i="42"/>
  <c r="A30" i="42"/>
  <c r="A29" i="42"/>
  <c r="A28" i="42"/>
  <c r="A27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A3" i="42"/>
  <c r="A2" i="42"/>
  <c r="G10" i="30"/>
  <c r="F10" i="30"/>
  <c r="E10" i="30"/>
  <c r="D10" i="30"/>
  <c r="E12" i="30" l="1"/>
  <c r="F12" i="30"/>
  <c r="D12" i="30"/>
  <c r="G12" i="30"/>
  <c r="C11" i="30"/>
  <c r="C10" i="30"/>
  <c r="H10" i="30" s="1"/>
  <c r="C12" i="30" l="1"/>
  <c r="J12" i="30" s="1"/>
  <c r="I11" i="30"/>
  <c r="I10" i="30"/>
  <c r="J10" i="30"/>
  <c r="H11" i="30"/>
  <c r="J11" i="30"/>
  <c r="H12" i="30" l="1"/>
  <c r="I12" i="30"/>
</calcChain>
</file>

<file path=xl/sharedStrings.xml><?xml version="1.0" encoding="utf-8"?>
<sst xmlns="http://schemas.openxmlformats.org/spreadsheetml/2006/main" count="9060" uniqueCount="1592">
  <si>
    <t>软件版本</t>
  </si>
  <si>
    <t>测试日期</t>
  </si>
  <si>
    <t>测试硬件</t>
  </si>
  <si>
    <t>测试人员</t>
  </si>
  <si>
    <t>测试方法</t>
  </si>
  <si>
    <t>测试环境</t>
  </si>
  <si>
    <t>台架</t>
  </si>
  <si>
    <t>项目经理</t>
  </si>
  <si>
    <t>项目总监</t>
  </si>
  <si>
    <t>陈凯</t>
  </si>
  <si>
    <t>测试范围</t>
  </si>
  <si>
    <t>Test result summary</t>
  </si>
  <si>
    <t>Moudle</t>
  </si>
  <si>
    <t>Total</t>
  </si>
  <si>
    <t>Pass</t>
  </si>
  <si>
    <t>Fail</t>
  </si>
  <si>
    <t>Block</t>
  </si>
  <si>
    <t>NT</t>
  </si>
  <si>
    <t>RUN RATE
计算方式：
(Pass+Fail)/(Total-Not Test)</t>
  </si>
  <si>
    <t>Pass Rate
计算方式：Pass/Total</t>
  </si>
  <si>
    <t>Pass Rate
计算方式：Pass/(Total-Not Test）</t>
  </si>
  <si>
    <t>测试/开发</t>
  </si>
  <si>
    <t>Comments</t>
  </si>
  <si>
    <t>严重问题【包含Block Bug】</t>
  </si>
  <si>
    <t>FeatureID</t>
  </si>
  <si>
    <t>模块</t>
  </si>
  <si>
    <t>BugID</t>
  </si>
  <si>
    <t>Bug标题</t>
  </si>
  <si>
    <t>严重程度</t>
  </si>
  <si>
    <t>Bug状态</t>
  </si>
  <si>
    <t>Bug分析</t>
  </si>
  <si>
    <t>SYNC+_0266</t>
  </si>
  <si>
    <t>NT项描述</t>
  </si>
  <si>
    <t>NT项分类</t>
  </si>
  <si>
    <t>NT用例量</t>
  </si>
  <si>
    <t>解决方案</t>
  </si>
  <si>
    <t>备注</t>
  </si>
  <si>
    <t>Case ID</t>
  </si>
  <si>
    <t>需求ID</t>
  </si>
  <si>
    <t>标题</t>
  </si>
  <si>
    <t>前提条件</t>
  </si>
  <si>
    <t>操作步骤</t>
  </si>
  <si>
    <t>预期结果</t>
  </si>
  <si>
    <t>测试版本</t>
  </si>
  <si>
    <t>1.车机供电正常</t>
  </si>
  <si>
    <t>1.车机供电正常
2.信号正常</t>
  </si>
  <si>
    <t>1.台架ECG、TCU功能正常</t>
  </si>
  <si>
    <t>1.台架ECG、TCU功能正常
2.PC通过adb连接上车机</t>
  </si>
  <si>
    <t>氛围灯</t>
  </si>
  <si>
    <t>1.车机供电正常;
2.支持配置</t>
  </si>
  <si>
    <t>1.车机供电正常
2.多功能座椅显示
3.ignition = run</t>
  </si>
  <si>
    <t>1.车机供电正常
2.配置字设置TPMS Support=0x1
4.进入Controller Laucher页面
5.连接CAN工具</t>
  </si>
  <si>
    <t>实际结果</t>
  </si>
  <si>
    <t>优先级</t>
  </si>
  <si>
    <t>用例类型</t>
  </si>
  <si>
    <t>测试方式</t>
  </si>
  <si>
    <t>交付节点</t>
  </si>
  <si>
    <t>验证结果</t>
  </si>
  <si>
    <t>BUG 等级</t>
  </si>
  <si>
    <t>P1</t>
  </si>
  <si>
    <t>功能</t>
  </si>
  <si>
    <t>手动测试</t>
  </si>
  <si>
    <t>P2</t>
  </si>
  <si>
    <t>P0</t>
  </si>
  <si>
    <t>No.</t>
  </si>
  <si>
    <t>SYNC+_Z0043</t>
  </si>
  <si>
    <t>1-1 WiFi设置-开关设置</t>
  </si>
  <si>
    <t>WiFi开关默认状态</t>
  </si>
  <si>
    <t>1.车机开机后首次通过路径设置-&gt;系统设置-&gt;wifi设置-&gt;检查WiFi开关状态</t>
  </si>
  <si>
    <t>1.WiFi开关状态默认关闭</t>
  </si>
  <si>
    <t>R6</t>
  </si>
  <si>
    <t>WiFi开关可以正常打开</t>
  </si>
  <si>
    <t>1.台架ECG、TCU功能正常
2.在设置-&gt;系统设置-&gt;wifi设置 页面</t>
  </si>
  <si>
    <t>1.打开WiFi开关按钮</t>
  </si>
  <si>
    <t>1.可以正常打开
可以搜索到附近的热点</t>
  </si>
  <si>
    <t>WiFi开关可以正常关闭</t>
  </si>
  <si>
    <t>1.手动关闭WiFi</t>
  </si>
  <si>
    <t>1.按钮可以正常关闭
wifi列表不显示</t>
  </si>
  <si>
    <t>WiFi开启 重启后仍保持开启状态</t>
  </si>
  <si>
    <t>1.手动打开WiFi，并正常搜索到周围AP后，重启机器</t>
  </si>
  <si>
    <t>1.开机后查看WiFi开关状态为开启状态</t>
  </si>
  <si>
    <t>WiFi关闭 重启后仍保持关闭状态</t>
  </si>
  <si>
    <t>1.手动关闭WiFi，重启机器</t>
  </si>
  <si>
    <t>1.开机后查看WiFi开关状态为关闭状态</t>
  </si>
  <si>
    <t>开关状态</t>
  </si>
  <si>
    <t>1.手动打开WiFi</t>
  </si>
  <si>
    <t>1.按钮可以正常打开
可以正常搜索到附近的热点</t>
  </si>
  <si>
    <t>1-2 WiFi设置-开关打开</t>
  </si>
  <si>
    <t>连接不加密AP ip地址可以正常分配 可以上网</t>
  </si>
  <si>
    <t>1.选择一个AP(不加密)输入密码进行连接
2.执行adb shell ifconfig
3.ping -I wlan0 218.2.135.1</t>
  </si>
  <si>
    <t>1.可以正常连接
2.wlan0的ip地址可以正常分配
3.可以ping通</t>
  </si>
  <si>
    <t>连接加密AP ip地址可以正常分配 可以上网</t>
  </si>
  <si>
    <t>1.选择一个AP(加密)输入密码进行连接
2.执行adb shell ifconfig
3.ping -I wlan0 218.2.135.1</t>
  </si>
  <si>
    <t>wifi关闭后再打开 会自动回连</t>
  </si>
  <si>
    <t>1.台架ECG、TCU功能正常
2.在设置-&gt;系统设置-&gt;wifi设置 页面
3.wifi已开启</t>
  </si>
  <si>
    <t>1.连接一个AP后关闭Wifi开关
2.打开WiFi按钮</t>
  </si>
  <si>
    <t>2.wifi自动回连</t>
  </si>
  <si>
    <t>1-3 点击已保存Wi-Fi列表进行连接</t>
  </si>
  <si>
    <t>连接已保存的AP ip地址可以正常分配 可以上网</t>
  </si>
  <si>
    <t>1.台架ECG、TCU功能正常
2.车机连接手机热点
3.将手机靠近SYNC+</t>
  </si>
  <si>
    <t>1.执行adb shell ifconfig
2.ping -I wlan0 218.2.135.1</t>
  </si>
  <si>
    <t>1..wlan0的ip地址可以正常分配
2.可以ping通</t>
  </si>
  <si>
    <t>1-12 已连接的WiFi详情页</t>
  </si>
  <si>
    <t>已连接的WiFi详情</t>
  </si>
  <si>
    <t>1.台架ECG、TCU功能正常
2.已连接wifi</t>
  </si>
  <si>
    <t>1.点击查看已连接的AP的信息按钮
2.执行adb shell ifconfig</t>
  </si>
  <si>
    <t>1.查看ip地址和mac地址
2.对比wlan0的ip地址是否和界面显示一致；查看wlan0 的HWaddr是否和mac地址一致</t>
  </si>
  <si>
    <t>1-13 已保存但未连接的WiFi详情页，详细信息无法获取则不显示</t>
  </si>
  <si>
    <t>已保存但未连接WiFi详情信息显示</t>
  </si>
  <si>
    <t>1.选择一个已保存但未连接WiFi，查看详情</t>
  </si>
  <si>
    <t>1.页面显示具体内容（仅有网络名称），忽略此网络/加入此网络按钮</t>
  </si>
  <si>
    <t>已保存但未连接的WiFi详情页点击加入此网络</t>
  </si>
  <si>
    <t>1.选择一个已保存但未连接WiFi，查看详情
2.点击加入此网络密码正确</t>
  </si>
  <si>
    <t>1.页面显示具体内容（仅有网络名称），忽略此网络/加入此网络按钮
2.加入此网络按钮可点击，且WiFi连接成功</t>
  </si>
  <si>
    <t>动态名称</t>
  </si>
  <si>
    <t>1.执行dumpsys connectivity</t>
  </si>
  <si>
    <t>1.显示APN1端口的IP地址和名称</t>
  </si>
  <si>
    <t>1.显示APN2端口的IP地址和名称</t>
  </si>
  <si>
    <t>1.显示TCU WIFI的IP地址和名称</t>
  </si>
  <si>
    <t>1-22 上网通道切换</t>
  </si>
  <si>
    <t>APN2接口上网</t>
  </si>
  <si>
    <t>1.执行ping -I rmnet_data xx www.baidu.com</t>
  </si>
  <si>
    <t>1.可以ping通外网域名</t>
  </si>
  <si>
    <t>TCU WIFI上网</t>
  </si>
  <si>
    <t>1.台架ECG、TCU功能正常
2.PC通过adb连接上车机
3.已连接wifi</t>
  </si>
  <si>
    <t>APN1和wif上网</t>
  </si>
  <si>
    <t>1.点击账号登录</t>
  </si>
  <si>
    <t>1.二维码可以刷新出来</t>
  </si>
  <si>
    <t>验证上网功能</t>
  </si>
  <si>
    <t>1.进入百度地图</t>
  </si>
  <si>
    <t>1.地图可以刷新，可以搜索目的地导航</t>
  </si>
  <si>
    <t>1.进入随心听</t>
  </si>
  <si>
    <t>1.可以播放歌曲</t>
  </si>
  <si>
    <t>1.进入随心看</t>
  </si>
  <si>
    <t>1.可以播放视频</t>
  </si>
  <si>
    <t>切换点火周期查看端口</t>
  </si>
  <si>
    <t>1.车机供电正常
2.TCU&amp;ECG网络正常</t>
  </si>
  <si>
    <t>1.Ig=off
2.Ig=run
3.执行ifconfig</t>
  </si>
  <si>
    <t>1.有对应端口</t>
  </si>
  <si>
    <t>交互</t>
  </si>
  <si>
    <t>进入浅睡再点火查看端口</t>
  </si>
  <si>
    <t>1.配置ECG FD01的首位值为2
2.IG=OFF 等待两分钟
3.IG=RUN 查看端口</t>
  </si>
  <si>
    <t>2.进入浅睡，二维码无法刷新
3.端口都可以显示，可以上网</t>
  </si>
  <si>
    <t>deep sleep后检查网络</t>
  </si>
  <si>
    <t>1.配置ECG FD01的第二 三位的值为0001
2.IG=OFF 等待6分钟
3.IG=RUN 查看端口</t>
  </si>
  <si>
    <t>2.进入深睡，二维码无法刷新
3.端口都可以显示，可以上网</t>
  </si>
  <si>
    <t xml:space="preserve">BUG ID </t>
  </si>
  <si>
    <t>1-1 3D车模-正常状态</t>
  </si>
  <si>
    <t>3D车模-展示状态</t>
  </si>
  <si>
    <t>1.车机供电正常
2.3D车模图片和当前车型匹配
3.进入Controller Laucher页面</t>
  </si>
  <si>
    <t>1.查看3D车模显示</t>
  </si>
  <si>
    <t>1.显示正常/异常状态；优先展示异常状态</t>
  </si>
  <si>
    <t>R10</t>
  </si>
  <si>
    <t>1-1-1 3D车模-正常状态</t>
  </si>
  <si>
    <t>3D车模-车模动画-车身颜色</t>
  </si>
  <si>
    <t>1.查看车模颜色</t>
  </si>
  <si>
    <t>1.与真实车身颜色一致</t>
  </si>
  <si>
    <t>1-1-2 3D车模-正常状态</t>
  </si>
  <si>
    <t>3D车模-车模动画-打开车门</t>
  </si>
  <si>
    <t>1.发送3B2  左前门: DrStatDrv_B_Actl = Ajar
左后门: DrStatRl_B_Actl = Ajar
2.发送右前门: DrStatPsngr_B_Actl = Ajar
右后门: DrStatRr_B_Actl = Ajar</t>
  </si>
  <si>
    <t>1.对应车门开启，且自动转到正左视角
2.对应车门开启，且自动转到正右视角</t>
  </si>
  <si>
    <t>R11</t>
  </si>
  <si>
    <t>3D车模-车模动画-关闭车门</t>
  </si>
  <si>
    <t>1.发送3B2  左前门: DrStatDrv_B_Actl = Off
左后门: DrStatRl_B_Actl = Off
2.发送 右前门: DrStatPsngr_B_Actl = Off
右后门: DrStatRr_B_Actl = Off</t>
  </si>
  <si>
    <t>1.对应车门关闭，且自动转到正左视角
2.对应车门关闭，且自动转到正右视角</t>
  </si>
  <si>
    <t>1-1-5 3D车模-正常状态</t>
  </si>
  <si>
    <t>1.发送3C3 远光灯：HeadLghtHiOn_B_Stat = ON
近光灯：HeadLampLoActv_B_Stat = ON</t>
  </si>
  <si>
    <t>1.对应车灯打开，且自动转到左前测45度视角</t>
  </si>
  <si>
    <t>3D车模-车模动画-关闭车灯</t>
  </si>
  <si>
    <t>1.发送3C3 远光灯：HeadLghtHiOn_B_Stat = OFF
近光灯：HeadLampLoActv_B_Stat = OFF</t>
  </si>
  <si>
    <t>1.对应车灯关闭，且自动转到左前测45度视角</t>
  </si>
  <si>
    <t>3D车模-车模动画-日间行车灯（常量）</t>
  </si>
  <si>
    <t>1.查看日间行车灯</t>
  </si>
  <si>
    <t>1.常亮</t>
  </si>
  <si>
    <t>3D车模-车模动画-位置灯</t>
  </si>
  <si>
    <t>1.开启位置灯，关闭位置灯
3B2 ParkLamp_Status = on/off
yfdbus_send AI.lv.ipcl.out vip2gip_VehicleNetwork 0x02,0x21,0x40,0x12,0x24,0x00,0x00,0x01</t>
  </si>
  <si>
    <t>1.位置成功开启关闭，且自动转到左前测45度视角</t>
  </si>
  <si>
    <t>1-1-6 3D车模-正常状态</t>
  </si>
  <si>
    <t>3D车模-车模动画-打开天窗</t>
  </si>
  <si>
    <t>1.发送lin 29 SunroofDSPLStatusPosition =fullopen
./yfdbus_send AI.lv.ipcl.out vip2gip_VehicleNetwork 0x02,0x21,0x40,0x11,0x6D,0x00,0x00,0x09</t>
  </si>
  <si>
    <t>1.天窗全开，且自动转到左前侧45度，车头下压20度</t>
  </si>
  <si>
    <t>3D车模-车模动画-关闭天窗</t>
  </si>
  <si>
    <t>1.发送lin 29 SunroofDSPLStatusPosition =close
./yfdbus_send AI.lv.ipcl.out vip2gip_VehicleNetwork 0x02,0x21,0x40,0x11,0x6D,0x00,0x00,0x00</t>
  </si>
  <si>
    <t>1.天窗关闭</t>
  </si>
  <si>
    <t>3D车模-车模动画-打开遮阳帘</t>
  </si>
  <si>
    <t>1.发送yfdbus_send AI.lv.ipcl.out vip2gip_VehicleNetwork 0x02,0x21,0x40,0x11,0x6E,0x00,0x00,0x00~0F</t>
  </si>
  <si>
    <t>1.遮阳帘开启对应的程度</t>
  </si>
  <si>
    <t>3D车模-车模动画-关闭遮阳帘</t>
  </si>
  <si>
    <t>1.发送yfdbus_send AI.lv.ipcl.out vip2gip_VehicleNetwork 0x02,0x21,0x40,0x11,0x6E,0x00,0x00,0x0B</t>
  </si>
  <si>
    <t>1.遮阳帘关闭</t>
  </si>
  <si>
    <t>1-1.1 3D车模-异常状态</t>
  </si>
  <si>
    <t>3D车模-单个异常状态-左前胎压状态正常</t>
  </si>
  <si>
    <t>1.车机供电正常;
2.配置字设置TPMS Support=0x1
3.连接CAN工具</t>
  </si>
  <si>
    <t>1.用CAN发送
3B4 Tire_Press_LF_Data=1;
2.查看车模轮胎区域提示</t>
  </si>
  <si>
    <t>2.轮胎颜色正常</t>
  </si>
  <si>
    <t>3D车模-单个异常状态-左前胎压状态低胎压</t>
  </si>
  <si>
    <t>1.用CAN发送
3B4h Tire_Press_LF_Stat=0x2;
2.查看车模轮胎区域提示</t>
  </si>
  <si>
    <t>2.轮胎颜色为橙色</t>
  </si>
  <si>
    <t>3D车模-单个异常状态-左前胎压状态未知</t>
  </si>
  <si>
    <t>1.用CAN发送
3B4h Tire_Press_LF_Stat=0x0;
2.查看车模轮胎区域提示</t>
  </si>
  <si>
    <t>3D车模-单个异常状态-左前胎压状态错误</t>
  </si>
  <si>
    <t>1.用CAN发送
3B4h Tire_Press_LF_Stat=0x3;
2.查看车模轮胎区域提示</t>
  </si>
  <si>
    <t>3D车模-单个异常状态-左前胎压状态警报</t>
  </si>
  <si>
    <t>1.用CAN发送
3B4h Tire_Press_LF_Stat=0x4;
2.查看车模轮胎区域提示</t>
  </si>
  <si>
    <t>3D车模-单个异常状态-左前胎压状态未使用</t>
  </si>
  <si>
    <t>1.用CAN发送
3B4h Tire_Press_LF_Stat=0xF;
2.查看车模轮胎区域提示</t>
  </si>
  <si>
    <t>3D车模-单个异常状态-右前胎压状态正常</t>
  </si>
  <si>
    <t>1.用CAN发送
3B4h Tire_Press_RF_Stat=0x1;
2.查看车模轮胎区域提示</t>
  </si>
  <si>
    <t>3D车模-单个异常状态-右前胎压状态低胎压</t>
  </si>
  <si>
    <t>1.用CAN发送
3B4h Tire_Press_RF_Stat=0x2;
2.查看车模轮胎区域提示</t>
  </si>
  <si>
    <t>3D车模-单个异常状态-右前胎压状态未知-</t>
  </si>
  <si>
    <t>1.用CAN发送
3B4h Tire_Press_RF_Stat=0x0;
2.查看车模轮胎区域提示</t>
  </si>
  <si>
    <t>3D车模-单个异常状态-右前胎压状态错误-</t>
  </si>
  <si>
    <t>1.用CAN发送
3B4h Tire_Press_RF_Stat=0x3;
2.查看车模轮胎区域提示</t>
  </si>
  <si>
    <t>3D车模-单个异常状态-右前胎压状态警报-</t>
  </si>
  <si>
    <t>1.用CAN发送
3B4h Tire_Press_RF_Stat=0x4;
2.查看车模轮胎区域提示</t>
  </si>
  <si>
    <t>3D车模-单个异常状态-右前胎压状态未使用-</t>
  </si>
  <si>
    <t>1.用CAN发送
3B4h Tire_Press_RF_Stat=0xF;
2.查看车模轮胎区域提示</t>
  </si>
  <si>
    <t>3D车模-单个异常状态-左后胎压状态正常</t>
  </si>
  <si>
    <t>1.用CAN发送
3B4h Tire_Press_LR_OLR_Stat=0x1;
2.查看车模轮胎区域提示</t>
  </si>
  <si>
    <t>3D车模-单个异常状态-左后胎压状态低胎压</t>
  </si>
  <si>
    <t>1.用CAN发送
3B4h Tire_Press_LR_OLR_Stat=0x2;
2.查看车模轮胎区域提示</t>
  </si>
  <si>
    <t>3D车模-单个异常状态-左后胎压状态未知-</t>
  </si>
  <si>
    <t>1.用CAN发送
3B4h Tire_Press_LR_OLR_Stat=0x0;
2.查看车模轮胎区域提示</t>
  </si>
  <si>
    <t>3D车模-单个异常状态-左后胎压状态错误-</t>
  </si>
  <si>
    <t>1.用CAN发送
3B4h Tire_Press_LR_OLR_Stat=0x3;
2.查看车模轮胎区域提示</t>
  </si>
  <si>
    <t>3D车模-单个异常状态-左后胎压状态警报-</t>
  </si>
  <si>
    <t>1.用CAN发送
3B4h Tire_Press_LR_OLR_Stat=0x4;
2.查看车模轮胎区域提示</t>
  </si>
  <si>
    <t>3D车模-单个异常状态-左后胎压状态未使用-</t>
  </si>
  <si>
    <t>1.用CAN发送
3B4h Tire_Press_LR_OLR_Stat=0xF;
2.查看车模轮胎区域提示</t>
  </si>
  <si>
    <t>3D车模-单个异常状态-右后胎压状态正常</t>
  </si>
  <si>
    <t>1.用CAN发送
3B4h Tire_Press_RR_ORR_Stat=0x1;
2.查看车模轮胎区域提示
3.点击车模轮胎区域提示</t>
  </si>
  <si>
    <t>3D车模-单个异常状态-右后胎压状态低胎压</t>
  </si>
  <si>
    <t>1.用CAN发送
3B4h Tire_Press_RR_ORR_Stat=0x2;
2.查看车模轮胎区域提示
3.点击车模轮胎区域提示</t>
  </si>
  <si>
    <t>3D车模-单个异常状态-右后胎压状态未知-</t>
  </si>
  <si>
    <t>1.用CAN发送
3B4h Tire_Press_RR_ORR_Stat=0x0;
2.查看车模轮胎区域提示
3.点击车模轮胎区域提示</t>
  </si>
  <si>
    <t>3D车模-单个异常状态-右后胎压状态错误-</t>
  </si>
  <si>
    <t>1.用CAN发送
3B4h Tire_Press_RR_ORR_Stat=0x3;
2.查看车模轮胎区域提示
3.点击车模轮胎区域提示</t>
  </si>
  <si>
    <t>3D车模-单个异常状态-右后胎压状态警报-</t>
  </si>
  <si>
    <t>1.用CAN发送
3B4h Tire_Press_RR_ORR_Stat=0x4;
2.查看车模轮胎区域提示
3.点击车模轮胎区域提示</t>
  </si>
  <si>
    <t>3D车模-单个异常状态-右后胎压状态未使用-</t>
  </si>
  <si>
    <t>1.用CAN发送
3B4h Tire_Press_RR_ORR_Stat=0xF;
2.查看车模轮胎区域提示
3.点击车模轮胎区域提示</t>
  </si>
  <si>
    <t>3D车模-单个异常状态-防抱死制动系统故障</t>
  </si>
  <si>
    <t>1.车机供电正常
2.触发防抱死制动系统故障
3.进入Controller Laucher页面</t>
  </si>
  <si>
    <t>1.查看提示区显示
2.点击提示区中的防抱死制动系统故障</t>
  </si>
  <si>
    <t>1.显示防抱死制动系统（ABS）故障图标和文本“防抱死制动系统（ABS）检测到一个异常”
2.进入VHA车辆健康</t>
  </si>
  <si>
    <t>3D车模-单个异常状态-发动机系统故障</t>
  </si>
  <si>
    <t>1.车机供电正常
2.触发发动机系统故障
3.进入Controller Laucher页面</t>
  </si>
  <si>
    <t>1.查看提示区显示
2.点击提示区中的发动机系统故障</t>
  </si>
  <si>
    <t>1.显示发动机系统故障图标和文本“发动机系统检测到故障”(超过一行显示…)
2.进入VHA车辆健康</t>
  </si>
  <si>
    <t>3D车模-单个异常状态-发动机机油压力异常故障</t>
  </si>
  <si>
    <t>1.车机供电正常
2.触发机油压力低警告
3.进入Controller Laucher页面</t>
  </si>
  <si>
    <t>1.查看提示区显示
2.点击提示区中的发动机机油压力异常故障</t>
  </si>
  <si>
    <t>1.显示发动机机油压力低故障图标和文本“发动机机油压力低”(超过一行显示…)
2.进入VHA车辆健康</t>
  </si>
  <si>
    <t>3D车模-单个异常状态-发动机检测到过热异常故障</t>
  </si>
  <si>
    <t>1.车机供电正常
2.触发冷却液过热
3.进入Controller Laucher页面</t>
  </si>
  <si>
    <t>1.查看提示区显示
2.点击提示区中的发动机检测到过热异常故障</t>
  </si>
  <si>
    <t>1.显示发动机检测到过热异常故障图标和文本“发动机监测到过热状况”(超过一行显示…)
2.进入VHA车辆健康</t>
  </si>
  <si>
    <t>3D车模-单个异常状态-电动助力转向系统（ESP）故障</t>
  </si>
  <si>
    <t>1.车机供电正常
2.触发电动助力转向（EPS）故障
3.进入Controller Laucher页面</t>
  </si>
  <si>
    <t>1.查看提示区显示
2.点击提示区中的电动助力转向系统（ESP）故障</t>
  </si>
  <si>
    <t>1.显示电动助力转向系统（ESP）故障图标和文本“电动助力转向系统（ESP）检测到一个故障”(超过一行显示…)
2.进入VHA车辆健康</t>
  </si>
  <si>
    <t>3D车模-单个异常状态-陡坡缓降系统故障</t>
  </si>
  <si>
    <t>1.车机供电正常
2.触发坡道缓降系统故障
3.进入Controller Laucher页面</t>
  </si>
  <si>
    <t>1.查看提示区显示
2.点击提示区中的陡坡缓降系统故障</t>
  </si>
  <si>
    <t>1.显示陡坡缓降系统故障图标和文本“陡坡缓降系统已停用”(超过一行显示…)
2.进入VHA车辆健康</t>
  </si>
  <si>
    <t>3D车模-单个异常状态-坡道起步辅助系统故障</t>
  </si>
  <si>
    <t>1.车机供电正常
2.触发坡道起步系统故障
3.进入Controller Laucher页面</t>
  </si>
  <si>
    <t>1.查看提示区显示
2.点击提示区中的坡道起步辅助系统故障</t>
  </si>
  <si>
    <t>1.显示坡道起步辅助系统故障图标和文本“坡道起步辅助系统检测到一个异常”(超过一行显示…)
2.进入VHA车辆健康</t>
  </si>
  <si>
    <t>3D车模-单个异常状态-车外灯照明系统故障</t>
  </si>
  <si>
    <t>1.车机供电正常
2.触发照明系统故障
3.进入Controller Laucher页面</t>
  </si>
  <si>
    <t>1.查看提示区显示
2.点击提示区中的车外灯照明系统故障</t>
  </si>
  <si>
    <t>1.显示车外灯照明系统故障图标和文本“车外灯系统可能出现灯泡已烧坏问题或电气系统故障”(超过一行显示…)
2.进入VHA车辆健康</t>
  </si>
  <si>
    <t>3D车模-多个异常状态-防抱死制动系统故障+发动机系统故障</t>
  </si>
  <si>
    <t>1.车机供电正常
2.配置字设置TPMS Support=0x1
3.触发防抱死制动系统故障 
4.进入Controller Laucher页面
5.连接CAN工具</t>
  </si>
  <si>
    <t>1.触发故障
2.查看界面提示区显示
3.点击提示区</t>
  </si>
  <si>
    <t>2.显示黄色惊叹号图标+车辆健康报警，发现2个异常
3.进入VHA车辆健康</t>
  </si>
  <si>
    <t>3D车模-多个异常状态-防抱死制动系统故障+发动机机油压力异常</t>
  </si>
  <si>
    <t>2.显示红色惊叹号图标+车辆健康报警，发现2个异常
3.进入VHA车辆健康</t>
  </si>
  <si>
    <t>3D车模-多个异常状态-防抱死制动系统故障+发动机监测到过热异常</t>
  </si>
  <si>
    <t>3D车模-多个异常状态-防抱死制动系统故障+电动助力转向系统（ESP）故障</t>
  </si>
  <si>
    <t>3D车模-多个异常状态-防抱死制动系统故障+陡坡缓降故障</t>
  </si>
  <si>
    <t>3D车模-多个异常状态-防抱死制动系统故障+坡道起步辅助系统故障</t>
  </si>
  <si>
    <t>3D车模-多个异常状态-防抱死制动系统故障+车外灯照明系统故障</t>
  </si>
  <si>
    <t>3D车模-多个异常状态-坡道起步辅助系统故障+低胎压</t>
  </si>
  <si>
    <t>1.车机供电正常
2.配置字设置TPMS Support=0x1
3.触发机油压力低警告
4.进入Controller Laucher页面
5.连接CAN工具</t>
  </si>
  <si>
    <t>3D车模-多个异常状态-发动机系统故障+发动机机油压力异常</t>
  </si>
  <si>
    <t>1.车机供电正常
2.配置字设置TPMS Support=0x1
3.触发发动机系统故障 
4.进入Controller Laucher页面
5.连接CAN工具</t>
  </si>
  <si>
    <t>3D车模-多个异常状态-发动机系统故障+发动机监测到过热异常</t>
  </si>
  <si>
    <t>3D车模-多个异常状态-发动机系统故障+电动助力转向系统（ESP）故障</t>
  </si>
  <si>
    <t>3D车模-多个异常状态-发动机系统故障+陡坡缓降故障</t>
  </si>
  <si>
    <t>3D车模-多个异常状态-发动机系统故障+坡道起步辅助系统故障</t>
  </si>
  <si>
    <t>3D车模-多个异常状态-发动机系统故障+车外灯照明系统故障</t>
  </si>
  <si>
    <t>3D车模-多个异常状态-发动机机油压力异常+发动机监测到过热异常</t>
  </si>
  <si>
    <t>3D车模-多个异常状态-发动机机油压力异常+电动助力转向系统（ESP）故障</t>
  </si>
  <si>
    <t>3D车模-多个异常状态-发动机机油压力异常+陡坡缓降故障</t>
  </si>
  <si>
    <t>3D车模-多个异常状态-发动机机油压力异常+坡道起步辅助系统故障</t>
  </si>
  <si>
    <t>3D车模-多个异常状态-发动机机油压力异常+车外灯照明系统故障</t>
  </si>
  <si>
    <t>3D车模-多个异常状态-发动机监测到过热异常+电动助力转向系统（ESP）故障</t>
  </si>
  <si>
    <t>1.车机供电正常
2.配置字设置TPMS Support=0x1
3.触发冷却液过热
4.进入Controller Laucher页面
5.连接CAN工具</t>
  </si>
  <si>
    <t>3D车模-多个异常状态-发动机监测到过热异常+陡坡缓降故障</t>
  </si>
  <si>
    <t>3D车模-多个异常状态-发动机监测到过热异常+坡道起步辅助系统故障</t>
  </si>
  <si>
    <t>3D车模-多个异常状态-发动机监测到过热异常+车外灯照明系统故障</t>
  </si>
  <si>
    <t>3D车模-多个异常状态-电动助力转向系统（ESP）故障+陡坡缓降故障</t>
  </si>
  <si>
    <t>1.车机供电正常
2.配置字设置TPMS Support=0x1
3.触发电动助力转向（EPS）故障
4.进入Controller Laucher页面
5.连接CAN工具</t>
  </si>
  <si>
    <t>3D车模-多个异常状态-电动助力转向系统（ESP）故障+坡道起步辅助系统故障</t>
  </si>
  <si>
    <t>3D车模-多个异常状态-电动助力转向系统（ESP）故障+车外灯照明系统故障</t>
  </si>
  <si>
    <t>3D车模-多个异常状态-陡坡缓降故障+坡道起步辅助系统故障</t>
  </si>
  <si>
    <t>1.车机供电正常
2.配置字设置TPMS Support=0x1
3.触发坡道缓降系统故障
4.进入Controller Laucher页面
5.连接CAN工具</t>
  </si>
  <si>
    <t>3D车模-多个异常状态-陡坡缓降故障+车外灯照明系统故障</t>
  </si>
  <si>
    <t>3D车模-多个异常状态-坡道起步辅助系统故障+车外灯照明系统故障</t>
  </si>
  <si>
    <t>1.车机供电正常
2.配置字设置TPMS Support=0x1
3.触发坡道起步系统故障
4.进入Controller Laucher页面
5.连接CAN工具</t>
  </si>
  <si>
    <t>3D车模-多个异常状态-防抱死制动系统故障+发动机系统故障+冷却液温度过高</t>
  </si>
  <si>
    <t>1.用CAN发送3B4h Tire_Press_System_Stat=0x0
2.触发发动机系统故障 
3.查看界面提示区显示</t>
  </si>
  <si>
    <t>3.显示红色惊叹号图标+车辆健康报警，发现3个异常</t>
  </si>
  <si>
    <t>3D车模-多个异常状态-防抱死制动系统故障+发动机系统故障+机油压力低</t>
  </si>
  <si>
    <t>3D车模-多个异常状态-防抱死制动系统故障+发动机系统故障+电动转向（EPS）故障</t>
  </si>
  <si>
    <t>3D车模-多个异常状态-防抱死制动系统故障+发动机系统故障+坡道缓降系统故障</t>
  </si>
  <si>
    <t>3.显示黄色惊叹号图标+车辆健康报警，发现3个异常</t>
  </si>
  <si>
    <t>3D车模-多个异常状态-防抱死制动系统故障+发动机系统故障+坡道起步系统故障</t>
  </si>
  <si>
    <t>3D车模-多个异常状态-防抱死制动系统故障+发动机系统故障+照明系统故障</t>
  </si>
  <si>
    <t>3D车模-多个异常状态-防抱死制动系统故障+冷却液温度过高+机油压力低</t>
  </si>
  <si>
    <t>3D车模-多个异常状态-防抱死制动系统故障+冷却液温度过高+电动转向（EPS）故障</t>
  </si>
  <si>
    <t>3D车模-多个异常状态-防抱死制动系统故障+冷却液温度过高+坡道缓降系统故障</t>
  </si>
  <si>
    <t>3D车模-多个异常状态-防抱死制动系统故障+冷却液温度过高+坡道起步系统故障</t>
  </si>
  <si>
    <t>3D车模-多个异常状态-防抱死制动系统故障+冷却液温度过高+照明系统故障</t>
  </si>
  <si>
    <t>3D车模-多个异常状态-防抱死制动系统故障+机油压力低+电动转向（EPS）故障</t>
  </si>
  <si>
    <t>3D车模-多个异常状态-防抱死制动系统故障+机油压力低+坡道缓降系统故障</t>
  </si>
  <si>
    <t>3D车模-多个异常状态-防抱死制动系统故障+机油压力低+坡道起步系统故障</t>
  </si>
  <si>
    <t>3D车模-多个异常状态-防抱死制动系统故障+机油压力低+照明系统故障</t>
  </si>
  <si>
    <t>3D车模-多个异常状态-防抱死制动系统故障+电动转向（EPS）故障+坡道缓降系统故障</t>
  </si>
  <si>
    <t>3D车模-多个异常状态-防抱死制动系统故障+电动转向（EPS）故障+坡道起步系统故障</t>
  </si>
  <si>
    <t>3D车模-多个异常状态-防抱死制动系统故障+电动转向（EPS）故障+照明系统故障</t>
  </si>
  <si>
    <t>3D车模-多个异常状态-防抱死制动系统故障+坡道缓降系统故障+坡道起步系统故障</t>
  </si>
  <si>
    <t>3.显示橙色惊叹号图标+车辆健康报警，发现3个异常</t>
  </si>
  <si>
    <t>3D车模-多个异常状态-防抱死制动系统故障+坡道缓降系统故障+照明系统故障</t>
  </si>
  <si>
    <t>3D车模-多个异常状态-防抱死制动系统故障+坡道起步系统故障+照明系统故障</t>
  </si>
  <si>
    <t>3D车模-多个异常状态-发动机故障+冷却液温度过高+机油压力低</t>
  </si>
  <si>
    <t>3D车模-多个异常状态-发动机故障+冷却液温度过高+电动转向（EPS）故障</t>
  </si>
  <si>
    <t>3D车模-多个异常状态-发动机故障+冷却液温度过高+坡道缓降系统故障</t>
  </si>
  <si>
    <t>3D车模-多个异常状态-发动机故障+冷却液温度过高+坡道起步系统故障</t>
  </si>
  <si>
    <t>3D车模-多个异常状态-发动机故障+冷却液温度过高+照明系统故障</t>
  </si>
  <si>
    <t>3D车模-多个异常状态-发动机故障+机油压力低+电动转向（EPS）故障</t>
  </si>
  <si>
    <t>3D车模-多个异常状态-发动机故障+机油压力低+坡道缓降系统故障</t>
  </si>
  <si>
    <t>3D车模-多个异常状态-发动机故障+机油压力低+坡道起步系统故障</t>
  </si>
  <si>
    <t>3D车模-多个异常状态-发动机故障+机油压力低+照明系统故障</t>
  </si>
  <si>
    <t>3D车模-多个异常状态-发动机故障+电动转向（EPS）故障+坡道缓降系统故障</t>
  </si>
  <si>
    <t>3D车模-多个异常状态-发动机故障+电动转向（EPS）故障+坡道起步系统故障</t>
  </si>
  <si>
    <t>3D车模-多个异常状态-发动机故障+电动转向（EPS）故障+照明系统故障</t>
  </si>
  <si>
    <t>3D车模-多个异常状态-发动机故障+坡道缓降系统故障+坡道起步系统故障</t>
  </si>
  <si>
    <t>3D车模-多个异常状态-发动机故障+坡道缓降系统故障+照明系统故障</t>
  </si>
  <si>
    <t>3D车模-多个异常状态-发动机故障+坡道起步系统故障+照明系统故障</t>
  </si>
  <si>
    <t>3D车模-多个异常状态-冷却液温度过高+坡机油压力低+电动转向（EPS）故障</t>
  </si>
  <si>
    <t>3D车模-多个异常状态-冷却液温度过高+坡机油压力低+坡道缓降系统故障</t>
  </si>
  <si>
    <t>3D车模-多个异常状态-冷却液温度过高+坡机油压力低+坡道起步系统故障</t>
  </si>
  <si>
    <t>3D车模-多个异常状态-冷却液温度过高+坡机油压力低+照明系统故障</t>
  </si>
  <si>
    <t>3D车模-多个异常状态-冷却液温度过高+电动转向（EPS）故障+坡道缓降系统故障</t>
  </si>
  <si>
    <t>3D车模-多个异常状态-冷却液温度过高+电动转向（EPS）故障+坡道起步系统故障</t>
  </si>
  <si>
    <t>3D车模-多个异常状态-冷却液温度过高+电动转向（EPS）故障+照明系统故障</t>
  </si>
  <si>
    <t>3D车模-多个异常状态-冷却液温度过高+坡道缓降系统故障+坡道起步系统故障</t>
  </si>
  <si>
    <t>3D车模-多个异常状态-冷却液温度过高+坡道缓降系统故障+照明系统故障</t>
  </si>
  <si>
    <t>3D车模-多个异常状态-冷却液温度过高+坡道起步系统故障+照明系统故障</t>
  </si>
  <si>
    <t>3D车模-多个异常状态-机油压力低+电动转向（EPS）故障+坡道缓降系统故障</t>
  </si>
  <si>
    <t>3D车模-多个异常状态-机油压力低+电动转向（EPS）故障+坡道起步系统故障</t>
  </si>
  <si>
    <t>3D车模-多个异常状态-机油压力低+电动转向（EPS）故障+照明系统故障</t>
  </si>
  <si>
    <t>3D车模-多个异常状态-机油压力低+坡道缓降系统故障+坡道起步系统故障</t>
  </si>
  <si>
    <t>3D车模-多个异常状态-机油压力低+坡道缓降系统故障+坡照明系统故障</t>
  </si>
  <si>
    <t>3D车模-多个异常状态-机油压力低+坡道起步系统故障+照明系统故障</t>
  </si>
  <si>
    <t>3D车模-多个异常状态-电动转向（EPS）故障电动转向（EPS）故障+坡道缓降系统故障+坡道起步系统故障</t>
  </si>
  <si>
    <t>3D车模-多个异常状态-电动转向（EPS）故障电动转向（EPS）故障+坡道缓降系统故障+照明系统故障</t>
  </si>
  <si>
    <t>3D车模-多个异常状态-电动转向（EPS）故障电动转向（EPS）故障+坡道起步系统故障+照明系统故障</t>
  </si>
  <si>
    <t>3D车模-多个异常状态-坡道缓降系统故障+坡道起步系统故障+照明系统故障</t>
  </si>
  <si>
    <t>3D车模-多个异常状态-防抱死制动系统故障+发动机系统故障+发动机机油压力异常+发动机监测到过热异常</t>
  </si>
  <si>
    <t>1.触发发动机系统故障 
2.触发机油压力低警告
3.触发冷却液过热 
4.查看界面提示区显示</t>
  </si>
  <si>
    <t>4.显示红色惊叹号图标+车辆健康报警，发现4个异常</t>
  </si>
  <si>
    <t>3D车模-多个异常状态-防抱死制动系统故障+发动机系统故障+发动机机油压力异常+电动助力转向系统（ESP）故障</t>
  </si>
  <si>
    <t>1.触发发动机系统故障 
2.触发机油压力低警告
3.触发电动助力转向（EPS）故障 
4.查看界面提示区显示</t>
  </si>
  <si>
    <t xml:space="preserve">    </t>
  </si>
  <si>
    <t>3D车模-多个异常状态-防抱死制动系统故障+发动机系统故障+发动机机油压力异常+陡坡缓降故障</t>
  </si>
  <si>
    <t>1.触发发动机系统故障 
2.触发机油压力低警告
3.触发坡道缓降系统故障 
4.查看界面提示区显示</t>
  </si>
  <si>
    <t>3D车模-多个异常状态-防抱死制动系统故障+发动机系统故障+发动机机油压力异常+坡道起步辅助系统故障</t>
  </si>
  <si>
    <t>1.触发发动机系统故障 
2.触发机油压力低警告
3.触发坡道起步系统故障
4.查看界面提示区显示</t>
  </si>
  <si>
    <t>3D车模-多个异常状态-防抱死制动系统故障+发动机系统故障+发动机机油压力异常+车外灯照明系统故障</t>
  </si>
  <si>
    <t>1.触发发动机系统故障 
2.触发机油压力低警告
3.触发照明系统故障
4.查看界面提示区显示</t>
  </si>
  <si>
    <t>3D车模-多个异常状态-防抱死制动系统故障+发动机机油压力异常+发动机监测到过热异常+电动助力转向系统（ESP）故障</t>
  </si>
  <si>
    <t>1.触发机油压力低警告
2.触发冷却液过热 
3.触发电动助力转向（EPS）故障 
4.查看界面提示区显示</t>
  </si>
  <si>
    <t>3D车模-多个异常状态-防抱死制动系统故障+发动机机油压力异常+发动机监测到过热异常+陡坡缓降故障</t>
  </si>
  <si>
    <t>1.触发机油压力低警告
2.触发冷却液过热 
3.触发坡道缓降系统故障 
4.查看界面提示区显示</t>
  </si>
  <si>
    <t>3D车模-多个异常状态-防抱死制动系统故障+发动机机油压力异常+发动机监测到过热异常+坡道起步辅助系统故障</t>
  </si>
  <si>
    <t>1.触发机油压力低警告
2.触发冷却液过热 
3.触发坡道起步系统故障
4.查看界面提示区显示</t>
  </si>
  <si>
    <t>3D车模-多个异常状态-防抱死制动系统故障+发动机机油压力异常+发动机监测到过热异常+车外灯照明系统故障</t>
  </si>
  <si>
    <t>1.触发机油压力低警告
2.触发冷却液过热 
3.触发照明系统故障
4.查看界面提示区显示</t>
  </si>
  <si>
    <t>3D车模-多个异常状态-防抱死制动系统故障+发动机监测到过热异常+电动助力转向系统（ESP）故障+陡坡缓降故障</t>
  </si>
  <si>
    <t>1.触发冷却液过热 
2.触发电动助力转向（EPS）故障 
3.触发坡道缓降系统故障 
4.查看界面提示区显示</t>
  </si>
  <si>
    <t>3D车模-多个异常状态-防抱死制动系统故障+发动机监测到过热异常+电动助力转向系统（ESP）故障+坡道起步辅助系统故障</t>
  </si>
  <si>
    <t>1.触发冷却液过热 
2.触发电动助力转向（EPS）故障 
3.触发坡道起步系统故障
4.查看界面提示区显示</t>
  </si>
  <si>
    <t>3D车模-多个异常状态-防抱死制动系统故障+发动机监测到过热异常+电动助力转向系统（ESP）故障+车外灯照明系统故障</t>
  </si>
  <si>
    <t>1.触发冷却液过热 
2.触发电动助力转向（EPS）故障 
3.触发照明系统故障
4.查看界面提示区显示</t>
  </si>
  <si>
    <t>3D车模-多个异常状态-防抱死制动系统故障+电动助力转向系统（ESP）故障+陡坡缓降故障+坡道起步辅助系统故障</t>
  </si>
  <si>
    <t>1.触发电动助力转向（EPS）故障 
2.触发坡道缓降系统故障 
3.触发坡道起步系统故障
4.查看界面提示区显示</t>
  </si>
  <si>
    <t>3D车模-多个异常状态-防抱死制动系统故障+电动助力转向系统（ESP）故障+陡坡缓降故障+车外灯照明系统故障</t>
  </si>
  <si>
    <t>1.触发电动助力转向（EPS）故障 
2.触发坡道缓降系统故障 
3.触发照明系统故障
4.查看界面提示区显示</t>
  </si>
  <si>
    <t>3D车模-多个异常状态-防抱死制动系统故障+陡坡缓降故障+坡道起步辅助系统故障+车外灯照明系统故障</t>
  </si>
  <si>
    <t>1.触发坡道缓降系统故障 
2.触发坡道起步系统故障
3.触发照明系统故障
4.查看界面提示区显示</t>
  </si>
  <si>
    <t>3D车模-多个异常状态-发动机系统故障+发动机机油压力异常+发动机监测到过热异常+电动助力转向系统（ESP）故障</t>
  </si>
  <si>
    <t>3D车模-多个异常状态-发动机系统故障+发动机机油压力异常+发动机监测到过热异常+陡坡缓降故障</t>
  </si>
  <si>
    <t>3D车模-多个异常状态-发动机系统故障+发动机机油压力异常+发动机监测到过热异常+坡道起步辅助系统故障</t>
  </si>
  <si>
    <t>3D车模-多个异常状态-发动机系统故障+发动机机油压力异常+发动机监测到过热异常+坡道起步辅助系统故障-进入VHA应用具体故障页面</t>
  </si>
  <si>
    <t>1.触发机油压力低警告
2.触发冷却液过热 
3.触发坡道起步系统故障
4.点击提示区中的故障信息文字</t>
  </si>
  <si>
    <t>4.进入VHA应用具体故障页面，高亮在车辆健康tab</t>
  </si>
  <si>
    <t>3D车模-多个异常状态-发动机系统故障+发动机机油压力异常+发动机监测到过热异常+车外灯照明系统故障</t>
  </si>
  <si>
    <t>3D车模-多个异常状态-发动机系统故障+发动机机油压力异常+发动机监测到过热异常+车外灯照明系统故障-进入VHA应用具体故障页面</t>
  </si>
  <si>
    <t>1.触发机油压力低警告
2.触发冷却液过热 
3.触发照明系统故障
4.点击提示区中的故障信息文字</t>
  </si>
  <si>
    <t>3D车模-多个异常状态-发动机系统故障+发动机监测到过热异常+电动助力转向系统（ESP）故障+陡坡缓降故障</t>
  </si>
  <si>
    <t>3D车模-多个异常状态-发动机系统故障+发动机监测到过热异常+电动助力转向系统（ESP）故障+陡坡缓降故障-进入VHA应用具体故障页面</t>
  </si>
  <si>
    <t>1.触发冷却液过热 
2.触发电动助力转向（EPS）故障 
3.触发坡道缓降系统故障 
4.点击提示区中的故障信息文字</t>
  </si>
  <si>
    <t>3D车模-多个异常状态-发动机系统故障+发动机监测到过热异常+电动助力转向系统（ESP）故障+坡道起步辅助系统故障</t>
  </si>
  <si>
    <t>1.触发冷却液过热 
2.触发电动助力转向（EPS）故障 
3.触发坡道起步系统故障
 .
4.查看界面提示区显示</t>
  </si>
  <si>
    <t>3D车模-多个异常状态-发动机系统故障+发动机监测到过热异常+电动助力转向系统（ESP）故障+坡道起步辅助系统故障-进入VHA应用具体故障页面</t>
  </si>
  <si>
    <t>1.触发冷却液过热 
2.触发电动助力转向（EPS）故障 
3.触发坡道起步系统故障
4.点击提示区中的故障信息文字</t>
  </si>
  <si>
    <t>3D车模-多个异常状态-发动机系统故障+发动机监测到过热异常+电动助力转向系统（ESP）故障+车外灯照明系统故障</t>
  </si>
  <si>
    <t>3D车模-多个异常状态-发动机系统故障+发动机监测到过热异常+电动助力转向系统（ESP）故障+车外灯照明系统故障-进入VHA应用具体故障页面</t>
  </si>
  <si>
    <t>1.触发冷却液过热 
2.触发电动助力转向（EPS）故障 
3.触发照明系统故障
4.点击提示区中的故障信息文字</t>
  </si>
  <si>
    <t>3D车模-多个异常状态-发动机系统故障+电动助力转向系统（ESP）故障+陡坡缓降故障+坡道起步辅助系统故障</t>
  </si>
  <si>
    <t>3D车模-多个异常状态-发动机系统故障+电动助力转向系统（ESP）故障+陡坡缓降故障+坡道起步辅助系统故障-进入VHA应用具体故障页面</t>
  </si>
  <si>
    <t>1.触发电动助力转向（EPS）故障 
2.触发坡道缓降系统故障 
3.触发坡道起步系统故障
4.点击提示区中的故障信息文字</t>
  </si>
  <si>
    <t>3D车模-多个异常状态-发动机系统故障+电动助力转向系统（ESP）故障+陡坡缓降故障+车外灯照明系统故障</t>
  </si>
  <si>
    <t>3D车模-多个异常状态-发动机系统故障+电动助力转向系统（ESP）故障+陡坡缓降故障+车外灯照明系统故障-进入VHA应用具体故障页面</t>
  </si>
  <si>
    <t>1.触发电动助力转向（EPS）故障 
2.触发坡道缓降系统故障 
3.触发照明系统故障
4.点击提示区中的故障信息文字</t>
  </si>
  <si>
    <t>3D车模-多个异常状态-发动机系统故障+陡坡缓降故障+坡道起步辅助系统故障+车外灯照明系统故障</t>
  </si>
  <si>
    <t>3D车模-多个异常状态-发动机系统故障+陡坡缓降故障+坡道起步辅助系统故障+车外灯照明系统故障-进入VHA应用具体故障页面</t>
  </si>
  <si>
    <t>1.触发坡道缓降系统故障 
2.触发坡道起步系统故障
3.触发照明系统故障
4.点击提示区中的故障信息文字</t>
  </si>
  <si>
    <t>3D车模-多个异常状态-发动机机油压力异常+发动机监测到过热异常+电动助力转向系统（ESP）故障+陡坡缓降故障</t>
  </si>
  <si>
    <t>1.车机供电正常
2.配置字设置TPMS Support=0x1
3.触发机油压力低警告
4.进入Controller Laucher页面
5.连接CAN工具</t>
  </si>
  <si>
    <t>3D车模-多个异常状态-发动机机油压力异常+发动机监测到过热异常+电动助力转向系统（ESP）故障+陡坡缓降故障-进入VHA应用具体故障页面</t>
  </si>
  <si>
    <t>3D车模-多个异常状态-发动机机油压力异常+发动机监测到过热异常+电动助力转向系统（ESP）故障+坡道起步辅助系统故障</t>
  </si>
  <si>
    <t>3D车模-多个异常状态-发动机机油压力异常+发动机监测到过热异常+电动助力转向系统（ESP）故障+坡道起步辅助系统故障-进入VHA应用具体故障页面</t>
  </si>
  <si>
    <t>3D车模-多个异常状态-发动机机油压力异常+发动机监测到过热异常+电动助力转向系统（ESP）故障+车外灯照明系统故障</t>
  </si>
  <si>
    <t>3D车模-多个异常状态-发动机机油压力异常+发动机监测到过热异常+电动助力转向系统（ESP）故障+车外灯照明系统故障-进入VHA应用具体故障页面</t>
  </si>
  <si>
    <t>1.触发冷却液过热 
2.触发电动助力转向（EPS）故障 
3.触发照明系统故障
 .
4.点击提示区中的故障信息文字</t>
  </si>
  <si>
    <t>3D车模-多个异常状态-发动机机油压力异常+电动助力转向系统（ESP）故障+陡坡缓降故障+坡道起步辅助系统故障</t>
  </si>
  <si>
    <t>3D车模-多个异常状态-发动机机油压力异常+电动助力转向系统（ESP）故障+陡坡缓降故障+坡道起步辅助系统故障-进入VHA应用具体故障页面</t>
  </si>
  <si>
    <t>3D车模-多个异常状态-发动机机油压力异常+电动助力转向系统（ESP）故障+陡坡缓降故障+车外灯照明系统故障</t>
  </si>
  <si>
    <t>3D车模-多个异常状态-发动机机油压力异常+电动助力转向系统（ESP）故障+陡坡缓降故障+车外灯照明系统故障-进入VHA应用具体故障页面</t>
  </si>
  <si>
    <t>3D车模-多个异常状态-发动机机油压力异常+陡坡缓降故障+坡道起步辅助系统故障+车外灯照明系统故障</t>
  </si>
  <si>
    <t>3D车模-多个异常状态-发动机机油压力异常+陡坡缓降故障+坡道起步辅助系统故障+车外灯照明系统故障-进入VHA应用具体故障页面</t>
  </si>
  <si>
    <t>3D车模-多个异常状态-发动机监测到过热异常+电动助力转向系统（ESP）故障+陡坡缓降故障+坡道起步辅助系统故障</t>
  </si>
  <si>
    <t>1.车机供电正常
2.配置字设置TPMS Support=0x1
3.触发冷却液过热 
4.进入Controller Laucher页面
5.连接CAN工具</t>
  </si>
  <si>
    <t>1.触发电动助力转向（EPS）故障 
2.触发坡道缓降系统故障 
3.触发坡道起步系统故
4.查看界面提示区显示</t>
  </si>
  <si>
    <t>3D车模-多个异常状态-发动机监测到过热异常+电动助力转向系统（ESP）故障+陡坡缓降故障+坡道起步辅助系统故障-进入VHA应用具体故障页面</t>
  </si>
  <si>
    <t>3D车模-多个异常状态-发动机监测到过热异常+电动助力转向系统（ESP）故障+陡坡缓降故障+车外灯照明系统故障</t>
  </si>
  <si>
    <t>3D车模-多个异常状态-发动机监测到过热异常+电动助力转向系统（ESP）故障+陡坡缓降故障+车外灯照明系统故障-进入VHA应用具体故障页面</t>
  </si>
  <si>
    <t>3D车模-多个异常状态-发动机监测到过热异常+陡坡缓降故障+坡道起步辅助系统故障+车外灯照明系统故障</t>
  </si>
  <si>
    <t>3D车模-多个异常状态-发动机监测到过热异常+陡坡缓降故障+坡道起步辅助系统故障+车外灯照明系统故障-进入VHA应用具体故障页面</t>
  </si>
  <si>
    <t>3D车模-多个异常状态-电动助力转向系统（ESP）故障+陡坡缓降故障+坡道起步辅助系统故障+车外灯照明系统故障</t>
  </si>
  <si>
    <t>3D车模-多个异常状态-电动助力转向系统（ESP）故障+陡坡缓降故障+坡道起步辅助系统故障+车外灯照明系统故障-进入VHA应用具体故障页面</t>
  </si>
  <si>
    <t>3D车模-多个异常状态-防抱死制动系统故障+发动机系统故障+发动机机油压力异常+发动机监测到过热异常+电动助力转向系统（ESP）故障</t>
  </si>
  <si>
    <t>1.触发发动机系统故障 
2.触发机油压力低警告
3.触发冷却液过热 
4.触发电动助力转向（EPS）故障 
5.查看界面提示区显示</t>
  </si>
  <si>
    <t>5.显示红色惊叹号图标+车辆健康报警，发现5个异常</t>
  </si>
  <si>
    <t>3D车模-多个异常状态-防抱死制动系统故障+发动机系统故障+发动机机油压力异常+发动机监测到过热异常+电动助力转向系统（ESP）故障-进入VHA应用具体故障页面</t>
  </si>
  <si>
    <t>1.触发发动机系统故障 
2.触发机油压力低警告
3.触发冷却液过热 
4.触发电动助力转向（EPS）故障 
5.点击提示区中的故障信息文字</t>
  </si>
  <si>
    <t>5.进入VHA应用具体故障页面，高亮在车辆健康tab</t>
  </si>
  <si>
    <t>3D车模-多个异常状态-防抱死制动系统故障+发动机系统故障+发动机机油压力异常+发动机监测到过热异常+陡坡缓降故障</t>
  </si>
  <si>
    <t>1.触发发动机系统故障 
2.触发机油压力低警告
3.触发冷却液过热 
4.触发坡道缓降系统故障 
5.查看界面提示区显示</t>
  </si>
  <si>
    <t>3D车模-多个异常状态-防抱死制动系统故障+发动机系统故障+发动机机油压力异常+发动机监测到过热异常+陡坡缓降故障-进入VHA应用具体故障页面</t>
  </si>
  <si>
    <t>1.触发发动机系统故障 
2.触发机油压力低警告
3.触发冷却液过热 
4.触发坡道缓降系统故障 
5.点击提示区中的故障信息文字</t>
  </si>
  <si>
    <t>3D车模-多个异常状态-防抱死制动系统故障+发动机系统故障+发动机机油压力异常+发动机监测到过热异常+坡道起步辅助系统故障</t>
  </si>
  <si>
    <t>1.触发发动机系统故障 
2.触发机油压力低警告
3.触发冷却液过热 
4.触发坡道起步系统故障
5.查看界面提示区显示</t>
  </si>
  <si>
    <t>3D车模-多个异常状态-防抱死制动系统故障+发动机系统故障+发动机机油压力异常+发动机监测到过热异常+坡道起步辅助系统故障-进入VHA应用具体故障页面</t>
  </si>
  <si>
    <t>1.触发发动机系统故障 
2.触发机油压力低警告
3.触发冷却液过热 
4.触发坡道起步系统故障
5.点击提示区中的故障信息文字</t>
  </si>
  <si>
    <t>3D车模-多个异常状态-防抱死制动系统故障+发动机系统故障+发动机机油压力异常+发动机监测到过热异常+车外灯照明系统故障</t>
  </si>
  <si>
    <t>1.触发发动机系统故障 
2.触发机油压力低警告
3.触发冷却液过热 
4.触发照明系统故障
5.查看界面提示区显示</t>
  </si>
  <si>
    <t>3D车模-多个异常状态-防抱死制动系统故障+发动机系统故障+发动机机油压力异常+发动机监测到过热异常+车外灯照明系统故障-进入VHA应用具体故障页面</t>
  </si>
  <si>
    <t>1.触发发动机系统故障 
2.触发机油压力低警告
3.触发冷却液过热 
4.触发照明系统故障
5.点击提示区中的故障信息文字</t>
  </si>
  <si>
    <t>3D车模-多个异常状态-防抱死制动系统故障+发动机机油压力异常+发动机监测到过热异常+电动助力转向系统（ESP）故障+陡坡缓降故障</t>
  </si>
  <si>
    <t>1.触发机油压力低警告
2.触发冷却液过热 
3.触发电动助力转向（EPS）故障 
4.触发坡道缓降系统故障  5.查看界面提示区显示</t>
  </si>
  <si>
    <t>3D车模-多个异常状态-防抱死制动系统故障+发动机机油压力异常+发动机监测到过热异常+电动助力转向系统（ESP）故障+陡坡缓降故障-进入VHA应用具体故障页面</t>
  </si>
  <si>
    <t>1.触发机油压力低警告
2.触发冷却液过热 
3.触发电动助力转向（EPS）故障 
4.触发坡道缓降系统故障  5.点击提示区中的故障信息文字</t>
  </si>
  <si>
    <t>3D车模-多个异常状态-防抱死制动系统故障+发动机机油压力异常+发动机监测到过热异常+电动助力转向系统（ESP）故障+坡道起步辅助系统故障</t>
  </si>
  <si>
    <t>1.触发机油压力低警告
2.触发冷却液过热 
3.触发电动助力转向（EPS）故障 
4.触发坡道起步系统故障
5.查看界面提示区显示</t>
  </si>
  <si>
    <t>3D车模-多个异常状态-防抱死制动系统故障+发动机机油压力异常+发动机监测到过热异常+电动助力转向系统（ESP）故障+坡道起步辅助系统故障-进入VHA应用具体故障页面</t>
  </si>
  <si>
    <t>1.触发机油压力低警告
2.触发冷却液过热 
3.触发电动助力转向（EPS）故障 
4.触发坡道起步系统故障
 5.点击提示区中的故障信息文字</t>
  </si>
  <si>
    <t>3D车模-多个异常状态-防抱死制动系统故障+发动机机油压力异常+发动机监测到过热异常+电动助力转向系统（ESP）故障+车外灯照明系统故障</t>
  </si>
  <si>
    <t>1.触发机油压力低警告
2.触发冷却液过热 
3.触发电动助力转向（EPS）故障 
4.触发照明系统故障
5.查看界面提示区显示</t>
  </si>
  <si>
    <t>3D车模-多个异常状态-防抱死制动系统故障+发动机机油压力异常+发动机监测到过热异常+电动助力转向系统（ESP）故障+车外灯照明系统故障-进入VHA应用具体故障页面</t>
  </si>
  <si>
    <t>1.触发机油压力低警告
2.触发冷却液过热 
3.触发电动助力转向（EPS）故障 
4.触发照明系统故障
5.点击提示区中的故障信息文字</t>
  </si>
  <si>
    <t>3D车模-多个异常状态-防抱死制动系统故障+发动机监测到过热异常+电动助力转向系统（ESP）故障+陡坡缓降故障+坡道起步辅助系统故障</t>
  </si>
  <si>
    <t>1.触发冷却液过热 
2.触发电动助力转向（EPS）故障 
3.触发坡道缓降系统故障 
4.触发坡道起步系统故障
5.查看界面提示区显示</t>
  </si>
  <si>
    <t>3D车模-多个异常状态-防抱死制动系统故障+发动机监测到过热异常+电动助力转向系统（ESP）故障+陡坡缓降故障+坡道起步辅助系统故障-进入VHA应用具体故障页面</t>
  </si>
  <si>
    <t>1.触发冷却液过热 
2.触发电动助力转向（EPS）故障 
3.触发坡道缓降系统故障 
4.触发坡道起步系统故障
5.点击提示区中的故障信息文字</t>
  </si>
  <si>
    <t>3D车模-多个异常状态-防抱死制动系统故障+发动机监测到过热异常+电动助力转向系统（ESP）故障+陡坡缓降故障+车外灯照明系统故障</t>
  </si>
  <si>
    <t>1.触发冷却液过热 
2.触发电动助力转向（EPS）故障 
3.触发坡道缓降系统故障 
4.触发照明系统故障
5.查看界面提示区显示</t>
  </si>
  <si>
    <t>3D车模-多个异常状态-防抱死制动系统故障+发动机监测到过热异常+电动助力转向系统（ESP）故障+陡坡缓降故障+车外灯照明系统故障-进入VHA应用具体故障页面</t>
  </si>
  <si>
    <t>1.触发冷却液过热 
2.触发电动助力转向（EPS）故障 
3.触发坡道缓降系统故障 
4.触发照明系统故障
5.点击提示区中的故障信息文字</t>
  </si>
  <si>
    <t>3D车模-多个异常状态-防抱死制动系统故障+电动助力转向系统（ESP）故障+陡坡缓降故障+坡道起步辅助系统故障+车外灯照明系统故障</t>
  </si>
  <si>
    <t>1.触发电动助力转向（EPS）故障 
2.触发坡道缓降系统故障 
3.触发坡道起步系统故障
4.触发照明系统故障
5.查看界面提示区显示</t>
  </si>
  <si>
    <t>3D车模-多个异常状态-防抱死制动系统故障+电动助力转向系统（ESP）故障+陡坡缓降故障+坡道起步辅助系统故障+车外灯照明系统故障-进入VHA应用具体故障页面</t>
  </si>
  <si>
    <t>1.触发电动助力转向（EPS）故障 
2.触发坡道缓降系统故障 
3.触发坡道起步系统故障
4.触发照明系统故障
5.点击提示区中的故障信息文字</t>
  </si>
  <si>
    <t>3D车模-多个异常状态-发动机系统故障+发动机机油压力异常+发动机监测到过热异常+电动助力转向系统（ESP）故障+陡坡缓降故障</t>
  </si>
  <si>
    <t>1.触发机油压力低警告
2.触发冷却液过热 
3.触发电动助力转向（EPS）故障 
4.触发坡道缓降系统故障 
5.查看界面提示区显示</t>
  </si>
  <si>
    <t>3D车模-多个异常状态-发动机系统故障+发动机机油压力异常+发动机监测到过热异常+电动助力转向系统（ESP）故障+陡坡缓降故障-进入VHA应用具体故障页面</t>
  </si>
  <si>
    <t>1.触发机油压力低警告
2.触发冷却液过热 
3.触发电动助力转向（EPS）故障 
4.触发坡道缓降系统故障 
5.点击提示区中的故障信息文字</t>
  </si>
  <si>
    <t>3D车模-多个异常状态-发动机系统故障+发动机机油压力异常+发动机监测到过热异常+电动助力转向系统（ESP）故障+坡道起步辅助系统故障</t>
  </si>
  <si>
    <t>3D车模-多个异常状态-发动机系统故障+发动机机油压力异常+发动机监测到过热异常+电动助力转向系统（ESP）故障+坡道起步辅助系统故障-进入VHA应用具体故障页面</t>
  </si>
  <si>
    <t>1.触发机油压力低警告
2.触发冷却液过热 
3.触发电动助力转向（EPS）故障 
4.触发坡道起步系统故障
5.点击提示区中的故障信息文字</t>
  </si>
  <si>
    <t>3D车模-多个异常状态-发动机系统故障+发动机机油压力异常+发动机监测到过热异常+电动助力转向系统（ESP）故障+车外灯照明系统故障</t>
  </si>
  <si>
    <t>1.触发机油压力低警告
2.触发冷却液过热 
3.触发电动助力转向（EPS）故障 
4.触发照明系统故障
 .
5.查看界面提示区显示</t>
  </si>
  <si>
    <t>3D车模-多个异常状态-发动机系统故障+发动机机油压力异常+发动机监测到过热异常+电动助力转向系统（ESP）故障+车外灯照明系统故障-进入VHA应用具体故障页面</t>
  </si>
  <si>
    <t>3D车模-多个异常状态-发动机系统故障+发动机监测到过热异常+电动助力转向系统（ESP）故障+陡坡缓降故障+坡道起步辅助系统故障</t>
  </si>
  <si>
    <t>3D车模-多个异常状态-发动机系统故障+发动机监测到过热异常+电动助力转向系统（ESP）故障+陡坡缓降故障+坡道起步辅助系统故障-进入VHA应用具体故障页面</t>
  </si>
  <si>
    <t>3D车模-多个异常状态-发动机系统故障+发动机监测到过热异常+电动助力转向系统（ESP）故障+陡坡缓降故障+车外灯照明系统故障</t>
  </si>
  <si>
    <t>3D车模-多个异常状态-发动机系统故障+发动机监测到过热异常+电动助力转向系统（ESP）故障+陡坡缓降故障+车外灯照明系统故障-进入VHA应用具体故障页面</t>
  </si>
  <si>
    <t>1.触发冷却液过热 
2.触发电动助力转向（EPS）故障 
3.触发坡道缓降系统故障 
4.触发照明系统故障
 .
5.点击提示区中的故障信息文字</t>
  </si>
  <si>
    <t>3D车模-多个异常状态-发动机系统故障+电动助力转向系统（ESP）故障+陡坡缓降故障+坡道起步辅助系统故障+车外灯照明系统故障</t>
  </si>
  <si>
    <t>3D车模-多个异常状态-发动机系统故障+电动助力转向系统（ESP）故障+陡坡缓降故障+坡道起步辅助系统故障+车外灯照明系统故障-进入VHA应用具体故障页面</t>
  </si>
  <si>
    <t>3D车模-多个异常状态-发动机机油压力异常+发动机监测到过热异常+电动助力转向系统（ESP）故障+陡坡缓降故障+坡道起步辅助系统故障</t>
  </si>
  <si>
    <t>3D车模-多个异常状态-发动机机油压力异常+发动机监测到过热异常+电动助力转向系统（ESP）故障+陡坡缓降故障+坡道起步辅助系统故障-进入VHA应用具体故障页面</t>
  </si>
  <si>
    <t>3D车模-多个异常状态-发动机机油压力异常+发动机监测到过热异常+电动助力转向系统（ESP）故障+陡坡缓降故障+车外灯照明系统故障</t>
  </si>
  <si>
    <t>3D车模-多个异常状态-发动机机油压力异常+发动机监测到过热异常+电动助力转向系统（ESP）故障+陡坡缓降故障+车外灯照明系统故障-进入VHA应用具体故障页面</t>
  </si>
  <si>
    <t>3D车模-多个异常状态-发动机机油压力异常+电动助力转向系统（ESP）故障+陡坡缓降故障+坡道起步辅助系统故障+车外灯照明系统故障</t>
  </si>
  <si>
    <t>3D车模-多个异常状态-发动机机油压力异常+电动助力转向系统（ESP）故障+陡坡缓降故障+坡道起步辅助系统故障+车外灯照明系统故障-进入VHA应用具体故障页面</t>
  </si>
  <si>
    <t>3D车模-多个异常状态-发动机监测到过热异常+电动助力转向系统（ESP）故障+陡坡缓降故障+坡道起步辅助系统故障+车外灯照明系统故障</t>
  </si>
  <si>
    <t>3D车模-多个异常状态-发动机监测到过热异常+电动助力转向系统（ESP）故障+陡坡缓降故障+坡道起步辅助系统故障+车外灯照明系统故障-进入VHA应用具体故障页面</t>
  </si>
  <si>
    <t>3D车模-多个异常状态-防抱死制动系统故障+发动机系统故障+发动机机油压力异常+发动机监测到过热异常+电动助力转向系统（ESP）故障+陡坡缓降故障</t>
  </si>
  <si>
    <t>1.触发发动机系统故障 
2.触发机油压力低警告
3.触发冷却液过热 
4.触发电动助力转向（EPS）故障 
5.触发坡道缓降系统故障 
6.查看界面提示区显示</t>
  </si>
  <si>
    <t>6.显示红色惊叹号图标+车辆健康报警，发现6个异常</t>
  </si>
  <si>
    <t>3D车模-多个异常状态-防抱死制动系统故障+发动机系统故障+发动机机油压力异常+发动机监测到过热异常+电动助力转向系统（ESP）故障+陡坡缓降故障-进入VHA应用具体故障页面</t>
  </si>
  <si>
    <t>1.触发发动机系统故障 
2.触发机油压力低警告
3.触发冷却液过热 
4.触发电动助力转向（EPS）故障 
5.触发坡道缓降系统故障 
6.点击提示区中的故障信息文字</t>
  </si>
  <si>
    <t>6.进入VHA应用具体故障页面，高亮在车辆健康tab</t>
  </si>
  <si>
    <t>3D车模-多个异常状态-防抱死制动系统故障+发动机系统故障+发动机机油压力异常+发动机监测到过热异常+电动助力转向系统（ESP）故障+坡道起步辅助系统故障</t>
  </si>
  <si>
    <t>1.触发发动机系统故障 
2.触发机油压力低警告
3.触发冷却液过热 
4.触发电动助力转向（EPS）故障 
5.触发坡道起步系统故障
6.查看界面提示区显示</t>
  </si>
  <si>
    <t>3D车模-多个异常状态-防抱死制动系统故障+发动机系统故障+发动机机油压力异常+发动机监测到过热异常+电动助力转向系统（ESP）故障+坡道起步辅助系统故障-进入VHA应用具体故障页面</t>
  </si>
  <si>
    <t>1.触发发动机系统故障 
2.触发机油压力低警告
3.触发冷却液过热 
4.触发电动助力转向（EPS）故障 
5.触发坡道起步系统故障
6.点击提示区中的故障信息文字</t>
  </si>
  <si>
    <t>3D车模-多个异常状态-防抱死制动系统故障+发动机系统故障+发动机机油压力异常+发动机监测到过热异常+电动助力转向系统（ESP）故障+车外灯照明系统故障</t>
  </si>
  <si>
    <t>1.触发发动机系统故障 
2.触发机油压力低警告
3.触发冷却液过热 
4.触发电动助力转向（EPS）故障 
5.触发照明系统故障
6.查看界面提示区显示</t>
  </si>
  <si>
    <t>3D车模-多个异常状态-防抱死制动系统故障+发动机系统故障+发动机机油压力异常+发动机监测到过热异常+电动助力转向系统（ESP）故障+车外灯照明系统故障-进入VHA应用具体故障页面</t>
  </si>
  <si>
    <t>1.触发发动机系统故障 
2.触发机油压力低警告
3.触发冷却液过热 
4.触发电动助力转向（EPS）故障 
5.触发照明系统故障
6.点击提示区中的故障信息文字</t>
  </si>
  <si>
    <t>3D车模-多个异常状态-防抱死制动系统故障+发动机机油压力异常+发动机监测到过热异常+电动助力转向系统（ESP）故障+陡坡缓降故障+坡道起步辅助系统故障</t>
  </si>
  <si>
    <t>1.触发机油压力低警告
2.触发冷却液过热 
3.触发电动助力转向（EPS）故障 
4.触发坡道缓降系统故障  5.触发坡道起步系统故障
6.查看界面提示区显示</t>
  </si>
  <si>
    <t>3D车模-多个异常状态-防抱死制动系统故障+发动机机油压力异常+发动机监测到过热异常+电动助力转向系统（ESP）故障+陡坡缓降故障+坡道起步辅助系统故障-进入VHA应用具体故障页面</t>
  </si>
  <si>
    <t>1.触发机油压力低警告
2.触发冷却液过热 
3.触发电动助力转向（EPS）故障 
4.触发坡道缓降系统故障  5.触发坡道起步系统故障
6.点击提示区中的故障信息文字</t>
  </si>
  <si>
    <t>3D车模-多个异常状态-防抱死制动系统故障+发动机机油压力异常+发动机监测到过热异常+电动助力转向系统（ESP）故障+陡坡缓降故障+车外灯照明系统故障</t>
  </si>
  <si>
    <t>1.触发机油压力低警告
2.触发冷却液过热 
3.触发电动助力转向（EPS）故障 
4.触发坡道缓降系统故障  5.触发照明系统故障
6.查看界面提示区显示</t>
  </si>
  <si>
    <t>3D车模-多个异常状态-防抱死制动系统故障+发动机机油压力异常+发动机监测到过热异常+电动助力转向系统（ESP）故障+陡坡缓降故障+车外灯照明系统故障-进入VHA应用具体故障页面</t>
  </si>
  <si>
    <t>1.触发机油压力低警告
2.触发冷却液过热 
3.触发电动助力转向（EPS）故障 
4.触发坡道缓降系统故障  5.触发照明系统故障
6.点击提示区中的故障信息文字</t>
  </si>
  <si>
    <t>3D车模-多个异常状态-防抱死制动系统故障+发动机监测到过热异常+电动助力转向系统（ESP）故障+陡坡缓降故障+坡道起步辅助系统故障+车外灯照明系统故障</t>
  </si>
  <si>
    <t>1.触发冷却液过热 
2.触发电动助力转向（EPS）故障 
3.触发坡道缓降系统故障 
4.触发坡道起步系统故障
5.触发照明系统故障
6.查看界面提示区显示</t>
  </si>
  <si>
    <t>3D车模-多个异常状态-防抱死制动系统故障+发动机监测到过热异常+电动助力转向系统（ESP）故障+陡坡缓降故障+坡道起步辅助系统故障+车外灯照明系统故障-进入VHA应用具体故障页面</t>
  </si>
  <si>
    <t>1.触发冷却液过热 
2.触发电动助力转向（EPS）故障 
3.触发坡道缓降系统故障 
4.触发坡道起步系统故障
5.触发照明系统故障
6.点击提示区中的故障信息文字</t>
  </si>
  <si>
    <t>3D车模-多个异常状态-发动机系统故障+发动机机油压力异常+发动机监测到过热异常+电动助力转向系统（ESP）故障+陡坡缓降故障+坡道起步辅助系统故障</t>
  </si>
  <si>
    <t>1.触发机油压力低警告
2.触发冷却液过热 
3.触发电动助力转向（EPS）故障 
4.触发坡道缓降系统故障 
5.触发坡道起步系统故障
6.查看界面提示区显示</t>
  </si>
  <si>
    <t>3D车模-多个异常状态-发动机系统故障+发动机机油压力异常+发动机监测到过热异常+电动助力转向系统（ESP）故障+陡坡缓降故障+坡道起步辅助系统故障-进入VHA应用具体故障页面</t>
  </si>
  <si>
    <t>1.触发机油压力低警告
2.触发冷却液过热 
3.触发电动助力转向（EPS）故障 
4.触发坡道缓降系统故障 
5.触发坡道起步系统故障
6.点击提示区中的故障信息文字</t>
  </si>
  <si>
    <t>3D车模-多个异常状态-发动机系统故障+发动机机油压力异常+发动机监测到过热异常+电动助力转向系统（ESP）故障+陡坡缓降故障+车外灯照明系统故障</t>
  </si>
  <si>
    <t>1.触发机油压力低警告
2.触发冷却液过热 
3.触发电动助力转向（EPS）故障 
4.触发坡道缓降系统故障 
5.触发照明系统故障
6.查看界面提示区显示</t>
  </si>
  <si>
    <t>3D车模-多个异常状态-发动机系统故障+发动机机油压力异常+发动机监测到过热异常+电动助力转向系统（ESP）故障+陡坡缓降故障+车外灯照明系统故障-进入VHA应用具体故障页面</t>
  </si>
  <si>
    <t>1.触发机油压力低警告
2.触发冷却液过热 
3.触发电动助力转向（EPS）故障 
4.触发坡道缓降系统故障 
5.触发照明系统故障
6.点击提示区中的故障信息文字</t>
  </si>
  <si>
    <t>3D车模-多个异常状态-发动机系统故障+发动机监测到过热异常+电动助力转向系统（ESP）故障+陡坡缓降故障+坡道起步辅助系统故障+车外灯照明系统故障</t>
  </si>
  <si>
    <t>3D车模-多个异常状态-发动机系统故障+发动机监测到过热异常+电动助力转向系统（ESP）故障+陡坡缓降故障+坡道起步辅助系统故障+车外灯照明系统故障-进入VHA应用具体故障页面</t>
  </si>
  <si>
    <t>3D车模-多个异常状态-发动机机油压力异常+发动机监测到过热异常+电动助力转向系统（ESP）故障+陡坡缓降故障+坡道起步辅助系统故障+车外灯照明系统故障</t>
  </si>
  <si>
    <t>3D车模-多个异常状态-发动机机油压力异常+发动机监测到过热异常+电动助力转向系统（ESP）故障+陡坡缓降故障+坡道起步辅助系统故障+车外灯照明系统故障-进入VHA应用具体故障页面</t>
  </si>
  <si>
    <t>3D车模-多个异常状态-防抱死制动系统故障+发动机系统故障+发动机机油压力异常+发动机监测到过热异常+电动助力转向系统（ESP）故障+陡坡缓降故障+坡道起步辅助系统故障</t>
  </si>
  <si>
    <t>1.触发发动机系统故障 
2.触发机油压力低警告
3.触发冷却液过热 
4.触发电动助力转向（EPS）故障 
5.触发坡道缓降系统故障 
6.触发坡道起步系统故障
7.查看界面提示区显示</t>
  </si>
  <si>
    <t>7.显示红色惊叹号图标+车辆健康报警，发现7个异常</t>
  </si>
  <si>
    <t>3D车模-多个异常状态-防抱死制动系统故障+发动机系统故障+发动机机油压力异常+发动机监测到过热异常+电动助力转向系统（ESP）故障+陡坡缓降故障+坡道起步辅助系统故障-进入VHA应用具体故障页面</t>
  </si>
  <si>
    <t>1.触发发动机系统故障 
2.触发机油压力低警告
3.触发冷却液过热 
4.触发电动助力转向（EPS）故障 
5.触发坡道缓降系统故障 
6.触发坡道起步系统故障
 .
7.点击提示区中的故障信息文字</t>
  </si>
  <si>
    <t>7.进入VHA应用具体故障页面，高亮在车辆健康tab</t>
  </si>
  <si>
    <t>3D车模-多个异常状态-防抱死制动系统故障+发动机系统故障+发动机机油压力异常+发动机监测到过热异常+电动助力转向系统（ESP）故障+陡坡缓降故障+车外灯照明系统故障</t>
  </si>
  <si>
    <t>1.触发发动机系统故障 
2.触发机油压力低警告
3.触发冷却液过热 
4.触发电动助力转向（EPS）故障 
5.触发坡道缓降系统故障 
6.触发照明系统故障
7.查看界面提示区显示</t>
  </si>
  <si>
    <t>3D车模-多个异常状态-防抱死制动系统故障+发动机系统故障+发动机机油压力异常+发动机监测到过热异常+电动助力转向系统（ESP）故障+陡坡缓降故障+车外灯照明系统故障-进入VHA应用具体故障页面</t>
  </si>
  <si>
    <t>1.触发发动机系统故障 
2.触发机油压力低警告
3.触发冷却液过热 
4.触发电动助力转向（EPS）故障 
5.触发坡道缓降系统故障 
6.触发照明系统故障
7.点击提示区中的故障信息文字</t>
  </si>
  <si>
    <t>3D车模-多个异常状态-防抱死制动系统故障+发动机机油压力异常+发动机监测到过热异常+电动助力转向系统（ESP）故障+陡坡缓降故障+坡道起步辅助系统故障+车外灯照明系统故障</t>
  </si>
  <si>
    <t>1.触发机油压力低警告
2.触发冷却液过热 
3.触发电动助力转向（EPS）故障 
4.触发坡道缓降系统故障  5.触发坡道起步系统故障
6.触发照明系统故障
7.查看界面提示区显示</t>
  </si>
  <si>
    <t>3D车模-多个异常状态-防抱死制动系统故障+发动机机油压力异常+发动机监测到过热异常+电动助力转向系统（ESP）故障+陡坡缓降故障+坡道起步辅助系统故障+车外灯照明系统故障-进入VHA应用具体故障页面</t>
  </si>
  <si>
    <t>1.触发机油压力低警告
 2.触发冷却液过热 
3.触发电动助力转向（EPS）故障 
4.触发坡道缓降系统故障  5.触发坡道起步系统故障
6.触发照明系统故障
7.点击提示区中的故障信息文字</t>
  </si>
  <si>
    <t>3D车模-多个异常状态-发动机系统故障+发动机机油压力异常+发动机监测到过热异常+电动助力转向系统（ESP）故障+陡坡缓降故障+坡道起步辅助系统故障+车外灯照明系统故障</t>
  </si>
  <si>
    <t>1.触发机油压力低警告
2.触发冷却液过热 
3.触发电动助力转向（EPS）故障 
4.触发坡道缓降系统故障 
5.触发坡道起步系统故障
6.触发照明系统故障
7.查看界面提示区显示</t>
  </si>
  <si>
    <t>3D车模-多个异常状态-发动机系统故障+发动机机油压力异常+发动机监测到过热异常+电动助力转向系统（ESP）故障+陡坡缓降故障+坡道起步辅助系统故障+车外灯照明系统故障-进入VHA应用具体故障页面</t>
  </si>
  <si>
    <t>1.触发机油压力低警告
2.触发冷却液过热 
3.触发电动助力转向（EPS）故障 
4.触发坡道缓降系统故障 
5.触发坡道起步系统故障
6.触发照明系统故障
7.点击提示区中的故障信息文字</t>
  </si>
  <si>
    <t>3D车模-多个异常状态-防抱死制动系统故障+发动机系统故障+发动机机油压力异常+发动机监测到过热异常+电动助力转向系统（ESP）故障+陡坡缓降故障+坡道起步辅助系统故障+车外灯照明系统故障</t>
  </si>
  <si>
    <t>2.显示红色惊叹号图标+车辆健康报警，发现8个异常
3.进入VHA应用具体故障页面，高亮在车辆健康tab</t>
  </si>
  <si>
    <t>1-1.1 3D车模-异常状态-故障提示显示位置</t>
  </si>
  <si>
    <t>3D车模-异常状态-故障提示显示位置-防抱死制动系统故障</t>
  </si>
  <si>
    <t>1.车机供电正常
2.防抱死制动系统故障
3.进入Controller Laucher页面</t>
  </si>
  <si>
    <t>1.旋转车模至左前侧45度和右前侧45度</t>
  </si>
  <si>
    <t>1.ABS部件高亮，且显示防抱死制动系统故障图标和文本“防抱死制动系统故障”</t>
  </si>
  <si>
    <t>3D车模-异常状态-故障提示显示位置-点击防抱死制动系统故障-进入VHA应用具体故障页面</t>
  </si>
  <si>
    <t>1.点击提示区中的故障</t>
  </si>
  <si>
    <t>1.进入VHA应用具体故障页面，高亮在相应的异常tab处</t>
  </si>
  <si>
    <t>3D车模-异常状态-故障提示显示位置-TMPS</t>
  </si>
  <si>
    <t>1.车机供电正常
2.触发轮胎异常
3.进入Controller Laucher页面</t>
  </si>
  <si>
    <t>1.旋转车模至左前侧45度和左后侧45度
2.旋转车模至右前侧45度和右后侧45度</t>
  </si>
  <si>
    <t>1.左侧轮胎高亮，并显示低胎压文字
2.右侧轮胎高亮，并显示低胎压文字</t>
  </si>
  <si>
    <t>3D车模-异常状态-故障提示显示位置-TMPS-进入VHA应用具体故障页面</t>
  </si>
  <si>
    <t>1.点击胎压上的文字</t>
  </si>
  <si>
    <t>1.进入胎压监测</t>
  </si>
  <si>
    <t>3D车模-异常状态-故障提示显示位置-发动机系统故障</t>
  </si>
  <si>
    <t>1.发动机高亮，且显示发动机系统故障图标和文本“发动机系统检测到故障”</t>
  </si>
  <si>
    <t>3D车模-异常状态-故障提示显示位置-点击发动机系统故障-进入VHA应用具体故障页面</t>
  </si>
  <si>
    <t>1.车机供电正常
2.触发发动机故障 
3.进入Controller Laucher页面</t>
  </si>
  <si>
    <t>1.点击提示区中的发动机系统故障</t>
  </si>
  <si>
    <t>3D车模-异常状态-故障提示显示位置-发动机机油压力异常故障</t>
  </si>
  <si>
    <t>1.发动机高亮，且显示发动机机油压力低故障图标和文本“发动机机油压力低”</t>
  </si>
  <si>
    <t>3D车模-异常状态-故障提示显示位置-点击发动机机油压力异常故障-进入VHA应用具体故障页面</t>
  </si>
  <si>
    <t>1.点击提示区中的发动机机油压力异常故障</t>
  </si>
  <si>
    <t>3D车模-异常状态-故障提示显示位置-发动机检测到过热异常故障</t>
  </si>
  <si>
    <t>1.发动机高亮，且显示发动机检测到过热异常故障图标和文本“发动机监测到过热状况”</t>
  </si>
  <si>
    <t>3D车模-异常状态-故障提示显示位置-点击发动机检测到过热异常故障-进入VHA应用具体故障页面</t>
  </si>
  <si>
    <t>1.车机供电正常
2.触发冷却液过
3.进入Controller Laucher页面</t>
  </si>
  <si>
    <t>1.点击提示区中的发动机检测到过热异常故障</t>
  </si>
  <si>
    <t>3D车模-异常状态-故障提示显示位置-电动助力转向系统（ESP）故障</t>
  </si>
  <si>
    <t>1.旋转车模至左前侧45度</t>
  </si>
  <si>
    <t>1.发动机高亮，且显示电动助力转向系统（ESP）故障图标和文本“电动助力转向系统（ESP）检测到一个故障”</t>
  </si>
  <si>
    <t>3D车模-异常状态-故障提示显示位置-点击电动助力转向系统（ESP）故障-进入VHA应用具体故障页面</t>
  </si>
  <si>
    <t>1.点击提示区中的电动助力转向系统（ESP）故障</t>
  </si>
  <si>
    <t>3D车模-异常状态-故障提示显示位置-陡坡缓降系统故障</t>
  </si>
  <si>
    <t>1.旋转车模至左后侧45度和右后侧45度</t>
  </si>
  <si>
    <t>1.ABS部件高亮，且显示陡坡缓降系统故障图标和文本“陡坡缓降系统已停用”</t>
  </si>
  <si>
    <t>3D车模-异常状态-故障提示显示位置-点击陡坡缓降系统故障-进入VHA应用具体故障页面</t>
  </si>
  <si>
    <t>1.点击提示区中的陡坡缓降系统故障</t>
  </si>
  <si>
    <t>3D车模-异常状态-故障提示显示位置-坡道起步辅助系统故障</t>
  </si>
  <si>
    <t>1.ABS部件高亮，且显示坡道起步辅助系统故障图标和文本“坡道起步辅助系统检测到一个异常”</t>
  </si>
  <si>
    <t>3D车模-异常状态-故障提示显示位置-点击坡道起步辅助系统故障-进入VHA应用具体故障页面</t>
  </si>
  <si>
    <t>1.点击提示区中的坡道起步辅助系统故障</t>
  </si>
  <si>
    <t>3D车模-异常状态-故障提示显示位置-车外灯照明系统故障</t>
  </si>
  <si>
    <t>1.旋转车模至任角度</t>
  </si>
  <si>
    <t>1.所有车灯高亮，且显示车外灯照明系统故障图标和文本“照明系统异常”</t>
  </si>
  <si>
    <t>3D车模-异常状态-故障提示显示位置-点击车外灯照明系统故障-进入VHA应用具体故障页面</t>
  </si>
  <si>
    <t>1.点击提示区中的车外灯照明系统故障</t>
  </si>
  <si>
    <t>1-2.2 车辆快捷控制-车胎异常</t>
  </si>
  <si>
    <t>车辆快捷控制-界面显示</t>
  </si>
  <si>
    <t>1.车机供电正常
2.配置字设置TPMS Support=0x1
3.车胎异常
4.进入Controller Laucher页面</t>
  </si>
  <si>
    <t>1.进入车辆快捷控制</t>
  </si>
  <si>
    <t>1.隐藏status bar；左上角显示关闭按钮，陈车外tab，以及故障提示文本，；</t>
  </si>
  <si>
    <t>车辆快捷控制-车胎异常-胎压正常轮胎不做多余的信息提示</t>
  </si>
  <si>
    <t>1.有某个轮胎低胎压
2.观察其他胎压正常的轮胎</t>
  </si>
  <si>
    <t>2.不显示提示文字</t>
  </si>
  <si>
    <t>车辆快捷控制-车胎异常-提示区-进入VHA 车辆健康页面</t>
  </si>
  <si>
    <t>1.点击提示区的故障提示文本</t>
  </si>
  <si>
    <t>1.进入VHA-车辆健康</t>
  </si>
  <si>
    <t>车辆快捷控制-车胎异常-异常的轮胎-进入VHA 车辆健康页面</t>
  </si>
  <si>
    <t>1.点击显示“低胎压文本区域</t>
  </si>
  <si>
    <t>1.进入VHA-胎压监测</t>
  </si>
  <si>
    <t>车辆快捷控制-车胎异常-左前胎压状态低胎压</t>
  </si>
  <si>
    <t>1.用CAN发送
3B4h Tire_Press_LF_Stat=0x2;
2.进入车辆快捷控制界面，查看左前胎压信息显示</t>
  </si>
  <si>
    <t>2.显示“低胎压”,轮胎颜色为橙色</t>
  </si>
  <si>
    <t>车辆快捷控制-车胎异常-右前胎压状态低胎压</t>
  </si>
  <si>
    <t>1.用CAN发送
3B4h Tire_Press_RF_Stat=0x2;
2.进入车辆快捷控制界面，查看左前胎压信息显示</t>
  </si>
  <si>
    <t>车辆快捷控制-车胎异常-左后胎压状态低胎压</t>
  </si>
  <si>
    <t>1.用CAN发送
3B4h Tire_Press_LR_OLR_Stat=0x2;
2.进入车辆快捷控制界面，查看左前胎压信息显示</t>
  </si>
  <si>
    <t>车辆快捷控制-车胎异常-右后胎压状态低胎压</t>
  </si>
  <si>
    <t>1.用CAN发送
3B4h Tire_Press_RR_ORR_Stat=0x2;
2.进入车辆快捷控制界面，查看左前胎压信息显示</t>
  </si>
  <si>
    <t>1-2.3 车内视角-主页</t>
  </si>
  <si>
    <t>车辆快捷控制-车内视角-页面</t>
  </si>
  <si>
    <t>1.切换车内视角</t>
  </si>
  <si>
    <t>1.显示车内，左上角显示异常，显示音效 ，主驾按摩，副驾按摩，香氛，氛围灯按钮</t>
  </si>
  <si>
    <t>1.进入车内点击故障提示文字</t>
  </si>
  <si>
    <t>1.进入vha</t>
  </si>
  <si>
    <t>2-1 3D车模-正常状态</t>
  </si>
  <si>
    <t>3D车模-正常状态-展示状态</t>
  </si>
  <si>
    <t>1.模拟ECU发送车辆正常信号
2.查看3D车模显示</t>
  </si>
  <si>
    <t>1.显示正常状态</t>
  </si>
  <si>
    <t>2-1.1快捷控制的进入机制</t>
  </si>
  <si>
    <t>快捷控制的进入机制-点击车模热区</t>
  </si>
  <si>
    <t>1.点击车模区域</t>
  </si>
  <si>
    <t>1.进入车辆快捷控制-车外</t>
  </si>
  <si>
    <t>快捷控制的进入机制-长按车模热区</t>
  </si>
  <si>
    <t>1.滑动车模区域</t>
  </si>
  <si>
    <t>2-1.2 快捷控制的退出机制</t>
  </si>
  <si>
    <t>快捷控制的退出机制-点击左上角的“X”按钮</t>
  </si>
  <si>
    <t>1.点击车模进入车辆快捷控制
2.点击左上角的“X”按钮</t>
  </si>
  <si>
    <t>2.退出车辆快捷控制页面</t>
  </si>
  <si>
    <t>快捷控制的退出机制-点击左上角的home按钮</t>
  </si>
  <si>
    <t>1.点击车模进入车辆快捷控制
2.点击左上角的home按钮</t>
  </si>
  <si>
    <t>快捷控制的退出机制</t>
  </si>
  <si>
    <t>1.点击车模进入车辆快捷控制
2.点击设置/全部应用/空调快捷控制
3.返回车模</t>
  </si>
  <si>
    <t>3.不会退出快捷控制</t>
  </si>
  <si>
    <t>默认视角</t>
  </si>
  <si>
    <t>1.车辆状态正常</t>
  </si>
  <si>
    <t>1.车模为默认视角，右前方45度</t>
  </si>
  <si>
    <t>退出后车模恢复默认角度</t>
  </si>
  <si>
    <t>1.打开天窗控制页面
2.点击x退出</t>
  </si>
  <si>
    <t>2.车模恢复默认角度，再次进入天窗控制页面不会打开</t>
  </si>
  <si>
    <t>1.打开车身颜色设置页面
2.点击x退出</t>
  </si>
  <si>
    <t>2.车模恢复默认角度，再次进入车速颜色设置页面不会打开</t>
  </si>
  <si>
    <t>2-1.3 快捷控制的显示机制</t>
  </si>
  <si>
    <t>快捷控制的显示机制-单指滑动</t>
  </si>
  <si>
    <t>1.车机供电正常
2.3D车模图片和当前车型匹配
3.进入车辆快捷控制页面</t>
  </si>
  <si>
    <t>1.使用单指360°滑动车模</t>
  </si>
  <si>
    <t>1.3D车模360°水平旋转</t>
  </si>
  <si>
    <t>快捷控制的显示机制-单指滑动-顺时针</t>
  </si>
  <si>
    <t>1.使用单指顺时针360°滑动车模</t>
  </si>
  <si>
    <t>1.3D车模360°顺时针水平旋转</t>
  </si>
  <si>
    <t>快捷控制的显示机制-单指滑动-逆时针</t>
  </si>
  <si>
    <t>1.使用单指逆时针360°滑动车模</t>
  </si>
  <si>
    <t>1.3D车模可360°水平旋转</t>
  </si>
  <si>
    <t>快捷控制的显示机制-上下滑动</t>
  </si>
  <si>
    <t>1.使用手指上下滑动车模</t>
  </si>
  <si>
    <t>1.3D车模可0-180°垂直旋转</t>
  </si>
  <si>
    <t>快捷控制的显示机制-双指缩小-缩放范围内</t>
  </si>
  <si>
    <t>1.使用双指缩小至车模默认尺寸1.-1.6倍</t>
  </si>
  <si>
    <t>1.车模可随着手指缩放到默认尺寸1-1.6倍</t>
  </si>
  <si>
    <t>快捷控制的显示机制-双指放大-缩放范围内</t>
  </si>
  <si>
    <t>1.使用双指放大至车模默认尺寸1.-1.6倍</t>
  </si>
  <si>
    <t>1.车模可随着手指放大到默认尺寸1-1.6倍</t>
  </si>
  <si>
    <t>快捷控制的显示机制-双指缩小-缩放超范围</t>
  </si>
  <si>
    <t>1.使用双指缩小至超过车模默认尺寸1.6倍</t>
  </si>
  <si>
    <t>1.车模回弹至默认尺寸1.6倍</t>
  </si>
  <si>
    <t>快捷控制的显示机制-双指放大-缩放超范围</t>
  </si>
  <si>
    <t>1.使用双指放大至超过车模默认尺寸1.6倍</t>
  </si>
  <si>
    <t>快捷控制的显示机制-旋转车模时-隐藏胎压等文字信息和快捷按钮</t>
  </si>
  <si>
    <t>1.旋转车模，查看界面显示</t>
  </si>
  <si>
    <t>1.旋转车模时，隐藏胎压等文字信息和快捷按钮</t>
  </si>
  <si>
    <t>快捷控制的显示机制-结束旋转后-胎压等文字信息和快捷按钮跟随车模改变位置</t>
  </si>
  <si>
    <t>1.结束旋转后，查看界面显示</t>
  </si>
  <si>
    <t>1.胎压等文字信息和快捷按钮跟随车模改变位置</t>
  </si>
  <si>
    <t>快捷控制的显示机制-旋转车模-功能按钮和信息重叠</t>
  </si>
  <si>
    <t>1.旋转车模至功能按钮和信息重叠，查看界面显示</t>
  </si>
  <si>
    <t>1.功能按钮悬浮在信息和车模上，不影响控制功能按钮点击</t>
  </si>
  <si>
    <t>快捷控制的显示机制-旋转车模-误操作恢复默认视角</t>
  </si>
  <si>
    <t>1.滑动旋转车模至任意角度
2.6s内无任何操作</t>
  </si>
  <si>
    <t>2.自动复位至默认视角（需要有过渡动画）</t>
  </si>
  <si>
    <t>各次级功能控制进入方式</t>
  </si>
  <si>
    <t>1.点击控制按钮</t>
  </si>
  <si>
    <t>1.打开弹窗，按钮高亮</t>
  </si>
  <si>
    <t>2-2.1 车辆快捷控制-不同角度</t>
  </si>
  <si>
    <t>各次级功能控制关闭方式</t>
  </si>
  <si>
    <t>1.点击天窗控制按钮
2.点击空白处</t>
  </si>
  <si>
    <t>2.弹窗关闭</t>
  </si>
  <si>
    <t>1.点击天窗控制按钮
2.点击×退出
3.再次进入快捷控制</t>
  </si>
  <si>
    <t>3.弹窗自动关闭</t>
  </si>
  <si>
    <t>1.点击车身颜色按钮
2.点击空白处</t>
  </si>
  <si>
    <t>1.点击车身颜色按钮
2.点击×退出
3.再次进入快捷控制</t>
  </si>
  <si>
    <t>1.点击高亮的按钮</t>
  </si>
  <si>
    <t>1.无反应</t>
  </si>
  <si>
    <t>记忆周期</t>
  </si>
  <si>
    <t>1.切换车外视角
2.点击天窗控制
3.点击车内tab
4.切回车外</t>
  </si>
  <si>
    <t>4.天窗弹窗仍打开</t>
  </si>
  <si>
    <t>1.切换车外视角
2.点击车身颜色
3.进入设置/全部应用/空调快捷栏
4.返回</t>
  </si>
  <si>
    <t>4.弹窗仍打开</t>
  </si>
  <si>
    <t>1.切换车外视角
2.点击天窗控制
3.退出快捷控制再进入</t>
  </si>
  <si>
    <t>4.天窗弹窗不会打开</t>
  </si>
  <si>
    <t>1.切换车外视角
2.点击车身颜色
3.退出快捷控制再进入</t>
  </si>
  <si>
    <t>1.切换车内视角
2.打开任意弹窗
3.退出快捷控制后再次进入车内tab</t>
  </si>
  <si>
    <t>3.弹窗仍打开</t>
  </si>
  <si>
    <t>1.切换车内视角
2.打开任意弹窗
3.熄火点火再次进入快捷控制</t>
  </si>
  <si>
    <t>3.弹窗不会打开</t>
  </si>
  <si>
    <t>2-3 车内视角-主页</t>
  </si>
  <si>
    <t>点击图标进入对应页面</t>
  </si>
  <si>
    <t>1.车机供电正常
2.3D车模图片和当前车型匹配
3.进入车辆快捷控制页面
4.车外视角</t>
  </si>
  <si>
    <t>1.分别点击香氛，氛围灯，主驾座椅，副驾座椅，音效</t>
  </si>
  <si>
    <t>1.成功进入对应页面</t>
  </si>
  <si>
    <t>2-4车辆快捷控制-IG OFF</t>
  </si>
  <si>
    <t>IG OFF toast弹出</t>
  </si>
  <si>
    <t>1.车机供电正常
2.3D车模图片和当前车型匹配
3.IG=OFF</t>
  </si>
  <si>
    <t>1.点击车模进入快捷控制</t>
  </si>
  <si>
    <t>1.弹出toast：发动车辆才可以使用全部车辆功能</t>
  </si>
  <si>
    <t>1.滑动车模进入快捷控制</t>
  </si>
  <si>
    <t>1.车机供电正常
2.3D车模图片和当前车型匹配
3.IG=OFF，已弹出过toast</t>
  </si>
  <si>
    <t>1.不会弹出toast</t>
  </si>
  <si>
    <t>2-4.1车内视角-主页-IG OFF</t>
  </si>
  <si>
    <t>1.车机供电正常
2.3D车模图片和当前车型匹配
3.进入车辆快捷控制页面
4.当前在车内视角</t>
  </si>
  <si>
    <t>1.操作座椅按摩中，IG OFF</t>
  </si>
  <si>
    <t>1.弹出toast：发动车辆才可以使用全部车辆功能。座椅按钮置灰</t>
  </si>
  <si>
    <t>3-1 后备箱设置</t>
  </si>
  <si>
    <t>电动模式-后备箱开启</t>
  </si>
  <si>
    <t>1.进入快捷控制-车外</t>
  </si>
  <si>
    <t>1.发送0x313Power_Liftgate_Mode_Stt=0x1
双击后备箱按钮</t>
  </si>
  <si>
    <t>1.后备箱打开，转到全侧面角度（车头在左）</t>
  </si>
  <si>
    <t>1.进入快捷控制-车外
2.后备箱关闭中</t>
  </si>
  <si>
    <t>1.按下后备箱按钮
2.再次按下</t>
  </si>
  <si>
    <t>1.后备箱暂停
2.后备箱全开</t>
  </si>
  <si>
    <t>1.进入快捷控制-车外
2.电动模式</t>
  </si>
  <si>
    <t>1.发送3B2 DrStatInnrTgate_B_Actl= ajar / off</t>
  </si>
  <si>
    <t>1.后备箱大幅度开启关闭</t>
  </si>
  <si>
    <t>手动模式-后备箱开启</t>
  </si>
  <si>
    <t>1.发送0x313Power_Liftgate_Mode_Stt=0x0
点击后备箱按钮</t>
  </si>
  <si>
    <t>1.弹出弹窗 电动后备箱处于手动模式，是否需要切换到电动模式</t>
  </si>
  <si>
    <t>1.进入快捷控制-车外
2.弹窗弹出中</t>
  </si>
  <si>
    <t>1.点击是
2.点击否</t>
  </si>
  <si>
    <t>1.切换到电动模式
2.弹窗关闭，仍是电动模式</t>
  </si>
  <si>
    <t>1.进入快捷控制-车外
2.手动模式</t>
  </si>
  <si>
    <t>1.后备箱小幅度（20度）开启关闭</t>
  </si>
  <si>
    <t>1.快速点击后备箱按钮</t>
  </si>
  <si>
    <t>1.不会退出快捷控制</t>
  </si>
  <si>
    <t>后备箱可用逻辑</t>
  </si>
  <si>
    <t>电源交互</t>
  </si>
  <si>
    <t>1.331 LockInhibit_ST = Inhibit</t>
  </si>
  <si>
    <t>1.后备箱不可用，点击置灰的后备箱按钮，弹出toast：高功能暂不可用</t>
  </si>
  <si>
    <t>1.IG=OFF ,ACC=ON
2.331 LockInhibit_ST = NO_Inhibit
3.车速&lt;0</t>
  </si>
  <si>
    <t>1.开启关闭后备箱</t>
  </si>
  <si>
    <t>1.后备箱正常打开关闭</t>
  </si>
  <si>
    <t>run模式下后备箱可用</t>
  </si>
  <si>
    <t>1.331 LockInhibit_ST = NO_Inhibit</t>
  </si>
  <si>
    <t>1.处于工厂模式</t>
  </si>
  <si>
    <t>后备箱不可用</t>
  </si>
  <si>
    <t>1.处于运输模式</t>
  </si>
  <si>
    <t>1.后备箱不可用</t>
  </si>
  <si>
    <t>1.IG=OFF ,ACC=ON
2.331 LockInhibit_ST = NO_Inhibit</t>
  </si>
  <si>
    <t>1.发送202 Veh_V_ActlEng &gt;0,车速&gt;0</t>
  </si>
  <si>
    <t>1.非工厂，非运输模式
2.LockInhibit_ST = NO_Inhibit
3.车速&lt;0</t>
  </si>
  <si>
    <t>1.IG=OFF ,ACC=OFF</t>
  </si>
  <si>
    <t>后备箱可用</t>
  </si>
  <si>
    <t>1.IG=OFF  ,ACC=ON</t>
  </si>
  <si>
    <t>1.后备箱可用</t>
  </si>
  <si>
    <r>
      <rPr>
        <sz val="10"/>
        <rFont val="微软雅黑"/>
        <family val="2"/>
        <charset val="134"/>
      </rPr>
      <t xml:space="preserve">1.IG =RUN/START
2.DE01 6 5  </t>
    </r>
    <r>
      <rPr>
        <sz val="10"/>
        <color rgb="FFFF0000"/>
        <rFont val="微软雅黑"/>
        <family val="2"/>
        <charset val="134"/>
      </rPr>
      <t>transmission =Automatic ,</t>
    </r>
    <r>
      <rPr>
        <sz val="10"/>
        <rFont val="微软雅黑"/>
        <family val="2"/>
        <charset val="134"/>
      </rPr>
      <t xml:space="preserve">
 230 GearLvrPos_D_Actl=park</t>
    </r>
  </si>
  <si>
    <t>2.后备箱正确响应开启/关闭</t>
  </si>
  <si>
    <t>1.IG =RUN/START
2.DE01 6 5  transmission =Automatic ,</t>
  </si>
  <si>
    <t>1. 230 GearLvrPos_D_Actl ! =park</t>
  </si>
  <si>
    <t>1.IG =RUN/START
2.230 GearLvrPos_D_Actl=park</t>
  </si>
  <si>
    <t>1.配置DE01 6 5  transmission ！=Automatic</t>
  </si>
  <si>
    <t>3-2 天窗设置</t>
  </si>
  <si>
    <t>天窗控制</t>
  </si>
  <si>
    <t>1.点击天窗控制</t>
  </si>
  <si>
    <t>1.按钮高亮，弹出控制页面，显示天窗和遮阳帘的控制按钮。</t>
  </si>
  <si>
    <t>天窗控制-全开</t>
  </si>
  <si>
    <t>1.进入快捷控制-车外
2.天窗和遮阳帘运动已停下</t>
  </si>
  <si>
    <t>1.点击天窗全开
发送天窗全开 天窗运动状态stop
29 SunroofDSPLStatusPosition = 10
SunroofDSPLStatusMovement = 6-0</t>
  </si>
  <si>
    <t>1.天窗全开按钮高亮，天窗全开</t>
  </si>
  <si>
    <t>天窗控制-全关</t>
  </si>
  <si>
    <t>1.点击天窗全关
发送天窗全关  天窗运动状态stop 
29 SunroofDSPLStatusPosition = 11
SunroofDSPLStatusMovement = 6-0</t>
  </si>
  <si>
    <t>1.天窗全关按钮高亮，天窗全关</t>
  </si>
  <si>
    <t>天窗控制-起翘</t>
  </si>
  <si>
    <t>1.点击天窗起翘
发送天窗起翘 天窗运动状态stop 
29 SunroofDSPLStatusPosition = 12
SunroofDSPLStatusMovement = 6-0</t>
  </si>
  <si>
    <t>1.天窗起翘按钮高亮，天窗起翘，遮阳帘保持之前的状态</t>
  </si>
  <si>
    <t>天窗控制-舒适</t>
  </si>
  <si>
    <t>1.点击天窗舒适
发送天窗舒适 天窗运动状态stop 
29 SunroofDSPLStatusPosition = 15
SunroofDSPLStatusMovement = 6-0</t>
  </si>
  <si>
    <t>1.舒适按钮高亮，天窗半开，遮阳帘保持之前的状态</t>
  </si>
  <si>
    <t>遮阳帘控制-全开</t>
  </si>
  <si>
    <t>1.点击遮阳帘全开
发送遮阳帘全开 遮阳帘运动状态stop
29 SunroofDSPLStatusPositionSS = 0
SunroofDSPLStatusMovementSS =6-0</t>
  </si>
  <si>
    <t>1.遮阳帘全开按钮高亮，遮阳帘全开</t>
  </si>
  <si>
    <t>遮阳帘控制-全关</t>
  </si>
  <si>
    <t>1.点击遮阳帘全关
发送遮阳帘全关 遮阳帘运动状态stop
29 SunroofDSPLStatusPositionSS = 11
SunroofDSPLStatusMovementSS =6-0</t>
  </si>
  <si>
    <t>1.遮阳帘全关按钮高亮，遮阳帘全关</t>
  </si>
  <si>
    <t>天窗和遮阳帘控制</t>
  </si>
  <si>
    <t>1.天窗和遮阳帘运动中</t>
  </si>
  <si>
    <t>1.观察车模动画</t>
  </si>
  <si>
    <t>1.每60ms更新状态动画，车头始终下压</t>
  </si>
  <si>
    <t>1.切换控制按钮</t>
  </si>
  <si>
    <t>1.按下时该按钮高亮，运动停止后，更新按钮</t>
  </si>
  <si>
    <t>1.天窗全开
2.遮阳帘全开</t>
  </si>
  <si>
    <t>1.使用硬按键关闭天窗</t>
  </si>
  <si>
    <t>1.天窗全关和遮阳帘全开按钮均高亮</t>
  </si>
  <si>
    <t>3-3 车模颜色</t>
  </si>
  <si>
    <t>车模颜色设置</t>
  </si>
  <si>
    <t>1.进入快捷控制-车外
2.已打开车模颜色</t>
  </si>
  <si>
    <t>1.点击车模颜色</t>
  </si>
  <si>
    <r>
      <rPr>
        <sz val="10"/>
        <color rgb="FF000000"/>
        <rFont val="微软雅黑"/>
        <family val="2"/>
        <charset val="134"/>
      </rPr>
      <t>1.按钮高亮，弹出车身颜色页面，</t>
    </r>
    <r>
      <rPr>
        <sz val="10"/>
        <color rgb="FFFF0000"/>
        <rFont val="微软雅黑"/>
        <family val="2"/>
        <charset val="134"/>
      </rPr>
      <t>显示5个色块与色板</t>
    </r>
    <r>
      <rPr>
        <sz val="10"/>
        <color rgb="FF000000"/>
        <rFont val="微软雅黑"/>
        <family val="2"/>
        <charset val="134"/>
      </rPr>
      <t>。第一个色块为当前车身颜色</t>
    </r>
  </si>
  <si>
    <t>1.进入快捷控制-车外
2.已打开车模颜色
3.当前配置车模颜色为01</t>
  </si>
  <si>
    <r>
      <rPr>
        <sz val="10"/>
        <color rgb="FF000000"/>
        <rFont val="微软雅黑"/>
        <family val="2"/>
        <charset val="134"/>
      </rPr>
      <t>1.按钮高亮，弹出车身颜色页面，</t>
    </r>
    <r>
      <rPr>
        <sz val="10"/>
        <color rgb="FFFF0000"/>
        <rFont val="微软雅黑"/>
        <family val="2"/>
        <charset val="134"/>
      </rPr>
      <t>显示white，black，red，blue，sliver 五个色块，色环，色板</t>
    </r>
  </si>
  <si>
    <t>1.进入快捷控制-车外
2.已打开车模颜色
3.当前配置车模颜色为31</t>
  </si>
  <si>
    <r>
      <rPr>
        <sz val="10"/>
        <color rgb="FF000000"/>
        <rFont val="微软雅黑"/>
        <family val="2"/>
        <charset val="134"/>
      </rPr>
      <t>1.按钮高亮，弹出车身颜色页面，</t>
    </r>
    <r>
      <rPr>
        <sz val="10"/>
        <color rgb="FFFF0000"/>
        <rFont val="微软雅黑"/>
        <family val="2"/>
        <charset val="134"/>
      </rPr>
      <t>显示black，red，blue，sliver,white 五个色块，色环，色板</t>
    </r>
  </si>
  <si>
    <t>1.进入快捷控制-车外
2.已打开车模颜色
3.当前配置车模颜色为27</t>
  </si>
  <si>
    <r>
      <rPr>
        <sz val="10"/>
        <color rgb="FF000000"/>
        <rFont val="微软雅黑"/>
        <family val="2"/>
        <charset val="134"/>
      </rPr>
      <t>1.按钮高亮，弹出车身颜色页面，</t>
    </r>
    <r>
      <rPr>
        <sz val="10"/>
        <color rgb="FFFF0000"/>
        <rFont val="微软雅黑"/>
        <family val="2"/>
        <charset val="134"/>
      </rPr>
      <t>显示grey，black，red，blue，sliver五个色块，色环，色板</t>
    </r>
  </si>
  <si>
    <t>1.进入快捷控制-车外
2.已打开车模颜色
3.当前配置车模颜色为29</t>
  </si>
  <si>
    <r>
      <rPr>
        <sz val="10"/>
        <color rgb="FF000000"/>
        <rFont val="微软雅黑"/>
        <family val="2"/>
        <charset val="134"/>
      </rPr>
      <t>1.按钮高亮，弹出车身颜色页面，</t>
    </r>
    <r>
      <rPr>
        <sz val="10"/>
        <color rgb="FFFF0000"/>
        <rFont val="微软雅黑"/>
        <family val="2"/>
        <charset val="134"/>
      </rPr>
      <t>显示sliver，black，red，blue，white五个色块，色环，色板</t>
    </r>
  </si>
  <si>
    <t>1.进入快捷控制-车外
2.已打开车模颜色
3.当前配置车模颜色为65</t>
  </si>
  <si>
    <r>
      <rPr>
        <sz val="10"/>
        <color rgb="FF000000"/>
        <rFont val="微软雅黑"/>
        <family val="2"/>
        <charset val="134"/>
      </rPr>
      <t>1.按钮高亮，弹出车身颜色页面，</t>
    </r>
    <r>
      <rPr>
        <sz val="10"/>
        <color rgb="FFFF0000"/>
        <rFont val="微软雅黑"/>
        <family val="2"/>
        <charset val="134"/>
      </rPr>
      <t>显示red TC，black，red，blue，sliver五个色块，色环，色板</t>
    </r>
  </si>
  <si>
    <t>1.进入快捷控制-车外
2.已打开车模颜色
3.当前配置车模颜色为64</t>
  </si>
  <si>
    <r>
      <rPr>
        <sz val="10"/>
        <color rgb="FF000000"/>
        <rFont val="微软雅黑"/>
        <family val="2"/>
        <charset val="134"/>
      </rPr>
      <t>1.按钮高亮，弹出车身颜色页面，</t>
    </r>
    <r>
      <rPr>
        <sz val="10"/>
        <color rgb="FFFF0000"/>
        <rFont val="微软雅黑"/>
        <family val="2"/>
        <charset val="134"/>
      </rPr>
      <t>显示red，black，blue，sliver,white五个色块，色环，色板</t>
    </r>
  </si>
  <si>
    <t>1.进入快捷控制-车外
2.已打开车模颜色
3.当前配置车模颜色44</t>
  </si>
  <si>
    <r>
      <rPr>
        <sz val="10"/>
        <color rgb="FF000000"/>
        <rFont val="微软雅黑"/>
        <family val="2"/>
        <charset val="134"/>
      </rPr>
      <t>1.按钮高亮，弹出车身颜色页面，</t>
    </r>
    <r>
      <rPr>
        <sz val="10"/>
        <color rgb="FFFF0000"/>
        <rFont val="微软雅黑"/>
        <family val="2"/>
        <charset val="134"/>
      </rPr>
      <t>显示Blue，black，red，sliver,white 五个色块，色环，色板</t>
    </r>
  </si>
  <si>
    <t>1.进入快捷控制-车外
2.已打开车模颜色
3.当前配置车模颜色25</t>
  </si>
  <si>
    <r>
      <rPr>
        <sz val="10"/>
        <color rgb="FF000000"/>
        <rFont val="微软雅黑"/>
        <family val="2"/>
        <charset val="134"/>
      </rPr>
      <t>1.按钮高亮，弹出车身颜色页面，</t>
    </r>
    <r>
      <rPr>
        <sz val="10"/>
        <color rgb="FFFF0000"/>
        <rFont val="微软雅黑"/>
        <family val="2"/>
        <charset val="134"/>
      </rPr>
      <t>显示chrome caviar，black，red，blue,shite</t>
    </r>
  </si>
  <si>
    <t>车模颜色设置-色块</t>
  </si>
  <si>
    <t>1.切换色块</t>
  </si>
  <si>
    <t>1.车模颜色对应变化，选中色块高亮</t>
  </si>
  <si>
    <t>车模颜色设置-色板</t>
  </si>
  <si>
    <t>1.滑动色环
2.点击重置当前色板</t>
  </si>
  <si>
    <t>1.右边的色板选择明度和灰度，替换当前色块颜色，车模颜色实时变化
2.恢复为初始颜色</t>
  </si>
  <si>
    <t>1.更改其他色块颜色后选中另一个色板</t>
  </si>
  <si>
    <t>1.不影响当前色板</t>
  </si>
  <si>
    <t>4-1.3 车内视角-香氛</t>
  </si>
  <si>
    <t>香氛</t>
  </si>
  <si>
    <t>1.进入快捷控制-车内
2.已配置香氛DE06  1 2 Digital scent=1</t>
  </si>
  <si>
    <t>1.点击香氛</t>
  </si>
  <si>
    <t>1.按钮高亮，弹出香氛页面</t>
  </si>
  <si>
    <t>1.进入快捷控制-车内
2.未配置香氛DE06  1 2 Digital scent=0</t>
  </si>
  <si>
    <t>1.进入车内视角</t>
  </si>
  <si>
    <t>1.无香氛按钮</t>
  </si>
  <si>
    <t>1.进入快捷控制-车内
2.打开香氛页面</t>
  </si>
  <si>
    <t>1.关闭香氛
2.打开香氛</t>
  </si>
  <si>
    <t>1.页面置灰
2.页面可使用，显示当前香氛类型，余量，强度</t>
  </si>
  <si>
    <t>香氛-类型切换</t>
  </si>
  <si>
    <t>1.进入快捷控制-车内
2.打开香氛页面
3.香氛已开</t>
  </si>
  <si>
    <t>1.切换香氛类型
2.滑动选择强度</t>
  </si>
  <si>
    <t>1.成功切换
2.成功选择强度</t>
  </si>
  <si>
    <t>香氛-未授权</t>
  </si>
  <si>
    <t>1.进入快捷控制-车内
2.打开香氛页面
3.香氛已开
4.有未授权的香弹</t>
  </si>
  <si>
    <t>1.选择一个未授权的香弹
2.点击确定</t>
  </si>
  <si>
    <t>1.弹出弹框提示：X号香氛罐为非林肯认证的产品，林肯公司无法保证其安全性，为了你的身体健康与使用体验，推荐你使用原厂香氛罐（具体参考UI）
2.弹窗消失</t>
  </si>
  <si>
    <t>4-1.4 车内视角-香氛</t>
  </si>
  <si>
    <t>香氛-过期</t>
  </si>
  <si>
    <t>1.进入快捷控制-车内
2.打开香氛页面
3.香氛已开
4.有过期的香弹</t>
  </si>
  <si>
    <t>1.选择一个过期的香弹
2.点击确定</t>
  </si>
  <si>
    <t>1.弹出弹框提示：为了你的身体健康与最佳体验，请避免使用过期及未获林肯认证的香氛产品（具体参考UI）
2.弹窗消失</t>
  </si>
  <si>
    <t>4-1.2 香氛</t>
  </si>
  <si>
    <t>1.点击...</t>
  </si>
  <si>
    <t>1.跳转到设置-香氛页面，状态与车模一致</t>
  </si>
  <si>
    <t>开启林肯香氛 Rx逻辑</t>
  </si>
  <si>
    <t xml:space="preserve">
1.发送0x22 FGA_3_FGACurrentWorkCh 0x1</t>
  </si>
  <si>
    <t>1.香氛开关显示开启，选择通道1，有Toast提示“建议你关闭门窗，保持空调在内循环状态（内循环icon）以获取最佳体验”且下方有香氛名称以及香氛余量、香氛强度，均可点击</t>
  </si>
  <si>
    <t>关闭林肯香氛 Rx逻辑</t>
  </si>
  <si>
    <t>1..发送0x22 FGA_3_FGACurrentWorkCh 0x0</t>
  </si>
  <si>
    <t>1.香氛开关显示关闭，且下方有香氛名称以及香氛余量、香氛强度，均置灰不可点击</t>
  </si>
  <si>
    <t>首次打开香氛开关，默认香氛名称及强度</t>
  </si>
  <si>
    <t>1.车机开机后，首次进入林肯香氛页面
查看香氛选项名称，及默认香氛强度</t>
  </si>
  <si>
    <t>1.默认高亮选中第一个香氛，且香氛强度为中等</t>
  </si>
  <si>
    <t>第二次及以后打开香氛，香氛类型及强度</t>
  </si>
  <si>
    <t>1.非首次打开林肯香氛页面，选中橙花/蔚蓝/煦日
2.按返回键
3.再次查看香氛显示</t>
  </si>
  <si>
    <t>3.显示为上一次选中的橙花/蔚蓝/煦日</t>
  </si>
  <si>
    <t>香氛设置香型</t>
  </si>
  <si>
    <t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t>
  </si>
  <si>
    <t>显示对应的香型</t>
  </si>
  <si>
    <t>未授权的显示</t>
  </si>
  <si>
    <t>设置通道1香型
0x1F FGA_1_FG_Chan1Typ 254
设置通道2香型
0x1F FGA_2_FG_Chan1Typ 254
设置通道3香型
0x1F FGA_3_FG_Chan1Typ 254</t>
  </si>
  <si>
    <t>香氛置灰，显示“未授权”</t>
  </si>
  <si>
    <t>未授权的有图片，点击未授权的香氛会有未授权香弹的提示信息</t>
  </si>
  <si>
    <t>出现弹窗：X号香氛罐为非林肯认证的产品，林肯
公司无法保证其安全性，为了你的身体
健康与使用体验，推荐你使用原厂香氛
罐</t>
  </si>
  <si>
    <t>未知/未安装的香氛，名字显示“未知”，显示默认图片</t>
  </si>
  <si>
    <t>设置通道1香型
0x1F FGA_1_FG_Chan1Typ 00
设置通道2香型
0x1F FGA_2_FG_Chan1Typ 00
设置通道3香型
0x1F FGA_3_FG_Chan1Typ 00</t>
  </si>
  <si>
    <t>名字显示“未知”，显示默认图片</t>
  </si>
  <si>
    <t>点击未知/未安装的香氛后会有香氛异常通知</t>
  </si>
  <si>
    <t>出现toast：x号口当前未监测到香氛罐，同时伴随语音播报</t>
  </si>
  <si>
    <t>只有未知/未授权的香氛无进度条显示</t>
  </si>
  <si>
    <t>1.将香氛设为未知/未授权/过期/正常状态</t>
  </si>
  <si>
    <t>1.只有未知/未授权的香氛无进度条显示，其他均有</t>
  </si>
  <si>
    <t>只有正常状态和已过期的状态才会显示百分比</t>
  </si>
  <si>
    <t>将香氛设为正常/过期/未知/未授权，且香氛余量大于0</t>
  </si>
  <si>
    <t>只有正常/已过期显示百分比</t>
  </si>
  <si>
    <t>数字香氛设置通道选择RX</t>
  </si>
  <si>
    <t xml:space="preserve">设置通道选择
0x22 FGA_3_FGACurrentWorkCh </t>
  </si>
  <si>
    <t>选中对应通道，外侧高亮显示</t>
  </si>
  <si>
    <t>数字香氛设置通道选择TX</t>
  </si>
  <si>
    <t>1.点击选择通道
2.0x1E AC_1_FGAChanTypSelect</t>
  </si>
  <si>
    <t>2.信号正常下发</t>
  </si>
  <si>
    <t>香氛余量为（10%~100%）香氛页面显示</t>
  </si>
  <si>
    <t>设置通道1余量:
0x1F FGA_1_FG_LifeRemainingChan1
设置通道2余量:
0x1F FGA_2_FG_LifeRemainingChan2
设置通道3余量:
0x1F FGA_3_FG_LifeRemainingChan3</t>
  </si>
  <si>
    <t>1.香氛框对应显示百分比</t>
  </si>
  <si>
    <t>香氛余量为10%香氛页面显示</t>
  </si>
  <si>
    <t>1.车机供电正常;
2.支持配置DE06 Digital scent=0x1: Enable</t>
  </si>
  <si>
    <t>1.香氛框对应显示10%以及灰色余量10%对应香氛背景显示</t>
  </si>
  <si>
    <t>香氛余量大于等于5小于10香氛页面显示</t>
  </si>
  <si>
    <t>1.车机供电正常;
2.支持配置DE06 Digital scent=0x1: Enable
3.使用正常香氛</t>
  </si>
  <si>
    <t>1.香氛框对应显示LOW深色不显示具体数字以及香氛背景显示，出现香氛余量不足弹窗</t>
  </si>
  <si>
    <t>香氛余量为5%香氛页面显示</t>
  </si>
  <si>
    <t>香氛余量为（0%~5%）香氛页面显示</t>
  </si>
  <si>
    <t>1.香氛框对应显示LOW深色不显示具体数字以及香氛背景显示，出现余量耗尽弹窗</t>
  </si>
  <si>
    <t>香氛余量大于等于5%小于20%香氛页面显示，用户操作</t>
  </si>
  <si>
    <t>1.车机供电正常;
2.支持配置DE04 Digital scent=0x1: Enable
3.使用正常香氛</t>
  </si>
  <si>
    <t xml:space="preserve">1.提示信息为“林肯香氛香氛余量不足
当前使用的xxx（香氛名）香氛即将用尽，请注意及时更换”
</t>
  </si>
  <si>
    <t>1.提示信息为“林肯香氛香氛余量不足
当前使用的xxx（香氛名）香氛即将用尽，请注意及时更换”
2.进入香氛设置显示界面
3.显示香氛百分比</t>
  </si>
  <si>
    <t>香氛余量为小于5%香氛页面显示</t>
  </si>
  <si>
    <t>1.提示信息为“林肯香氛香氛余量耗尽
当前使用的xxx（香氛名）香氛即将用尽，建议访问林肯官方旗舰店购买更换香氛罐，参考地址 https://lincolnauto.m.tmall.cpm”</t>
  </si>
  <si>
    <t>香氛距离31天过期信息提示</t>
  </si>
  <si>
    <t>1.车机供电正常;
2.支持配置DE04 Digital scent=0x1: Enable
3.使用香氛还有31天过期</t>
  </si>
  <si>
    <t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t>
  </si>
  <si>
    <t>1.无提示信息</t>
  </si>
  <si>
    <t>香氛距离30天过期信息提示</t>
  </si>
  <si>
    <t>1.车机供电正常;
2.支持配置DE04 Digital scent=0x1: Enable
3.使用香氛还有30天过期</t>
  </si>
  <si>
    <t>1.有提示信息为“林肯香氛香氛过期
当前使用的xxx（香氛名）香氛罐还有30天过期，请注意及时更换”</t>
  </si>
  <si>
    <t>香氛距离（2~29）天过期信息提示</t>
  </si>
  <si>
    <t>1.车机供电正常;
2.支持配置DE04 Digital scent=0x1: Enable
3.使用香氛还有（2~29）天过期</t>
  </si>
  <si>
    <t>1.有提示信息为“林肯香氛香氛过期
当前使用的xxx（香氛名）香氛罐还有（2~29）天过期，请注意及时更换”</t>
  </si>
  <si>
    <t>香氛距离1天过期信息提示</t>
  </si>
  <si>
    <t>1.车机供电正常;
2.支持配置DE04 Digital scent=0x1: Enable
3.使用香氛还有1天过期</t>
  </si>
  <si>
    <t>1.有提示信息为“林肯香氛香氛过期
当前使用的xxx（香氛名）香氛罐还有1天过期，请注意及时更换”</t>
  </si>
  <si>
    <t>过期的香氛，名字正常显示，图片标记已过期</t>
  </si>
  <si>
    <t xml:space="preserve">1.车机供电正常;
2.支持配置
</t>
  </si>
  <si>
    <t>出现过期图标，名字正常显示</t>
  </si>
  <si>
    <t>调节香氛浓度RX</t>
  </si>
  <si>
    <t>1.0x22 FGA_3_FGACurrentdensity</t>
  </si>
  <si>
    <t>1.香氛浓度调到对应浓度（高/中/低/关）</t>
  </si>
  <si>
    <t>调节香氛浓度TX</t>
  </si>
  <si>
    <t>1.滑动香氛强度调节条
2.查看0x1E AC_1_FGAIntensityReq</t>
  </si>
  <si>
    <t>2.信号下发正常</t>
  </si>
  <si>
    <t>过期香氛提示</t>
  </si>
  <si>
    <t>点击已过期的香氛</t>
  </si>
  <si>
    <t>出现弹窗“为了保证你的健康与最佳体验，请避免使用过期及未获林肯中国认证的香氛产品”</t>
  </si>
  <si>
    <t>高温香氛异常提示</t>
  </si>
  <si>
    <t>1.车机供电正常;
2.支持配置DE04 Digital scent=0x1: Enable
3.车内温度超过可使用香氛系统温度上限</t>
  </si>
  <si>
    <t>1.模拟发送温度超过xx信号，查看提示toast
0x22 FGA_3_FRAGTempSts (01过高，02过低)
2.检查是否有语音提示</t>
  </si>
  <si>
    <t>1.显示Toast“当前车内温度过高，香氛系统暂不可用”3S后消失
2.语音同时播报</t>
  </si>
  <si>
    <t>低温香氛异常提示</t>
  </si>
  <si>
    <t>1.车机供电正常;
2.支持配置DE04 Digital scent=0x1: Enable
3.车内温度低于可使用香氛系统温度下限</t>
  </si>
  <si>
    <t>1.显示Toast“当前车内温度过低，香氛系统暂不可用”3S后消失
2.语音同时播报</t>
  </si>
  <si>
    <t>电机异常香氛异常提示</t>
  </si>
  <si>
    <t>1.车机供电正常;
2.支持配置DE04 Digital scent=0x1: Enable</t>
  </si>
  <si>
    <t>1.模拟发送电机异常信号，查看提示toast
0x22 FGA_3_FRAGFanSts (00正常，01为异常)
2.检查是否有语音提示</t>
  </si>
  <si>
    <t>1.显示Toast“当前风扇异常，香氛系统暂不可用”3S后消失
2.语音同时播报</t>
  </si>
  <si>
    <t>风扇异常香氛异常提示</t>
  </si>
  <si>
    <t>1.模拟发送风扇异常xx信号，查看提示toast
0x22 FGA_3_FRAGUnKnownErr
2.检查是否有语音提示</t>
  </si>
  <si>
    <t>1.显示Toast“当前电机异常，香氛系统暂不可用”3S后消失
2.语音同时播报</t>
  </si>
  <si>
    <t>电源异常香氛异常提示</t>
  </si>
  <si>
    <t>1.模拟发送风扇异常xx信号，查看提示toast
0x22 FGA_3_FRAGPowerSupplySts
2.检查是否有语音提示</t>
  </si>
  <si>
    <t>1.显示Toast“当前电源欠压/过压，香氛系统暂不可用”3S后消失
2.语音同时播报</t>
  </si>
  <si>
    <t>未知/未安装香弹异常提示</t>
  </si>
  <si>
    <t>1.车机供电正常;
2.支持配置DE04 Digital scent=0x1: Enable
3.安装未知香弹</t>
  </si>
  <si>
    <t>1.模拟发送未知香弹xx信号，查看提示toast
2.检查是否有语音提示
3.点击确定按钮</t>
  </si>
  <si>
    <t>1.x号口当前未监测到香氛罐，3S后消失
2.语音同时播报
3.香氛页面不显示香氛余量百分比</t>
  </si>
  <si>
    <t>查看异常信息弹窗消失时间</t>
  </si>
  <si>
    <t>1.查看【电机异常/风扇异常/温度过高/温度过低】信息弹窗显示时间</t>
  </si>
  <si>
    <t>1.弹窗3秒后消失</t>
  </si>
  <si>
    <t>香氛异常香氛开关自动关闭</t>
  </si>
  <si>
    <t>1.电机异常/风扇异常/温度过高/温度过低香氛异常时开关自动关闭</t>
  </si>
  <si>
    <t>查看未授权香弹的提示信息</t>
  </si>
  <si>
    <t>1.模拟发送不是林肯认证的香氛的xx信号，查看提示信息
2.点击确认按钮</t>
  </si>
  <si>
    <t>1.提示弹窗“X号香氛罐为非林肯认证的产品，林肯公司无法保证其安全性，为了您的身体健康与使用体验，推荐您使用原厂香氛罐”及确认按钮
2.弹窗消失</t>
  </si>
  <si>
    <t>香氛已过期信息提示</t>
  </si>
  <si>
    <t>1.车机供电正常;
2.支持配置DE04 Digital scent=0x1: Enable
3.使用香氛已过期</t>
  </si>
  <si>
    <t>1.香氛已过期进入香氛设置页面
2.查看页面
3.点击"确认"按钮</t>
  </si>
  <si>
    <t>2.显示过期香氛提示弹窗“为了保证您的健康与最佳体验，请避免使用过期及未获取林肯中国认证的香氛产品”及确认按钮
3.弹窗消失</t>
  </si>
  <si>
    <t>4-1 车内视角-氛围灯</t>
  </si>
  <si>
    <r>
      <rPr>
        <sz val="10"/>
        <color rgb="FF000000"/>
        <rFont val="微软雅黑"/>
        <family val="2"/>
        <charset val="134"/>
      </rPr>
      <t>1.进入快捷控制-车内
2.已配置氛围灯</t>
    </r>
    <r>
      <rPr>
        <sz val="10"/>
        <color rgb="FFFF0000"/>
        <rFont val="微软雅黑"/>
        <family val="2"/>
        <charset val="134"/>
      </rPr>
      <t>DE01 byte9 bit5 Ambient Light 128=0x1/2</t>
    </r>
  </si>
  <si>
    <t>1.点击氛围灯</t>
  </si>
  <si>
    <t>1.进入快捷控制-车内
2.未配置氛围灯DE01 byte9 bit5 Ambient Light 128=0x0: Disabled;</t>
  </si>
  <si>
    <t>1.无氛围灯按钮</t>
  </si>
  <si>
    <t>4-2.1 氛围灯设置</t>
  </si>
  <si>
    <t>1.进入快捷控制-车内
2.打开氛围灯页面</t>
  </si>
  <si>
    <t>1.跳转到快捷控制-氛围灯页面，状态与车模一致</t>
  </si>
  <si>
    <t>4-2.2 车内视角-氛围灯-静态颜色模式</t>
  </si>
  <si>
    <t>氛围灯-颜色模式</t>
  </si>
  <si>
    <t>1.进入快捷控制-车内
2.打开氛围灯页面
3.氛围灯已打开</t>
  </si>
  <si>
    <t>1.分别氛围灯切换为静态/动态/自定义颜色/音乐律动模式</t>
  </si>
  <si>
    <t>1.车模弹窗显示对应模式</t>
  </si>
  <si>
    <t>开启氛围灯 Tx逻辑</t>
  </si>
  <si>
    <t>1.开关为关时, 点击开启;
2.查看车机发出的请求信号;
（查看test.log返回值）</t>
  </si>
  <si>
    <t>2.信号010 AmbL_ALM_Set   Open 2，每秒发送一次
（返回值1）</t>
  </si>
  <si>
    <t>关闭氛围灯 Tx逻辑</t>
  </si>
  <si>
    <t>1.开关为开时, 点击关闭;
2.查看车机发出的请求信号;
（查看test.log返回值）</t>
  </si>
  <si>
    <t>2.信号010 AmbL_ALM_Set    Close 1，每秒发送一次
（返回值0）</t>
  </si>
  <si>
    <t>静态颜色设置 Tx逻辑</t>
  </si>
  <si>
    <t>1.其他选项被选中时, 点击静态颜色
2.查看车机发出的请求信号
（查看test.log返回值）</t>
  </si>
  <si>
    <t>2.信号为010 AmbL_Color_Mode                 Static 1，每秒发送一次
（返回值1）</t>
  </si>
  <si>
    <t>动态颜色设置 Tx逻辑</t>
  </si>
  <si>
    <t>1.其他选项被选中时, 点击动态颜色
2.查看车机发出的请求信号
（查看test.log返回值）</t>
  </si>
  <si>
    <t>2.信号为010 AmbL_Color_Mode Dynamic 2，每秒发送一次
（返回值2）</t>
  </si>
  <si>
    <t>自定义颜色设置 Tx逻辑</t>
  </si>
  <si>
    <t>1.其他选项被选中时, 点击自定义颜色
2.查看车机发出的请求信号
（查看test.log返回值）</t>
  </si>
  <si>
    <t>2.信号为010 AmbL_Color_Mode Customize 3，每秒发送一次
（返回值3）</t>
  </si>
  <si>
    <t>音乐律动设置 Tx逻辑</t>
  </si>
  <si>
    <t>1.其他选项被选中时, 点击音乐律动
2.查看车机发出的请求信号
（查看test.log返回值）</t>
  </si>
  <si>
    <t>2.信号为010 AmbL_Color_Mode Music 4，每秒发送一次
（返回值4）</t>
  </si>
  <si>
    <t>氛围灯模式-静态颜色-初始/默认颜色</t>
  </si>
  <si>
    <t>1.车机供电正常
2.3B2 IGN = Run
3.氛围灯开关已开启
4.氛围灯模式为静态颜色</t>
  </si>
  <si>
    <t>1.初始状态下，查看氛围灯亮度和颜色显示</t>
  </si>
  <si>
    <t>1.初始(默认)颜色为林肯白</t>
  </si>
  <si>
    <t>氛围灯模式-静态颜色-拖动氛围灯颜色色环</t>
  </si>
  <si>
    <t>1.拖动氛围灯颜色色环，查看氛围灯颜色显示</t>
  </si>
  <si>
    <t>1.拖动色选择颜色时，右侧车辆内饰灯光颜色对应变化</t>
  </si>
  <si>
    <t>氛围灯模式-静态颜色-切到其他页面再回来；颜色记忆</t>
  </si>
  <si>
    <t>1.拖动氛围灯颜色色环，切到其他页面再回来
2.查看氛围灯颜色显示</t>
  </si>
  <si>
    <t>2.显示切换页面前的颜色</t>
  </si>
  <si>
    <t>氛围灯模式-从其他模式切到静态颜色，颜色记忆</t>
  </si>
  <si>
    <t>1.车机供电正常
2.3B2 IGN = Run
3.氛围灯开关已开启
4.氛围灯模式不为静态颜色</t>
  </si>
  <si>
    <t>1.选择静态颜色模式，查看氛围灯颜色显示和信号下发</t>
  </si>
  <si>
    <t>2.显示重启车机前的颜色，信号010 
AmbL_Color_Mode=0x01
AmbL_Static_ColorValue_Set=0xXX(Last memory)</t>
  </si>
  <si>
    <t>氛围灯模式-静态颜色-重启车机；颜色记忆</t>
  </si>
  <si>
    <t>1.拖动氛围灯颜色色环，重启车机
2.查看氛围灯颜色显示和信号下发</t>
  </si>
  <si>
    <t>动态颜色-惊喜变幻设置 Tx逻辑</t>
  </si>
  <si>
    <t>1.车机供电正常
2.3B2 IGN = Run
3.氛围灯开关已开启
4.氛围灯模式为动态颜色</t>
  </si>
  <si>
    <t>1.其他选项被选中时, 点击惊喜变幻
2.查看车机发出的请求信号
（查看test.log返回值）</t>
  </si>
  <si>
    <t>2.信号为010 AmbL_Dynamic_Color=1
AmbL_Color_Mode=2;每秒发送一次
（返回值1）</t>
  </si>
  <si>
    <t>动态颜色-海屿之恋设置 Tx逻辑</t>
  </si>
  <si>
    <t>1.其他选项被选中时, 点击海屿之恋
2.查看车机发出的请求信号
（查看test.log返回值）</t>
  </si>
  <si>
    <t>2.信号为010 AmbL_Dynamic_Color=2
AmbL_Color_Mode=2;每秒发送一次
（返回值2）</t>
  </si>
  <si>
    <t>动态颜色-森林绮境设置 Tx逻辑</t>
  </si>
  <si>
    <t>1.其他选项被选中时, 点击森林绮境
2.查看车机发出的请求信号
（查看test.log返回值）</t>
  </si>
  <si>
    <t>2.信号为010 AmbL_Dynamic_Color=3
AmbL_Color_Mode=2;每秒发送一次
（返回值3）</t>
  </si>
  <si>
    <t>动态颜色-馥郁暖心设置 Tx逻辑</t>
  </si>
  <si>
    <t>1.其他选项被选中时, 点击馥郁暖心
2.查看车机发出的请求信号
（查看test.log返回值）</t>
  </si>
  <si>
    <t>2.信号为010 AmbL_Dynamic_Color=5
AmbL_Color_Mode=2;每秒发送一次
（返回值5）</t>
  </si>
  <si>
    <t>动态颜色-摩登城市设置 Tx逻辑</t>
  </si>
  <si>
    <t>1.其他选项被选中时, 点击摩登城市
2.查看车机发出的请求信号
（查看test.log返回值）</t>
  </si>
  <si>
    <t>2.信号为010 AmbL_Dynamic_Color=4
AmbL_Color_Mode=2;每秒发送一次
（返回值4）</t>
  </si>
  <si>
    <t>氛围灯模式-动态颜色-氛围灯颜色设置 Tx逻辑</t>
  </si>
  <si>
    <t>1.其他选项被选中时, 点击氛围灯颜色设置;
2.查看车机发出的请求信号 ;
（查看test.log返回值）</t>
  </si>
  <si>
    <t>2.信号010 AmbL_Dynamic_Color=2；
（返回值）</t>
  </si>
  <si>
    <t>氛围灯模式-从其他模式切到动态颜色，颜色记忆</t>
  </si>
  <si>
    <t>1.车机供电正常
2.3B2 IGN = Run
3.氛围灯开关已开启
4.氛围灯模式不为动态颜色</t>
  </si>
  <si>
    <t>1.选择动态颜色模式，查看氛围灯颜色显示和信号下发</t>
  </si>
  <si>
    <t>2.显示重启车机前的颜色，信号010 AmbL_Color_Mode=0x2,
AmbL_Dynamic_Color=(Last memory)</t>
  </si>
  <si>
    <t>氛围灯模式-音乐律动-页面显示</t>
  </si>
  <si>
    <t>1.车机供电正常
2.3B2 IGN = Run
3.氛围灯开关已开启</t>
  </si>
  <si>
    <t>1.切换氛围灯模式为音乐律动
2.查看页面显示</t>
  </si>
  <si>
    <t>2.不显示氛围灯颜色选项，车辆内饰图片右边文本提示“氛围灯颜色和亮度随音乐变化”</t>
  </si>
  <si>
    <t>4-2.7 车内视角-氛围灯-自定义颜色模式</t>
  </si>
  <si>
    <t>1.点击自定义颜色后面的修改按钮</t>
  </si>
  <si>
    <t>1.弹出弹窗，车门灯光及其开关，色环，亮度，地板灯光及其开关，色环，亮度，可任意调节</t>
  </si>
  <si>
    <t>氛围灯模式-第一次选择自定义颜色</t>
  </si>
  <si>
    <t>1.车机供电正常
2.3B2 IGN = Run
3.氛围灯开关已开启
4.判断当前白天黑夜</t>
  </si>
  <si>
    <t>1.切换氛围灯模式为自定义颜色
2.查看信号下发</t>
  </si>
  <si>
    <t>2.白天信号为
AmbL_Color_Mode=0x3, AmbL_Door_Swtich=0x1, AmbL_Door_Intensity_Value=0x50, AmbL_Door_Color_Value=0x0, AmbL_Foot_Swtich=0x1, AmbL_Foot_Intensity_Value=0x50, AmbL_Foot_Color_Value=0x0
2.黑天信号
AmbL_Color_Mode=0x3, AmbL_Door_Swtich=0x1, AmbL_Door_Intensity_Value=0x20, AmbL_Door_Color_Value=0x0, AmbL_Foot_Swtich=0x1, AmbL_Foot_Intensity_Value=0x20, AmbL_Foot_Color_Value=0x0</t>
  </si>
  <si>
    <t>氛围灯模式-自定义颜色-页面显示</t>
  </si>
  <si>
    <t>1.切换氛围灯模式为自定义颜色
2.查看页面显示</t>
  </si>
  <si>
    <t>2.不显示氛围灯亮度选项，氛围灯颜色下方显示三种自定义以及对应的选择按钮和编辑按钮</t>
  </si>
  <si>
    <t>1.编辑自定义颜色
2.滑动车门灯光颜色和地板灯光颜色</t>
  </si>
  <si>
    <t>2.小圆点颜色跟随改变</t>
  </si>
  <si>
    <t>氛围灯模式-自定义颜色-自定义1编辑页面默认显示</t>
  </si>
  <si>
    <t>1.车机供电正常
2.3B2 IGN = Run
3.氛围灯开关已开启
4.氛围灯模式为自定义颜色-自定义1
5.判断当前白天黑夜</t>
  </si>
  <si>
    <t>1.进入自定义1编辑模式
2.查看页面显示</t>
  </si>
  <si>
    <t>2.显示车门灯光/地板灯光的对应图标、开关按钮、色环和亮度进度条，车门灯光和地板灯光开关默认开启，颜色默认为林肯白，亮度默认为50%；自定义1的颜色需要与车门灯光/地板灯光的颜色选择保持一致
2.1显示车门灯光/地板灯光的对应图标、开关按钮、色环和亮度进度条，车门灯光和地板灯光开关默认开启，颜色默认为林肯白，亮度默认为20%；自定义1的颜色需要与车门灯光/地板灯光的颜色选择保持一致</t>
  </si>
  <si>
    <t>氛围灯模式-自定义颜色-自定义1-车门灯光开启/关闭</t>
  </si>
  <si>
    <t>1.车机供电正常
2.3B2 IGN = Run
3.氛围灯开关已开启
4.氛围灯模式为自定义颜色-自定义1
5.进入自定义1编辑模式
6.车门灯光开关已开启</t>
  </si>
  <si>
    <t>1.切换车门灯光至关闭，查看页面显示和车机信号下发
1.切换车门灯光至开启，查看页面显示和车机信号下发</t>
  </si>
  <si>
    <t>1.信号016 AmbL_Door_Swtich=0x1 ON，车门灯光开关开启，场景图像同步开启车门灯光，环境光页面中的图像同步变化
2.信号016 AmbL_Door_Swtich=0x0 OFF，车门灯光开关关闭，场景图像同步关闭车门灯光，环境光页面中的图像同步变化</t>
  </si>
  <si>
    <t>氛围灯模式-自定义颜色-自定义1-车门灯光-氛围灯颜色</t>
  </si>
  <si>
    <t>1.拖动车门灯光下方的色环
2.查看页面显示</t>
  </si>
  <si>
    <t>2.拖动色选择颜色时，右侧车辆内饰灯光颜色对应变化</t>
  </si>
  <si>
    <t>氛围灯模式-自定义颜色-自定义1-车门灯光-氛围灯颜色 设置 Tx逻辑</t>
  </si>
  <si>
    <t>1.其他选项被选中时, 设置氛围灯颜色 
2.查看车机发出的请求信号 ;
（查看test.log返回值）</t>
  </si>
  <si>
    <t>2.信号016 AmbL_Door_Color_Value;
（返回值）</t>
  </si>
  <si>
    <t>氛围灯模式-自定义颜色-自定义1-车门灯光开关设置关闭 Tx逻辑</t>
  </si>
  <si>
    <t>1.其他选项被选中时, 点击车门灯光开关
2.查看车机发出的请求信号
（查看test.log返回值）</t>
  </si>
  <si>
    <t>2.信号为016 AmbL_Door_Swtich=0
（返回值0）</t>
  </si>
  <si>
    <t>氛围灯模式-自定义颜色-自定义1-车门灯光-氛围灯亮度-增加10% 设置 Tx逻辑</t>
  </si>
  <si>
    <t>1. 点击左边图标;
2.查看车机发出的请求信号 ;
（查看test.log返回值）</t>
  </si>
  <si>
    <t>2.信号016  AmbL_Door_Intensity_Value=A~64;
（返回值）</t>
  </si>
  <si>
    <t>氛围灯模式-自定义颜色-自定义1-车门灯光-氛围灯亮度-减小10% 设置 Tx逻辑</t>
  </si>
  <si>
    <t>氛围灯模式-自定义颜色-自定义1-车门灯光-氛围灯亮度为10% 设置 Tx逻辑</t>
  </si>
  <si>
    <t>1.其他选项被选中时, 设置氛围灯亮度为10%;
2.查看车机发出的请求信号 ;
（查看test.log返回值）</t>
  </si>
  <si>
    <t>2.信号016  AmbL_Door_Intensity_Value=A;
（返回值0A）</t>
  </si>
  <si>
    <t>氛围灯模式-自定义颜色-自定义1-车门灯光-氛围灯亮度-(10%~100%) 设置 Tx逻辑</t>
  </si>
  <si>
    <t>1.其他选项被选中时, 点击(10%~100%);
2.查看车机发出的请求信号 ;
（查看test.log返回值）</t>
  </si>
  <si>
    <t>2.信号016  AmbL_Door_Intensity_Value=A~64;
（返回值0A-64）</t>
  </si>
  <si>
    <t>氛围灯模式-自定义颜色-自定义1-车门灯光-氛围灯亮度为100% 设置 Tx逻辑</t>
  </si>
  <si>
    <t>1.其他选项被选中时, 设置氛围灯亮度为100%;
2.查看车机发出的请求信号 ;
（查看test.log返回值）</t>
  </si>
  <si>
    <t>2.信号016  AmbL_Door_Intensity_Value=64;
（返回值64）</t>
  </si>
  <si>
    <t>氛围灯模式-自定义颜色-自定义1-车门灯光-拖动进度条调节氛围灯亮度（10%~100%）</t>
  </si>
  <si>
    <t>1.按住调节按钮进度条（10%~100%）位置左右滑动查看场景图片氛围灯亮度
2.点击前后小太阳按钮</t>
  </si>
  <si>
    <t>1.圆球跟着手滑动的方向左右滑动
2.前后太阳图标不置灰显示，场景图片氛围灯亮度，根据亮度级别不同而改变</t>
  </si>
  <si>
    <t>氛围灯模式-自定义颜色-自定义1-车门灯光-拖动进度条调节氛围灯亮度10%</t>
  </si>
  <si>
    <t>1.车机供电正常
2.3B2 IGN = Run
3.氛围灯开关已开启
4.氛围灯模式为自定义颜色-自定义1
5.进入自定义1编辑模式
6.车门灯光开关已开启
7.亮度调节按钮处于中间位置</t>
  </si>
  <si>
    <t>1.按住调节按钮进度条10%位置看场景图片氛围灯亮度
2.点击前小太阳按钮调节至最小</t>
  </si>
  <si>
    <t>1.场景图片氛围灯亮度显示亮度为最低亮度
2.点击小太阳亮度不发生改变</t>
  </si>
  <si>
    <t>氛围灯模式-自定义颜色-自定义1-车门灯光-拖动进度条调节氛围灯亮度100%</t>
  </si>
  <si>
    <t>1.按住调节按钮进度条100%位置看场景图片氛围灯亮度
2.点击前小太阳按钮调节至最大</t>
  </si>
  <si>
    <t>1.场景图片氛围灯亮度显示亮度为最高亮度
2.点击小太阳按钮亮度不发生改变</t>
  </si>
  <si>
    <t>氛围灯模式-自定义颜色-自定义1-地板灯光开启/关闭</t>
  </si>
  <si>
    <t>1.车机供电正常
2.3B2 IGN = Run
3.氛围灯开关已开启
4.氛围灯模式为自定义颜色-自定义1
5.进入自定义1编辑模式
6.地板灯光开关已开启</t>
  </si>
  <si>
    <t>1.切换地板灯光至关闭，查看页面显示和车机信号下发
1.切换地板灯光至开启，查看页面显示和车机信号下发</t>
  </si>
  <si>
    <t>1.信号016 AmbL_Foot_Swtich=0x1 ON，地板灯光开关开启，场景图像同步开启地板灯光，环境光页面中的图像同步变化
2.信号016 AmbL_Foot_Swtich=0x0 OFF，地板灯光开关关闭，场景图像同步关闭地板灯光，环境光页面中的图像同步变化</t>
  </si>
  <si>
    <t>氛围灯模式-自定义颜色-自定义1-地板灯光-氛围灯颜色</t>
  </si>
  <si>
    <t>1.拖动地板灯光下方的色环
2.查看页面显示</t>
  </si>
  <si>
    <t>氛围灯模式-自定义颜色-自定义1-地板灯光-氛围灯颜色 设置 Tx逻辑</t>
  </si>
  <si>
    <t>2.信号016 AmbL_Foot_Color_Value;
（返回值）</t>
  </si>
  <si>
    <t>氛围灯模式-自定义颜色-自定义1-地板灯光开关设置关闭 Tx逻辑</t>
  </si>
  <si>
    <t>1.其他选项被选中时, 点击地板灯光开关
2.查看车机发出的请求信号
（查看test.log返回值）</t>
  </si>
  <si>
    <t>2.信号为016 AmbL_Foot_Swtich=0
（返回值0）</t>
  </si>
  <si>
    <t>氛围灯模式-自定义颜色-自定义1-地板灯光-氛围灯亮度-增加10% 设置 Tx逻辑</t>
  </si>
  <si>
    <t>1. 点击左边图标;
2.查看车机发出的请求信号 ;</t>
  </si>
  <si>
    <t>2.信号为016 AmbL_Foot_Intensity_Value =A~64;</t>
  </si>
  <si>
    <t>氛围灯模式-自定义颜色-自定义1-地板灯光-氛围灯亮度-减小10% 设置 Tx逻辑</t>
  </si>
  <si>
    <t>氛围灯模式-自定义颜色-自定义1-地板灯光-氛围灯亮度为10% 设置 Tx逻辑</t>
  </si>
  <si>
    <t>1.其他选项被选中时, 设置氛围灯亮度为10%;
2.查看车机发出的请求信号 ;</t>
  </si>
  <si>
    <t>2.信号为016 AmbL_Foot_Intensity_Value =A;</t>
  </si>
  <si>
    <t>氛围灯模式-自定义颜色-自定义1-地板灯光-氛围灯亮度-(10%~100%) 设置 Tx逻辑</t>
  </si>
  <si>
    <t>1.其他选项被选中时, 点击(10%~100%);
2.查看车机发出的请求信号 ;</t>
  </si>
  <si>
    <t>氛围灯模式-自定义颜色-自定义1-地板灯光-氛围灯亮度为100% 设置 Tx逻辑</t>
  </si>
  <si>
    <t>1.其他选项被选中时, 设置氛围灯亮度为100%;
2.查看车机发出的请求信号 ;</t>
  </si>
  <si>
    <t>2.信号为016 AmbL_Foot_Intensity_Value =64;</t>
  </si>
  <si>
    <t>氛围灯模式-自定义颜色-自定义1-地板灯光-拖动进度条调节氛围灯亮度（10%~100%）</t>
  </si>
  <si>
    <t>氛围灯模式-自定义颜色-自定义1-地板灯光-拖动进度条调节氛围灯亮度10%</t>
  </si>
  <si>
    <t>1.车机供电正常
2.3B2 IGN = Run
3.氛围灯开关已开启
4.氛围灯模式为自定义颜色-自定义1
5.进入自定义1编辑模式
6.地板灯光开关已开启
7.亮度调节按钮处于中间位置</t>
  </si>
  <si>
    <t>氛围灯模式-自定义颜色-自定义1-地板灯光-拖动进度条调节氛围灯亮度100%</t>
  </si>
  <si>
    <t>氛围灯模式-自定义颜色-自定义2</t>
  </si>
  <si>
    <t>1.车机供电正常
2.3B2 IGN = Run
3.氛围灯开关已开启
4.氛围灯模式为自定义颜色</t>
  </si>
  <si>
    <t>1.切换氛围灯颜色选项为自定义2
2.查看氛围灯颜色和场景图片显示</t>
  </si>
  <si>
    <t>2.自定义2的颜色需要与车门灯光/地板灯光的颜色选择保持一致</t>
  </si>
  <si>
    <t>氛围灯模式-自定义颜色-自定义2编辑页面显示</t>
  </si>
  <si>
    <t>1.进入自定义2编辑模式
2.查看页面显示</t>
  </si>
  <si>
    <t>2.显示车门灯光/地板灯光的对应图标、开关按钮、色环和亮度进度条</t>
  </si>
  <si>
    <t>氛围灯模式-自定义颜色-自定义2-车门灯光开启/关闭</t>
  </si>
  <si>
    <t>1.车机供电正常
2.3B2 IGN = Run
3.氛围灯开关已开启
4.氛围灯模式为自定义颜色-自定义2
5.进入自定义2编辑模式
6.车门灯光开关已开启</t>
  </si>
  <si>
    <t>氛围灯模式-自定义颜色-自定义2-车门灯光-氛围灯颜色</t>
  </si>
  <si>
    <t>氛围灯模式-自定义颜色-自定义2-车门灯光-氛围灯颜色 设置 Tx逻辑</t>
  </si>
  <si>
    <t>氛围灯模式-自定义颜色-自定义2-车门灯光开关设置关闭 Tx逻辑</t>
  </si>
  <si>
    <t>1.其他选项被选中时, 点击车门灯光开关
2.查看车机发出的请求信号</t>
  </si>
  <si>
    <t>氛围灯模式-自定义颜色-自定义2-车门灯光-氛围灯亮度-增加10% 设置 Tx逻辑</t>
  </si>
  <si>
    <t>氛围灯模式-自定义颜色-自定义2-车门灯光-氛围灯亮度-减小10% 设置 Tx逻辑</t>
  </si>
  <si>
    <t>氛围灯模式-自定义颜色-自定义2-车门灯光-氛围灯亮度为10% 设置 Tx逻辑</t>
  </si>
  <si>
    <t>氛围灯模式-自定义颜色-自定义2-车门灯光-氛围灯亮度-(10%~100%) 设置 Tx逻辑</t>
  </si>
  <si>
    <t>氛围灯模式-自定义颜色-自定义2-车门灯光-氛围灯亮度为100% 设置 Tx逻辑</t>
  </si>
  <si>
    <t>氛围灯模式-自定义颜色-自定义2-车门灯光-拖动进度条调节氛围灯亮度（10%~100%）</t>
  </si>
  <si>
    <t>氛围灯模式-自定义颜色-自定义2-车门灯光-拖动进度条调节氛围灯亮度10%</t>
  </si>
  <si>
    <t>1.车机供电正常
2.3B2 IGN = Run
3.氛围灯开关已开启
4.氛围灯模式为自定义颜色-自定义2
5.进入自定义2编辑模式
6.车门灯光开关已开启
7.亮度调节按钮处于中间位置</t>
  </si>
  <si>
    <t>氛围灯模式-自定义颜色-自定义2-车门灯光-拖动进度条调节氛围灯亮度100%</t>
  </si>
  <si>
    <t>氛围灯模式-自定义颜色-自定义2-地板灯光开启/关闭</t>
  </si>
  <si>
    <t>1.车机供电正常
2.3B2 IGN = Run
3.氛围灯开关已开启
4.氛围灯模式为自定义颜色-自定义2
5.进入自定义2编辑模式
6.地板灯光开关已开启</t>
  </si>
  <si>
    <t>氛围灯模式-自定义颜色-自定义2-地板灯光-氛围灯颜色</t>
  </si>
  <si>
    <t>氛围灯模式-自定义颜色-自定义2-地板灯光-氛围灯颜色 设置 Tx逻辑</t>
  </si>
  <si>
    <t>氛围灯模式-自定义颜色-自定义2-地板灯光开关设置关闭 Tx逻辑</t>
  </si>
  <si>
    <t>1.其他选项被选中时, 点击地板灯光开关
2.查看车机发出的请求信号</t>
  </si>
  <si>
    <t>氛围灯模式-自定义颜色-自定义2-地板灯光-氛围灯亮度-增加10% 设置 Tx逻辑</t>
  </si>
  <si>
    <t>氛围灯模式-自定义颜色-自定义2-地板灯光-氛围灯亮度-减小10% 设置 Tx逻辑</t>
  </si>
  <si>
    <t>氛围灯模式-自定义颜色-自定义2-地板灯光-氛围灯亮度为10% 设置 Tx逻辑</t>
  </si>
  <si>
    <t>氛围灯模式-自定义颜色-自定义2-地板灯光-氛围灯亮度-(10%~100%) 设置 Tx逻辑</t>
  </si>
  <si>
    <t>氛围灯模式-自定义颜色-自定义2-地板灯光-氛围灯亮度为100% 设置 Tx逻辑</t>
  </si>
  <si>
    <t>氛围灯模式-自定义颜色-自定义2-地板灯光-拖动进度条调节氛围灯亮度（10%~100%）</t>
  </si>
  <si>
    <t>氛围灯模式-自定义颜色-自定义2-地板灯光-拖动进度条调节氛围灯亮度10%</t>
  </si>
  <si>
    <t>1.车机供电正常
2.3B2 IGN = Run
3.氛围灯开关已开启
4.氛围灯模式为自定义颜色-自定义2
5.进入自定义2编辑模式
6.地板灯光开关已开启
7.亮度调节按钮处于中间位置</t>
  </si>
  <si>
    <t>氛围灯模式-自定义颜色-自定义2-地板灯光-拖动进度条调节氛围灯亮度100%</t>
  </si>
  <si>
    <t>氛围灯模式-自定义颜色-自定义3</t>
  </si>
  <si>
    <t>1.切换氛围灯颜色选项为自定义3
2.查看氛围灯颜色和场景图片显示</t>
  </si>
  <si>
    <t>2.自定义3的颜色需要与车门灯光/地板灯光的颜色选择保持一致</t>
  </si>
  <si>
    <t>氛围灯模式-自定义颜色-自定义3编辑页面显示</t>
  </si>
  <si>
    <t>1.车机供电正常
2.3B2 IGN = Run
3.氛围灯开关已开启
4.氛围灯模式为自定义颜色-自定义3</t>
  </si>
  <si>
    <t>1.进入自定义3编辑模式
2.查看页面显示</t>
  </si>
  <si>
    <t>氛围灯模式-自定义颜色-自定义3-车门灯光开启/关闭</t>
  </si>
  <si>
    <t>1.车机供电正常
2.3B2 IGN = Run
3.氛围灯开关已开启
4.氛围灯模式为自定义颜色-自定义3
5.进入自定义3编辑模式
6.车门灯光开关已开启</t>
  </si>
  <si>
    <t>氛围灯模式-自定义颜色-自定义3-车门灯光-氛围灯颜色</t>
  </si>
  <si>
    <t>氛围灯模式-自定义颜色-自定义3-车门灯光-氛围灯颜色 设置 Tx逻辑</t>
  </si>
  <si>
    <t>氛围灯模式-自定义颜色-自定义3-车门灯光开关设置关闭 Tx逻辑</t>
  </si>
  <si>
    <t>氛围灯模式-自定义颜色-自定义3-车门灯光-氛围灯亮度-增加10% 设置 Tx逻辑</t>
  </si>
  <si>
    <t>氛围灯模式-自定义颜色-自定义3-车门灯光-氛围灯亮度-减小10% 设置 Tx逻辑</t>
  </si>
  <si>
    <t>氛围灯模式-自定义颜色-自定义3-车门灯光-氛围灯亮度为10% 设置 Tx逻辑</t>
  </si>
  <si>
    <t>氛围灯模式-自定义颜色-自定义3-车门灯光-氛围灯亮度-(10%~100%) 设置 Tx逻辑</t>
  </si>
  <si>
    <t>氛围灯模式-自定义颜色-自定义3-车门灯光-氛围灯亮度为100% 设置 Tx逻辑</t>
  </si>
  <si>
    <t>氛围灯模式-自定义颜色-自定义3-车门灯光-拖动进度条调节氛围灯亮度（10%~100%）</t>
  </si>
  <si>
    <t>氛围灯模式-自定义颜色-自定义3-车门灯光-拖动进度条调节氛围灯亮度10%</t>
  </si>
  <si>
    <t>1.车机供电正常
2.3B2 IGN = Run
3.氛围灯开关已开启
4.氛围灯模式为自定义颜色-自定义3
5.进入自定义3编辑模式
6.车门灯光开关已开启
7.亮度调节按钮处于中间位置</t>
  </si>
  <si>
    <t>氛围灯模式-自定义颜色-自定义3-车门灯光-拖动进度条调节氛围灯亮度100%</t>
  </si>
  <si>
    <t>氛围灯模式-自定义颜色-自定义3-地板灯光开启/关闭</t>
  </si>
  <si>
    <t>1.车机供电正常
2.3B2 IGN = Run
3.氛围灯开关已开启
4.氛围灯模式为自定义颜色-自定义3
5.进入自定义3编辑模式
6.地板灯光开关已开启</t>
  </si>
  <si>
    <t>氛围灯模式-自定义颜色-自定义3-地板灯光-氛围灯颜色</t>
  </si>
  <si>
    <t>氛围灯模式-自定义颜色-自定义3-地板灯光-氛围灯颜色 设置 Tx逻辑</t>
  </si>
  <si>
    <t>氛围灯模式-自定义颜色-自定义3-地板灯光开关设置关闭 Tx逻辑</t>
  </si>
  <si>
    <t>氛围灯模式-自定义颜色-自定义3-地板灯光-氛围灯亮度-增加10% 设置 Tx逻辑</t>
  </si>
  <si>
    <t>氛围灯模式-自定义颜色-自定义3-地板灯光-氛围灯亮度-减小10% 设置 Tx逻辑</t>
  </si>
  <si>
    <t>氛围灯模式-自定义颜色-自定义3-地板灯光-氛围灯亮度为10% 设置 Tx逻辑</t>
  </si>
  <si>
    <t>氛围灯模式-自定义颜色-自定义3-地板灯光-氛围灯亮度-(10%~100%) 设置 Tx逻辑</t>
  </si>
  <si>
    <t>氛围灯模式-自定义颜色-自定义3-地板灯光-氛围灯亮度为100% 设置 Tx逻辑</t>
  </si>
  <si>
    <t>氛围灯模式-自定义颜色-自定义3-地板灯光-拖动进度条调节氛围灯亮度（10%~100%）</t>
  </si>
  <si>
    <t>氛围灯模式-自定义颜色-自定义3-地板灯光-拖动进度条调节氛围灯亮度10%</t>
  </si>
  <si>
    <t>1.车机供电正常
2.3B2 IGN = Run
3.氛围灯开关已开启
4.氛围灯模式为自定义颜色-自定义3
5.进入自定义3编辑模式
6.地板灯光开关已开启
7.亮度调节按钮处于中间位置</t>
  </si>
  <si>
    <t>氛围灯模式-自定义颜色-自定义3-地板灯光-拖动进度条调节氛围灯亮度100%</t>
  </si>
  <si>
    <t>氛围灯模式-自定义颜色1-进入自定义2-车门灯光-氛围灯颜色 设置 Tx逻辑</t>
  </si>
  <si>
    <t>1.车机供电正常
2.3B2 IGN = Run
3.氛围灯开关已开启
4.氛围灯模式为自定义颜色-自定义1
5.进入自定义2编辑模式
6.车门灯光开关已开启</t>
  </si>
  <si>
    <t>2.不下发信号但保存状态</t>
  </si>
  <si>
    <t>氛围灯模式-自定义颜色1-进入自定义2-车门灯光开关设置关闭 Tx逻辑</t>
  </si>
  <si>
    <t>氛围灯模式-自定义颜色1-进入自定义2-车门灯光-氛围灯亮度-增加10% 设置 Tx逻辑</t>
  </si>
  <si>
    <t>氛围灯模式-自定义颜色1-进入自定义2-车门灯光-氛围灯亮度-减小10% 设置 Tx逻辑</t>
  </si>
  <si>
    <t>氛围灯模式-自定义颜色1-进入自定义2-车门灯光-氛围灯亮度为10% 设置 Tx逻辑</t>
  </si>
  <si>
    <t>氛围灯模式-自定义颜色1-进入自定义2-车门灯光-氛围灯亮度-(10%~100%) 设置 Tx逻辑</t>
  </si>
  <si>
    <t>氛围灯模式-自定义颜色1-进入自定义2-车门灯光-氛围灯亮度为100% 设置 Tx逻辑</t>
  </si>
  <si>
    <t>氛围灯模式-自定义颜色1-进入自定义2-地板灯光-氛围灯颜色 设置 Tx逻辑</t>
  </si>
  <si>
    <t>1.车机供电正常
2.3B2 IGN = Run
3.氛围灯开关已开启
4.氛围灯模式为自定义颜色-自定义1
5.进入自定义2编辑模式
6.地板灯光开关已开启</t>
  </si>
  <si>
    <t>氛围灯模式-自定义颜色1-进入自定义2-地板灯光开关设置关闭 Tx逻辑</t>
  </si>
  <si>
    <t>氛围灯模式-自定义颜色1-进入自定义2-地板灯光-氛围灯亮度-增加10% 设置 Tx逻辑</t>
  </si>
  <si>
    <t>氛围灯模式-自定义颜色1-进入自定义2-地板灯光-氛围灯亮度-减小10% 设置 Tx逻辑</t>
  </si>
  <si>
    <t>氛围灯模式-自定义颜色1-进入自定义2-地板灯光-氛围灯亮度为10% 设置 Tx逻辑</t>
  </si>
  <si>
    <t>氛围灯模式-自定义颜色1-进入自定义2-地板灯光-氛围灯亮度-(10%~100%) 设置 Tx逻辑</t>
  </si>
  <si>
    <t>氛围灯模式-自定义颜色1-进入自定义2-地板灯光-氛围灯亮度为100% 设置 Tx逻辑</t>
  </si>
  <si>
    <t>氛围灯模式-自定义颜色1-进入自定义3-车门灯光-氛围灯颜色 设置 Tx逻辑</t>
  </si>
  <si>
    <t>1.车机供电正常
2.3B2 IGN = Run
3.氛围灯开关已开启
4.氛围灯模式为自定义颜色-自定义1
5.进入自定义3编辑模式
6.车门灯光开关已开启</t>
  </si>
  <si>
    <t>氛围灯模式-自定义颜色1-进入自定义3-车门灯光开关设置关闭 Tx逻辑</t>
  </si>
  <si>
    <t>氛围灯模式-自定义颜色1-进入自定义3-车门灯光-氛围灯亮度-增加10% 设置 Tx逻辑</t>
  </si>
  <si>
    <t>氛围灯模式-自定义颜色1-进入自定义3-车门灯光-氛围灯亮度-减小10% 设置 Tx逻辑</t>
  </si>
  <si>
    <t>氛围灯模式-自定义颜色1-进入自定义3-车门灯光-氛围灯亮度为10% 设置 Tx逻辑</t>
  </si>
  <si>
    <t>氛围灯模式-自定义颜色1-进入自定义3-车门灯光-氛围灯亮度-(10%~100%) 设置 Tx逻辑</t>
  </si>
  <si>
    <t>氛围灯模式-自定义颜色1-进入自定义3-车门灯光-氛围灯亮度为100% 设置 Tx逻辑</t>
  </si>
  <si>
    <t>氛围灯模式-自定义颜色1-进入自定义3-地板灯光-氛围灯颜色 设置 Tx逻辑</t>
  </si>
  <si>
    <t>1.车机供电正常
2.3B2 IGN = Run
3.氛围灯开关已开启
4.氛围灯模式为自定义颜色-自定义1
5.进入自定义3编辑模式
6.地板灯光开关已开启</t>
  </si>
  <si>
    <t>氛围灯模式-自定义颜色1-进入自定义3-地板灯光开关设置关闭 Tx逻辑</t>
  </si>
  <si>
    <t>氛围灯模式-自定义颜色1-进入自定义3-地板灯光-氛围灯亮度-增加10% 设置 Tx逻辑</t>
  </si>
  <si>
    <t>氛围灯模式-自定义颜色1-进入自定义3-地板灯光-氛围灯亮度-减小10% 设置 Tx逻辑</t>
  </si>
  <si>
    <t>氛围灯模式-自定义颜色1-进入自定义3-地板灯光-氛围灯亮度为10% 设置 Tx逻辑</t>
  </si>
  <si>
    <t>氛围灯模式-自定义颜色1-进入自定义3-地板灯光-氛围灯亮度-(10%~100%) 设置 Tx逻辑</t>
  </si>
  <si>
    <t>氛围灯模式-自定义颜色1-进入自定义3-地板灯光-氛围灯亮度为100% 设置 Tx逻辑</t>
  </si>
  <si>
    <t>氛围灯模式-自定义颜色2-进入自定义1-车门灯光-氛围灯颜色 设置 Tx逻辑</t>
  </si>
  <si>
    <t>1.车机供电正常
2.3B2 IGN = Run
3.氛围灯开关已开启
4.氛围灯模式为自定义颜色-自定义2
5.进入自定义1编辑模式
6.车门灯光开关已开启</t>
  </si>
  <si>
    <t>氛围灯模式-自定义颜色2-进入自定义1-车门灯光开关设置关闭 Tx逻辑</t>
  </si>
  <si>
    <t>氛围灯模式-自定义颜色2-进入自定义1-车门灯光-氛围灯亮度-增加10% 设置 Tx逻辑</t>
  </si>
  <si>
    <t>氛围灯模式-自定义颜色2-进入自定义1-车门灯光-氛围灯亮度-减小10% 设置 Tx逻辑</t>
  </si>
  <si>
    <t>氛围灯模式-自定义颜色2-进入自定义1-车门灯光-氛围灯亮度为10% 设置 Tx逻辑</t>
  </si>
  <si>
    <t>氛围灯模式-自定义颜色2-进入自定义1-车门灯光-氛围灯亮度-(10%~100%) 设置 Tx逻辑</t>
  </si>
  <si>
    <t>氛围灯模式-自定义颜色2-进入自定义1-车门灯光-氛围灯亮度为100% 设置 Tx逻辑</t>
  </si>
  <si>
    <t>氛围灯模式-自定义颜色2-进入自定义1-地板灯光-氛围灯颜色 设置 Tx逻辑</t>
  </si>
  <si>
    <t>1.车机供电正常
2.3B2 IGN = Run
3.氛围灯开关已开启
4.氛围灯模式为自定义颜色-自定义2
5.进入自定义1编辑模式
6.地板灯光开关已开启</t>
  </si>
  <si>
    <t>氛围灯模式-自定义颜色2-进入自定义1-地板灯光开关设置关闭 Tx逻辑</t>
  </si>
  <si>
    <t>氛围灯模式-自定义颜色2-进入自定义1-地板灯光-氛围灯亮度-增加10% 设置 Tx逻辑</t>
  </si>
  <si>
    <t>氛围灯模式-自定义颜色2-进入自定义1-地板灯光-氛围灯亮度-减小10% 设置 Tx逻辑</t>
  </si>
  <si>
    <t>氛围灯模式-自定义颜色2-进入自定义1-地板灯光-氛围灯亮度为10% 设置 Tx逻辑</t>
  </si>
  <si>
    <t>氛围灯模式-自定义颜色2-进入自定义1-地板灯光-氛围灯亮度-(10%~100%) 设置 Tx逻辑</t>
  </si>
  <si>
    <t>氛围灯模式-自定义颜色2-进入自定义1-地板灯光-氛围灯亮度为100% 设置 Tx逻辑</t>
  </si>
  <si>
    <t>氛围灯模式-自定义颜色2-进入自定义3-车门灯光-氛围灯颜色 设置 Tx逻辑</t>
  </si>
  <si>
    <t>1.车机供电正常
2.3B2 IGN = Run
3.氛围灯开关已开启
4.氛围灯模式为自定义颜色-自定义2
5.进入自定义3编辑模式
6.车门灯光开关已开启</t>
  </si>
  <si>
    <t>氛围灯模式-自定义颜色2-进入自定义3-车门灯光开关设置关闭 Tx逻辑</t>
  </si>
  <si>
    <t>氛围灯模式-自定义颜色2-进入自定义3-车门灯光-氛围灯亮度-增加10% 设置 Tx逻辑</t>
  </si>
  <si>
    <t>氛围灯模式-自定义颜色2-进入自定义3-车门灯光-氛围灯亮度-减小10% 设置 Tx逻辑</t>
  </si>
  <si>
    <t>氛围灯模式-自定义颜色2-进入自定义3-车门灯光-氛围灯亮度为10% 设置 Tx逻辑</t>
  </si>
  <si>
    <t>氛围灯模式-自定义颜色2-进入自定义3-车门灯光-氛围灯亮度-(10%~100%) 设置 Tx逻辑</t>
  </si>
  <si>
    <t>氛围灯模式-自定义颜色2-进入自定义3-车门灯光-氛围灯亮度为100% 设置 Tx逻辑</t>
  </si>
  <si>
    <t>氛围灯模式-自定义颜色2-进入自定义3-地板灯光-氛围灯颜色 设置 Tx逻辑</t>
  </si>
  <si>
    <t>1.车机供电正常
2.3B2 IGN = Run
3.氛围灯开关已开启
4.氛围灯模式为自定义颜色-自定义2
5.进入自定义3编辑模式
6.地板灯光开关已开启</t>
  </si>
  <si>
    <t>氛围灯模式-自定义颜色2-进入自定义3-地板灯光开关设置关闭 Tx逻辑</t>
  </si>
  <si>
    <t>氛围灯模式-自定义颜色2-进入自定义3-地板灯光-氛围灯亮度-增加10% 设置 Tx逻辑</t>
  </si>
  <si>
    <t>氛围灯模式-自定义颜色2-进入自定义3-地板灯光-氛围灯亮度-减小10% 设置 Tx逻辑</t>
  </si>
  <si>
    <t>氛围灯模式-自定义颜色2-进入自定义3-地板灯光-氛围灯亮度为10% 设置 Tx逻辑</t>
  </si>
  <si>
    <t>氛围灯模式-自定义颜色2-进入自定义3-地板灯光-氛围灯亮度-(10%~100%) 设置 Tx逻辑</t>
  </si>
  <si>
    <t>氛围灯模式-自定义颜色2-进入自定义3-地板灯光-氛围灯亮度为100% 设置 Tx逻辑</t>
  </si>
  <si>
    <t>氛围灯模式-自定义颜色3-进入自定义1-车门灯光-氛围灯颜色 设置 Tx逻辑</t>
  </si>
  <si>
    <t>1.车机供电正常
2.3B2 IGN = Run
3.氛围灯开关已开启
4.氛围灯模式为自定义颜色-自定义3
5.进入自定义1编辑模式
6.车门灯光开关已开启</t>
  </si>
  <si>
    <t>氛围灯模式-自定义颜色3-进入自定义1-车门灯光开关设置关闭 Tx逻辑</t>
  </si>
  <si>
    <t>氛围灯模式-自定义颜色3-进入自定义1-车门灯光-氛围灯亮度-增加10% 设置 Tx逻辑</t>
  </si>
  <si>
    <t>氛围灯模式-自定义颜色3-进入自定义1-车门灯光-氛围灯亮度-减小10% 设置 Tx逻辑</t>
  </si>
  <si>
    <t>氛围灯模式-自定义颜色3-进入自定义1-车门灯光-氛围灯亮度为10% 设置 Tx逻辑</t>
  </si>
  <si>
    <t>氛围灯模式-自定义颜色3-进入自定义1-车门灯光-氛围灯亮度-(10%~100%) 设置 Tx逻辑</t>
  </si>
  <si>
    <t>氛围灯模式-自定义颜色3-进入自定义1-车门灯光-氛围灯亮度为100% 设置 Tx逻辑</t>
  </si>
  <si>
    <t>氛围灯模式-自定义颜色3-进入自定义1-地板灯光-氛围灯颜色 设置 Tx逻辑</t>
  </si>
  <si>
    <t>1.车机供电正常
2.3B2 IGN = Run
3.氛围灯开关已开启
4.氛围灯模式为自定义颜色-自定义3
5.进入自定义1编辑模式
6.地板灯光开关已开启</t>
  </si>
  <si>
    <t>氛围灯模式-自定义颜色3-进入自定义1-地板灯光开关设置关闭 Tx逻辑</t>
  </si>
  <si>
    <t>氛围灯模式-自定义颜色3-进入自定义1-地板灯光-氛围灯亮度-增加10% 设置 Tx逻辑</t>
  </si>
  <si>
    <t>氛围灯模式-自定义颜色3-进入自定义1-地板灯光-氛围灯亮度-减小10% 设置 Tx逻辑</t>
  </si>
  <si>
    <t>氛围灯模式-自定义颜色3-进入自定义1-地板灯光-氛围灯亮度为10% 设置 Tx逻辑</t>
  </si>
  <si>
    <t>氛围灯模式-自定义颜色3-进入自定义1-地板灯光-氛围灯亮度-(10%~100%) 设置 Tx逻辑</t>
  </si>
  <si>
    <t>氛围灯模式-自定义颜色3-进入自定义1-地板灯光-氛围灯亮度为100% 设置 Tx逻辑</t>
  </si>
  <si>
    <t>氛围灯模式-自定义颜色3-进入自定义2-车门灯光-氛围灯颜色 设置 Tx逻辑</t>
  </si>
  <si>
    <t>1.车机供电正常
2.3B2 IGN = Run
3.氛围灯开关已开启
4.氛围灯模式为自定义颜色-自定义3
5.进入自定义2编辑模式
6.车门灯光开关已开启</t>
  </si>
  <si>
    <t>氛围灯模式-自定义颜色3-进入自定义2-车门灯光开关设置关闭 Tx逻辑</t>
  </si>
  <si>
    <t>氛围灯模式-自定义颜色3-进入自定义2-车门灯光-氛围灯亮度-增加10% 设置 Tx逻辑</t>
  </si>
  <si>
    <t>氛围灯模式-自定义颜色3-进入自定义2-车门灯光-氛围灯亮度-减小10% 设置 Tx逻辑</t>
  </si>
  <si>
    <t>氛围灯模式-自定义颜色3-进入自定义2-车门灯光-氛围灯亮度为10% 设置 Tx逻辑</t>
  </si>
  <si>
    <t>氛围灯模式-自定义颜色3-进入自定义2-车门灯光-氛围灯亮度-(10%~100%) 设置 Tx逻辑</t>
  </si>
  <si>
    <t>氛围灯模式-自定义颜色3-进入自定义2-车门灯光-氛围灯亮度为100% 设置 Tx逻辑</t>
  </si>
  <si>
    <t>氛围灯模式-自定义颜色3-进入自定义2-地板灯光-氛围灯颜色 设置 Tx逻辑</t>
  </si>
  <si>
    <t>1.车机供电正常
2.3B2 IGN = Run
3.氛围灯开关已开启
4.氛围灯模式为自定义颜色-自定义3
5.进入自定义2编辑模式
6.地板灯光开关已开启</t>
  </si>
  <si>
    <t>氛围灯模式-自定义颜色3-进入自定义2-地板灯光开关设置关闭 Tx逻辑</t>
  </si>
  <si>
    <t>氛围灯模式-自定义颜色3-进入自定义2-地板灯光-氛围灯亮度-增加10% 设置 Tx逻辑</t>
  </si>
  <si>
    <t>氛围灯模式-自定义颜色3-进入自定义2-地板灯光-氛围灯亮度-减小10% 设置 Tx逻辑</t>
  </si>
  <si>
    <t>氛围灯模式-自定义颜色3-进入自定义2-地板灯光-氛围灯亮度为10% 设置 Tx逻辑</t>
  </si>
  <si>
    <t>氛围灯模式-自定义颜色3-进入自定义2-地板灯光-氛围灯亮度-(10%~100%) 设置 Tx逻辑</t>
  </si>
  <si>
    <t>氛围灯模式-自定义颜色3-进入自定义2-地板灯光-氛围灯亮度为100% 设置 Tx逻辑</t>
  </si>
  <si>
    <t>重启车机后，未被选中的模式颜色信号正常下发</t>
  </si>
  <si>
    <t>1.Ignition status=RUN
2.DE01 BYTE2 bit3-4 配置为0x3: Multi-color variant2(Enhanced memory)
3.已设置氛围灯静态颜色和动态颜色，保持为动态颜色</t>
  </si>
  <si>
    <t>1.重启车机后，切换氛围灯模式至静态颜色
2.查看静态颜色的信号是否正常下发</t>
  </si>
  <si>
    <t>2.切换模式后，静态颜色信号正常下发</t>
  </si>
  <si>
    <t>4-3 车内视角-主驾按摩</t>
  </si>
  <si>
    <t>多功能座椅</t>
  </si>
  <si>
    <t>1.进入快捷控制-车内
2.已配置多功能座椅DE01 byte2 bit7-5 Multi-Contoured Seat Bladder=0x7 &amp; MCS Enhanced MCS = 0x1 (Enabled)</t>
  </si>
  <si>
    <t>1.点击主驾按钮</t>
  </si>
  <si>
    <t>1.按钮高亮，弹出主驾按摩页面</t>
  </si>
  <si>
    <t>];</t>
  </si>
  <si>
    <t>1.点击副驾按钮</t>
  </si>
  <si>
    <t>1.按钮高亮，弹出副驾驾按摩页面</t>
  </si>
  <si>
    <t>1.进入快捷控制-车内
2.未配置多功能座椅DE01 byte2 bit7-5 Multi-Contoured Seat Bladder=0x5 &amp; MCS Enhanced MCS = 0x1 (Enabled)</t>
  </si>
  <si>
    <t>1.无主驾和副驾按钮</t>
  </si>
  <si>
    <t>4-3.1 车内视角</t>
  </si>
  <si>
    <t>主驾-开启开关RX</t>
  </si>
  <si>
    <t>1.进入快捷控制-车内
2.已配置多功能座椅</t>
  </si>
  <si>
    <t>1.开启主驾按摩开关
0x34C SeatFnDrv_D_Stat=0x7</t>
  </si>
  <si>
    <t>1.成功打开，显示模式与档位</t>
  </si>
  <si>
    <t>副驾-开启开关RX</t>
  </si>
  <si>
    <t>1.开启副驾按摩开关
0x34D SeatFnPsgr_D_Stat=0x7</t>
  </si>
  <si>
    <t>4-3.3 车内视角-主驾按摩-选择模式</t>
  </si>
  <si>
    <t>主驾-关闭开关RX</t>
  </si>
  <si>
    <t>1.关闭主驾按摩开关
0x34C SeatFnDrv_D_Stat=0x1-6</t>
  </si>
  <si>
    <t>1.弹窗置灰</t>
  </si>
  <si>
    <t>副驾-关闭开关RX</t>
  </si>
  <si>
    <t>1.关闭副驾按摩开关
0x34C SeatFnPsgr_D_Stat=0x1-6</t>
  </si>
  <si>
    <t>4-3.4 车内视角-座椅</t>
  </si>
  <si>
    <t>主驾-开启开关TX</t>
  </si>
  <si>
    <t>1.点击开启主驾按摩开关</t>
  </si>
  <si>
    <t>1.34E SeatFnDrv_D_Stat=7
开关开启</t>
  </si>
  <si>
    <t>副驾-开启开关TX</t>
  </si>
  <si>
    <t>1.点击开启副驾按摩开关</t>
  </si>
  <si>
    <t>1.34E SeatFnPsgr_D_Stat=7
开关开启</t>
  </si>
  <si>
    <t>主驾-关闭开关TX</t>
  </si>
  <si>
    <t>1.点击关闭主驾按摩开关</t>
  </si>
  <si>
    <t>1.34E SeatFnDrv_D_Stat=2
开关关闭</t>
  </si>
  <si>
    <t>副驾-关闭开关TX</t>
  </si>
  <si>
    <t>1.点击关闭副驾按摩开关</t>
  </si>
  <si>
    <t>1.34E SeatFnPsgr_D_Stat=2
开关关闭</t>
  </si>
  <si>
    <t>1.跳转到多功能座椅页面，状态与车模一致</t>
  </si>
  <si>
    <t>驾驶侧按摩模式6-档位1 设置 Rx逻辑</t>
  </si>
  <si>
    <t>1.模拟ECU发送信号:
切换至主驾按摩界面：0x34C SeatFnDrv_D_Stat=0x7
按摩模式6：0x34C SeatMasgDrv_D_Stat=0x6
挡位1：0x34C SeatIntnsDrv_D_Stat=0x2
2.查看档位1选项状态</t>
  </si>
  <si>
    <t>2.按摩模式6选项被选中,且挡位为低</t>
  </si>
  <si>
    <t>驾驶侧按摩模式6-档位1 设置 Tx逻辑</t>
  </si>
  <si>
    <t>1.其他选项被选中时, 点击档位1
2.查看车机发出的请求信号</t>
  </si>
  <si>
    <t>2.信号按摩模式6：0x34E SeatMasgDrv_D_Rq=0x6
挡位1 0x34E SeatFnChngDrv2_D_Rq=0x8</t>
  </si>
  <si>
    <t>驾驶侧按摩模式6-档位2 设置 Rx逻辑</t>
  </si>
  <si>
    <t>1.模拟ECU发送信号:
切换至主驾按摩界面：0x34C SeatFnDrv_D_Stat=0x7
按摩模式6：0x34C SeatMasgDrv_D_Stat=0x6
挡位2：0x34C SeatIntnsDrv_D_Stat=0x3
2.查看按摩模式6选项状态</t>
  </si>
  <si>
    <t>2.按摩模式6选项被选中,且挡位为中</t>
  </si>
  <si>
    <t>驾驶侧按摩模式6-档位2 设置 Tx逻辑</t>
  </si>
  <si>
    <t>1.其他选项被选中时, 点击档位2
2.查看车机发出的请求信号</t>
  </si>
  <si>
    <t>2.信号按摩模式6：0x34E SeatMasgDrv_D_Rq=0x6
挡位1 0x34E SeatFnChngDrv2_D_Rq=0x9</t>
  </si>
  <si>
    <t>驾驶侧按摩模式6-档位3 设置 Rx逻辑</t>
  </si>
  <si>
    <t>1.模拟ECU发送信号:
切换至主驾按摩界面：0x34C SeatFnDrv_D_Stat=0x7
按摩模式6：0x34C SeatMasgDrv_D_Stat=0x6
挡位3：0x34C SeatIntnsDrv_D_Stat=0x4
2.查看按摩模式1选项状态</t>
  </si>
  <si>
    <t>2.按摩模式6选项被选中,且挡位为高</t>
  </si>
  <si>
    <t>驾驶侧按摩模式6-档位3 设置 Tx逻辑</t>
  </si>
  <si>
    <t>1.其他选项被选中时, 点击档位3
2.查看车机发出的请求信号</t>
  </si>
  <si>
    <t>2.信号按摩模式6：0x34E SeatMasgDrv_D_Rq=0x6
挡位1 0x34E SeatFnChngDrv2_D_Rq=0xA</t>
  </si>
  <si>
    <t>驾驶侧按摩模式7-档位1 设置 Rx逻辑</t>
  </si>
  <si>
    <t>1.模拟ECU发送信号:
切换至主驾按摩界面：0x34C SeatFnDrv_D_Stat=0x7
按摩模式7：0x34C SeatMasgDrv_D_Stat=0x7
挡位1：0x34C SeatIntnsDrv_D_Stat=0x2
2.查看档位1选项状态</t>
  </si>
  <si>
    <t>2.按摩模式7选项被选中,且挡位为低</t>
  </si>
  <si>
    <t>驾驶侧按摩模式7-档位1 设置 Tx逻辑</t>
  </si>
  <si>
    <t>2.信号按摩模式7：0x34E SeatMasgDrv_D_Rq=0x7
挡位1 0x34E SeatFnChngDrv2_D_Rq=0x8</t>
  </si>
  <si>
    <t>驾驶侧按摩模式7-档位2 设置 Rx逻辑</t>
  </si>
  <si>
    <t>1.模拟ECU发送信号:
切换至主驾按摩界面：0x34C SeatFnDrv_D_Stat=0x7
按摩模式7：0x34C SeatMasgDrv_D_Stat=0x7
挡位2：0x34C SeatIntnsDrv_D_Stat=0x3
2.查看按摩模式7选项状态</t>
  </si>
  <si>
    <t>2.按摩模式7选项被选中,且挡位为中</t>
  </si>
  <si>
    <t>驾驶侧按摩模式7-档位2 设置 Tx逻辑</t>
  </si>
  <si>
    <t>2.信号按摩模式7：0x34E SeatMasgDrv_D_Rq=0x7
挡位1 0x34E SeatFnChngDrv2_D_Rq=0x9</t>
  </si>
  <si>
    <t>驾驶侧按摩模式7-档位3 设置 Rx逻辑</t>
  </si>
  <si>
    <t>1.模拟ECU发送信号:
切换至主驾按摩界面：0x34C SeatFnDrv_D_Stat=0x7
按摩模式7：0x34C SeatMasgDrv_D_Stat=0x7
挡位3：0x34C SeatIntnsDrv_D_Stat=0x4
2.查看按摩模式1选项状态</t>
  </si>
  <si>
    <t>2.按摩模式7选项被选中,且挡位为高</t>
  </si>
  <si>
    <t>驾驶侧按摩模式7-档位3 设置 Tx逻辑</t>
  </si>
  <si>
    <t>2.信号按摩模式7：0x34E SeatMasgDrv_D_Rq=0x7
挡位1 0x34E SeatFnChngDrv2_D_Rq=0xA</t>
  </si>
  <si>
    <t>驾驶侧按摩模式8-档位1 设置 Rx逻辑</t>
  </si>
  <si>
    <t>1.模拟ECU发送信号:
切换至主驾按摩界面：0x34C SeatFnDrv_D_Stat=0x7
按摩模式8：0x34C SeatMasgDrv_D_Stat=0x8
挡位1：0x34C SeatIntnsDrv_D_Stat=0x2
2.查看按摩模式8选项状态</t>
  </si>
  <si>
    <t>2.按摩模式8选项被选中,且挡位为低</t>
  </si>
  <si>
    <t>驾驶侧按摩模式8-档位1 设置 Tx逻辑</t>
  </si>
  <si>
    <t>2.信号按摩模式8：0x34E SeatMasgDrv_D_Rq=0x8
挡位1 0x34E SeatFnChngDrv2_D_Rq=0x8</t>
  </si>
  <si>
    <t>驾驶侧按摩模式8-档位2 设置 Rx逻辑</t>
  </si>
  <si>
    <t>1.模拟ECU发送信号:
切换至主驾按摩界面：0x34C SeatFnDrv_D_Stat=0x7
按摩模式8：0x34C SeatMasgDrv_D_Stat=0x8
挡位2：0x34C SeatIntnsDrv_D_Stat=0x3
2.查看按摩模式8选项状态</t>
  </si>
  <si>
    <t>2.按摩模式8选项被选中,且挡位为中</t>
  </si>
  <si>
    <t>驾驶侧按摩模式8-档位2 设置 Tx逻辑</t>
  </si>
  <si>
    <t>2.信号按摩模式8：0x34E SeatMasgDrv_D_Rq=0x8
挡位1 0x34E SeatFnChngDrv2_D_Rq=0x9</t>
  </si>
  <si>
    <t>驾驶侧按摩模式8-档位3 设置 Rx逻辑</t>
  </si>
  <si>
    <t>1.模拟ECU发送信号:
切换至主驾按摩界面：0x34C SeatFnDrv_D_Stat=0x7
按摩模式8：0x34C SeatMasgDrv_D_Stat=0x8
挡位3：0x34C SeatIntnsDrv_D_Stat=0x4
2.查看按摩模式8选项状态</t>
  </si>
  <si>
    <t>2.按摩模式8选项被选中,且挡位为高</t>
  </si>
  <si>
    <t>驾驶侧按摩模式8-档位3 设置 Tx逻辑</t>
  </si>
  <si>
    <t>2.信号按摩模式8：0x34E SeatMasgDrv_D_Rq=0x8
挡位1 0x34E SeatFnChngDrv2_D_Rq=0xA</t>
  </si>
  <si>
    <t>驾驶侧按摩模式9-档位1 设置 Rx逻辑</t>
  </si>
  <si>
    <t>1.模拟ECU发送信号:
切换至主驾按摩界面：0x34C SeatFnDrv_D_Stat=0x7
按摩模式9：0x34C SeatMasgDrv_D_Stat=0x9
挡位1：0x34C SeatIntnsDrv_D_Stat=0x2
2.查看按摩模式8选项状态</t>
  </si>
  <si>
    <t>2.按摩模式9选项被选中,且挡位为低</t>
  </si>
  <si>
    <t>驾驶侧按摩模式9-档位1 设置 Tx逻辑</t>
  </si>
  <si>
    <t>2.信号按摩模式9：0x34E SeatMasgDrv_D_Rq=0x9
挡位1 0x34E SeatFnChngDrv2_D_Rq=0x8</t>
  </si>
  <si>
    <t>驾驶侧按摩模式9-档位2 设置 Rx逻辑</t>
  </si>
  <si>
    <t>1.模拟ECU发送信号:
切换至主驾按摩界面：0x34C SeatFnDrv_D_Stat=0x7
按摩模式9：0x34C SeatMasgDrv_D_Stat=0x9
挡位2：0x34C SeatIntnsDrv_D_Stat=0x3
2.查看按摩模式9选项状态</t>
  </si>
  <si>
    <t>2.按摩模式9选项被选中,且挡位为中</t>
  </si>
  <si>
    <t>驾驶侧按摩模式9-档位2 设置 Tx逻辑</t>
  </si>
  <si>
    <t>2.信号按摩模式9：0x34E SeatMasgDrv_D_Rq=0x9
挡位2 0x34E SeatFnChngDrv2_D_Rq=0x9</t>
  </si>
  <si>
    <t>驾驶侧按摩模式9-档位3 设置 Rx逻辑</t>
  </si>
  <si>
    <t>1.模拟ECU发送信号:
切换至主驾按摩界面：0x34C SeatFnDrv_D_Stat=0x7
按摩模式9：0x34C SeatMasgDrv_D_Stat=0x9
挡位3：0x34C SeatIntnsDrv_D_Stat=0x4
2.查看按摩模式9选项状态</t>
  </si>
  <si>
    <t>2.按摩模式9选项被选中,且挡位为高</t>
  </si>
  <si>
    <t>驾驶侧按摩模式9-档位3 设置 Tx逻辑</t>
  </si>
  <si>
    <t>2.信号按摩模式9：0x34E SeatMasgDrv_D_Rq=0x9
挡位3 0x34E SeatFnChngDrv2_D_Rq=0xA</t>
  </si>
  <si>
    <t>驾驶侧按摩模式10-档位1 设置 Rx逻辑</t>
  </si>
  <si>
    <t>1.模拟ECU发送信号:
切换至主驾按摩界面：0x34C SeatFnDrv_D_Stat=0x7
按摩模式10：0x34C SeatMasgDrv_D_Stat=0xA
挡位1：0x34C SeatIntnsDrv_D_Stat=0x2
2.查看按摩模式8选项状态</t>
  </si>
  <si>
    <t>2.按摩模式10选项被选中,且挡位为低</t>
  </si>
  <si>
    <t>驾驶侧按摩模式10-档位1 设置 Tx逻辑</t>
  </si>
  <si>
    <t>2.信号按摩模式10：0x34E SeatMasgDrv_D_Rq=0xA
挡位1 0x34E SeatFnChngDrv2_D_Rq=0x8</t>
  </si>
  <si>
    <t>驾驶侧按摩模式10-档位2 设置 Rx逻辑</t>
  </si>
  <si>
    <t>1.模拟ECU发送信号:
切换至主驾按摩界面：0x34C SeatFnDrv_D_Stat=0x7
按摩模式10：0x34C SeatMasgDrv_D_Stat=0xA
挡位2：0x34C SeatIntnsDrv_D_Stat=0x3
2.查看按摩模式10选项状态</t>
  </si>
  <si>
    <t>2.按摩模式10选项被选中,且挡位为中</t>
  </si>
  <si>
    <t>驾驶侧按摩模式10-档位2 设置 Tx逻辑</t>
  </si>
  <si>
    <t>2.信号按摩模式10：0x34E SeatMasgDrv_D_Rq=0xA
挡位2 0x34E SeatFnChngDrv2_D_Rq=0x9</t>
  </si>
  <si>
    <t>驾驶侧按摩模式10-档位3 设置 Rx逻辑</t>
  </si>
  <si>
    <t>1.模拟ECU发送信号:
切换至主驾按摩界面：0x34C SeatFnDrv_D_Stat=0x7
按摩模式10：0x34C SeatMasgDrv_D_Stat=0xA
挡位3：0x34C SeatIntnsDrv_D_Stat=0x4
2.查看按摩模式10选项状态</t>
  </si>
  <si>
    <t>2.按摩模式10选项被选中,且挡位为高</t>
  </si>
  <si>
    <t>驾驶侧按摩模式10-档位3 设置 Tx逻辑</t>
  </si>
  <si>
    <t>2.信号按摩模式10：0x34E SeatMasgDrv_D_Rq=0xA
挡位3 0x34E SeatFnChngDrv2_D_Rq=0xA</t>
  </si>
  <si>
    <t>按摩模式-档位 设置 信号值导致的无效状态</t>
  </si>
  <si>
    <t>1.模拟ECU发送发送信号:
切换至主驾按摩界面：0x34C SeatFnDrv_D_Stat=0x7
按摩模式1：0x34C SeatMasgDrv_D_Stat=0x7
挡位1：0x34C SeatIntnsDrv_D_Stat=0x5-7,
2.查看按摩模式1选项状态</t>
  </si>
  <si>
    <t>2.档位回到low</t>
  </si>
  <si>
    <t>副驾侧按摩模式6-档位1 设置 Rx逻辑</t>
  </si>
  <si>
    <t>1.模拟ECU发送信号:
切换至副驾按摩界面：0x34D SeatFnPsgr_D_Stat=0x7:
按摩模式6：0x34D SeatMasgPsngr_D_Stat=0x6
挡位1：0x34D SeatIntnsPsngr_D_Stat=0x2
2.查看档位1选项状态</t>
  </si>
  <si>
    <t>副驾侧按摩模式6-档位1 设置 Tx逻辑</t>
  </si>
  <si>
    <t>2.信号按摩模式6：0x34E SeatMasgPsngr_D_Rq=0x6
挡位1 0x34E SeatFnChngPsgr2_D_Rq=0x8</t>
  </si>
  <si>
    <t>副驾侧按摩模式6-档位2 设置 Rx逻辑</t>
  </si>
  <si>
    <t>1.模拟ECU发送信号:
切换至副驾按摩界面：0x34D SeatFnPsgr_D_Stat=0x7:
按摩模式6：0x34D SeatMasgPsngr_D_Stat=0x6
挡位2：0x34D SeatIntnsPsngr_D_Stat=0x3
2.查看按摩模式6选项状态</t>
  </si>
  <si>
    <t>副驾侧按摩模式6-档位2 设置 Tx逻辑</t>
  </si>
  <si>
    <t>2.信号按摩模式6：0x34E SeatMasgPsngr_D_Rq=0x6
挡位1 0x34E SeatFnChngPsgr2_D_Rq=0x9</t>
  </si>
  <si>
    <t>副驾侧按摩模式6-档位3 设置 Rx逻辑</t>
  </si>
  <si>
    <t>1.模拟ECU发送信号:
切换至副驾按摩界面：0x34D SeatFnPsgr_D_Stat=0x7:
按摩模式6：0x34D SeatMasgPsngr_D_Stat=0x6
挡位3：0x34D SeatIntnsPsngr_D_Stat=0x4
2.查看按摩模式1选项状态</t>
  </si>
  <si>
    <t>副驾侧按摩模式6-档位3 设置 Tx逻辑</t>
  </si>
  <si>
    <t>2.信号按摩模式6：0x34E SeatMasgPsngr_D_Rq=0x6
挡位1 0x34E SeatFnChngPsgr2_D_Rq=0xA</t>
  </si>
  <si>
    <t>副驾侧按摩模式7-档位1 设置 Rx逻辑</t>
  </si>
  <si>
    <t>1.模拟ECU发送信号:
切换至副驾按摩界面：0x34D SeatFnPsgr_D_Stat=0x7:
按摩模式7：0x34D SeatMasgPsngr_D_Stat=0x7
挡位1：0x34D SeatIntnsPsngr_D_Stat=0x2
2.查看档位1选项状态</t>
  </si>
  <si>
    <t>副驾侧按摩模式7-档位1 设置 Tx逻辑</t>
  </si>
  <si>
    <t>2.信号按摩模式7：0x34E SeatMasgPsngr_D_Rq=0x7
挡位1 0x34E SeatFnChngPsgr2_D_Rq=0x8</t>
  </si>
  <si>
    <t>副驾侧按摩模式7-档位2 设置 Rx逻辑</t>
  </si>
  <si>
    <t>1.模拟ECU发送信号:
切换至副驾按摩界面：0x34D SeatFnPsgr_D_Stat=0x7:
按摩模式7：0x34D SeatMasgPsngr_D_Stat=0x7
挡位2：0x34D SeatIntnsPsngr_D_Stat=0x3
2.查看按摩模式7选项状态</t>
  </si>
  <si>
    <t>副驾侧按摩模式7-档位2 设置 Tx逻辑</t>
  </si>
  <si>
    <t>2.信号按摩模式7：0x34E SeatMasgPsngr_D_Rq=0x7
挡位1 0x34E SeatFnChngPsgr2_D_Rq=0x9</t>
  </si>
  <si>
    <t>副驾侧按摩模式7-档位3 设置 Rx逻辑</t>
  </si>
  <si>
    <t>1.模拟ECU发送信号:
切换至副驾按摩界面：0x34D SeatFnPsgr_D_Stat=0x7:
按摩模式7：0x34D SeatMasgPsngr_D_Stat=0x7
挡位3：0x34D SeatIntnsPsngr_D_Stat=0x4
2.查看按摩模式1选项状态</t>
  </si>
  <si>
    <t>副驾侧按摩模式7-档位3 设置 Tx逻辑</t>
  </si>
  <si>
    <t>2.信号按摩模式7：0x34E SeatMasgPsngr_D_Rq=0x7
挡位1 0x34E SeatFnChngPsgr2_D_Rq=0xA</t>
  </si>
  <si>
    <t>副驾侧按摩模式8-档位1 设置 Rx逻辑</t>
  </si>
  <si>
    <t>1.模拟ECU发送信号:
切换至副驾按摩界面：0x34D SeatFnPsgr_D_Stat=0x7:
按摩模式8：0x34D SeatMasgPsngr_D_Stat=0x8
挡位1：0x34D SeatIntnsPsngr_D_Stat=0x2
2.查看按摩模式8选项状态</t>
  </si>
  <si>
    <t>副驾侧按摩模式8-档位1 设置 Tx逻辑</t>
  </si>
  <si>
    <t>2.信号按摩模式8：0x34E SeatMasgPsngr_D_Rq=0x8
挡位1 0x34E SeatFnChngPsgr2_D_Rq=0x8</t>
  </si>
  <si>
    <t>副驾侧按摩模式8-档位2 设置 Rx逻辑</t>
  </si>
  <si>
    <t>1.模拟ECU发送信号:
切换至副驾按摩界面：0x34D SeatFnPsgr_D_Stat=0x7:
按摩模式8：0x34D SeatMasgPsngr_D_Stat=0x8
挡位2：0x34D SeatIntnsPsngr_D_Stat=0x3
2.查看按摩模式8选项状态</t>
  </si>
  <si>
    <t>副驾侧按摩模式8-档位2 设置 Tx逻辑</t>
  </si>
  <si>
    <t>2.信号按摩模式8：0x34E SeatMasgPsngr_D_Rq=0x8
挡位1 0x34E SeatFnChngPsgr2_D_Rq=0x9</t>
  </si>
  <si>
    <t>副驾侧按摩模式8-档位3 设置 Rx逻辑</t>
  </si>
  <si>
    <t>1.模拟ECU发送信号:
切换至副驾按摩界面：0x34D SeatFnPsgr_D_Stat=0x7:
按摩模式8：0x34D SeatMasgPsngr_D_Stat=0x8
挡位3：0x34D SeatIntnsPsngr_D_Stat=0x4
2.查看按摩模式8选项状态</t>
  </si>
  <si>
    <t>副驾侧按摩模式8-档位3 设置 Tx逻辑</t>
  </si>
  <si>
    <t>2.信号按摩模式8：0x34E SeatMasgPsngr_D_Rq=0x8
挡位1 0x34E SeatFnChngPsgr2_D_Rq=0xA</t>
  </si>
  <si>
    <t>副驾侧按摩模式9-档位1 设置 Rx逻辑</t>
  </si>
  <si>
    <t>1.模拟ECU发送信号:
切换至副驾按摩界面：0x34D SeatFnPsgr_D_Stat=0x7:
按摩模式9：0x34D SeatMasgPsngr_D_Stat=0x9
挡位1：0x34D SeatIntnsPsngr_D_Stat=0x2
2.查看按摩模式8选项状态</t>
  </si>
  <si>
    <t>副驾侧按摩模式9-档位1 设置 Tx逻辑</t>
  </si>
  <si>
    <t>2.信号按摩模式9：0x34E SeatMasgPsngr_D_Rq=0x9
挡位1 0x34E SeatFnChngPsgr2_D_Rq=0x8</t>
  </si>
  <si>
    <t>副驾侧按摩模式9-档位2 设置 Rx逻辑</t>
  </si>
  <si>
    <t>1.模拟ECU发送信号:
切换至副驾按摩界面：0x34D SeatFnPsgr_D_Stat=0x7:
按摩模式9：0x34D SeatMasgPsngr_D_Stat=0x9
挡位2：0x34D SeatIntnsPsngr_D_Stat=0x3
2.查看按摩模式9选项状态</t>
  </si>
  <si>
    <t>副驾侧按摩模式9-档位2 设置 Tx逻辑</t>
  </si>
  <si>
    <t>2.信号按摩模式9：0x34E SeatMasgPsngr_D_Rq=0x9
挡位2 0x34E SeatFnChngPsgr2_D_Rq=0x9</t>
  </si>
  <si>
    <t>副驾侧按摩模式9-档位3 设置 Rx逻辑</t>
  </si>
  <si>
    <t>1.模拟ECU发送信号:
切换至副驾按摩界面：0x34D SeatFnPsgr_D_Stat=0x7:
按摩模式9：0x34D SeatMasgPsngr_D_Stat=0x9
挡位3：0x34D SeatIntnsPsngr_D_Stat=0x4
2.查看按摩模式9选项状态</t>
  </si>
  <si>
    <t>副驾侧按摩模式9-档位3 设置 Tx逻辑</t>
  </si>
  <si>
    <t>2.信号按摩模式9：0x34E SeatMasgPsngr_D_Rq=0x9
挡位3 0x34E SeatFnChngPsgr2_D_Rq=0xA</t>
  </si>
  <si>
    <t>副驾侧按摩模式10-档位1 设置 Rx逻辑</t>
  </si>
  <si>
    <t>1.模拟ECU发送信号:
切换至副驾按摩界面：0x34D SeatFnPsgr_D_Stat=0x7:
按摩模式10：0x34D SeatMasgPsngr_D_Stat=0xA
挡位1：0x34D SeatIntnsPsngr_D_Stat=0x2
2.查看按摩模式8选项状态</t>
  </si>
  <si>
    <t>副驾侧按摩模式10-档位1 设置 Tx逻辑</t>
  </si>
  <si>
    <t>2.信号按摩模式10：0x34E SeatMasgPsngr_D_Rq=0xA
挡位1 0x34E SeatFnChngPsgr2_D_Rq=0x8</t>
  </si>
  <si>
    <t>副驾侧按摩模式10-档位2 设置 Rx逻辑</t>
  </si>
  <si>
    <t>1.模拟ECU发送信号:
切换至副驾按摩界面：0x34D SeatFnPsgr_D_Stat=0x7:
按摩模式10：0x34D SeatMasgPsngr_D_Stat=0xA
挡位2：0x34D SeatIntnsPsngr_D_Stat=0x3
2.查看按摩模式10选项状态</t>
  </si>
  <si>
    <t>副驾侧按摩模式10-档位2 设置 Tx逻辑</t>
  </si>
  <si>
    <t>2.信号按摩模式10：0x34E SeatMasgPsngr_D_Rq=0xA
挡位2 0x34E SeatFnChngPsgr2_D_Rq=0x9</t>
  </si>
  <si>
    <t>副驾侧按摩模式10-档位3 设置 Rx逻辑</t>
  </si>
  <si>
    <t>1.模拟ECU发送信号:
切换至副驾按摩界面：0x34D SeatFnPsgr_D_Stat=0x7:
按摩模式10：0x34D SeatMasgPsngr_D_Stat=0xA
挡位3：0x34D SeatIntnsPsngr_D_Stat=0x4
2.查看按摩模式10选项状态</t>
  </si>
  <si>
    <t>副驾侧按摩模式10-档位3 设置 Tx逻辑</t>
  </si>
  <si>
    <t>2.信号按摩模式10：0x34E SeatMasgPsngr_D_Rq=0xA
挡位3 0x34E SeatFnChngPsgr2_D_Rq=0xA</t>
  </si>
  <si>
    <t>1.模拟ECU发送信号:
切换至副驾按摩界面：0x34D SeatFnPsgr_D_Stat=0x7:
按摩模式10：0x34D SeatMasgPsngr_D_Stat=0xA
挡位3：0x34D SeatIntnsPsngr_D_Stat=0x5-7
2.查看按摩模式10选项状态</t>
  </si>
  <si>
    <t>4-4.1 车内视角-音效</t>
  </si>
  <si>
    <t>音效设置</t>
  </si>
  <si>
    <t>1.进入快捷控制-车内</t>
  </si>
  <si>
    <t>1.点击音效按钮</t>
  </si>
  <si>
    <t>1.按钮高亮，弹出平衡衰减页面，显示车内滑动条</t>
  </si>
  <si>
    <t>1.在车内点击滑动到任意位置</t>
  </si>
  <si>
    <t>1.&amp;2音源从对应位置喇叭出声</t>
  </si>
  <si>
    <t>1.跳转到设置-音效设置页面，状态与车模一致</t>
  </si>
  <si>
    <t>R06 Hotfix功能测试报告</t>
    <phoneticPr fontId="23" type="noConversion"/>
  </si>
  <si>
    <t>C</t>
    <phoneticPr fontId="23" type="noConversion"/>
  </si>
  <si>
    <t>谈伟杰</t>
    <phoneticPr fontId="23" type="noConversion"/>
  </si>
  <si>
    <t>3D车模</t>
    <phoneticPr fontId="23" type="noConversion"/>
  </si>
  <si>
    <t>连接AP 重启会自动回连</t>
  </si>
  <si>
    <t>1.连接一个AP后重启机器
2.查看wifi连接</t>
  </si>
  <si>
    <t>2.wifi自动回连 （不一定是重启前连接的那一个）</t>
  </si>
  <si>
    <t>1-14 未连接且未保存的WiFi详情页，详细信息无法获取则不显示</t>
  </si>
  <si>
    <t>未连接且未保存的WiFi详情页信息显示</t>
  </si>
  <si>
    <t>1.选择一个未连接且未保存的WiFi,查看详情</t>
  </si>
  <si>
    <t>1.页面显示具体内容（仅有网络名称），加入此网络</t>
  </si>
  <si>
    <t>1-15 点击“忽略此网络”跳转到网络列表（此网络失去记录，出现在附近可用网络列表）</t>
  </si>
  <si>
    <t>点击忽略网络，已保存列表会去除该网络</t>
  </si>
  <si>
    <t>1.点击已经连接上的AP信息，选择”忽略此网络“</t>
  </si>
  <si>
    <t>1.WiFi连接断开，已保存的网络列表中没有刚才忘记的AP</t>
  </si>
  <si>
    <t>忽略当前连接网络，自动回连上一个连接过的网络</t>
  </si>
  <si>
    <t>1.连接一个AP1后再连接另一个AP2
2.点击已经连接上的AP2信息，选择”忽略此网络“</t>
  </si>
  <si>
    <t>2.WiFi连接断开，已保存的网络列表中没有刚才忘记的AP2
.等待一段时间后，自动连接上原先的AP1</t>
  </si>
  <si>
    <t>PolicyTable</t>
  </si>
  <si>
    <t>1.可以看到获取到的Wir Policy Table内容</t>
  </si>
  <si>
    <t>1-21 创建上网通道</t>
  </si>
  <si>
    <t>检查APN1端口显示</t>
  </si>
  <si>
    <t>1.执行ifconfig</t>
  </si>
  <si>
    <t>1.显示对应APN1的IP的端口（动态名称rmnet_data xx）</t>
  </si>
  <si>
    <t>检查APN2端口显示</t>
  </si>
  <si>
    <t>1.显示对应APN2的IP的端口（动态名称rmnet_data xx）</t>
  </si>
  <si>
    <t>检查TCU Wi-Fi端口显示</t>
  </si>
  <si>
    <t>1.显示对应TCU WIFI的IP的端口（动态名称rmnet_data xx）</t>
  </si>
  <si>
    <t>检查SYNC+ Wi-Fi端口显示</t>
  </si>
  <si>
    <t>1.显示对应sync+ WIFI的IP的端口wlan0</t>
  </si>
  <si>
    <t>APN1接口分配</t>
  </si>
  <si>
    <t>1.台架ECG、TCU功能正常
2.PC通过adb连接上车机
3.Wi-Fi未连接</t>
  </si>
  <si>
    <t>1.执行ip rule show</t>
  </si>
  <si>
    <t>1.可以看到rule中有下面的一条
19000:  from all fwmark 0x107d0/0x1ffff lookup rmnet_data xx</t>
  </si>
  <si>
    <t>APN1接口上网</t>
  </si>
  <si>
    <t>1.执行ping -I  rmnet_data xx  218.2.135.1</t>
  </si>
  <si>
    <t>1.可以ping通外网IP地址</t>
  </si>
  <si>
    <t>APN2接口分配</t>
  </si>
  <si>
    <t>1.可以看到rule中有下面的一条
19000:  from all fwmark 0x107d2/0x1ffff lookup rmnet_data xx</t>
  </si>
  <si>
    <t>1.执行ping -I rmnet_data xx 218.2.135.1</t>
  </si>
  <si>
    <t>brand reset后检查网络</t>
  </si>
  <si>
    <t>1.执行品牌互联复位
2.执行dumpsys connectivity</t>
  </si>
  <si>
    <t>2.端口正常分配，应用可上网</t>
  </si>
  <si>
    <t>master reset后检查网络</t>
  </si>
  <si>
    <t>1.执行系统复位
2.执行dumpsys connectivity</t>
  </si>
  <si>
    <t>ccs off后检查网络</t>
  </si>
  <si>
    <t>1.关闭车辆互联中的车辆连接
2.执行dumpsys connectivity</t>
  </si>
  <si>
    <t>2.端口无法分配，应用不可上网</t>
  </si>
  <si>
    <t>ccs on后检查网络</t>
  </si>
  <si>
    <t>1.车机供电正常
2.TCU&amp;ECG网络正常
3.车辆连接已关闭</t>
  </si>
  <si>
    <t>1.打开车辆互联中的车辆连接
2.执行dumpsys connectivity</t>
  </si>
  <si>
    <t>WIR</t>
    <phoneticPr fontId="23" type="noConversion"/>
  </si>
  <si>
    <t>Manual</t>
    <phoneticPr fontId="23" type="noConversion"/>
  </si>
  <si>
    <t>SOC:CDX707-UserDebug-20221009_LA_R06_PRO-2022_10_09_13_14_14
MCU:MCU_CDX707_Debug_FORD_PHASE5_CDX707_R06-1_FBL_nosleep_2022_09_23_01_57_54</t>
  </si>
  <si>
    <t>SOC:CDX707-UserDebug-20221009_LA_R06_PRO-2022_10_09_13_14_14
MCU:MCU_CDX707_Debug_FORD_PHASE5_CDX707_R06-1_FBL_nosleep_2022_09_23_01_57_54</t>
    <phoneticPr fontId="23" type="noConversion"/>
  </si>
  <si>
    <t>3D车模-车模动画-打开车灯</t>
  </si>
  <si>
    <t>1、点击车模-车内
2、点击音效，进行音效设置，并记下设置的结果
3、点击设置页面快捷按钮-系统设置-音效设置
4、回到车内页，并点击...
5、点击音量设置、均衡器、平衡/衰减</t>
  </si>
  <si>
    <t>5、音量设置、均衡器、平衡/衰减可以被点击并进行设置</t>
  </si>
  <si>
    <t>3D车模+WIR</t>
    <phoneticPr fontId="23" type="noConversion"/>
  </si>
  <si>
    <t>Sum</t>
    <phoneticPr fontId="23" type="noConversion"/>
  </si>
  <si>
    <t>黄钊敏</t>
    <phoneticPr fontId="23" type="noConversion"/>
  </si>
  <si>
    <t>周章建</t>
    <phoneticPr fontId="23" type="noConversion"/>
  </si>
  <si>
    <t>huangzhaomin/xiaoliang</t>
    <phoneticPr fontId="23" type="noConversion"/>
  </si>
  <si>
    <t>周章建、黄钊敏</t>
    <phoneticPr fontId="23" type="noConversion"/>
  </si>
  <si>
    <t>zhouzhangjian /zhangjinhai</t>
    <phoneticPr fontId="23" type="noConversion"/>
  </si>
  <si>
    <t>SOC:CDX707-UserDebug-20221009_LA_R06_PRO-2022_10_09_13_14_14
MCU:MCU_CDX707_Debug_FORD_PHASE5_CDX707_R06-1_FBL_nosleep_2022_09_23_01_57_54
ECG2:  ECG2-launch-EX2_1-Bundle-Release-2.0.1.93
TCU2:  TCU2-EX2_1-modem6_Bundle_Release_China-2.0.13.25</t>
    <phoneticPr fontId="23" type="noConversion"/>
  </si>
  <si>
    <t>2022.10.12~2022.10.14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</si>
</sst>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[$-804]yyyy\-m\-d"/>
    <numFmt numFmtId="177" formatCode="_-[$€-2]* #,##0.00_-;\-[$€-2]* #,##0.00_-;_-[$€-2]* \-??_-"/>
    <numFmt numFmtId="178" formatCode="[$-409]d\-mmm\-yyyy;@"/>
    <numFmt numFmtId="179" formatCode="[$-409]General"/>
    <numFmt numFmtId="180" formatCode="[$¥-411]#,##0;\-[$¥-411]#,##0"/>
  </numFmts>
  <fonts count="28" x14ac:knownFonts="1">
    <font>
      <sz val="11"/>
      <color theme="1"/>
      <name val="等线"/>
      <charset val="134"/>
      <scheme val="minor"/>
    </font>
    <font>
      <b/>
      <sz val="10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rgb="FF000000"/>
      <name val="Calibri"/>
      <family val="2"/>
    </font>
    <font>
      <sz val="10"/>
      <color theme="1"/>
      <name val="微软雅黑"/>
      <family val="2"/>
      <charset val="134"/>
    </font>
    <font>
      <sz val="10"/>
      <color rgb="FF10243E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theme="1"/>
      <name val="微软雅黑"/>
      <family val="2"/>
      <charset val="134"/>
    </font>
    <font>
      <b/>
      <sz val="14"/>
      <color rgb="FFFFFFFF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sz val="10"/>
      <color rgb="FF10243E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1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name val="Arial"/>
      <family val="2"/>
    </font>
    <font>
      <sz val="10"/>
      <color theme="1"/>
      <name val="等线"/>
      <family val="2"/>
      <scheme val="minor"/>
    </font>
    <font>
      <b/>
      <sz val="10"/>
      <color rgb="FF00B05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99"/>
      </patternFill>
    </fill>
    <fill>
      <patternFill patternType="solid">
        <fgColor rgb="FF7030A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0" fontId="22" fillId="0" borderId="0">
      <alignment vertical="center"/>
    </xf>
    <xf numFmtId="0" fontId="22" fillId="0" borderId="0"/>
    <xf numFmtId="9" fontId="5" fillId="0" borderId="0" applyProtection="0">
      <alignment vertical="center"/>
    </xf>
    <xf numFmtId="180" fontId="5" fillId="0" borderId="0" applyProtection="0">
      <alignment vertical="center"/>
    </xf>
    <xf numFmtId="0" fontId="20" fillId="0" borderId="0"/>
    <xf numFmtId="0" fontId="22" fillId="0" borderId="0">
      <alignment vertical="center"/>
    </xf>
    <xf numFmtId="178" fontId="25" fillId="0" borderId="0"/>
    <xf numFmtId="0" fontId="26" fillId="0" borderId="0" applyNumberFormat="0" applyFont="0" applyFill="0" applyBorder="0" applyProtection="0"/>
  </cellStyleXfs>
  <cellXfs count="15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1" fillId="6" borderId="0" xfId="0" applyFont="1" applyFill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3" borderId="1" xfId="0" applyFont="1" applyFill="1" applyBorder="1"/>
    <xf numFmtId="177" fontId="14" fillId="0" borderId="10" xfId="0" applyNumberFormat="1" applyFont="1" applyBorder="1" applyAlignment="1">
      <alignment horizontal="center" vertical="center" wrapText="1"/>
    </xf>
    <xf numFmtId="177" fontId="14" fillId="0" borderId="14" xfId="0" applyNumberFormat="1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7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7" fillId="3" borderId="1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179" fontId="17" fillId="3" borderId="17" xfId="0" applyNumberFormat="1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vertical="top"/>
    </xf>
    <xf numFmtId="0" fontId="3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177" fontId="14" fillId="0" borderId="19" xfId="0" applyNumberFormat="1" applyFont="1" applyBorder="1" applyAlignment="1">
      <alignment horizontal="left" vertical="center" wrapText="1"/>
    </xf>
    <xf numFmtId="177" fontId="14" fillId="0" borderId="20" xfId="0" applyNumberFormat="1" applyFont="1" applyBorder="1" applyAlignment="1">
      <alignment horizontal="left" vertical="center" wrapText="1"/>
    </xf>
    <xf numFmtId="177" fontId="14" fillId="0" borderId="1" xfId="0" applyNumberFormat="1" applyFont="1" applyBorder="1" applyAlignment="1">
      <alignment horizontal="lef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16" fillId="12" borderId="1" xfId="0" applyFont="1" applyFill="1" applyBorder="1" applyAlignment="1">
      <alignment horizontal="center" vertical="center" wrapText="1"/>
    </xf>
    <xf numFmtId="10" fontId="16" fillId="16" borderId="1" xfId="0" applyNumberFormat="1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 wrapText="1"/>
    </xf>
    <xf numFmtId="10" fontId="2" fillId="3" borderId="17" xfId="0" applyNumberFormat="1" applyFont="1" applyFill="1" applyBorder="1" applyAlignment="1">
      <alignment horizontal="center" vertical="center" wrapText="1"/>
    </xf>
    <xf numFmtId="10" fontId="2" fillId="6" borderId="17" xfId="0" applyNumberFormat="1" applyFont="1" applyFill="1" applyBorder="1" applyAlignment="1">
      <alignment horizontal="center" vertical="center"/>
    </xf>
    <xf numFmtId="0" fontId="11" fillId="0" borderId="8" xfId="0" applyFont="1" applyBorder="1"/>
    <xf numFmtId="0" fontId="11" fillId="3" borderId="8" xfId="0" applyFont="1" applyFill="1" applyBorder="1"/>
    <xf numFmtId="0" fontId="2" fillId="6" borderId="1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3" fillId="0" borderId="23" xfId="0" applyNumberFormat="1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49" fontId="3" fillId="0" borderId="6" xfId="0" applyNumberFormat="1" applyFont="1" applyBorder="1" applyAlignment="1" applyProtection="1">
      <alignment horizontal="left" vertical="center" wrapText="1"/>
      <protection locked="0"/>
    </xf>
    <xf numFmtId="0" fontId="11" fillId="3" borderId="0" xfId="0" applyFont="1" applyFill="1"/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18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vertical="center"/>
    </xf>
    <xf numFmtId="0" fontId="4" fillId="0" borderId="1" xfId="0" applyFont="1" applyBorder="1" applyAlignment="1" applyProtection="1">
      <alignment horizontal="left" vertical="center" wrapText="1"/>
      <protection locked="0"/>
    </xf>
    <xf numFmtId="178" fontId="4" fillId="0" borderId="1" xfId="7" applyFont="1" applyBorder="1" applyAlignment="1">
      <alignment horizontal="left" vertical="center" wrapText="1"/>
    </xf>
    <xf numFmtId="178" fontId="3" fillId="0" borderId="1" xfId="7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19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2" fillId="1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 wrapText="1"/>
    </xf>
    <xf numFmtId="0" fontId="10" fillId="20" borderId="6" xfId="0" applyFont="1" applyFill="1" applyBorder="1" applyAlignment="1">
      <alignment horizontal="left" vertical="center" wrapText="1"/>
    </xf>
    <xf numFmtId="0" fontId="10" fillId="21" borderId="6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16" fillId="6" borderId="1" xfId="0" applyFont="1" applyFill="1" applyBorder="1" applyAlignment="1">
      <alignment horizontal="center"/>
    </xf>
    <xf numFmtId="0" fontId="11" fillId="0" borderId="1" xfId="0" applyFont="1" applyBorder="1"/>
    <xf numFmtId="0" fontId="11" fillId="6" borderId="1" xfId="0" applyFont="1" applyFill="1" applyBorder="1"/>
    <xf numFmtId="0" fontId="2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2" fillId="7" borderId="7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/>
    </xf>
    <xf numFmtId="176" fontId="14" fillId="0" borderId="2" xfId="0" applyNumberFormat="1" applyFont="1" applyBorder="1" applyAlignment="1">
      <alignment horizontal="left" vertical="center" wrapText="1"/>
    </xf>
    <xf numFmtId="176" fontId="14" fillId="0" borderId="3" xfId="0" applyNumberFormat="1" applyFont="1" applyBorder="1" applyAlignment="1">
      <alignment horizontal="left" vertical="center" wrapText="1"/>
    </xf>
    <xf numFmtId="176" fontId="14" fillId="0" borderId="4" xfId="0" applyNumberFormat="1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left" vertical="center" wrapText="1"/>
    </xf>
    <xf numFmtId="49" fontId="14" fillId="0" borderId="3" xfId="0" applyNumberFormat="1" applyFont="1" applyBorder="1" applyAlignment="1">
      <alignment horizontal="left" vertical="center" wrapText="1"/>
    </xf>
    <xf numFmtId="49" fontId="14" fillId="0" borderId="4" xfId="0" applyNumberFormat="1" applyFont="1" applyBorder="1" applyAlignment="1">
      <alignment horizontal="left" vertical="center" wrapText="1"/>
    </xf>
    <xf numFmtId="0" fontId="15" fillId="8" borderId="2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7" fillId="10" borderId="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18" fillId="11" borderId="12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 vertical="center"/>
    </xf>
    <xf numFmtId="0" fontId="15" fillId="11" borderId="2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3" fillId="6" borderId="6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</cellXfs>
  <cellStyles count="9">
    <cellStyle name="Normal_SAIC BP12 navigation Function test case_1026" xfId="5"/>
    <cellStyle name="百分比 2" xfId="3"/>
    <cellStyle name="常规" xfId="0" builtinId="0"/>
    <cellStyle name="常规 2" xfId="2"/>
    <cellStyle name="常规 3" xfId="6"/>
    <cellStyle name="常规 3 2" xfId="1"/>
    <cellStyle name="常规 4" xfId="8"/>
    <cellStyle name="常规 6" xfId="4"/>
    <cellStyle name="常规_IDX模块Test Case 2" xfId="7"/>
  </cellStyles>
  <dxfs count="472">
    <dxf>
      <fill>
        <patternFill patternType="solid">
          <bgColor rgb="FF7F7F7F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B4BAC3"/>
        </patternFill>
      </fill>
    </dxf>
    <dxf>
      <fill>
        <patternFill patternType="solid">
          <fgColor indexed="64"/>
          <bgColor rgb="FFBDD6EE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C5DEB5"/>
        </patternFill>
      </fill>
    </dxf>
    <dxf>
      <fill>
        <patternFill patternType="solid">
          <fgColor indexed="64"/>
          <bgColor rgb="FFFFE598"/>
        </patternFill>
      </fill>
    </dxf>
    <dxf>
      <fill>
        <patternFill patternType="solid">
          <fgColor indexed="64"/>
          <bgColor rgb="FFF7CAAC"/>
        </patternFill>
      </fill>
    </dxf>
    <dxf>
      <fill>
        <patternFill patternType="solid">
          <fgColor indexed="64"/>
          <bgColor rgb="FFDEEAF6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98A5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8EAADB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A9CD90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CC2E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79"/>
  <sheetViews>
    <sheetView showGridLines="0" workbookViewId="0">
      <selection activeCell="I11" sqref="I11"/>
    </sheetView>
  </sheetViews>
  <sheetFormatPr defaultColWidth="9" defaultRowHeight="16.5" x14ac:dyDescent="0.3"/>
  <cols>
    <col min="1" max="1" width="9" style="20"/>
    <col min="2" max="2" width="15.625" style="21" customWidth="1"/>
    <col min="3" max="3" width="23.25" style="20" customWidth="1"/>
    <col min="4" max="4" width="13.125" style="20" customWidth="1"/>
    <col min="5" max="7" width="9" style="20"/>
    <col min="8" max="8" width="10.75" style="20" customWidth="1"/>
    <col min="9" max="9" width="14.125" style="20" customWidth="1"/>
    <col min="10" max="10" width="12.25" style="20" customWidth="1"/>
    <col min="11" max="11" width="11.875" style="20" customWidth="1"/>
    <col min="12" max="12" width="12" style="20" customWidth="1"/>
    <col min="13" max="13" width="9" style="20"/>
    <col min="14" max="14" width="14.75" style="20" customWidth="1"/>
    <col min="15" max="15" width="18.375" style="22" customWidth="1"/>
    <col min="16" max="16384" width="9" style="20"/>
  </cols>
  <sheetData>
    <row r="1" spans="2:15" ht="16.5" customHeight="1" x14ac:dyDescent="0.3">
      <c r="N1" s="57"/>
      <c r="O1" s="58"/>
    </row>
    <row r="2" spans="2:15" ht="32.25" customHeight="1" x14ac:dyDescent="0.3">
      <c r="B2" s="112" t="s">
        <v>1525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4"/>
    </row>
    <row r="3" spans="2:15" ht="111" customHeight="1" x14ac:dyDescent="0.3">
      <c r="B3" s="23" t="s">
        <v>0</v>
      </c>
      <c r="C3" s="115" t="s">
        <v>1590</v>
      </c>
      <c r="D3" s="116"/>
      <c r="E3" s="116"/>
      <c r="F3" s="116"/>
      <c r="G3" s="41" t="s">
        <v>1</v>
      </c>
      <c r="H3" s="117" t="s">
        <v>1591</v>
      </c>
      <c r="I3" s="118"/>
      <c r="J3" s="118"/>
      <c r="K3" s="118"/>
      <c r="L3" s="118"/>
      <c r="M3" s="118"/>
      <c r="N3" s="118"/>
      <c r="O3" s="119"/>
    </row>
    <row r="4" spans="2:15" ht="25.5" customHeight="1" x14ac:dyDescent="0.3">
      <c r="B4" s="24" t="s">
        <v>2</v>
      </c>
      <c r="C4" s="120" t="s">
        <v>1526</v>
      </c>
      <c r="D4" s="120"/>
      <c r="E4" s="120"/>
      <c r="F4" s="120"/>
      <c r="G4" s="42" t="s">
        <v>3</v>
      </c>
      <c r="H4" s="117" t="s">
        <v>1588</v>
      </c>
      <c r="I4" s="118"/>
      <c r="J4" s="118"/>
      <c r="K4" s="118"/>
      <c r="L4" s="118"/>
      <c r="M4" s="118"/>
      <c r="N4" s="118"/>
      <c r="O4" s="119"/>
    </row>
    <row r="5" spans="2:15" ht="25.5" customHeight="1" x14ac:dyDescent="0.3">
      <c r="B5" s="25" t="s">
        <v>4</v>
      </c>
      <c r="C5" s="121" t="s">
        <v>1577</v>
      </c>
      <c r="D5" s="121"/>
      <c r="E5" s="121"/>
      <c r="F5" s="121"/>
      <c r="G5" s="43" t="s">
        <v>5</v>
      </c>
      <c r="H5" s="117" t="s">
        <v>6</v>
      </c>
      <c r="I5" s="118"/>
      <c r="J5" s="118"/>
      <c r="K5" s="118"/>
      <c r="L5" s="118"/>
      <c r="M5" s="118"/>
      <c r="N5" s="118"/>
      <c r="O5" s="119"/>
    </row>
    <row r="6" spans="2:15" ht="25.5" customHeight="1" x14ac:dyDescent="0.3">
      <c r="B6" s="25" t="s">
        <v>7</v>
      </c>
      <c r="C6" s="122" t="s">
        <v>1527</v>
      </c>
      <c r="D6" s="122"/>
      <c r="E6" s="122"/>
      <c r="F6" s="122"/>
      <c r="G6" s="26" t="s">
        <v>8</v>
      </c>
      <c r="H6" s="117" t="s">
        <v>9</v>
      </c>
      <c r="I6" s="118"/>
      <c r="J6" s="118"/>
      <c r="K6" s="118"/>
      <c r="L6" s="118"/>
      <c r="M6" s="118"/>
      <c r="N6" s="118"/>
      <c r="O6" s="119"/>
    </row>
    <row r="7" spans="2:15" ht="44.1" customHeight="1" x14ac:dyDescent="0.3">
      <c r="B7" s="25" t="s">
        <v>10</v>
      </c>
      <c r="C7" s="123" t="s">
        <v>1583</v>
      </c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</row>
    <row r="8" spans="2:15" ht="16.5" customHeight="1" x14ac:dyDescent="0.3">
      <c r="B8" s="126" t="s">
        <v>11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/>
    </row>
    <row r="9" spans="2:15" ht="82.5" customHeight="1" x14ac:dyDescent="0.3">
      <c r="B9" s="27" t="s">
        <v>12</v>
      </c>
      <c r="C9" s="27" t="s">
        <v>13</v>
      </c>
      <c r="D9" s="44" t="s">
        <v>14</v>
      </c>
      <c r="E9" s="45" t="s">
        <v>15</v>
      </c>
      <c r="F9" s="46" t="s">
        <v>16</v>
      </c>
      <c r="G9" s="47" t="s">
        <v>17</v>
      </c>
      <c r="H9" s="50" t="s">
        <v>18</v>
      </c>
      <c r="I9" s="50" t="s">
        <v>19</v>
      </c>
      <c r="J9" s="51" t="s">
        <v>20</v>
      </c>
      <c r="K9" s="52" t="s">
        <v>21</v>
      </c>
      <c r="L9" s="129" t="s">
        <v>22</v>
      </c>
      <c r="M9" s="129"/>
      <c r="N9" s="129"/>
      <c r="O9" s="104"/>
    </row>
    <row r="10" spans="2:15" s="19" customFormat="1" ht="33" customHeight="1" x14ac:dyDescent="0.35">
      <c r="B10" s="29" t="s">
        <v>1528</v>
      </c>
      <c r="C10" s="102">
        <f>SUM(D10:G10)</f>
        <v>669</v>
      </c>
      <c r="D10" s="83">
        <f>COUNTIF('3D车模'!L:L,"Pass")</f>
        <v>669</v>
      </c>
      <c r="E10" s="83">
        <f>COUNTIF('3D车模'!L:L,"Fail")</f>
        <v>0</v>
      </c>
      <c r="F10" s="83">
        <f>COUNTIF('3D车模'!L:L,"Block")</f>
        <v>0</v>
      </c>
      <c r="G10" s="83">
        <f>COUNTIF('3D车模'!L:L,"NT")</f>
        <v>0</v>
      </c>
      <c r="H10" s="17">
        <f>(D10+E10)/(C10-G10)</f>
        <v>1</v>
      </c>
      <c r="I10" s="17">
        <f>D10/C10</f>
        <v>1</v>
      </c>
      <c r="J10" s="17">
        <f>D10/(C10-G10)</f>
        <v>1</v>
      </c>
      <c r="K10" s="53" t="s">
        <v>1587</v>
      </c>
      <c r="L10" s="130"/>
      <c r="M10" s="131"/>
      <c r="N10" s="131"/>
      <c r="O10" s="105"/>
    </row>
    <row r="11" spans="2:15" s="19" customFormat="1" ht="33" customHeight="1" x14ac:dyDescent="0.35">
      <c r="B11" s="29" t="s">
        <v>1576</v>
      </c>
      <c r="C11" s="102">
        <f>SUM(D11:G11)</f>
        <v>45</v>
      </c>
      <c r="D11" s="83">
        <f>COUNTIF(WIR!M:M,"Pass")</f>
        <v>45</v>
      </c>
      <c r="E11" s="83">
        <f>COUNTIF(WIR!M:M,"Fail")</f>
        <v>0</v>
      </c>
      <c r="F11" s="83">
        <f>COUNTIF(WIR!M:M,"Block")</f>
        <v>0</v>
      </c>
      <c r="G11" s="83">
        <f>COUNTIF(WIR!M:M,"NA")</f>
        <v>0</v>
      </c>
      <c r="H11" s="17">
        <f>(D11+E11)/(C11-G11)</f>
        <v>1</v>
      </c>
      <c r="I11" s="17">
        <f>D11/C11</f>
        <v>1</v>
      </c>
      <c r="J11" s="17">
        <f>D11/(C11-G11)</f>
        <v>1</v>
      </c>
      <c r="K11" s="54" t="s">
        <v>1589</v>
      </c>
      <c r="L11" s="130"/>
      <c r="M11" s="131"/>
      <c r="N11" s="131"/>
      <c r="O11" s="105"/>
    </row>
    <row r="12" spans="2:15" s="19" customFormat="1" ht="33" customHeight="1" x14ac:dyDescent="0.35">
      <c r="B12" s="103" t="s">
        <v>1584</v>
      </c>
      <c r="C12" s="102">
        <f>SUM(C10:C11)</f>
        <v>714</v>
      </c>
      <c r="D12" s="102">
        <f>SUM(D10:D11)</f>
        <v>714</v>
      </c>
      <c r="E12" s="102">
        <f>SUM(E10:E11)</f>
        <v>0</v>
      </c>
      <c r="F12" s="102">
        <f>SUM(F10:F11)</f>
        <v>0</v>
      </c>
      <c r="G12" s="102">
        <f>SUM(G10:G11)</f>
        <v>0</v>
      </c>
      <c r="H12" s="17">
        <f>(D12+E12)/(C12-G12)</f>
        <v>1</v>
      </c>
      <c r="I12" s="17">
        <f>D12/C12</f>
        <v>1</v>
      </c>
      <c r="J12" s="17">
        <f>D12/(C12-G12)</f>
        <v>1</v>
      </c>
      <c r="K12" s="53"/>
      <c r="L12" s="130"/>
      <c r="M12" s="131"/>
      <c r="N12" s="131"/>
      <c r="O12" s="5"/>
    </row>
    <row r="13" spans="2:15" s="19" customFormat="1" x14ac:dyDescent="0.3">
      <c r="B13" s="30"/>
      <c r="C13" s="31"/>
      <c r="D13" s="32"/>
      <c r="E13" s="32"/>
      <c r="F13" s="32"/>
      <c r="G13" s="32"/>
      <c r="H13" s="32"/>
      <c r="I13" s="55"/>
      <c r="J13" s="55"/>
      <c r="K13" s="55"/>
      <c r="L13" s="56"/>
      <c r="M13" s="59"/>
      <c r="N13" s="59"/>
      <c r="O13" s="60"/>
    </row>
    <row r="14" spans="2:15" s="19" customFormat="1" x14ac:dyDescent="0.3">
      <c r="B14" s="133" t="s">
        <v>23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</row>
    <row r="15" spans="2:15" s="19" customFormat="1" x14ac:dyDescent="0.3">
      <c r="B15" s="33" t="s">
        <v>24</v>
      </c>
      <c r="C15" s="33" t="s">
        <v>25</v>
      </c>
      <c r="D15" s="34" t="s">
        <v>26</v>
      </c>
      <c r="E15" s="134" t="s">
        <v>27</v>
      </c>
      <c r="F15" s="135"/>
      <c r="G15" s="135"/>
      <c r="H15" s="135"/>
      <c r="I15" s="135"/>
      <c r="J15" s="135"/>
      <c r="K15" s="135"/>
      <c r="L15" s="136"/>
      <c r="M15" s="33" t="s">
        <v>28</v>
      </c>
      <c r="N15" s="48" t="s">
        <v>29</v>
      </c>
      <c r="O15" s="48" t="s">
        <v>30</v>
      </c>
    </row>
    <row r="16" spans="2:15" s="19" customFormat="1" ht="17.25" x14ac:dyDescent="0.35">
      <c r="B16" s="28"/>
      <c r="C16" s="35"/>
      <c r="D16" s="15"/>
      <c r="E16" s="132"/>
      <c r="F16" s="132"/>
      <c r="G16" s="132"/>
      <c r="H16" s="132"/>
      <c r="I16" s="132"/>
      <c r="J16" s="132"/>
      <c r="K16" s="132"/>
      <c r="L16" s="132"/>
      <c r="M16" s="18"/>
      <c r="N16" s="8"/>
      <c r="O16" s="61"/>
    </row>
    <row r="17" spans="2:16" s="19" customFormat="1" ht="17.25" x14ac:dyDescent="0.35">
      <c r="B17" s="28"/>
      <c r="C17" s="35"/>
      <c r="D17" s="7"/>
      <c r="E17" s="132"/>
      <c r="F17" s="132"/>
      <c r="G17" s="132"/>
      <c r="H17" s="132"/>
      <c r="I17" s="132"/>
      <c r="J17" s="132"/>
      <c r="K17" s="132"/>
      <c r="L17" s="132"/>
      <c r="M17" s="18"/>
      <c r="N17" s="8"/>
      <c r="O17" s="61"/>
    </row>
    <row r="18" spans="2:16" s="19" customFormat="1" ht="17.25" x14ac:dyDescent="0.35">
      <c r="B18" s="28"/>
      <c r="C18" s="35"/>
      <c r="D18" s="7"/>
      <c r="E18" s="132"/>
      <c r="F18" s="132"/>
      <c r="G18" s="132"/>
      <c r="H18" s="132"/>
      <c r="I18" s="132"/>
      <c r="J18" s="132"/>
      <c r="K18" s="132"/>
      <c r="L18" s="132"/>
      <c r="M18" s="18"/>
      <c r="N18" s="8"/>
      <c r="O18" s="61"/>
    </row>
    <row r="19" spans="2:16" s="19" customFormat="1" ht="17.25" x14ac:dyDescent="0.35">
      <c r="B19" s="28"/>
      <c r="C19" s="35"/>
      <c r="D19" s="7"/>
      <c r="E19" s="132"/>
      <c r="F19" s="132"/>
      <c r="G19" s="132"/>
      <c r="H19" s="132"/>
      <c r="I19" s="132"/>
      <c r="J19" s="132"/>
      <c r="K19" s="132"/>
      <c r="L19" s="132"/>
      <c r="M19" s="18"/>
      <c r="N19" s="8"/>
      <c r="O19" s="61"/>
    </row>
    <row r="20" spans="2:16" s="19" customFormat="1" ht="17.25" x14ac:dyDescent="0.35">
      <c r="B20" s="28"/>
      <c r="C20" s="35"/>
      <c r="D20" s="7"/>
      <c r="E20" s="132"/>
      <c r="F20" s="132"/>
      <c r="G20" s="132"/>
      <c r="H20" s="132"/>
      <c r="I20" s="132"/>
      <c r="J20" s="132"/>
      <c r="K20" s="132"/>
      <c r="L20" s="132"/>
      <c r="M20" s="18"/>
      <c r="N20" s="8"/>
      <c r="O20" s="61"/>
    </row>
    <row r="21" spans="2:16" s="19" customFormat="1" ht="17.25" x14ac:dyDescent="0.35">
      <c r="B21" s="36"/>
      <c r="C21" s="37"/>
      <c r="D21" s="38"/>
      <c r="E21" s="132"/>
      <c r="F21" s="132"/>
      <c r="G21" s="132"/>
      <c r="H21" s="132"/>
      <c r="I21" s="132"/>
      <c r="J21" s="132"/>
      <c r="K21" s="132"/>
      <c r="L21" s="132"/>
      <c r="M21" s="38"/>
      <c r="N21" s="62"/>
      <c r="O21" s="63"/>
    </row>
    <row r="22" spans="2:16" s="19" customFormat="1" ht="114.75" customHeight="1" x14ac:dyDescent="0.3">
      <c r="B22" s="137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9"/>
    </row>
    <row r="23" spans="2:16" s="19" customFormat="1" x14ac:dyDescent="0.3">
      <c r="B23" s="39" t="s">
        <v>24</v>
      </c>
      <c r="C23" s="39" t="s">
        <v>25</v>
      </c>
      <c r="D23" s="39" t="s">
        <v>3</v>
      </c>
      <c r="E23" s="140" t="s">
        <v>32</v>
      </c>
      <c r="F23" s="141"/>
      <c r="G23" s="141"/>
      <c r="H23" s="141"/>
      <c r="I23" s="142"/>
      <c r="J23" s="39" t="s">
        <v>33</v>
      </c>
      <c r="K23" s="39" t="s">
        <v>34</v>
      </c>
      <c r="L23" s="143" t="s">
        <v>35</v>
      </c>
      <c r="M23" s="141"/>
      <c r="N23" s="141"/>
      <c r="O23" s="142"/>
    </row>
    <row r="24" spans="2:16" s="19" customFormat="1" ht="17.25" x14ac:dyDescent="0.35">
      <c r="B24" s="28"/>
      <c r="C24" s="14"/>
      <c r="D24" s="14"/>
      <c r="E24" s="144"/>
      <c r="F24" s="145"/>
      <c r="G24" s="145"/>
      <c r="H24" s="145"/>
      <c r="I24" s="145"/>
      <c r="J24" s="14"/>
      <c r="K24" s="14"/>
      <c r="L24" s="146"/>
      <c r="M24" s="147"/>
      <c r="N24" s="147"/>
      <c r="O24" s="148"/>
    </row>
    <row r="25" spans="2:16" s="19" customFormat="1" ht="17.25" x14ac:dyDescent="0.35">
      <c r="B25" s="40"/>
      <c r="C25" s="14"/>
      <c r="D25" s="16"/>
      <c r="E25" s="149"/>
      <c r="F25" s="150"/>
      <c r="G25" s="150"/>
      <c r="H25" s="150"/>
      <c r="I25" s="150"/>
      <c r="J25" s="18"/>
      <c r="K25" s="14"/>
      <c r="L25" s="151"/>
      <c r="M25" s="152"/>
      <c r="N25" s="152"/>
      <c r="O25" s="152"/>
    </row>
    <row r="26" spans="2:16" ht="17.25" x14ac:dyDescent="0.35">
      <c r="B26" s="40"/>
      <c r="C26" s="14"/>
      <c r="D26" s="14"/>
      <c r="E26" s="149"/>
      <c r="F26" s="149"/>
      <c r="G26" s="149"/>
      <c r="H26" s="149"/>
      <c r="I26" s="149"/>
      <c r="J26" s="14"/>
      <c r="K26" s="14"/>
      <c r="L26" s="151"/>
      <c r="M26" s="152"/>
      <c r="N26" s="152"/>
      <c r="O26" s="152"/>
      <c r="P26" s="19"/>
    </row>
    <row r="27" spans="2:16" x14ac:dyDescent="0.3">
      <c r="O27" s="64"/>
      <c r="P27" s="19"/>
    </row>
    <row r="28" spans="2:16" x14ac:dyDescent="0.3">
      <c r="O28" s="64"/>
      <c r="P28" s="19"/>
    </row>
    <row r="29" spans="2:16" x14ac:dyDescent="0.3">
      <c r="O29" s="64"/>
      <c r="P29" s="19"/>
    </row>
    <row r="30" spans="2:16" x14ac:dyDescent="0.3">
      <c r="O30" s="64"/>
    </row>
    <row r="31" spans="2:16" x14ac:dyDescent="0.3">
      <c r="O31" s="64"/>
    </row>
    <row r="32" spans="2:16" x14ac:dyDescent="0.3">
      <c r="O32" s="64"/>
    </row>
    <row r="33" spans="15:15" x14ac:dyDescent="0.3">
      <c r="O33" s="64"/>
    </row>
    <row r="34" spans="15:15" x14ac:dyDescent="0.3">
      <c r="O34" s="64"/>
    </row>
    <row r="35" spans="15:15" x14ac:dyDescent="0.3">
      <c r="O35" s="64"/>
    </row>
    <row r="36" spans="15:15" x14ac:dyDescent="0.3">
      <c r="O36" s="64"/>
    </row>
    <row r="37" spans="15:15" x14ac:dyDescent="0.3">
      <c r="O37" s="64"/>
    </row>
    <row r="38" spans="15:15" x14ac:dyDescent="0.3">
      <c r="O38" s="64"/>
    </row>
    <row r="39" spans="15:15" x14ac:dyDescent="0.3">
      <c r="O39" s="64"/>
    </row>
    <row r="40" spans="15:15" x14ac:dyDescent="0.3">
      <c r="O40" s="64"/>
    </row>
    <row r="41" spans="15:15" x14ac:dyDescent="0.3">
      <c r="O41" s="64"/>
    </row>
    <row r="42" spans="15:15" x14ac:dyDescent="0.3">
      <c r="O42" s="64"/>
    </row>
    <row r="43" spans="15:15" x14ac:dyDescent="0.3">
      <c r="O43" s="64"/>
    </row>
    <row r="44" spans="15:15" x14ac:dyDescent="0.3">
      <c r="O44" s="64"/>
    </row>
    <row r="45" spans="15:15" x14ac:dyDescent="0.3">
      <c r="O45" s="64"/>
    </row>
    <row r="46" spans="15:15" x14ac:dyDescent="0.3">
      <c r="O46" s="64"/>
    </row>
    <row r="47" spans="15:15" x14ac:dyDescent="0.3">
      <c r="O47" s="64"/>
    </row>
    <row r="48" spans="15:15" x14ac:dyDescent="0.3">
      <c r="O48" s="64"/>
    </row>
    <row r="49" spans="15:15" x14ac:dyDescent="0.3">
      <c r="O49" s="64"/>
    </row>
    <row r="50" spans="15:15" x14ac:dyDescent="0.3">
      <c r="O50" s="64"/>
    </row>
    <row r="51" spans="15:15" x14ac:dyDescent="0.3">
      <c r="O51" s="64"/>
    </row>
    <row r="52" spans="15:15" x14ac:dyDescent="0.3">
      <c r="O52" s="64"/>
    </row>
    <row r="53" spans="15:15" x14ac:dyDescent="0.3">
      <c r="O53" s="64"/>
    </row>
    <row r="54" spans="15:15" x14ac:dyDescent="0.3">
      <c r="O54" s="64"/>
    </row>
    <row r="55" spans="15:15" x14ac:dyDescent="0.3">
      <c r="O55" s="64"/>
    </row>
    <row r="56" spans="15:15" x14ac:dyDescent="0.3">
      <c r="O56" s="64"/>
    </row>
    <row r="57" spans="15:15" x14ac:dyDescent="0.3">
      <c r="O57" s="64"/>
    </row>
    <row r="58" spans="15:15" x14ac:dyDescent="0.3">
      <c r="O58" s="64"/>
    </row>
    <row r="59" spans="15:15" x14ac:dyDescent="0.3">
      <c r="O59" s="64"/>
    </row>
    <row r="60" spans="15:15" x14ac:dyDescent="0.3">
      <c r="O60" s="64"/>
    </row>
    <row r="61" spans="15:15" x14ac:dyDescent="0.3">
      <c r="O61" s="64"/>
    </row>
    <row r="62" spans="15:15" x14ac:dyDescent="0.3">
      <c r="O62" s="64"/>
    </row>
    <row r="63" spans="15:15" x14ac:dyDescent="0.3">
      <c r="O63" s="64"/>
    </row>
    <row r="64" spans="15:15" x14ac:dyDescent="0.3">
      <c r="O64" s="64"/>
    </row>
    <row r="65" spans="15:15" x14ac:dyDescent="0.3">
      <c r="O65" s="64"/>
    </row>
    <row r="66" spans="15:15" x14ac:dyDescent="0.3">
      <c r="O66" s="64"/>
    </row>
    <row r="67" spans="15:15" x14ac:dyDescent="0.3">
      <c r="O67" s="64"/>
    </row>
    <row r="68" spans="15:15" x14ac:dyDescent="0.3">
      <c r="O68" s="64"/>
    </row>
    <row r="69" spans="15:15" x14ac:dyDescent="0.3">
      <c r="O69" s="64"/>
    </row>
    <row r="70" spans="15:15" x14ac:dyDescent="0.3">
      <c r="O70" s="64"/>
    </row>
    <row r="71" spans="15:15" x14ac:dyDescent="0.3">
      <c r="O71" s="64"/>
    </row>
    <row r="72" spans="15:15" x14ac:dyDescent="0.3">
      <c r="O72" s="64"/>
    </row>
    <row r="73" spans="15:15" x14ac:dyDescent="0.3">
      <c r="O73" s="64"/>
    </row>
    <row r="74" spans="15:15" x14ac:dyDescent="0.3">
      <c r="O74" s="64"/>
    </row>
    <row r="75" spans="15:15" x14ac:dyDescent="0.3">
      <c r="O75" s="64"/>
    </row>
    <row r="76" spans="15:15" x14ac:dyDescent="0.3">
      <c r="O76" s="64"/>
    </row>
    <row r="77" spans="15:15" x14ac:dyDescent="0.3">
      <c r="O77" s="64"/>
    </row>
    <row r="78" spans="15:15" x14ac:dyDescent="0.3">
      <c r="O78" s="64"/>
    </row>
    <row r="79" spans="15:15" x14ac:dyDescent="0.3">
      <c r="O79" s="64"/>
    </row>
  </sheetData>
  <sheetProtection formatCells="0" insertHyperlinks="0" autoFilter="0"/>
  <autoFilter ref="B15:P26"/>
  <mergeCells count="32">
    <mergeCell ref="E24:I24"/>
    <mergeCell ref="L24:O24"/>
    <mergeCell ref="E25:I25"/>
    <mergeCell ref="L25:O25"/>
    <mergeCell ref="E26:I26"/>
    <mergeCell ref="L26:O26"/>
    <mergeCell ref="E19:L19"/>
    <mergeCell ref="E20:L20"/>
    <mergeCell ref="E21:L21"/>
    <mergeCell ref="B22:O22"/>
    <mergeCell ref="E23:I23"/>
    <mergeCell ref="L23:O23"/>
    <mergeCell ref="E16:L16"/>
    <mergeCell ref="E17:L17"/>
    <mergeCell ref="E18:L18"/>
    <mergeCell ref="B14:O14"/>
    <mergeCell ref="E15:L15"/>
    <mergeCell ref="B8:O8"/>
    <mergeCell ref="L9:N9"/>
    <mergeCell ref="L10:N10"/>
    <mergeCell ref="L11:N11"/>
    <mergeCell ref="L12:N12"/>
    <mergeCell ref="C5:F5"/>
    <mergeCell ref="H5:O5"/>
    <mergeCell ref="C6:F6"/>
    <mergeCell ref="H6:O6"/>
    <mergeCell ref="C7:O7"/>
    <mergeCell ref="B2:O2"/>
    <mergeCell ref="C3:F3"/>
    <mergeCell ref="H3:O3"/>
    <mergeCell ref="C4:F4"/>
    <mergeCell ref="H4:O4"/>
  </mergeCells>
  <phoneticPr fontId="23" type="noConversion"/>
  <pageMargins left="0.7" right="0.7" top="0.75" bottom="0.75" header="0.3" footer="0.3"/>
  <pageSetup paperSize="9" scale="50" fitToHeight="0" orientation="portrait"/>
  <rowBreaks count="1" manualBreakCount="1">
    <brk id="13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0"/>
  <sheetViews>
    <sheetView topLeftCell="C661" zoomScale="70" zoomScaleNormal="70" workbookViewId="0">
      <selection activeCell="E670" sqref="E670"/>
    </sheetView>
  </sheetViews>
  <sheetFormatPr defaultColWidth="9" defaultRowHeight="16.5" x14ac:dyDescent="0.2"/>
  <cols>
    <col min="1" max="1" width="8.5" style="77" customWidth="1"/>
    <col min="2" max="2" width="13.625" style="77" customWidth="1"/>
    <col min="3" max="3" width="19.875" style="77" customWidth="1"/>
    <col min="4" max="4" width="28.625" style="77" customWidth="1"/>
    <col min="5" max="5" width="33.5" style="77" customWidth="1"/>
    <col min="6" max="6" width="33" style="77" customWidth="1"/>
    <col min="7" max="7" width="27.875" style="73" customWidth="1"/>
    <col min="8" max="8" width="8.5" style="77" customWidth="1"/>
    <col min="9" max="11" width="9" style="77"/>
    <col min="12" max="12" width="9.125" style="97" customWidth="1"/>
    <col min="13" max="13" width="12.5" style="77" customWidth="1"/>
    <col min="14" max="14" width="12.5" style="97" customWidth="1"/>
    <col min="15" max="15" width="9.875" style="77" customWidth="1"/>
    <col min="16" max="16" width="17.125" style="77" customWidth="1"/>
    <col min="17" max="17" width="27.375" style="77" customWidth="1"/>
    <col min="18" max="18" width="15.375" style="77" customWidth="1"/>
    <col min="19" max="20" width="9" style="77"/>
    <col min="21" max="35" width="9" style="107"/>
    <col min="36" max="16384" width="9" style="77"/>
  </cols>
  <sheetData>
    <row r="1" spans="1:35" s="68" customFormat="1" ht="30.95" customHeight="1" x14ac:dyDescent="0.2">
      <c r="A1" s="65" t="s">
        <v>37</v>
      </c>
      <c r="B1" s="65" t="s">
        <v>24</v>
      </c>
      <c r="C1" s="65" t="s">
        <v>38</v>
      </c>
      <c r="D1" s="65" t="s">
        <v>39</v>
      </c>
      <c r="E1" s="66" t="s">
        <v>40</v>
      </c>
      <c r="F1" s="65" t="s">
        <v>41</v>
      </c>
      <c r="G1" s="65" t="s">
        <v>42</v>
      </c>
      <c r="H1" s="65" t="s">
        <v>52</v>
      </c>
      <c r="I1" s="65" t="s">
        <v>53</v>
      </c>
      <c r="J1" s="65" t="s">
        <v>54</v>
      </c>
      <c r="K1" s="67" t="s">
        <v>56</v>
      </c>
      <c r="L1" s="6" t="s">
        <v>57</v>
      </c>
      <c r="M1" s="6" t="s">
        <v>146</v>
      </c>
      <c r="N1" s="6" t="s">
        <v>58</v>
      </c>
      <c r="O1" s="6" t="s">
        <v>33</v>
      </c>
      <c r="P1" s="6" t="s">
        <v>36</v>
      </c>
      <c r="Q1" s="6" t="s">
        <v>43</v>
      </c>
      <c r="R1" s="6" t="s">
        <v>1</v>
      </c>
      <c r="S1" s="6" t="s">
        <v>3</v>
      </c>
      <c r="T1" s="6" t="s">
        <v>5</v>
      </c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</row>
    <row r="2" spans="1:35" ht="80.099999999999994" customHeight="1" x14ac:dyDescent="0.2">
      <c r="A2" s="4">
        <f>ROW()-1</f>
        <v>1</v>
      </c>
      <c r="B2" s="4" t="s">
        <v>31</v>
      </c>
      <c r="C2" s="4" t="s">
        <v>147</v>
      </c>
      <c r="D2" s="3" t="s">
        <v>148</v>
      </c>
      <c r="E2" s="3" t="s">
        <v>149</v>
      </c>
      <c r="F2" s="69" t="s">
        <v>150</v>
      </c>
      <c r="G2" s="3" t="s">
        <v>151</v>
      </c>
      <c r="H2" s="3"/>
      <c r="I2" s="4" t="s">
        <v>60</v>
      </c>
      <c r="J2" s="4" t="s">
        <v>61</v>
      </c>
      <c r="K2" s="4" t="s">
        <v>152</v>
      </c>
      <c r="L2" s="70" t="s">
        <v>14</v>
      </c>
      <c r="M2" s="71"/>
      <c r="N2" s="72"/>
      <c r="O2" s="4"/>
      <c r="P2" s="73"/>
      <c r="Q2" s="74" t="s">
        <v>1579</v>
      </c>
      <c r="R2" s="75">
        <v>44846</v>
      </c>
      <c r="S2" s="76" t="s">
        <v>1585</v>
      </c>
      <c r="T2" s="76" t="s">
        <v>6</v>
      </c>
    </row>
    <row r="3" spans="1:35" ht="80.099999999999994" customHeight="1" x14ac:dyDescent="0.2">
      <c r="A3" s="4">
        <f>ROW()-1</f>
        <v>2</v>
      </c>
      <c r="B3" s="4" t="s">
        <v>31</v>
      </c>
      <c r="C3" s="4" t="s">
        <v>153</v>
      </c>
      <c r="D3" s="3" t="s">
        <v>154</v>
      </c>
      <c r="E3" s="3" t="s">
        <v>149</v>
      </c>
      <c r="F3" s="69" t="s">
        <v>155</v>
      </c>
      <c r="G3" s="3" t="s">
        <v>156</v>
      </c>
      <c r="H3" s="3"/>
      <c r="I3" s="4" t="s">
        <v>60</v>
      </c>
      <c r="J3" s="4" t="s">
        <v>61</v>
      </c>
      <c r="K3" s="4" t="s">
        <v>152</v>
      </c>
      <c r="L3" s="70" t="s">
        <v>14</v>
      </c>
      <c r="M3" s="71"/>
      <c r="N3" s="72"/>
      <c r="O3" s="4"/>
      <c r="P3" s="73"/>
      <c r="Q3" s="74" t="s">
        <v>1579</v>
      </c>
      <c r="R3" s="75">
        <v>44846</v>
      </c>
      <c r="S3" s="76" t="s">
        <v>1585</v>
      </c>
      <c r="T3" s="76" t="s">
        <v>6</v>
      </c>
    </row>
    <row r="4" spans="1:35" ht="104.1" customHeight="1" x14ac:dyDescent="0.2">
      <c r="A4" s="4">
        <f>ROW()-1</f>
        <v>3</v>
      </c>
      <c r="B4" s="4" t="s">
        <v>31</v>
      </c>
      <c r="C4" s="4" t="s">
        <v>157</v>
      </c>
      <c r="D4" s="3" t="s">
        <v>158</v>
      </c>
      <c r="E4" s="3" t="s">
        <v>149</v>
      </c>
      <c r="F4" s="69" t="s">
        <v>159</v>
      </c>
      <c r="G4" s="3" t="s">
        <v>160</v>
      </c>
      <c r="H4" s="3"/>
      <c r="I4" s="4" t="s">
        <v>60</v>
      </c>
      <c r="J4" s="4" t="s">
        <v>61</v>
      </c>
      <c r="K4" s="4" t="s">
        <v>161</v>
      </c>
      <c r="L4" s="70" t="s">
        <v>14</v>
      </c>
      <c r="M4" s="78"/>
      <c r="N4" s="79"/>
      <c r="O4" s="4"/>
      <c r="P4" s="80"/>
      <c r="Q4" s="74" t="s">
        <v>1579</v>
      </c>
      <c r="R4" s="75">
        <v>44846</v>
      </c>
      <c r="S4" s="76" t="s">
        <v>1585</v>
      </c>
      <c r="T4" s="76" t="s">
        <v>6</v>
      </c>
    </row>
    <row r="5" spans="1:35" ht="80.099999999999994" customHeight="1" x14ac:dyDescent="0.2">
      <c r="A5" s="4">
        <f>ROW()-1</f>
        <v>4</v>
      </c>
      <c r="B5" s="4" t="s">
        <v>31</v>
      </c>
      <c r="C5" s="4" t="s">
        <v>157</v>
      </c>
      <c r="D5" s="3" t="s">
        <v>162</v>
      </c>
      <c r="E5" s="3" t="s">
        <v>149</v>
      </c>
      <c r="F5" s="69" t="s">
        <v>163</v>
      </c>
      <c r="G5" s="3" t="s">
        <v>164</v>
      </c>
      <c r="H5" s="3"/>
      <c r="I5" s="4" t="s">
        <v>60</v>
      </c>
      <c r="J5" s="4" t="s">
        <v>61</v>
      </c>
      <c r="K5" s="4" t="s">
        <v>161</v>
      </c>
      <c r="L5" s="70" t="s">
        <v>14</v>
      </c>
      <c r="M5" s="78"/>
      <c r="N5" s="79"/>
      <c r="O5" s="4"/>
      <c r="P5" s="80"/>
      <c r="Q5" s="74" t="s">
        <v>1579</v>
      </c>
      <c r="R5" s="75">
        <v>44846</v>
      </c>
      <c r="S5" s="76" t="s">
        <v>1585</v>
      </c>
      <c r="T5" s="76" t="s">
        <v>6</v>
      </c>
    </row>
    <row r="6" spans="1:35" ht="80.099999999999994" customHeight="1" x14ac:dyDescent="0.2">
      <c r="A6" s="4">
        <f t="shared" ref="A6:A69" si="0">ROW()-1</f>
        <v>5</v>
      </c>
      <c r="B6" s="4" t="s">
        <v>31</v>
      </c>
      <c r="C6" s="4" t="s">
        <v>165</v>
      </c>
      <c r="D6" s="3" t="s">
        <v>1580</v>
      </c>
      <c r="E6" s="3" t="s">
        <v>149</v>
      </c>
      <c r="F6" s="69" t="s">
        <v>166</v>
      </c>
      <c r="G6" s="3" t="s">
        <v>167</v>
      </c>
      <c r="H6" s="3"/>
      <c r="I6" s="4" t="s">
        <v>60</v>
      </c>
      <c r="J6" s="4" t="s">
        <v>61</v>
      </c>
      <c r="K6" s="4" t="s">
        <v>161</v>
      </c>
      <c r="L6" s="70" t="s">
        <v>14</v>
      </c>
      <c r="M6" s="71"/>
      <c r="N6" s="72"/>
      <c r="O6" s="4"/>
      <c r="P6" s="73"/>
      <c r="Q6" s="74" t="s">
        <v>1579</v>
      </c>
      <c r="R6" s="75">
        <v>44846</v>
      </c>
      <c r="S6" s="76" t="s">
        <v>1585</v>
      </c>
      <c r="T6" s="76" t="s">
        <v>6</v>
      </c>
    </row>
    <row r="7" spans="1:35" ht="80.099999999999994" customHeight="1" x14ac:dyDescent="0.2">
      <c r="A7" s="4">
        <f t="shared" si="0"/>
        <v>6</v>
      </c>
      <c r="B7" s="4" t="s">
        <v>31</v>
      </c>
      <c r="C7" s="4" t="s">
        <v>165</v>
      </c>
      <c r="D7" s="3" t="s">
        <v>168</v>
      </c>
      <c r="E7" s="3" t="s">
        <v>149</v>
      </c>
      <c r="F7" s="69" t="s">
        <v>169</v>
      </c>
      <c r="G7" s="3" t="s">
        <v>170</v>
      </c>
      <c r="H7" s="3"/>
      <c r="I7" s="4" t="s">
        <v>60</v>
      </c>
      <c r="J7" s="4" t="s">
        <v>61</v>
      </c>
      <c r="K7" s="4" t="s">
        <v>161</v>
      </c>
      <c r="L7" s="70" t="s">
        <v>14</v>
      </c>
      <c r="M7" s="71"/>
      <c r="N7" s="72"/>
      <c r="O7" s="4"/>
      <c r="P7" s="73"/>
      <c r="Q7" s="74" t="s">
        <v>1579</v>
      </c>
      <c r="R7" s="75">
        <v>44846</v>
      </c>
      <c r="S7" s="76" t="s">
        <v>1585</v>
      </c>
      <c r="T7" s="76" t="s">
        <v>6</v>
      </c>
    </row>
    <row r="8" spans="1:35" s="82" customFormat="1" ht="80.099999999999994" customHeight="1" x14ac:dyDescent="0.2">
      <c r="A8" s="4">
        <f t="shared" si="0"/>
        <v>7</v>
      </c>
      <c r="B8" s="4" t="s">
        <v>31</v>
      </c>
      <c r="C8" s="4" t="s">
        <v>165</v>
      </c>
      <c r="D8" s="3" t="s">
        <v>171</v>
      </c>
      <c r="E8" s="3" t="s">
        <v>149</v>
      </c>
      <c r="F8" s="69" t="s">
        <v>172</v>
      </c>
      <c r="G8" s="3" t="s">
        <v>173</v>
      </c>
      <c r="H8" s="3"/>
      <c r="I8" s="4" t="s">
        <v>60</v>
      </c>
      <c r="J8" s="4" t="s">
        <v>61</v>
      </c>
      <c r="K8" s="4" t="s">
        <v>161</v>
      </c>
      <c r="L8" s="81" t="s">
        <v>14</v>
      </c>
      <c r="M8" s="71"/>
      <c r="N8" s="72"/>
      <c r="O8" s="4"/>
      <c r="P8" s="73"/>
      <c r="Q8" s="74" t="s">
        <v>1579</v>
      </c>
      <c r="R8" s="75">
        <v>44846</v>
      </c>
      <c r="S8" s="76" t="s">
        <v>1585</v>
      </c>
      <c r="T8" s="76" t="s">
        <v>6</v>
      </c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</row>
    <row r="9" spans="1:35" s="82" customFormat="1" ht="80.099999999999994" customHeight="1" x14ac:dyDescent="0.2">
      <c r="A9" s="4">
        <f t="shared" si="0"/>
        <v>8</v>
      </c>
      <c r="B9" s="4" t="s">
        <v>31</v>
      </c>
      <c r="C9" s="4" t="s">
        <v>165</v>
      </c>
      <c r="D9" s="3" t="s">
        <v>174</v>
      </c>
      <c r="E9" s="3" t="s">
        <v>149</v>
      </c>
      <c r="F9" s="69" t="s">
        <v>175</v>
      </c>
      <c r="G9" s="3" t="s">
        <v>176</v>
      </c>
      <c r="H9" s="3"/>
      <c r="I9" s="4" t="s">
        <v>60</v>
      </c>
      <c r="J9" s="4" t="s">
        <v>61</v>
      </c>
      <c r="K9" s="4" t="s">
        <v>161</v>
      </c>
      <c r="L9" s="70" t="s">
        <v>14</v>
      </c>
      <c r="M9" s="71"/>
      <c r="N9" s="72"/>
      <c r="O9" s="4"/>
      <c r="P9" s="73"/>
      <c r="Q9" s="74" t="s">
        <v>1579</v>
      </c>
      <c r="R9" s="75">
        <v>44846</v>
      </c>
      <c r="S9" s="76" t="s">
        <v>1585</v>
      </c>
      <c r="T9" s="76" t="s">
        <v>6</v>
      </c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</row>
    <row r="10" spans="1:35" s="82" customFormat="1" ht="80.099999999999994" customHeight="1" x14ac:dyDescent="0.2">
      <c r="A10" s="4">
        <f t="shared" si="0"/>
        <v>9</v>
      </c>
      <c r="B10" s="4" t="s">
        <v>31</v>
      </c>
      <c r="C10" s="4" t="s">
        <v>177</v>
      </c>
      <c r="D10" s="3" t="s">
        <v>178</v>
      </c>
      <c r="E10" s="3" t="s">
        <v>149</v>
      </c>
      <c r="F10" s="69" t="s">
        <v>179</v>
      </c>
      <c r="G10" s="3" t="s">
        <v>180</v>
      </c>
      <c r="H10" s="3"/>
      <c r="I10" s="4" t="s">
        <v>60</v>
      </c>
      <c r="J10" s="4" t="s">
        <v>61</v>
      </c>
      <c r="K10" s="4" t="s">
        <v>161</v>
      </c>
      <c r="L10" s="70" t="s">
        <v>14</v>
      </c>
      <c r="M10" s="71"/>
      <c r="N10" s="72"/>
      <c r="O10" s="4"/>
      <c r="P10" s="73"/>
      <c r="Q10" s="74" t="s">
        <v>1579</v>
      </c>
      <c r="R10" s="75">
        <v>44846</v>
      </c>
      <c r="S10" s="76" t="s">
        <v>1585</v>
      </c>
      <c r="T10" s="76" t="s">
        <v>6</v>
      </c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5" ht="80.099999999999994" customHeight="1" x14ac:dyDescent="0.2">
      <c r="A11" s="4">
        <f t="shared" si="0"/>
        <v>10</v>
      </c>
      <c r="B11" s="4" t="s">
        <v>31</v>
      </c>
      <c r="C11" s="4" t="s">
        <v>177</v>
      </c>
      <c r="D11" s="3" t="s">
        <v>181</v>
      </c>
      <c r="E11" s="3" t="s">
        <v>149</v>
      </c>
      <c r="F11" s="69" t="s">
        <v>182</v>
      </c>
      <c r="G11" s="3" t="s">
        <v>183</v>
      </c>
      <c r="H11" s="3"/>
      <c r="I11" s="4" t="s">
        <v>60</v>
      </c>
      <c r="J11" s="4" t="s">
        <v>61</v>
      </c>
      <c r="K11" s="4" t="s">
        <v>161</v>
      </c>
      <c r="L11" s="70" t="s">
        <v>14</v>
      </c>
      <c r="M11" s="71"/>
      <c r="N11" s="72"/>
      <c r="O11" s="4"/>
      <c r="P11" s="73"/>
      <c r="Q11" s="74" t="s">
        <v>1579</v>
      </c>
      <c r="R11" s="75">
        <v>44846</v>
      </c>
      <c r="S11" s="76" t="s">
        <v>1585</v>
      </c>
      <c r="T11" s="76" t="s">
        <v>6</v>
      </c>
    </row>
    <row r="12" spans="1:35" s="82" customFormat="1" ht="80.099999999999994" customHeight="1" x14ac:dyDescent="0.2">
      <c r="A12" s="4">
        <f t="shared" si="0"/>
        <v>11</v>
      </c>
      <c r="B12" s="4" t="s">
        <v>31</v>
      </c>
      <c r="C12" s="4" t="s">
        <v>177</v>
      </c>
      <c r="D12" s="3" t="s">
        <v>184</v>
      </c>
      <c r="E12" s="3" t="s">
        <v>149</v>
      </c>
      <c r="F12" s="69" t="s">
        <v>185</v>
      </c>
      <c r="G12" s="3" t="s">
        <v>186</v>
      </c>
      <c r="H12" s="3"/>
      <c r="I12" s="4" t="s">
        <v>60</v>
      </c>
      <c r="J12" s="4" t="s">
        <v>61</v>
      </c>
      <c r="K12" s="4" t="s">
        <v>161</v>
      </c>
      <c r="L12" s="70" t="s">
        <v>14</v>
      </c>
      <c r="M12" s="71"/>
      <c r="N12" s="72"/>
      <c r="O12" s="4"/>
      <c r="P12" s="73"/>
      <c r="Q12" s="74" t="s">
        <v>1578</v>
      </c>
      <c r="R12" s="75">
        <v>44846</v>
      </c>
      <c r="S12" s="76" t="s">
        <v>1585</v>
      </c>
      <c r="T12" s="76" t="s">
        <v>6</v>
      </c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</row>
    <row r="13" spans="1:35" s="82" customFormat="1" ht="80.099999999999994" customHeight="1" x14ac:dyDescent="0.2">
      <c r="A13" s="4">
        <f t="shared" si="0"/>
        <v>12</v>
      </c>
      <c r="B13" s="4" t="s">
        <v>31</v>
      </c>
      <c r="C13" s="4" t="s">
        <v>177</v>
      </c>
      <c r="D13" s="3" t="s">
        <v>187</v>
      </c>
      <c r="E13" s="3" t="s">
        <v>149</v>
      </c>
      <c r="F13" s="69" t="s">
        <v>188</v>
      </c>
      <c r="G13" s="3" t="s">
        <v>189</v>
      </c>
      <c r="H13" s="3"/>
      <c r="I13" s="4" t="s">
        <v>60</v>
      </c>
      <c r="J13" s="4" t="s">
        <v>61</v>
      </c>
      <c r="K13" s="4" t="s">
        <v>161</v>
      </c>
      <c r="L13" s="70" t="s">
        <v>14</v>
      </c>
      <c r="M13" s="71"/>
      <c r="N13" s="72"/>
      <c r="O13" s="4"/>
      <c r="P13" s="73"/>
      <c r="Q13" s="74" t="s">
        <v>1578</v>
      </c>
      <c r="R13" s="75">
        <v>44846</v>
      </c>
      <c r="S13" s="76" t="s">
        <v>1585</v>
      </c>
      <c r="T13" s="76" t="s">
        <v>6</v>
      </c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5" ht="80.099999999999994" customHeight="1" x14ac:dyDescent="0.2">
      <c r="A14" s="4">
        <f t="shared" si="0"/>
        <v>13</v>
      </c>
      <c r="B14" s="4" t="s">
        <v>31</v>
      </c>
      <c r="C14" s="4" t="s">
        <v>190</v>
      </c>
      <c r="D14" s="3" t="s">
        <v>191</v>
      </c>
      <c r="E14" s="83" t="s">
        <v>192</v>
      </c>
      <c r="F14" s="69" t="s">
        <v>193</v>
      </c>
      <c r="G14" s="69" t="s">
        <v>194</v>
      </c>
      <c r="H14" s="69"/>
      <c r="I14" s="4" t="s">
        <v>60</v>
      </c>
      <c r="J14" s="4" t="s">
        <v>61</v>
      </c>
      <c r="K14" s="4" t="s">
        <v>152</v>
      </c>
      <c r="L14" s="70" t="s">
        <v>14</v>
      </c>
      <c r="M14" s="71"/>
      <c r="N14" s="72"/>
      <c r="O14" s="4"/>
      <c r="P14" s="73"/>
      <c r="Q14" s="74" t="s">
        <v>1578</v>
      </c>
      <c r="R14" s="75">
        <v>44846</v>
      </c>
      <c r="S14" s="76" t="s">
        <v>1585</v>
      </c>
      <c r="T14" s="76" t="s">
        <v>6</v>
      </c>
    </row>
    <row r="15" spans="1:35" ht="80.099999999999994" customHeight="1" x14ac:dyDescent="0.2">
      <c r="A15" s="4">
        <f t="shared" si="0"/>
        <v>14</v>
      </c>
      <c r="B15" s="4" t="s">
        <v>31</v>
      </c>
      <c r="C15" s="4" t="s">
        <v>190</v>
      </c>
      <c r="D15" s="3" t="s">
        <v>195</v>
      </c>
      <c r="E15" s="83" t="s">
        <v>192</v>
      </c>
      <c r="F15" s="69" t="s">
        <v>196</v>
      </c>
      <c r="G15" s="3" t="s">
        <v>197</v>
      </c>
      <c r="H15" s="3"/>
      <c r="I15" s="4" t="s">
        <v>60</v>
      </c>
      <c r="J15" s="4" t="s">
        <v>61</v>
      </c>
      <c r="K15" s="4" t="s">
        <v>152</v>
      </c>
      <c r="L15" s="70" t="s">
        <v>14</v>
      </c>
      <c r="M15" s="71"/>
      <c r="N15" s="72"/>
      <c r="O15" s="4"/>
      <c r="P15" s="73"/>
      <c r="Q15" s="74" t="s">
        <v>1578</v>
      </c>
      <c r="R15" s="75">
        <v>44846</v>
      </c>
      <c r="S15" s="76" t="s">
        <v>1585</v>
      </c>
      <c r="T15" s="76" t="s">
        <v>6</v>
      </c>
    </row>
    <row r="16" spans="1:35" ht="80.099999999999994" customHeight="1" x14ac:dyDescent="0.2">
      <c r="A16" s="4">
        <f t="shared" si="0"/>
        <v>15</v>
      </c>
      <c r="B16" s="4" t="s">
        <v>31</v>
      </c>
      <c r="C16" s="4" t="s">
        <v>190</v>
      </c>
      <c r="D16" s="3" t="s">
        <v>198</v>
      </c>
      <c r="E16" s="83" t="s">
        <v>192</v>
      </c>
      <c r="F16" s="69" t="s">
        <v>199</v>
      </c>
      <c r="G16" s="69" t="s">
        <v>194</v>
      </c>
      <c r="H16" s="69"/>
      <c r="I16" s="4" t="s">
        <v>60</v>
      </c>
      <c r="J16" s="4" t="s">
        <v>61</v>
      </c>
      <c r="K16" s="4" t="s">
        <v>152</v>
      </c>
      <c r="L16" s="70" t="s">
        <v>14</v>
      </c>
      <c r="M16" s="71"/>
      <c r="N16" s="72"/>
      <c r="O16" s="4"/>
      <c r="P16" s="73"/>
      <c r="Q16" s="74" t="s">
        <v>1578</v>
      </c>
      <c r="R16" s="75">
        <v>44846</v>
      </c>
      <c r="S16" s="76" t="s">
        <v>1585</v>
      </c>
      <c r="T16" s="76" t="s">
        <v>6</v>
      </c>
    </row>
    <row r="17" spans="1:20" ht="80.099999999999994" customHeight="1" x14ac:dyDescent="0.2">
      <c r="A17" s="4">
        <f t="shared" si="0"/>
        <v>16</v>
      </c>
      <c r="B17" s="4" t="s">
        <v>31</v>
      </c>
      <c r="C17" s="4" t="s">
        <v>190</v>
      </c>
      <c r="D17" s="3" t="s">
        <v>200</v>
      </c>
      <c r="E17" s="83" t="s">
        <v>192</v>
      </c>
      <c r="F17" s="69" t="s">
        <v>201</v>
      </c>
      <c r="G17" s="69" t="s">
        <v>194</v>
      </c>
      <c r="H17" s="69"/>
      <c r="I17" s="4" t="s">
        <v>60</v>
      </c>
      <c r="J17" s="4" t="s">
        <v>61</v>
      </c>
      <c r="K17" s="4" t="s">
        <v>152</v>
      </c>
      <c r="L17" s="70" t="s">
        <v>14</v>
      </c>
      <c r="M17" s="71"/>
      <c r="N17" s="72"/>
      <c r="O17" s="4"/>
      <c r="P17" s="73"/>
      <c r="Q17" s="74" t="s">
        <v>1578</v>
      </c>
      <c r="R17" s="75">
        <v>44846</v>
      </c>
      <c r="S17" s="76" t="s">
        <v>1585</v>
      </c>
      <c r="T17" s="76" t="s">
        <v>6</v>
      </c>
    </row>
    <row r="18" spans="1:20" ht="80.099999999999994" customHeight="1" x14ac:dyDescent="0.2">
      <c r="A18" s="4">
        <f t="shared" si="0"/>
        <v>17</v>
      </c>
      <c r="B18" s="4" t="s">
        <v>31</v>
      </c>
      <c r="C18" s="4" t="s">
        <v>190</v>
      </c>
      <c r="D18" s="3" t="s">
        <v>202</v>
      </c>
      <c r="E18" s="83" t="s">
        <v>192</v>
      </c>
      <c r="F18" s="69" t="s">
        <v>203</v>
      </c>
      <c r="G18" s="3" t="s">
        <v>197</v>
      </c>
      <c r="H18" s="69"/>
      <c r="I18" s="4" t="s">
        <v>60</v>
      </c>
      <c r="J18" s="4" t="s">
        <v>61</v>
      </c>
      <c r="K18" s="4" t="s">
        <v>152</v>
      </c>
      <c r="L18" s="70" t="s">
        <v>14</v>
      </c>
      <c r="M18" s="71"/>
      <c r="N18" s="72"/>
      <c r="O18" s="4"/>
      <c r="P18" s="73"/>
      <c r="Q18" s="74" t="s">
        <v>1578</v>
      </c>
      <c r="R18" s="75">
        <v>44846</v>
      </c>
      <c r="S18" s="76" t="s">
        <v>1585</v>
      </c>
      <c r="T18" s="76" t="s">
        <v>6</v>
      </c>
    </row>
    <row r="19" spans="1:20" ht="80.099999999999994" customHeight="1" x14ac:dyDescent="0.2">
      <c r="A19" s="4">
        <f t="shared" si="0"/>
        <v>18</v>
      </c>
      <c r="B19" s="4" t="s">
        <v>31</v>
      </c>
      <c r="C19" s="4" t="s">
        <v>190</v>
      </c>
      <c r="D19" s="3" t="s">
        <v>204</v>
      </c>
      <c r="E19" s="83" t="s">
        <v>192</v>
      </c>
      <c r="F19" s="69" t="s">
        <v>205</v>
      </c>
      <c r="G19" s="69" t="s">
        <v>194</v>
      </c>
      <c r="H19" s="69"/>
      <c r="I19" s="4" t="s">
        <v>60</v>
      </c>
      <c r="J19" s="4" t="s">
        <v>61</v>
      </c>
      <c r="K19" s="4" t="s">
        <v>152</v>
      </c>
      <c r="L19" s="70" t="s">
        <v>14</v>
      </c>
      <c r="M19" s="71"/>
      <c r="N19" s="72"/>
      <c r="O19" s="4"/>
      <c r="P19" s="73"/>
      <c r="Q19" s="74" t="s">
        <v>1578</v>
      </c>
      <c r="R19" s="75">
        <v>44846</v>
      </c>
      <c r="S19" s="76" t="s">
        <v>1585</v>
      </c>
      <c r="T19" s="76" t="s">
        <v>6</v>
      </c>
    </row>
    <row r="20" spans="1:20" ht="80.099999999999994" customHeight="1" x14ac:dyDescent="0.2">
      <c r="A20" s="4">
        <f t="shared" si="0"/>
        <v>19</v>
      </c>
      <c r="B20" s="4" t="s">
        <v>31</v>
      </c>
      <c r="C20" s="4" t="s">
        <v>190</v>
      </c>
      <c r="D20" s="3" t="s">
        <v>206</v>
      </c>
      <c r="E20" s="83" t="s">
        <v>192</v>
      </c>
      <c r="F20" s="69" t="s">
        <v>207</v>
      </c>
      <c r="G20" s="69" t="s">
        <v>194</v>
      </c>
      <c r="H20" s="69"/>
      <c r="I20" s="4" t="s">
        <v>60</v>
      </c>
      <c r="J20" s="4" t="s">
        <v>61</v>
      </c>
      <c r="K20" s="4" t="s">
        <v>152</v>
      </c>
      <c r="L20" s="70" t="s">
        <v>14</v>
      </c>
      <c r="M20" s="71"/>
      <c r="N20" s="72"/>
      <c r="O20" s="4"/>
      <c r="P20" s="73"/>
      <c r="Q20" s="74" t="s">
        <v>1578</v>
      </c>
      <c r="R20" s="75">
        <v>44846</v>
      </c>
      <c r="S20" s="76" t="s">
        <v>1585</v>
      </c>
      <c r="T20" s="76" t="s">
        <v>6</v>
      </c>
    </row>
    <row r="21" spans="1:20" ht="80.099999999999994" customHeight="1" x14ac:dyDescent="0.2">
      <c r="A21" s="4">
        <f t="shared" si="0"/>
        <v>20</v>
      </c>
      <c r="B21" s="4" t="s">
        <v>31</v>
      </c>
      <c r="C21" s="4" t="s">
        <v>190</v>
      </c>
      <c r="D21" s="3" t="s">
        <v>208</v>
      </c>
      <c r="E21" s="83" t="s">
        <v>192</v>
      </c>
      <c r="F21" s="69" t="s">
        <v>209</v>
      </c>
      <c r="G21" s="3" t="s">
        <v>197</v>
      </c>
      <c r="H21" s="3"/>
      <c r="I21" s="4" t="s">
        <v>60</v>
      </c>
      <c r="J21" s="4" t="s">
        <v>61</v>
      </c>
      <c r="K21" s="4" t="s">
        <v>152</v>
      </c>
      <c r="L21" s="70" t="s">
        <v>14</v>
      </c>
      <c r="M21" s="71"/>
      <c r="N21" s="72"/>
      <c r="O21" s="4"/>
      <c r="P21" s="73"/>
      <c r="Q21" s="74" t="s">
        <v>1578</v>
      </c>
      <c r="R21" s="75">
        <v>44846</v>
      </c>
      <c r="S21" s="76" t="s">
        <v>1585</v>
      </c>
      <c r="T21" s="76" t="s">
        <v>6</v>
      </c>
    </row>
    <row r="22" spans="1:20" ht="80.099999999999994" customHeight="1" x14ac:dyDescent="0.2">
      <c r="A22" s="4">
        <f t="shared" si="0"/>
        <v>21</v>
      </c>
      <c r="B22" s="4" t="s">
        <v>31</v>
      </c>
      <c r="C22" s="4" t="s">
        <v>190</v>
      </c>
      <c r="D22" s="3" t="s">
        <v>210</v>
      </c>
      <c r="E22" s="83" t="s">
        <v>192</v>
      </c>
      <c r="F22" s="69" t="s">
        <v>211</v>
      </c>
      <c r="G22" s="69" t="s">
        <v>194</v>
      </c>
      <c r="H22" s="69"/>
      <c r="I22" s="4" t="s">
        <v>60</v>
      </c>
      <c r="J22" s="4" t="s">
        <v>61</v>
      </c>
      <c r="K22" s="4" t="s">
        <v>152</v>
      </c>
      <c r="L22" s="70" t="s">
        <v>14</v>
      </c>
      <c r="M22" s="71"/>
      <c r="N22" s="72"/>
      <c r="O22" s="4"/>
      <c r="P22" s="73"/>
      <c r="Q22" s="74" t="s">
        <v>1578</v>
      </c>
      <c r="R22" s="75">
        <v>44846</v>
      </c>
      <c r="S22" s="76" t="s">
        <v>1585</v>
      </c>
      <c r="T22" s="76" t="s">
        <v>6</v>
      </c>
    </row>
    <row r="23" spans="1:20" ht="80.099999999999994" customHeight="1" x14ac:dyDescent="0.2">
      <c r="A23" s="4">
        <f t="shared" si="0"/>
        <v>22</v>
      </c>
      <c r="B23" s="4" t="s">
        <v>31</v>
      </c>
      <c r="C23" s="4" t="s">
        <v>190</v>
      </c>
      <c r="D23" s="3" t="s">
        <v>212</v>
      </c>
      <c r="E23" s="83" t="s">
        <v>192</v>
      </c>
      <c r="F23" s="69" t="s">
        <v>213</v>
      </c>
      <c r="G23" s="69" t="s">
        <v>194</v>
      </c>
      <c r="H23" s="69"/>
      <c r="I23" s="4" t="s">
        <v>60</v>
      </c>
      <c r="J23" s="4" t="s">
        <v>61</v>
      </c>
      <c r="K23" s="4" t="s">
        <v>152</v>
      </c>
      <c r="L23" s="70" t="s">
        <v>14</v>
      </c>
      <c r="M23" s="71"/>
      <c r="N23" s="72"/>
      <c r="O23" s="4"/>
      <c r="P23" s="73"/>
      <c r="Q23" s="74" t="s">
        <v>1578</v>
      </c>
      <c r="R23" s="75">
        <v>44846</v>
      </c>
      <c r="S23" s="76" t="s">
        <v>1585</v>
      </c>
      <c r="T23" s="76" t="s">
        <v>6</v>
      </c>
    </row>
    <row r="24" spans="1:20" ht="80.099999999999994" customHeight="1" x14ac:dyDescent="0.2">
      <c r="A24" s="4">
        <f t="shared" si="0"/>
        <v>23</v>
      </c>
      <c r="B24" s="4" t="s">
        <v>31</v>
      </c>
      <c r="C24" s="4" t="s">
        <v>190</v>
      </c>
      <c r="D24" s="3" t="s">
        <v>214</v>
      </c>
      <c r="E24" s="83" t="s">
        <v>192</v>
      </c>
      <c r="F24" s="69" t="s">
        <v>215</v>
      </c>
      <c r="G24" s="3" t="s">
        <v>197</v>
      </c>
      <c r="H24" s="69"/>
      <c r="I24" s="4" t="s">
        <v>60</v>
      </c>
      <c r="J24" s="4" t="s">
        <v>61</v>
      </c>
      <c r="K24" s="4" t="s">
        <v>152</v>
      </c>
      <c r="L24" s="70" t="s">
        <v>14</v>
      </c>
      <c r="M24" s="71"/>
      <c r="N24" s="72"/>
      <c r="O24" s="4"/>
      <c r="P24" s="73"/>
      <c r="Q24" s="74" t="s">
        <v>1578</v>
      </c>
      <c r="R24" s="75">
        <v>44846</v>
      </c>
      <c r="S24" s="76" t="s">
        <v>1585</v>
      </c>
      <c r="T24" s="76" t="s">
        <v>6</v>
      </c>
    </row>
    <row r="25" spans="1:20" ht="80.099999999999994" customHeight="1" x14ac:dyDescent="0.2">
      <c r="A25" s="4">
        <f t="shared" si="0"/>
        <v>24</v>
      </c>
      <c r="B25" s="4" t="s">
        <v>31</v>
      </c>
      <c r="C25" s="4" t="s">
        <v>190</v>
      </c>
      <c r="D25" s="3" t="s">
        <v>216</v>
      </c>
      <c r="E25" s="83" t="s">
        <v>192</v>
      </c>
      <c r="F25" s="69" t="s">
        <v>217</v>
      </c>
      <c r="G25" s="69" t="s">
        <v>194</v>
      </c>
      <c r="H25" s="69"/>
      <c r="I25" s="4" t="s">
        <v>60</v>
      </c>
      <c r="J25" s="4" t="s">
        <v>61</v>
      </c>
      <c r="K25" s="4" t="s">
        <v>152</v>
      </c>
      <c r="L25" s="70" t="s">
        <v>14</v>
      </c>
      <c r="M25" s="71"/>
      <c r="N25" s="72"/>
      <c r="O25" s="4"/>
      <c r="P25" s="73"/>
      <c r="Q25" s="74" t="s">
        <v>1578</v>
      </c>
      <c r="R25" s="75">
        <v>44846</v>
      </c>
      <c r="S25" s="76" t="s">
        <v>1585</v>
      </c>
      <c r="T25" s="76" t="s">
        <v>6</v>
      </c>
    </row>
    <row r="26" spans="1:20" ht="80.099999999999994" customHeight="1" x14ac:dyDescent="0.2">
      <c r="A26" s="4">
        <f t="shared" si="0"/>
        <v>25</v>
      </c>
      <c r="B26" s="4" t="s">
        <v>31</v>
      </c>
      <c r="C26" s="4" t="s">
        <v>190</v>
      </c>
      <c r="D26" s="3" t="s">
        <v>218</v>
      </c>
      <c r="E26" s="83" t="s">
        <v>192</v>
      </c>
      <c r="F26" s="69" t="s">
        <v>219</v>
      </c>
      <c r="G26" s="69" t="s">
        <v>194</v>
      </c>
      <c r="H26" s="69"/>
      <c r="I26" s="4" t="s">
        <v>60</v>
      </c>
      <c r="J26" s="4" t="s">
        <v>61</v>
      </c>
      <c r="K26" s="4" t="s">
        <v>152</v>
      </c>
      <c r="L26" s="70" t="s">
        <v>14</v>
      </c>
      <c r="M26" s="71"/>
      <c r="N26" s="72"/>
      <c r="O26" s="4"/>
      <c r="P26" s="73"/>
      <c r="Q26" s="74" t="s">
        <v>1578</v>
      </c>
      <c r="R26" s="75">
        <v>44846</v>
      </c>
      <c r="S26" s="76" t="s">
        <v>1585</v>
      </c>
      <c r="T26" s="76" t="s">
        <v>6</v>
      </c>
    </row>
    <row r="27" spans="1:20" ht="80.099999999999994" customHeight="1" x14ac:dyDescent="0.2">
      <c r="A27" s="4">
        <f t="shared" si="0"/>
        <v>26</v>
      </c>
      <c r="B27" s="4" t="s">
        <v>31</v>
      </c>
      <c r="C27" s="4" t="s">
        <v>190</v>
      </c>
      <c r="D27" s="3" t="s">
        <v>220</v>
      </c>
      <c r="E27" s="83" t="s">
        <v>192</v>
      </c>
      <c r="F27" s="69" t="s">
        <v>221</v>
      </c>
      <c r="G27" s="3" t="s">
        <v>197</v>
      </c>
      <c r="H27" s="3"/>
      <c r="I27" s="4" t="s">
        <v>60</v>
      </c>
      <c r="J27" s="4" t="s">
        <v>61</v>
      </c>
      <c r="K27" s="4" t="s">
        <v>152</v>
      </c>
      <c r="L27" s="70" t="s">
        <v>14</v>
      </c>
      <c r="M27" s="71"/>
      <c r="N27" s="72"/>
      <c r="O27" s="4"/>
      <c r="P27" s="73"/>
      <c r="Q27" s="74" t="s">
        <v>1578</v>
      </c>
      <c r="R27" s="75">
        <v>44846</v>
      </c>
      <c r="S27" s="76" t="s">
        <v>1585</v>
      </c>
      <c r="T27" s="76" t="s">
        <v>6</v>
      </c>
    </row>
    <row r="28" spans="1:20" ht="80.099999999999994" customHeight="1" x14ac:dyDescent="0.2">
      <c r="A28" s="4">
        <f t="shared" si="0"/>
        <v>27</v>
      </c>
      <c r="B28" s="4" t="s">
        <v>31</v>
      </c>
      <c r="C28" s="4" t="s">
        <v>190</v>
      </c>
      <c r="D28" s="3" t="s">
        <v>222</v>
      </c>
      <c r="E28" s="83" t="s">
        <v>192</v>
      </c>
      <c r="F28" s="69" t="s">
        <v>223</v>
      </c>
      <c r="G28" s="69" t="s">
        <v>194</v>
      </c>
      <c r="H28" s="69"/>
      <c r="I28" s="4" t="s">
        <v>60</v>
      </c>
      <c r="J28" s="4" t="s">
        <v>61</v>
      </c>
      <c r="K28" s="4" t="s">
        <v>152</v>
      </c>
      <c r="L28" s="70" t="s">
        <v>14</v>
      </c>
      <c r="M28" s="71"/>
      <c r="N28" s="72"/>
      <c r="O28" s="4"/>
      <c r="P28" s="73"/>
      <c r="Q28" s="74" t="s">
        <v>1578</v>
      </c>
      <c r="R28" s="75">
        <v>44846</v>
      </c>
      <c r="S28" s="76" t="s">
        <v>1585</v>
      </c>
      <c r="T28" s="76" t="s">
        <v>6</v>
      </c>
    </row>
    <row r="29" spans="1:20" ht="80.099999999999994" customHeight="1" x14ac:dyDescent="0.2">
      <c r="A29" s="4">
        <f t="shared" si="0"/>
        <v>28</v>
      </c>
      <c r="B29" s="4" t="s">
        <v>31</v>
      </c>
      <c r="C29" s="4" t="s">
        <v>190</v>
      </c>
      <c r="D29" s="3" t="s">
        <v>224</v>
      </c>
      <c r="E29" s="83" t="s">
        <v>192</v>
      </c>
      <c r="F29" s="69" t="s">
        <v>225</v>
      </c>
      <c r="G29" s="69" t="s">
        <v>194</v>
      </c>
      <c r="H29" s="69"/>
      <c r="I29" s="4" t="s">
        <v>60</v>
      </c>
      <c r="J29" s="4" t="s">
        <v>61</v>
      </c>
      <c r="K29" s="4" t="s">
        <v>152</v>
      </c>
      <c r="L29" s="70" t="s">
        <v>14</v>
      </c>
      <c r="M29" s="71"/>
      <c r="N29" s="72"/>
      <c r="O29" s="4"/>
      <c r="P29" s="73"/>
      <c r="Q29" s="74" t="s">
        <v>1578</v>
      </c>
      <c r="R29" s="75">
        <v>44846</v>
      </c>
      <c r="S29" s="76" t="s">
        <v>1585</v>
      </c>
      <c r="T29" s="76" t="s">
        <v>6</v>
      </c>
    </row>
    <row r="30" spans="1:20" ht="80.099999999999994" customHeight="1" x14ac:dyDescent="0.2">
      <c r="A30" s="4">
        <f t="shared" si="0"/>
        <v>29</v>
      </c>
      <c r="B30" s="4" t="s">
        <v>31</v>
      </c>
      <c r="C30" s="4" t="s">
        <v>190</v>
      </c>
      <c r="D30" s="3" t="s">
        <v>226</v>
      </c>
      <c r="E30" s="83" t="s">
        <v>192</v>
      </c>
      <c r="F30" s="69" t="s">
        <v>227</v>
      </c>
      <c r="G30" s="3" t="s">
        <v>197</v>
      </c>
      <c r="H30" s="69"/>
      <c r="I30" s="4" t="s">
        <v>60</v>
      </c>
      <c r="J30" s="4" t="s">
        <v>61</v>
      </c>
      <c r="K30" s="4" t="s">
        <v>152</v>
      </c>
      <c r="L30" s="70" t="s">
        <v>14</v>
      </c>
      <c r="M30" s="71"/>
      <c r="N30" s="72"/>
      <c r="O30" s="4"/>
      <c r="P30" s="73"/>
      <c r="Q30" s="74" t="s">
        <v>1578</v>
      </c>
      <c r="R30" s="75">
        <v>44846</v>
      </c>
      <c r="S30" s="76" t="s">
        <v>1585</v>
      </c>
      <c r="T30" s="76" t="s">
        <v>6</v>
      </c>
    </row>
    <row r="31" spans="1:20" ht="80.099999999999994" customHeight="1" x14ac:dyDescent="0.2">
      <c r="A31" s="4">
        <f t="shared" si="0"/>
        <v>30</v>
      </c>
      <c r="B31" s="4" t="s">
        <v>31</v>
      </c>
      <c r="C31" s="4" t="s">
        <v>190</v>
      </c>
      <c r="D31" s="3" t="s">
        <v>228</v>
      </c>
      <c r="E31" s="83" t="s">
        <v>192</v>
      </c>
      <c r="F31" s="69" t="s">
        <v>229</v>
      </c>
      <c r="G31" s="69" t="s">
        <v>194</v>
      </c>
      <c r="H31" s="69"/>
      <c r="I31" s="4" t="s">
        <v>60</v>
      </c>
      <c r="J31" s="4" t="s">
        <v>61</v>
      </c>
      <c r="K31" s="4" t="s">
        <v>152</v>
      </c>
      <c r="L31" s="70" t="s">
        <v>14</v>
      </c>
      <c r="M31" s="71"/>
      <c r="N31" s="72"/>
      <c r="O31" s="4"/>
      <c r="P31" s="73"/>
      <c r="Q31" s="74" t="s">
        <v>1578</v>
      </c>
      <c r="R31" s="75">
        <v>44846</v>
      </c>
      <c r="S31" s="76" t="s">
        <v>1585</v>
      </c>
      <c r="T31" s="76" t="s">
        <v>6</v>
      </c>
    </row>
    <row r="32" spans="1:20" ht="80.099999999999994" customHeight="1" x14ac:dyDescent="0.2">
      <c r="A32" s="4">
        <f t="shared" si="0"/>
        <v>31</v>
      </c>
      <c r="B32" s="4" t="s">
        <v>31</v>
      </c>
      <c r="C32" s="4" t="s">
        <v>190</v>
      </c>
      <c r="D32" s="3" t="s">
        <v>230</v>
      </c>
      <c r="E32" s="83" t="s">
        <v>192</v>
      </c>
      <c r="F32" s="69" t="s">
        <v>231</v>
      </c>
      <c r="G32" s="69" t="s">
        <v>194</v>
      </c>
      <c r="H32" s="69"/>
      <c r="I32" s="4" t="s">
        <v>60</v>
      </c>
      <c r="J32" s="4" t="s">
        <v>61</v>
      </c>
      <c r="K32" s="4" t="s">
        <v>152</v>
      </c>
      <c r="L32" s="70" t="s">
        <v>14</v>
      </c>
      <c r="M32" s="71"/>
      <c r="N32" s="72"/>
      <c r="O32" s="4"/>
      <c r="P32" s="73"/>
      <c r="Q32" s="74" t="s">
        <v>1578</v>
      </c>
      <c r="R32" s="75">
        <v>44846</v>
      </c>
      <c r="S32" s="76" t="s">
        <v>1585</v>
      </c>
      <c r="T32" s="76" t="s">
        <v>6</v>
      </c>
    </row>
    <row r="33" spans="1:20" ht="80.099999999999994" customHeight="1" x14ac:dyDescent="0.2">
      <c r="A33" s="4">
        <f t="shared" si="0"/>
        <v>32</v>
      </c>
      <c r="B33" s="4" t="s">
        <v>31</v>
      </c>
      <c r="C33" s="4" t="s">
        <v>190</v>
      </c>
      <c r="D33" s="3" t="s">
        <v>232</v>
      </c>
      <c r="E33" s="83" t="s">
        <v>192</v>
      </c>
      <c r="F33" s="69" t="s">
        <v>233</v>
      </c>
      <c r="G33" s="3" t="s">
        <v>197</v>
      </c>
      <c r="H33" s="3"/>
      <c r="I33" s="4" t="s">
        <v>60</v>
      </c>
      <c r="J33" s="4" t="s">
        <v>61</v>
      </c>
      <c r="K33" s="4" t="s">
        <v>152</v>
      </c>
      <c r="L33" s="70" t="s">
        <v>14</v>
      </c>
      <c r="M33" s="71"/>
      <c r="N33" s="72"/>
      <c r="O33" s="4"/>
      <c r="P33" s="73"/>
      <c r="Q33" s="74" t="s">
        <v>1578</v>
      </c>
      <c r="R33" s="75">
        <v>44846</v>
      </c>
      <c r="S33" s="76" t="s">
        <v>1585</v>
      </c>
      <c r="T33" s="76" t="s">
        <v>6</v>
      </c>
    </row>
    <row r="34" spans="1:20" ht="80.099999999999994" customHeight="1" x14ac:dyDescent="0.2">
      <c r="A34" s="4">
        <f t="shared" si="0"/>
        <v>33</v>
      </c>
      <c r="B34" s="4" t="s">
        <v>31</v>
      </c>
      <c r="C34" s="4" t="s">
        <v>190</v>
      </c>
      <c r="D34" s="3" t="s">
        <v>234</v>
      </c>
      <c r="E34" s="83" t="s">
        <v>192</v>
      </c>
      <c r="F34" s="69" t="s">
        <v>235</v>
      </c>
      <c r="G34" s="69" t="s">
        <v>194</v>
      </c>
      <c r="H34" s="69"/>
      <c r="I34" s="4" t="s">
        <v>60</v>
      </c>
      <c r="J34" s="4" t="s">
        <v>61</v>
      </c>
      <c r="K34" s="4" t="s">
        <v>152</v>
      </c>
      <c r="L34" s="70" t="s">
        <v>14</v>
      </c>
      <c r="M34" s="71"/>
      <c r="N34" s="72"/>
      <c r="O34" s="4"/>
      <c r="P34" s="73"/>
      <c r="Q34" s="74" t="s">
        <v>1578</v>
      </c>
      <c r="R34" s="75">
        <v>44846</v>
      </c>
      <c r="S34" s="76" t="s">
        <v>1585</v>
      </c>
      <c r="T34" s="76" t="s">
        <v>6</v>
      </c>
    </row>
    <row r="35" spans="1:20" ht="80.099999999999994" customHeight="1" x14ac:dyDescent="0.2">
      <c r="A35" s="4">
        <f t="shared" si="0"/>
        <v>34</v>
      </c>
      <c r="B35" s="4" t="s">
        <v>31</v>
      </c>
      <c r="C35" s="4" t="s">
        <v>190</v>
      </c>
      <c r="D35" s="3" t="s">
        <v>236</v>
      </c>
      <c r="E35" s="83" t="s">
        <v>192</v>
      </c>
      <c r="F35" s="69" t="s">
        <v>237</v>
      </c>
      <c r="G35" s="69" t="s">
        <v>194</v>
      </c>
      <c r="H35" s="69"/>
      <c r="I35" s="4" t="s">
        <v>60</v>
      </c>
      <c r="J35" s="4" t="s">
        <v>61</v>
      </c>
      <c r="K35" s="4" t="s">
        <v>152</v>
      </c>
      <c r="L35" s="70" t="s">
        <v>14</v>
      </c>
      <c r="M35" s="71"/>
      <c r="N35" s="72"/>
      <c r="O35" s="4"/>
      <c r="P35" s="73"/>
      <c r="Q35" s="74" t="s">
        <v>1578</v>
      </c>
      <c r="R35" s="75">
        <v>44846</v>
      </c>
      <c r="S35" s="76" t="s">
        <v>1585</v>
      </c>
      <c r="T35" s="76" t="s">
        <v>6</v>
      </c>
    </row>
    <row r="36" spans="1:20" ht="80.099999999999994" customHeight="1" x14ac:dyDescent="0.2">
      <c r="A36" s="4">
        <f t="shared" si="0"/>
        <v>35</v>
      </c>
      <c r="B36" s="4" t="s">
        <v>31</v>
      </c>
      <c r="C36" s="4" t="s">
        <v>190</v>
      </c>
      <c r="D36" s="3" t="s">
        <v>238</v>
      </c>
      <c r="E36" s="83" t="s">
        <v>192</v>
      </c>
      <c r="F36" s="69" t="s">
        <v>239</v>
      </c>
      <c r="G36" s="3" t="s">
        <v>197</v>
      </c>
      <c r="H36" s="69"/>
      <c r="I36" s="4" t="s">
        <v>60</v>
      </c>
      <c r="J36" s="4" t="s">
        <v>61</v>
      </c>
      <c r="K36" s="4" t="s">
        <v>152</v>
      </c>
      <c r="L36" s="70" t="s">
        <v>14</v>
      </c>
      <c r="M36" s="71"/>
      <c r="N36" s="72"/>
      <c r="O36" s="4"/>
      <c r="P36" s="73"/>
      <c r="Q36" s="74" t="s">
        <v>1578</v>
      </c>
      <c r="R36" s="75">
        <v>44846</v>
      </c>
      <c r="S36" s="76" t="s">
        <v>1585</v>
      </c>
      <c r="T36" s="76" t="s">
        <v>6</v>
      </c>
    </row>
    <row r="37" spans="1:20" ht="80.099999999999994" customHeight="1" x14ac:dyDescent="0.2">
      <c r="A37" s="4">
        <f t="shared" si="0"/>
        <v>36</v>
      </c>
      <c r="B37" s="4" t="s">
        <v>31</v>
      </c>
      <c r="C37" s="4" t="s">
        <v>190</v>
      </c>
      <c r="D37" s="3" t="s">
        <v>240</v>
      </c>
      <c r="E37" s="83" t="s">
        <v>192</v>
      </c>
      <c r="F37" s="69" t="s">
        <v>241</v>
      </c>
      <c r="G37" s="69" t="s">
        <v>194</v>
      </c>
      <c r="H37" s="69"/>
      <c r="I37" s="4" t="s">
        <v>60</v>
      </c>
      <c r="J37" s="4" t="s">
        <v>61</v>
      </c>
      <c r="K37" s="4" t="s">
        <v>152</v>
      </c>
      <c r="L37" s="70" t="s">
        <v>14</v>
      </c>
      <c r="M37" s="71"/>
      <c r="N37" s="72"/>
      <c r="O37" s="4"/>
      <c r="P37" s="73"/>
      <c r="Q37" s="74" t="s">
        <v>1578</v>
      </c>
      <c r="R37" s="75">
        <v>44846</v>
      </c>
      <c r="S37" s="76" t="s">
        <v>1585</v>
      </c>
      <c r="T37" s="76" t="s">
        <v>6</v>
      </c>
    </row>
    <row r="38" spans="1:20" ht="80.099999999999994" customHeight="1" x14ac:dyDescent="0.2">
      <c r="A38" s="4">
        <f t="shared" si="0"/>
        <v>37</v>
      </c>
      <c r="B38" s="4" t="s">
        <v>31</v>
      </c>
      <c r="C38" s="4" t="s">
        <v>190</v>
      </c>
      <c r="D38" s="69" t="s">
        <v>242</v>
      </c>
      <c r="E38" s="84" t="s">
        <v>243</v>
      </c>
      <c r="F38" s="84" t="s">
        <v>244</v>
      </c>
      <c r="G38" s="69" t="s">
        <v>245</v>
      </c>
      <c r="H38" s="69"/>
      <c r="I38" s="4" t="s">
        <v>60</v>
      </c>
      <c r="J38" s="4" t="s">
        <v>61</v>
      </c>
      <c r="K38" s="4" t="s">
        <v>152</v>
      </c>
      <c r="L38" s="70" t="s">
        <v>14</v>
      </c>
      <c r="M38" s="71"/>
      <c r="N38" s="72"/>
      <c r="O38" s="4"/>
      <c r="P38" s="73"/>
      <c r="Q38" s="74" t="s">
        <v>1578</v>
      </c>
      <c r="R38" s="75">
        <v>44846</v>
      </c>
      <c r="S38" s="76" t="s">
        <v>1585</v>
      </c>
      <c r="T38" s="76" t="s">
        <v>6</v>
      </c>
    </row>
    <row r="39" spans="1:20" ht="80.099999999999994" customHeight="1" x14ac:dyDescent="0.2">
      <c r="A39" s="4">
        <f t="shared" si="0"/>
        <v>38</v>
      </c>
      <c r="B39" s="4" t="s">
        <v>31</v>
      </c>
      <c r="C39" s="4" t="s">
        <v>190</v>
      </c>
      <c r="D39" s="69" t="s">
        <v>246</v>
      </c>
      <c r="E39" s="84" t="s">
        <v>247</v>
      </c>
      <c r="F39" s="84" t="s">
        <v>248</v>
      </c>
      <c r="G39" s="69" t="s">
        <v>249</v>
      </c>
      <c r="H39" s="69"/>
      <c r="I39" s="4" t="s">
        <v>60</v>
      </c>
      <c r="J39" s="4" t="s">
        <v>61</v>
      </c>
      <c r="K39" s="4" t="s">
        <v>152</v>
      </c>
      <c r="L39" s="70" t="s">
        <v>14</v>
      </c>
      <c r="M39" s="71"/>
      <c r="N39" s="72"/>
      <c r="O39" s="4"/>
      <c r="P39" s="73"/>
      <c r="Q39" s="74" t="s">
        <v>1578</v>
      </c>
      <c r="R39" s="75">
        <v>44846</v>
      </c>
      <c r="S39" s="76" t="s">
        <v>1585</v>
      </c>
      <c r="T39" s="76" t="s">
        <v>6</v>
      </c>
    </row>
    <row r="40" spans="1:20" ht="80.099999999999994" customHeight="1" x14ac:dyDescent="0.2">
      <c r="A40" s="4">
        <f t="shared" si="0"/>
        <v>39</v>
      </c>
      <c r="B40" s="4" t="s">
        <v>31</v>
      </c>
      <c r="C40" s="4" t="s">
        <v>190</v>
      </c>
      <c r="D40" s="69" t="s">
        <v>250</v>
      </c>
      <c r="E40" s="84" t="s">
        <v>251</v>
      </c>
      <c r="F40" s="84" t="s">
        <v>252</v>
      </c>
      <c r="G40" s="69" t="s">
        <v>253</v>
      </c>
      <c r="H40" s="69"/>
      <c r="I40" s="4" t="s">
        <v>60</v>
      </c>
      <c r="J40" s="4" t="s">
        <v>61</v>
      </c>
      <c r="K40" s="4" t="s">
        <v>152</v>
      </c>
      <c r="L40" s="70" t="s">
        <v>14</v>
      </c>
      <c r="M40" s="71"/>
      <c r="N40" s="72"/>
      <c r="O40" s="4"/>
      <c r="P40" s="73"/>
      <c r="Q40" s="74" t="s">
        <v>1578</v>
      </c>
      <c r="R40" s="75">
        <v>44846</v>
      </c>
      <c r="S40" s="76" t="s">
        <v>1585</v>
      </c>
      <c r="T40" s="76" t="s">
        <v>6</v>
      </c>
    </row>
    <row r="41" spans="1:20" ht="80.099999999999994" customHeight="1" x14ac:dyDescent="0.2">
      <c r="A41" s="4">
        <f t="shared" si="0"/>
        <v>40</v>
      </c>
      <c r="B41" s="4" t="s">
        <v>31</v>
      </c>
      <c r="C41" s="4" t="s">
        <v>190</v>
      </c>
      <c r="D41" s="69" t="s">
        <v>254</v>
      </c>
      <c r="E41" s="84" t="s">
        <v>255</v>
      </c>
      <c r="F41" s="84" t="s">
        <v>256</v>
      </c>
      <c r="G41" s="69" t="s">
        <v>257</v>
      </c>
      <c r="H41" s="69"/>
      <c r="I41" s="4" t="s">
        <v>60</v>
      </c>
      <c r="J41" s="4" t="s">
        <v>61</v>
      </c>
      <c r="K41" s="4" t="s">
        <v>152</v>
      </c>
      <c r="L41" s="70" t="s">
        <v>14</v>
      </c>
      <c r="M41" s="71"/>
      <c r="N41" s="72"/>
      <c r="O41" s="4"/>
      <c r="P41" s="73"/>
      <c r="Q41" s="74" t="s">
        <v>1578</v>
      </c>
      <c r="R41" s="75">
        <v>44846</v>
      </c>
      <c r="S41" s="76" t="s">
        <v>1585</v>
      </c>
      <c r="T41" s="76" t="s">
        <v>6</v>
      </c>
    </row>
    <row r="42" spans="1:20" ht="80.099999999999994" customHeight="1" x14ac:dyDescent="0.2">
      <c r="A42" s="4">
        <f t="shared" si="0"/>
        <v>41</v>
      </c>
      <c r="B42" s="4" t="s">
        <v>31</v>
      </c>
      <c r="C42" s="4" t="s">
        <v>190</v>
      </c>
      <c r="D42" s="69" t="s">
        <v>258</v>
      </c>
      <c r="E42" s="84" t="s">
        <v>259</v>
      </c>
      <c r="F42" s="84" t="s">
        <v>260</v>
      </c>
      <c r="G42" s="69" t="s">
        <v>261</v>
      </c>
      <c r="H42" s="69"/>
      <c r="I42" s="4" t="s">
        <v>60</v>
      </c>
      <c r="J42" s="4" t="s">
        <v>61</v>
      </c>
      <c r="K42" s="4" t="s">
        <v>152</v>
      </c>
      <c r="L42" s="70" t="s">
        <v>14</v>
      </c>
      <c r="M42" s="71"/>
      <c r="N42" s="72"/>
      <c r="O42" s="4"/>
      <c r="P42" s="73"/>
      <c r="Q42" s="74" t="s">
        <v>1578</v>
      </c>
      <c r="R42" s="75">
        <v>44846</v>
      </c>
      <c r="S42" s="76" t="s">
        <v>1585</v>
      </c>
      <c r="T42" s="76" t="s">
        <v>6</v>
      </c>
    </row>
    <row r="43" spans="1:20" ht="80.099999999999994" customHeight="1" x14ac:dyDescent="0.2">
      <c r="A43" s="4">
        <f t="shared" si="0"/>
        <v>42</v>
      </c>
      <c r="B43" s="4" t="s">
        <v>31</v>
      </c>
      <c r="C43" s="4" t="s">
        <v>190</v>
      </c>
      <c r="D43" s="69" t="s">
        <v>262</v>
      </c>
      <c r="E43" s="84" t="s">
        <v>263</v>
      </c>
      <c r="F43" s="84" t="s">
        <v>264</v>
      </c>
      <c r="G43" s="69" t="s">
        <v>265</v>
      </c>
      <c r="H43" s="69"/>
      <c r="I43" s="4" t="s">
        <v>60</v>
      </c>
      <c r="J43" s="4" t="s">
        <v>61</v>
      </c>
      <c r="K43" s="4" t="s">
        <v>152</v>
      </c>
      <c r="L43" s="70" t="s">
        <v>14</v>
      </c>
      <c r="M43" s="71"/>
      <c r="N43" s="72"/>
      <c r="O43" s="4"/>
      <c r="P43" s="73"/>
      <c r="Q43" s="74" t="s">
        <v>1578</v>
      </c>
      <c r="R43" s="75">
        <v>44846</v>
      </c>
      <c r="S43" s="76" t="s">
        <v>1585</v>
      </c>
      <c r="T43" s="76" t="s">
        <v>6</v>
      </c>
    </row>
    <row r="44" spans="1:20" ht="80.099999999999994" customHeight="1" x14ac:dyDescent="0.2">
      <c r="A44" s="4">
        <f t="shared" si="0"/>
        <v>43</v>
      </c>
      <c r="B44" s="4" t="s">
        <v>31</v>
      </c>
      <c r="C44" s="4" t="s">
        <v>190</v>
      </c>
      <c r="D44" s="69" t="s">
        <v>266</v>
      </c>
      <c r="E44" s="84" t="s">
        <v>267</v>
      </c>
      <c r="F44" s="84" t="s">
        <v>268</v>
      </c>
      <c r="G44" s="69" t="s">
        <v>269</v>
      </c>
      <c r="H44" s="69"/>
      <c r="I44" s="4" t="s">
        <v>60</v>
      </c>
      <c r="J44" s="4" t="s">
        <v>61</v>
      </c>
      <c r="K44" s="4" t="s">
        <v>152</v>
      </c>
      <c r="L44" s="70" t="s">
        <v>14</v>
      </c>
      <c r="M44" s="71"/>
      <c r="N44" s="72"/>
      <c r="O44" s="4"/>
      <c r="P44" s="73"/>
      <c r="Q44" s="74" t="s">
        <v>1578</v>
      </c>
      <c r="R44" s="75">
        <v>44846</v>
      </c>
      <c r="S44" s="76" t="s">
        <v>1585</v>
      </c>
      <c r="T44" s="76" t="s">
        <v>6</v>
      </c>
    </row>
    <row r="45" spans="1:20" ht="80.099999999999994" customHeight="1" x14ac:dyDescent="0.2">
      <c r="A45" s="4">
        <f t="shared" si="0"/>
        <v>44</v>
      </c>
      <c r="B45" s="4" t="s">
        <v>31</v>
      </c>
      <c r="C45" s="4" t="s">
        <v>190</v>
      </c>
      <c r="D45" s="69" t="s">
        <v>270</v>
      </c>
      <c r="E45" s="84" t="s">
        <v>271</v>
      </c>
      <c r="F45" s="84" t="s">
        <v>272</v>
      </c>
      <c r="G45" s="69" t="s">
        <v>273</v>
      </c>
      <c r="H45" s="69"/>
      <c r="I45" s="4" t="s">
        <v>60</v>
      </c>
      <c r="J45" s="4" t="s">
        <v>61</v>
      </c>
      <c r="K45" s="4" t="s">
        <v>152</v>
      </c>
      <c r="L45" s="70" t="s">
        <v>14</v>
      </c>
      <c r="M45" s="71"/>
      <c r="N45" s="72"/>
      <c r="O45" s="4"/>
      <c r="P45" s="73"/>
      <c r="Q45" s="74" t="s">
        <v>1578</v>
      </c>
      <c r="R45" s="75">
        <v>44846</v>
      </c>
      <c r="S45" s="76" t="s">
        <v>1585</v>
      </c>
      <c r="T45" s="76" t="s">
        <v>6</v>
      </c>
    </row>
    <row r="46" spans="1:20" ht="80.099999999999994" customHeight="1" x14ac:dyDescent="0.2">
      <c r="A46" s="4">
        <f t="shared" si="0"/>
        <v>45</v>
      </c>
      <c r="B46" s="4" t="s">
        <v>31</v>
      </c>
      <c r="C46" s="4" t="s">
        <v>190</v>
      </c>
      <c r="D46" s="69" t="s">
        <v>274</v>
      </c>
      <c r="E46" s="84" t="s">
        <v>275</v>
      </c>
      <c r="F46" s="69" t="s">
        <v>276</v>
      </c>
      <c r="G46" s="69" t="s">
        <v>277</v>
      </c>
      <c r="H46" s="69"/>
      <c r="I46" s="4" t="s">
        <v>60</v>
      </c>
      <c r="J46" s="4" t="s">
        <v>61</v>
      </c>
      <c r="K46" s="4" t="s">
        <v>152</v>
      </c>
      <c r="L46" s="70" t="s">
        <v>14</v>
      </c>
      <c r="M46" s="71"/>
      <c r="N46" s="72"/>
      <c r="O46" s="4"/>
      <c r="P46" s="73"/>
      <c r="Q46" s="74" t="s">
        <v>1578</v>
      </c>
      <c r="R46" s="75">
        <v>44846</v>
      </c>
      <c r="S46" s="76" t="s">
        <v>1585</v>
      </c>
      <c r="T46" s="76" t="s">
        <v>6</v>
      </c>
    </row>
    <row r="47" spans="1:20" ht="80.099999999999994" customHeight="1" x14ac:dyDescent="0.2">
      <c r="A47" s="4">
        <f t="shared" si="0"/>
        <v>46</v>
      </c>
      <c r="B47" s="4" t="s">
        <v>31</v>
      </c>
      <c r="C47" s="4" t="s">
        <v>190</v>
      </c>
      <c r="D47" s="69" t="s">
        <v>278</v>
      </c>
      <c r="E47" s="84" t="s">
        <v>275</v>
      </c>
      <c r="F47" s="69" t="s">
        <v>276</v>
      </c>
      <c r="G47" s="69" t="s">
        <v>279</v>
      </c>
      <c r="H47" s="69"/>
      <c r="I47" s="4" t="s">
        <v>60</v>
      </c>
      <c r="J47" s="4" t="s">
        <v>61</v>
      </c>
      <c r="K47" s="4" t="s">
        <v>152</v>
      </c>
      <c r="L47" s="70" t="s">
        <v>14</v>
      </c>
      <c r="M47" s="71"/>
      <c r="N47" s="72"/>
      <c r="O47" s="4"/>
      <c r="P47" s="73"/>
      <c r="Q47" s="74" t="s">
        <v>1578</v>
      </c>
      <c r="R47" s="75">
        <v>44846</v>
      </c>
      <c r="S47" s="76" t="s">
        <v>1585</v>
      </c>
      <c r="T47" s="76" t="s">
        <v>6</v>
      </c>
    </row>
    <row r="48" spans="1:20" ht="80.099999999999994" customHeight="1" x14ac:dyDescent="0.2">
      <c r="A48" s="4">
        <f t="shared" si="0"/>
        <v>47</v>
      </c>
      <c r="B48" s="4" t="s">
        <v>31</v>
      </c>
      <c r="C48" s="4" t="s">
        <v>190</v>
      </c>
      <c r="D48" s="69" t="s">
        <v>280</v>
      </c>
      <c r="E48" s="84" t="s">
        <v>275</v>
      </c>
      <c r="F48" s="69" t="s">
        <v>276</v>
      </c>
      <c r="G48" s="69" t="s">
        <v>279</v>
      </c>
      <c r="H48" s="69"/>
      <c r="I48" s="4" t="s">
        <v>60</v>
      </c>
      <c r="J48" s="4" t="s">
        <v>61</v>
      </c>
      <c r="K48" s="4" t="s">
        <v>152</v>
      </c>
      <c r="L48" s="70" t="s">
        <v>14</v>
      </c>
      <c r="M48" s="71"/>
      <c r="N48" s="72"/>
      <c r="O48" s="4"/>
      <c r="P48" s="73"/>
      <c r="Q48" s="74" t="s">
        <v>1578</v>
      </c>
      <c r="R48" s="75">
        <v>44846</v>
      </c>
      <c r="S48" s="76" t="s">
        <v>1585</v>
      </c>
      <c r="T48" s="76" t="s">
        <v>6</v>
      </c>
    </row>
    <row r="49" spans="1:20" ht="80.099999999999994" customHeight="1" x14ac:dyDescent="0.2">
      <c r="A49" s="4">
        <f t="shared" si="0"/>
        <v>48</v>
      </c>
      <c r="B49" s="4" t="s">
        <v>31</v>
      </c>
      <c r="C49" s="4" t="s">
        <v>190</v>
      </c>
      <c r="D49" s="69" t="s">
        <v>281</v>
      </c>
      <c r="E49" s="84" t="s">
        <v>275</v>
      </c>
      <c r="F49" s="69" t="s">
        <v>276</v>
      </c>
      <c r="G49" s="69" t="s">
        <v>279</v>
      </c>
      <c r="H49" s="69"/>
      <c r="I49" s="4" t="s">
        <v>60</v>
      </c>
      <c r="J49" s="4" t="s">
        <v>61</v>
      </c>
      <c r="K49" s="4" t="s">
        <v>152</v>
      </c>
      <c r="L49" s="70" t="s">
        <v>14</v>
      </c>
      <c r="M49" s="71"/>
      <c r="N49" s="72"/>
      <c r="O49" s="4"/>
      <c r="P49" s="73"/>
      <c r="Q49" s="74" t="s">
        <v>1578</v>
      </c>
      <c r="R49" s="75">
        <v>44846</v>
      </c>
      <c r="S49" s="76" t="s">
        <v>1585</v>
      </c>
      <c r="T49" s="76" t="s">
        <v>6</v>
      </c>
    </row>
    <row r="50" spans="1:20" ht="80.099999999999994" customHeight="1" x14ac:dyDescent="0.2">
      <c r="A50" s="4">
        <f t="shared" si="0"/>
        <v>49</v>
      </c>
      <c r="B50" s="4" t="s">
        <v>31</v>
      </c>
      <c r="C50" s="4" t="s">
        <v>190</v>
      </c>
      <c r="D50" s="69" t="s">
        <v>282</v>
      </c>
      <c r="E50" s="84" t="s">
        <v>275</v>
      </c>
      <c r="F50" s="69" t="s">
        <v>276</v>
      </c>
      <c r="G50" s="69" t="s">
        <v>277</v>
      </c>
      <c r="H50" s="69"/>
      <c r="I50" s="4" t="s">
        <v>60</v>
      </c>
      <c r="J50" s="4" t="s">
        <v>61</v>
      </c>
      <c r="K50" s="4" t="s">
        <v>152</v>
      </c>
      <c r="L50" s="70" t="s">
        <v>14</v>
      </c>
      <c r="M50" s="71"/>
      <c r="N50" s="72"/>
      <c r="O50" s="4"/>
      <c r="P50" s="73"/>
      <c r="Q50" s="74" t="s">
        <v>1578</v>
      </c>
      <c r="R50" s="75">
        <v>44846</v>
      </c>
      <c r="S50" s="76" t="s">
        <v>1585</v>
      </c>
      <c r="T50" s="76" t="s">
        <v>6</v>
      </c>
    </row>
    <row r="51" spans="1:20" ht="80.099999999999994" customHeight="1" x14ac:dyDescent="0.2">
      <c r="A51" s="4">
        <f t="shared" si="0"/>
        <v>50</v>
      </c>
      <c r="B51" s="4" t="s">
        <v>31</v>
      </c>
      <c r="C51" s="4" t="s">
        <v>190</v>
      </c>
      <c r="D51" s="69" t="s">
        <v>283</v>
      </c>
      <c r="E51" s="84" t="s">
        <v>275</v>
      </c>
      <c r="F51" s="69" t="s">
        <v>276</v>
      </c>
      <c r="G51" s="69" t="s">
        <v>277</v>
      </c>
      <c r="H51" s="69"/>
      <c r="I51" s="4" t="s">
        <v>60</v>
      </c>
      <c r="J51" s="4" t="s">
        <v>61</v>
      </c>
      <c r="K51" s="4" t="s">
        <v>152</v>
      </c>
      <c r="L51" s="70" t="s">
        <v>14</v>
      </c>
      <c r="M51" s="71"/>
      <c r="N51" s="72"/>
      <c r="O51" s="4"/>
      <c r="P51" s="73"/>
      <c r="Q51" s="74" t="s">
        <v>1578</v>
      </c>
      <c r="R51" s="75">
        <v>44846</v>
      </c>
      <c r="S51" s="76" t="s">
        <v>1585</v>
      </c>
      <c r="T51" s="76" t="s">
        <v>6</v>
      </c>
    </row>
    <row r="52" spans="1:20" ht="80.099999999999994" customHeight="1" x14ac:dyDescent="0.2">
      <c r="A52" s="4">
        <f t="shared" si="0"/>
        <v>51</v>
      </c>
      <c r="B52" s="4" t="s">
        <v>31</v>
      </c>
      <c r="C52" s="4" t="s">
        <v>190</v>
      </c>
      <c r="D52" s="69" t="s">
        <v>284</v>
      </c>
      <c r="E52" s="84" t="s">
        <v>275</v>
      </c>
      <c r="F52" s="69" t="s">
        <v>276</v>
      </c>
      <c r="G52" s="69" t="s">
        <v>277</v>
      </c>
      <c r="H52" s="69"/>
      <c r="I52" s="4" t="s">
        <v>60</v>
      </c>
      <c r="J52" s="4" t="s">
        <v>61</v>
      </c>
      <c r="K52" s="4" t="s">
        <v>152</v>
      </c>
      <c r="L52" s="70" t="s">
        <v>14</v>
      </c>
      <c r="M52" s="71"/>
      <c r="N52" s="72"/>
      <c r="O52" s="4"/>
      <c r="P52" s="73"/>
      <c r="Q52" s="74" t="s">
        <v>1578</v>
      </c>
      <c r="R52" s="75">
        <v>44846</v>
      </c>
      <c r="S52" s="76" t="s">
        <v>1585</v>
      </c>
      <c r="T52" s="76" t="s">
        <v>6</v>
      </c>
    </row>
    <row r="53" spans="1:20" ht="80.099999999999994" customHeight="1" x14ac:dyDescent="0.2">
      <c r="A53" s="4">
        <f t="shared" si="0"/>
        <v>52</v>
      </c>
      <c r="B53" s="4" t="s">
        <v>31</v>
      </c>
      <c r="C53" s="4" t="s">
        <v>190</v>
      </c>
      <c r="D53" s="69" t="s">
        <v>285</v>
      </c>
      <c r="E53" s="84" t="s">
        <v>286</v>
      </c>
      <c r="F53" s="69" t="s">
        <v>276</v>
      </c>
      <c r="G53" s="69" t="s">
        <v>277</v>
      </c>
      <c r="H53" s="69"/>
      <c r="I53" s="4" t="s">
        <v>60</v>
      </c>
      <c r="J53" s="4" t="s">
        <v>61</v>
      </c>
      <c r="K53" s="4" t="s">
        <v>152</v>
      </c>
      <c r="L53" s="70" t="s">
        <v>14</v>
      </c>
      <c r="M53" s="71"/>
      <c r="N53" s="72"/>
      <c r="O53" s="4"/>
      <c r="P53" s="73"/>
      <c r="Q53" s="74" t="s">
        <v>1578</v>
      </c>
      <c r="R53" s="75">
        <v>44846</v>
      </c>
      <c r="S53" s="76" t="s">
        <v>1585</v>
      </c>
      <c r="T53" s="76" t="s">
        <v>6</v>
      </c>
    </row>
    <row r="54" spans="1:20" ht="80.099999999999994" customHeight="1" x14ac:dyDescent="0.2">
      <c r="A54" s="4">
        <f t="shared" si="0"/>
        <v>53</v>
      </c>
      <c r="B54" s="4" t="s">
        <v>31</v>
      </c>
      <c r="C54" s="4" t="s">
        <v>190</v>
      </c>
      <c r="D54" s="69" t="s">
        <v>287</v>
      </c>
      <c r="E54" s="84" t="s">
        <v>288</v>
      </c>
      <c r="F54" s="69" t="s">
        <v>276</v>
      </c>
      <c r="G54" s="69" t="s">
        <v>279</v>
      </c>
      <c r="H54" s="69"/>
      <c r="I54" s="4" t="s">
        <v>60</v>
      </c>
      <c r="J54" s="4" t="s">
        <v>61</v>
      </c>
      <c r="K54" s="4" t="s">
        <v>152</v>
      </c>
      <c r="L54" s="70" t="s">
        <v>14</v>
      </c>
      <c r="M54" s="71"/>
      <c r="N54" s="72"/>
      <c r="O54" s="4"/>
      <c r="P54" s="73"/>
      <c r="Q54" s="74" t="s">
        <v>1578</v>
      </c>
      <c r="R54" s="75">
        <v>44846</v>
      </c>
      <c r="S54" s="76" t="s">
        <v>1585</v>
      </c>
      <c r="T54" s="76" t="s">
        <v>6</v>
      </c>
    </row>
    <row r="55" spans="1:20" ht="80.099999999999994" customHeight="1" x14ac:dyDescent="0.2">
      <c r="A55" s="4">
        <f t="shared" si="0"/>
        <v>54</v>
      </c>
      <c r="B55" s="4" t="s">
        <v>31</v>
      </c>
      <c r="C55" s="4" t="s">
        <v>190</v>
      </c>
      <c r="D55" s="69" t="s">
        <v>289</v>
      </c>
      <c r="E55" s="84" t="s">
        <v>288</v>
      </c>
      <c r="F55" s="69" t="s">
        <v>276</v>
      </c>
      <c r="G55" s="69" t="s">
        <v>279</v>
      </c>
      <c r="H55" s="69"/>
      <c r="I55" s="4" t="s">
        <v>60</v>
      </c>
      <c r="J55" s="4" t="s">
        <v>61</v>
      </c>
      <c r="K55" s="4" t="s">
        <v>152</v>
      </c>
      <c r="L55" s="70" t="s">
        <v>14</v>
      </c>
      <c r="M55" s="71"/>
      <c r="N55" s="72"/>
      <c r="O55" s="4"/>
      <c r="P55" s="73"/>
      <c r="Q55" s="74" t="s">
        <v>1578</v>
      </c>
      <c r="R55" s="75">
        <v>44846</v>
      </c>
      <c r="S55" s="76" t="s">
        <v>1585</v>
      </c>
      <c r="T55" s="76" t="s">
        <v>6</v>
      </c>
    </row>
    <row r="56" spans="1:20" ht="80.099999999999994" customHeight="1" x14ac:dyDescent="0.2">
      <c r="A56" s="4">
        <f t="shared" si="0"/>
        <v>55</v>
      </c>
      <c r="B56" s="4" t="s">
        <v>31</v>
      </c>
      <c r="C56" s="4" t="s">
        <v>190</v>
      </c>
      <c r="D56" s="69" t="s">
        <v>290</v>
      </c>
      <c r="E56" s="84" t="s">
        <v>288</v>
      </c>
      <c r="F56" s="69" t="s">
        <v>276</v>
      </c>
      <c r="G56" s="69" t="s">
        <v>279</v>
      </c>
      <c r="H56" s="69"/>
      <c r="I56" s="4" t="s">
        <v>60</v>
      </c>
      <c r="J56" s="4" t="s">
        <v>61</v>
      </c>
      <c r="K56" s="4" t="s">
        <v>152</v>
      </c>
      <c r="L56" s="70" t="s">
        <v>14</v>
      </c>
      <c r="M56" s="71"/>
      <c r="N56" s="72"/>
      <c r="O56" s="4"/>
      <c r="P56" s="73"/>
      <c r="Q56" s="74" t="s">
        <v>1578</v>
      </c>
      <c r="R56" s="75">
        <v>44846</v>
      </c>
      <c r="S56" s="76" t="s">
        <v>1585</v>
      </c>
      <c r="T56" s="76" t="s">
        <v>6</v>
      </c>
    </row>
    <row r="57" spans="1:20" ht="80.099999999999994" customHeight="1" x14ac:dyDescent="0.2">
      <c r="A57" s="4">
        <f t="shared" si="0"/>
        <v>56</v>
      </c>
      <c r="B57" s="4" t="s">
        <v>31</v>
      </c>
      <c r="C57" s="4" t="s">
        <v>190</v>
      </c>
      <c r="D57" s="69" t="s">
        <v>291</v>
      </c>
      <c r="E57" s="84" t="s">
        <v>288</v>
      </c>
      <c r="F57" s="69" t="s">
        <v>276</v>
      </c>
      <c r="G57" s="69" t="s">
        <v>277</v>
      </c>
      <c r="H57" s="69"/>
      <c r="I57" s="4" t="s">
        <v>60</v>
      </c>
      <c r="J57" s="4" t="s">
        <v>61</v>
      </c>
      <c r="K57" s="4" t="s">
        <v>152</v>
      </c>
      <c r="L57" s="70" t="s">
        <v>14</v>
      </c>
      <c r="M57" s="71"/>
      <c r="N57" s="72"/>
      <c r="O57" s="4"/>
      <c r="P57" s="73"/>
      <c r="Q57" s="74" t="s">
        <v>1578</v>
      </c>
      <c r="R57" s="75">
        <v>44846</v>
      </c>
      <c r="S57" s="76" t="s">
        <v>1585</v>
      </c>
      <c r="T57" s="76" t="s">
        <v>6</v>
      </c>
    </row>
    <row r="58" spans="1:20" ht="80.099999999999994" customHeight="1" x14ac:dyDescent="0.2">
      <c r="A58" s="4">
        <f t="shared" si="0"/>
        <v>57</v>
      </c>
      <c r="B58" s="4" t="s">
        <v>31</v>
      </c>
      <c r="C58" s="4" t="s">
        <v>190</v>
      </c>
      <c r="D58" s="69" t="s">
        <v>292</v>
      </c>
      <c r="E58" s="84" t="s">
        <v>288</v>
      </c>
      <c r="F58" s="69" t="s">
        <v>276</v>
      </c>
      <c r="G58" s="69" t="s">
        <v>277</v>
      </c>
      <c r="H58" s="69"/>
      <c r="I58" s="4" t="s">
        <v>60</v>
      </c>
      <c r="J58" s="4" t="s">
        <v>61</v>
      </c>
      <c r="K58" s="4" t="s">
        <v>152</v>
      </c>
      <c r="L58" s="70" t="s">
        <v>14</v>
      </c>
      <c r="M58" s="71"/>
      <c r="N58" s="72"/>
      <c r="O58" s="4"/>
      <c r="P58" s="73"/>
      <c r="Q58" s="74" t="s">
        <v>1578</v>
      </c>
      <c r="R58" s="75">
        <v>44846</v>
      </c>
      <c r="S58" s="76" t="s">
        <v>1585</v>
      </c>
      <c r="T58" s="76" t="s">
        <v>6</v>
      </c>
    </row>
    <row r="59" spans="1:20" ht="80.099999999999994" customHeight="1" x14ac:dyDescent="0.2">
      <c r="A59" s="4">
        <f t="shared" si="0"/>
        <v>58</v>
      </c>
      <c r="B59" s="4" t="s">
        <v>31</v>
      </c>
      <c r="C59" s="4" t="s">
        <v>190</v>
      </c>
      <c r="D59" s="69" t="s">
        <v>293</v>
      </c>
      <c r="E59" s="84" t="s">
        <v>288</v>
      </c>
      <c r="F59" s="69" t="s">
        <v>276</v>
      </c>
      <c r="G59" s="69" t="s">
        <v>277</v>
      </c>
      <c r="H59" s="69"/>
      <c r="I59" s="4" t="s">
        <v>60</v>
      </c>
      <c r="J59" s="4" t="s">
        <v>61</v>
      </c>
      <c r="K59" s="4" t="s">
        <v>152</v>
      </c>
      <c r="L59" s="70" t="s">
        <v>14</v>
      </c>
      <c r="M59" s="71"/>
      <c r="N59" s="72"/>
      <c r="O59" s="4"/>
      <c r="P59" s="73"/>
      <c r="Q59" s="74" t="s">
        <v>1578</v>
      </c>
      <c r="R59" s="75">
        <v>44846</v>
      </c>
      <c r="S59" s="76" t="s">
        <v>1585</v>
      </c>
      <c r="T59" s="76" t="s">
        <v>6</v>
      </c>
    </row>
    <row r="60" spans="1:20" ht="80.099999999999994" customHeight="1" x14ac:dyDescent="0.2">
      <c r="A60" s="4">
        <f t="shared" si="0"/>
        <v>59</v>
      </c>
      <c r="B60" s="4" t="s">
        <v>31</v>
      </c>
      <c r="C60" s="4" t="s">
        <v>190</v>
      </c>
      <c r="D60" s="69" t="s">
        <v>294</v>
      </c>
      <c r="E60" s="84" t="s">
        <v>286</v>
      </c>
      <c r="F60" s="69" t="s">
        <v>276</v>
      </c>
      <c r="G60" s="69" t="s">
        <v>279</v>
      </c>
      <c r="H60" s="69"/>
      <c r="I60" s="4" t="s">
        <v>60</v>
      </c>
      <c r="J60" s="4" t="s">
        <v>61</v>
      </c>
      <c r="K60" s="4" t="s">
        <v>152</v>
      </c>
      <c r="L60" s="70" t="s">
        <v>14</v>
      </c>
      <c r="M60" s="71"/>
      <c r="N60" s="72"/>
      <c r="O60" s="4"/>
      <c r="P60" s="73"/>
      <c r="Q60" s="74" t="s">
        <v>1578</v>
      </c>
      <c r="R60" s="75">
        <v>44846</v>
      </c>
      <c r="S60" s="76" t="s">
        <v>1585</v>
      </c>
      <c r="T60" s="76" t="s">
        <v>6</v>
      </c>
    </row>
    <row r="61" spans="1:20" ht="80.099999999999994" customHeight="1" x14ac:dyDescent="0.2">
      <c r="A61" s="4">
        <f t="shared" si="0"/>
        <v>60</v>
      </c>
      <c r="B61" s="4" t="s">
        <v>31</v>
      </c>
      <c r="C61" s="4" t="s">
        <v>190</v>
      </c>
      <c r="D61" s="69" t="s">
        <v>295</v>
      </c>
      <c r="E61" s="84" t="s">
        <v>286</v>
      </c>
      <c r="F61" s="69" t="s">
        <v>276</v>
      </c>
      <c r="G61" s="69" t="s">
        <v>279</v>
      </c>
      <c r="H61" s="69"/>
      <c r="I61" s="4" t="s">
        <v>60</v>
      </c>
      <c r="J61" s="4" t="s">
        <v>61</v>
      </c>
      <c r="K61" s="4" t="s">
        <v>152</v>
      </c>
      <c r="L61" s="70" t="s">
        <v>14</v>
      </c>
      <c r="M61" s="71"/>
      <c r="N61" s="72"/>
      <c r="O61" s="4"/>
      <c r="P61" s="73"/>
      <c r="Q61" s="74" t="s">
        <v>1578</v>
      </c>
      <c r="R61" s="75">
        <v>44846</v>
      </c>
      <c r="S61" s="76" t="s">
        <v>1585</v>
      </c>
      <c r="T61" s="76" t="s">
        <v>6</v>
      </c>
    </row>
    <row r="62" spans="1:20" ht="80.099999999999994" customHeight="1" x14ac:dyDescent="0.2">
      <c r="A62" s="4">
        <f t="shared" si="0"/>
        <v>61</v>
      </c>
      <c r="B62" s="4" t="s">
        <v>31</v>
      </c>
      <c r="C62" s="4" t="s">
        <v>190</v>
      </c>
      <c r="D62" s="69" t="s">
        <v>296</v>
      </c>
      <c r="E62" s="84" t="s">
        <v>286</v>
      </c>
      <c r="F62" s="69" t="s">
        <v>276</v>
      </c>
      <c r="G62" s="69" t="s">
        <v>279</v>
      </c>
      <c r="H62" s="69"/>
      <c r="I62" s="4" t="s">
        <v>60</v>
      </c>
      <c r="J62" s="4" t="s">
        <v>61</v>
      </c>
      <c r="K62" s="4" t="s">
        <v>152</v>
      </c>
      <c r="L62" s="70" t="s">
        <v>14</v>
      </c>
      <c r="M62" s="71"/>
      <c r="N62" s="72"/>
      <c r="O62" s="4"/>
      <c r="P62" s="73"/>
      <c r="Q62" s="74" t="s">
        <v>1578</v>
      </c>
      <c r="R62" s="75">
        <v>44846</v>
      </c>
      <c r="S62" s="76" t="s">
        <v>1585</v>
      </c>
      <c r="T62" s="76" t="s">
        <v>6</v>
      </c>
    </row>
    <row r="63" spans="1:20" ht="80.099999999999994" customHeight="1" x14ac:dyDescent="0.2">
      <c r="A63" s="4">
        <f t="shared" si="0"/>
        <v>62</v>
      </c>
      <c r="B63" s="4" t="s">
        <v>31</v>
      </c>
      <c r="C63" s="4" t="s">
        <v>190</v>
      </c>
      <c r="D63" s="69" t="s">
        <v>297</v>
      </c>
      <c r="E63" s="84" t="s">
        <v>286</v>
      </c>
      <c r="F63" s="69" t="s">
        <v>276</v>
      </c>
      <c r="G63" s="69" t="s">
        <v>279</v>
      </c>
      <c r="H63" s="69"/>
      <c r="I63" s="4" t="s">
        <v>60</v>
      </c>
      <c r="J63" s="4" t="s">
        <v>61</v>
      </c>
      <c r="K63" s="4" t="s">
        <v>152</v>
      </c>
      <c r="L63" s="70" t="s">
        <v>14</v>
      </c>
      <c r="M63" s="71"/>
      <c r="N63" s="72"/>
      <c r="O63" s="4"/>
      <c r="P63" s="73"/>
      <c r="Q63" s="74" t="s">
        <v>1578</v>
      </c>
      <c r="R63" s="75">
        <v>44846</v>
      </c>
      <c r="S63" s="76" t="s">
        <v>1585</v>
      </c>
      <c r="T63" s="76" t="s">
        <v>6</v>
      </c>
    </row>
    <row r="64" spans="1:20" ht="80.099999999999994" customHeight="1" x14ac:dyDescent="0.2">
      <c r="A64" s="4">
        <f t="shared" si="0"/>
        <v>63</v>
      </c>
      <c r="B64" s="4" t="s">
        <v>31</v>
      </c>
      <c r="C64" s="4" t="s">
        <v>190</v>
      </c>
      <c r="D64" s="69" t="s">
        <v>298</v>
      </c>
      <c r="E64" s="84" t="s">
        <v>286</v>
      </c>
      <c r="F64" s="69" t="s">
        <v>276</v>
      </c>
      <c r="G64" s="69" t="s">
        <v>279</v>
      </c>
      <c r="H64" s="69"/>
      <c r="I64" s="4" t="s">
        <v>60</v>
      </c>
      <c r="J64" s="4" t="s">
        <v>61</v>
      </c>
      <c r="K64" s="4" t="s">
        <v>152</v>
      </c>
      <c r="L64" s="70" t="s">
        <v>14</v>
      </c>
      <c r="M64" s="71"/>
      <c r="N64" s="72"/>
      <c r="O64" s="4"/>
      <c r="P64" s="73"/>
      <c r="Q64" s="74" t="s">
        <v>1578</v>
      </c>
      <c r="R64" s="75">
        <v>44846</v>
      </c>
      <c r="S64" s="76" t="s">
        <v>1585</v>
      </c>
      <c r="T64" s="76" t="s">
        <v>6</v>
      </c>
    </row>
    <row r="65" spans="1:20" ht="80.099999999999994" customHeight="1" x14ac:dyDescent="0.2">
      <c r="A65" s="4">
        <f t="shared" si="0"/>
        <v>64</v>
      </c>
      <c r="B65" s="4" t="s">
        <v>31</v>
      </c>
      <c r="C65" s="4" t="s">
        <v>190</v>
      </c>
      <c r="D65" s="69" t="s">
        <v>299</v>
      </c>
      <c r="E65" s="84" t="s">
        <v>300</v>
      </c>
      <c r="F65" s="69" t="s">
        <v>276</v>
      </c>
      <c r="G65" s="69" t="s">
        <v>279</v>
      </c>
      <c r="H65" s="69"/>
      <c r="I65" s="4" t="s">
        <v>60</v>
      </c>
      <c r="J65" s="4" t="s">
        <v>61</v>
      </c>
      <c r="K65" s="4" t="s">
        <v>152</v>
      </c>
      <c r="L65" s="70" t="s">
        <v>14</v>
      </c>
      <c r="M65" s="71"/>
      <c r="N65" s="72"/>
      <c r="O65" s="4"/>
      <c r="P65" s="73"/>
      <c r="Q65" s="74" t="s">
        <v>1578</v>
      </c>
      <c r="R65" s="75">
        <v>44846</v>
      </c>
      <c r="S65" s="76" t="s">
        <v>1585</v>
      </c>
      <c r="T65" s="76" t="s">
        <v>6</v>
      </c>
    </row>
    <row r="66" spans="1:20" ht="80.099999999999994" customHeight="1" x14ac:dyDescent="0.2">
      <c r="A66" s="4">
        <f t="shared" si="0"/>
        <v>65</v>
      </c>
      <c r="B66" s="4" t="s">
        <v>31</v>
      </c>
      <c r="C66" s="4" t="s">
        <v>190</v>
      </c>
      <c r="D66" s="69" t="s">
        <v>301</v>
      </c>
      <c r="E66" s="84" t="s">
        <v>300</v>
      </c>
      <c r="F66" s="69" t="s">
        <v>276</v>
      </c>
      <c r="G66" s="69" t="s">
        <v>279</v>
      </c>
      <c r="H66" s="69"/>
      <c r="I66" s="4" t="s">
        <v>60</v>
      </c>
      <c r="J66" s="4" t="s">
        <v>61</v>
      </c>
      <c r="K66" s="4" t="s">
        <v>152</v>
      </c>
      <c r="L66" s="70" t="s">
        <v>14</v>
      </c>
      <c r="M66" s="71"/>
      <c r="N66" s="72"/>
      <c r="O66" s="4"/>
      <c r="P66" s="73"/>
      <c r="Q66" s="74" t="s">
        <v>1578</v>
      </c>
      <c r="R66" s="75">
        <v>44846</v>
      </c>
      <c r="S66" s="76" t="s">
        <v>1585</v>
      </c>
      <c r="T66" s="76" t="s">
        <v>6</v>
      </c>
    </row>
    <row r="67" spans="1:20" ht="80.099999999999994" customHeight="1" x14ac:dyDescent="0.2">
      <c r="A67" s="4">
        <f t="shared" si="0"/>
        <v>66</v>
      </c>
      <c r="B67" s="4" t="s">
        <v>31</v>
      </c>
      <c r="C67" s="4" t="s">
        <v>190</v>
      </c>
      <c r="D67" s="69" t="s">
        <v>302</v>
      </c>
      <c r="E67" s="84" t="s">
        <v>300</v>
      </c>
      <c r="F67" s="69" t="s">
        <v>276</v>
      </c>
      <c r="G67" s="69" t="s">
        <v>279</v>
      </c>
      <c r="H67" s="69"/>
      <c r="I67" s="4" t="s">
        <v>60</v>
      </c>
      <c r="J67" s="4" t="s">
        <v>61</v>
      </c>
      <c r="K67" s="4" t="s">
        <v>152</v>
      </c>
      <c r="L67" s="70" t="s">
        <v>14</v>
      </c>
      <c r="M67" s="71"/>
      <c r="N67" s="72"/>
      <c r="O67" s="4"/>
      <c r="P67" s="73"/>
      <c r="Q67" s="74" t="s">
        <v>1578</v>
      </c>
      <c r="R67" s="75">
        <v>44846</v>
      </c>
      <c r="S67" s="76" t="s">
        <v>1585</v>
      </c>
      <c r="T67" s="76" t="s">
        <v>6</v>
      </c>
    </row>
    <row r="68" spans="1:20" ht="80.099999999999994" customHeight="1" x14ac:dyDescent="0.2">
      <c r="A68" s="4">
        <f t="shared" si="0"/>
        <v>67</v>
      </c>
      <c r="B68" s="4" t="s">
        <v>31</v>
      </c>
      <c r="C68" s="4" t="s">
        <v>190</v>
      </c>
      <c r="D68" s="69" t="s">
        <v>303</v>
      </c>
      <c r="E68" s="84" t="s">
        <v>300</v>
      </c>
      <c r="F68" s="69" t="s">
        <v>276</v>
      </c>
      <c r="G68" s="69" t="s">
        <v>279</v>
      </c>
      <c r="H68" s="69"/>
      <c r="I68" s="4" t="s">
        <v>60</v>
      </c>
      <c r="J68" s="4" t="s">
        <v>61</v>
      </c>
      <c r="K68" s="4" t="s">
        <v>152</v>
      </c>
      <c r="L68" s="70" t="s">
        <v>14</v>
      </c>
      <c r="M68" s="71"/>
      <c r="N68" s="72"/>
      <c r="O68" s="4"/>
      <c r="P68" s="73"/>
      <c r="Q68" s="74" t="s">
        <v>1578</v>
      </c>
      <c r="R68" s="75">
        <v>44846</v>
      </c>
      <c r="S68" s="76" t="s">
        <v>1585</v>
      </c>
      <c r="T68" s="76" t="s">
        <v>6</v>
      </c>
    </row>
    <row r="69" spans="1:20" ht="80.099999999999994" customHeight="1" x14ac:dyDescent="0.2">
      <c r="A69" s="4">
        <f t="shared" si="0"/>
        <v>68</v>
      </c>
      <c r="B69" s="4" t="s">
        <v>31</v>
      </c>
      <c r="C69" s="4" t="s">
        <v>190</v>
      </c>
      <c r="D69" s="69" t="s">
        <v>304</v>
      </c>
      <c r="E69" s="84" t="s">
        <v>305</v>
      </c>
      <c r="F69" s="69" t="s">
        <v>276</v>
      </c>
      <c r="G69" s="69" t="s">
        <v>279</v>
      </c>
      <c r="H69" s="69"/>
      <c r="I69" s="4" t="s">
        <v>60</v>
      </c>
      <c r="J69" s="4" t="s">
        <v>61</v>
      </c>
      <c r="K69" s="4" t="s">
        <v>152</v>
      </c>
      <c r="L69" s="70" t="s">
        <v>14</v>
      </c>
      <c r="M69" s="71"/>
      <c r="N69" s="72"/>
      <c r="O69" s="4"/>
      <c r="P69" s="73"/>
      <c r="Q69" s="74" t="s">
        <v>1578</v>
      </c>
      <c r="R69" s="75">
        <v>44846</v>
      </c>
      <c r="S69" s="76" t="s">
        <v>1585</v>
      </c>
      <c r="T69" s="76" t="s">
        <v>6</v>
      </c>
    </row>
    <row r="70" spans="1:20" ht="80.099999999999994" customHeight="1" x14ac:dyDescent="0.2">
      <c r="A70" s="4">
        <f t="shared" ref="A70:A133" si="1">ROW()-1</f>
        <v>69</v>
      </c>
      <c r="B70" s="4" t="s">
        <v>31</v>
      </c>
      <c r="C70" s="4" t="s">
        <v>190</v>
      </c>
      <c r="D70" s="69" t="s">
        <v>306</v>
      </c>
      <c r="E70" s="84" t="s">
        <v>305</v>
      </c>
      <c r="F70" s="69" t="s">
        <v>276</v>
      </c>
      <c r="G70" s="69" t="s">
        <v>279</v>
      </c>
      <c r="H70" s="69"/>
      <c r="I70" s="4" t="s">
        <v>60</v>
      </c>
      <c r="J70" s="4" t="s">
        <v>61</v>
      </c>
      <c r="K70" s="4" t="s">
        <v>152</v>
      </c>
      <c r="L70" s="70" t="s">
        <v>14</v>
      </c>
      <c r="M70" s="71"/>
      <c r="N70" s="72"/>
      <c r="O70" s="4"/>
      <c r="P70" s="73"/>
      <c r="Q70" s="74" t="s">
        <v>1578</v>
      </c>
      <c r="R70" s="75">
        <v>44846</v>
      </c>
      <c r="S70" s="76" t="s">
        <v>1585</v>
      </c>
      <c r="T70" s="76" t="s">
        <v>6</v>
      </c>
    </row>
    <row r="71" spans="1:20" ht="80.099999999999994" customHeight="1" x14ac:dyDescent="0.2">
      <c r="A71" s="4">
        <f t="shared" si="1"/>
        <v>70</v>
      </c>
      <c r="B71" s="4" t="s">
        <v>31</v>
      </c>
      <c r="C71" s="4" t="s">
        <v>190</v>
      </c>
      <c r="D71" s="69" t="s">
        <v>307</v>
      </c>
      <c r="E71" s="84" t="s">
        <v>305</v>
      </c>
      <c r="F71" s="69" t="s">
        <v>276</v>
      </c>
      <c r="G71" s="69" t="s">
        <v>279</v>
      </c>
      <c r="H71" s="69"/>
      <c r="I71" s="4" t="s">
        <v>60</v>
      </c>
      <c r="J71" s="4" t="s">
        <v>61</v>
      </c>
      <c r="K71" s="4" t="s">
        <v>152</v>
      </c>
      <c r="L71" s="70" t="s">
        <v>14</v>
      </c>
      <c r="M71" s="71"/>
      <c r="N71" s="72"/>
      <c r="O71" s="4"/>
      <c r="P71" s="73"/>
      <c r="Q71" s="74" t="s">
        <v>1578</v>
      </c>
      <c r="R71" s="75">
        <v>44846</v>
      </c>
      <c r="S71" s="76" t="s">
        <v>1585</v>
      </c>
      <c r="T71" s="76" t="s">
        <v>6</v>
      </c>
    </row>
    <row r="72" spans="1:20" ht="80.099999999999994" customHeight="1" x14ac:dyDescent="0.2">
      <c r="A72" s="4">
        <f t="shared" si="1"/>
        <v>71</v>
      </c>
      <c r="B72" s="4" t="s">
        <v>31</v>
      </c>
      <c r="C72" s="4" t="s">
        <v>190</v>
      </c>
      <c r="D72" s="69" t="s">
        <v>308</v>
      </c>
      <c r="E72" s="84" t="s">
        <v>309</v>
      </c>
      <c r="F72" s="69" t="s">
        <v>276</v>
      </c>
      <c r="G72" s="69" t="s">
        <v>277</v>
      </c>
      <c r="H72" s="69"/>
      <c r="I72" s="4" t="s">
        <v>60</v>
      </c>
      <c r="J72" s="4" t="s">
        <v>61</v>
      </c>
      <c r="K72" s="4" t="s">
        <v>152</v>
      </c>
      <c r="L72" s="70" t="s">
        <v>14</v>
      </c>
      <c r="M72" s="71"/>
      <c r="N72" s="72"/>
      <c r="O72" s="4"/>
      <c r="P72" s="73"/>
      <c r="Q72" s="74" t="s">
        <v>1578</v>
      </c>
      <c r="R72" s="75">
        <v>44846</v>
      </c>
      <c r="S72" s="76" t="s">
        <v>1585</v>
      </c>
      <c r="T72" s="76" t="s">
        <v>6</v>
      </c>
    </row>
    <row r="73" spans="1:20" ht="80.099999999999994" customHeight="1" x14ac:dyDescent="0.2">
      <c r="A73" s="4">
        <f t="shared" si="1"/>
        <v>72</v>
      </c>
      <c r="B73" s="4" t="s">
        <v>31</v>
      </c>
      <c r="C73" s="4" t="s">
        <v>190</v>
      </c>
      <c r="D73" s="69" t="s">
        <v>310</v>
      </c>
      <c r="E73" s="84" t="s">
        <v>309</v>
      </c>
      <c r="F73" s="69" t="s">
        <v>276</v>
      </c>
      <c r="G73" s="69" t="s">
        <v>277</v>
      </c>
      <c r="H73" s="69"/>
      <c r="I73" s="4" t="s">
        <v>60</v>
      </c>
      <c r="J73" s="4" t="s">
        <v>61</v>
      </c>
      <c r="K73" s="4" t="s">
        <v>152</v>
      </c>
      <c r="L73" s="70" t="s">
        <v>14</v>
      </c>
      <c r="M73" s="71"/>
      <c r="N73" s="72"/>
      <c r="O73" s="4"/>
      <c r="P73" s="73"/>
      <c r="Q73" s="74" t="s">
        <v>1578</v>
      </c>
      <c r="R73" s="75">
        <v>44846</v>
      </c>
      <c r="S73" s="76" t="s">
        <v>1585</v>
      </c>
      <c r="T73" s="76" t="s">
        <v>6</v>
      </c>
    </row>
    <row r="74" spans="1:20" ht="80.099999999999994" customHeight="1" x14ac:dyDescent="0.2">
      <c r="A74" s="4">
        <f t="shared" si="1"/>
        <v>73</v>
      </c>
      <c r="B74" s="4" t="s">
        <v>31</v>
      </c>
      <c r="C74" s="4" t="s">
        <v>190</v>
      </c>
      <c r="D74" s="69" t="s">
        <v>311</v>
      </c>
      <c r="E74" s="84" t="s">
        <v>312</v>
      </c>
      <c r="F74" s="69" t="s">
        <v>276</v>
      </c>
      <c r="G74" s="69" t="s">
        <v>277</v>
      </c>
      <c r="H74" s="69"/>
      <c r="I74" s="4" t="s">
        <v>60</v>
      </c>
      <c r="J74" s="4" t="s">
        <v>61</v>
      </c>
      <c r="K74" s="4" t="s">
        <v>152</v>
      </c>
      <c r="L74" s="70" t="s">
        <v>14</v>
      </c>
      <c r="M74" s="71"/>
      <c r="N74" s="72"/>
      <c r="O74" s="4"/>
      <c r="P74" s="73"/>
      <c r="Q74" s="74" t="s">
        <v>1578</v>
      </c>
      <c r="R74" s="75">
        <v>44846</v>
      </c>
      <c r="S74" s="76" t="s">
        <v>1585</v>
      </c>
      <c r="T74" s="76" t="s">
        <v>6</v>
      </c>
    </row>
    <row r="75" spans="1:20" ht="80.099999999999994" customHeight="1" x14ac:dyDescent="0.2">
      <c r="A75" s="4">
        <f t="shared" si="1"/>
        <v>74</v>
      </c>
      <c r="B75" s="4" t="s">
        <v>31</v>
      </c>
      <c r="C75" s="4" t="s">
        <v>190</v>
      </c>
      <c r="D75" s="69" t="s">
        <v>313</v>
      </c>
      <c r="E75" s="84" t="s">
        <v>275</v>
      </c>
      <c r="F75" s="69" t="s">
        <v>314</v>
      </c>
      <c r="G75" s="69" t="s">
        <v>315</v>
      </c>
      <c r="H75" s="69"/>
      <c r="I75" s="4" t="s">
        <v>60</v>
      </c>
      <c r="J75" s="4" t="s">
        <v>61</v>
      </c>
      <c r="K75" s="4" t="s">
        <v>152</v>
      </c>
      <c r="L75" s="70" t="s">
        <v>14</v>
      </c>
      <c r="M75" s="71"/>
      <c r="N75" s="72"/>
      <c r="O75" s="4"/>
      <c r="P75" s="73"/>
      <c r="Q75" s="74" t="s">
        <v>1578</v>
      </c>
      <c r="R75" s="75">
        <v>44846</v>
      </c>
      <c r="S75" s="76" t="s">
        <v>1585</v>
      </c>
      <c r="T75" s="76" t="s">
        <v>6</v>
      </c>
    </row>
    <row r="76" spans="1:20" ht="80.099999999999994" customHeight="1" x14ac:dyDescent="0.2">
      <c r="A76" s="4">
        <f t="shared" si="1"/>
        <v>75</v>
      </c>
      <c r="B76" s="4" t="s">
        <v>31</v>
      </c>
      <c r="C76" s="4" t="s">
        <v>190</v>
      </c>
      <c r="D76" s="69" t="s">
        <v>316</v>
      </c>
      <c r="E76" s="84" t="s">
        <v>275</v>
      </c>
      <c r="F76" s="69" t="s">
        <v>314</v>
      </c>
      <c r="G76" s="69" t="s">
        <v>315</v>
      </c>
      <c r="H76" s="69"/>
      <c r="I76" s="4" t="s">
        <v>60</v>
      </c>
      <c r="J76" s="4" t="s">
        <v>61</v>
      </c>
      <c r="K76" s="4" t="s">
        <v>152</v>
      </c>
      <c r="L76" s="70" t="s">
        <v>14</v>
      </c>
      <c r="M76" s="71"/>
      <c r="N76" s="72"/>
      <c r="O76" s="4"/>
      <c r="P76" s="73"/>
      <c r="Q76" s="74" t="s">
        <v>1578</v>
      </c>
      <c r="R76" s="75">
        <v>44846</v>
      </c>
      <c r="S76" s="76" t="s">
        <v>1585</v>
      </c>
      <c r="T76" s="76" t="s">
        <v>6</v>
      </c>
    </row>
    <row r="77" spans="1:20" ht="80.099999999999994" customHeight="1" x14ac:dyDescent="0.2">
      <c r="A77" s="4">
        <f t="shared" si="1"/>
        <v>76</v>
      </c>
      <c r="B77" s="4" t="s">
        <v>31</v>
      </c>
      <c r="C77" s="4" t="s">
        <v>190</v>
      </c>
      <c r="D77" s="69" t="s">
        <v>317</v>
      </c>
      <c r="E77" s="84" t="s">
        <v>275</v>
      </c>
      <c r="F77" s="69" t="s">
        <v>314</v>
      </c>
      <c r="G77" s="69" t="s">
        <v>315</v>
      </c>
      <c r="H77" s="69"/>
      <c r="I77" s="4" t="s">
        <v>60</v>
      </c>
      <c r="J77" s="4" t="s">
        <v>61</v>
      </c>
      <c r="K77" s="4" t="s">
        <v>152</v>
      </c>
      <c r="L77" s="70" t="s">
        <v>14</v>
      </c>
      <c r="M77" s="71"/>
      <c r="N77" s="72"/>
      <c r="O77" s="4"/>
      <c r="P77" s="73"/>
      <c r="Q77" s="74" t="s">
        <v>1578</v>
      </c>
      <c r="R77" s="75">
        <v>44846</v>
      </c>
      <c r="S77" s="76" t="s">
        <v>1585</v>
      </c>
      <c r="T77" s="76" t="s">
        <v>6</v>
      </c>
    </row>
    <row r="78" spans="1:20" ht="80.099999999999994" customHeight="1" x14ac:dyDescent="0.2">
      <c r="A78" s="4">
        <f t="shared" si="1"/>
        <v>77</v>
      </c>
      <c r="B78" s="4" t="s">
        <v>31</v>
      </c>
      <c r="C78" s="4" t="s">
        <v>190</v>
      </c>
      <c r="D78" s="69" t="s">
        <v>318</v>
      </c>
      <c r="E78" s="84" t="s">
        <v>275</v>
      </c>
      <c r="F78" s="69" t="s">
        <v>314</v>
      </c>
      <c r="G78" s="69" t="s">
        <v>319</v>
      </c>
      <c r="H78" s="69"/>
      <c r="I78" s="4" t="s">
        <v>60</v>
      </c>
      <c r="J78" s="4" t="s">
        <v>61</v>
      </c>
      <c r="K78" s="4" t="s">
        <v>152</v>
      </c>
      <c r="L78" s="70" t="s">
        <v>14</v>
      </c>
      <c r="M78" s="71"/>
      <c r="N78" s="72"/>
      <c r="O78" s="4"/>
      <c r="P78" s="73"/>
      <c r="Q78" s="74" t="s">
        <v>1578</v>
      </c>
      <c r="R78" s="75">
        <v>44846</v>
      </c>
      <c r="S78" s="76" t="s">
        <v>1585</v>
      </c>
      <c r="T78" s="76" t="s">
        <v>6</v>
      </c>
    </row>
    <row r="79" spans="1:20" ht="80.099999999999994" customHeight="1" x14ac:dyDescent="0.2">
      <c r="A79" s="4">
        <f t="shared" si="1"/>
        <v>78</v>
      </c>
      <c r="B79" s="4" t="s">
        <v>31</v>
      </c>
      <c r="C79" s="4" t="s">
        <v>190</v>
      </c>
      <c r="D79" s="69" t="s">
        <v>320</v>
      </c>
      <c r="E79" s="84" t="s">
        <v>275</v>
      </c>
      <c r="F79" s="69" t="s">
        <v>314</v>
      </c>
      <c r="G79" s="69" t="s">
        <v>319</v>
      </c>
      <c r="H79" s="69"/>
      <c r="I79" s="4" t="s">
        <v>60</v>
      </c>
      <c r="J79" s="4" t="s">
        <v>61</v>
      </c>
      <c r="K79" s="4" t="s">
        <v>152</v>
      </c>
      <c r="L79" s="70" t="s">
        <v>14</v>
      </c>
      <c r="M79" s="71"/>
      <c r="N79" s="72"/>
      <c r="O79" s="4"/>
      <c r="P79" s="73"/>
      <c r="Q79" s="74" t="s">
        <v>1578</v>
      </c>
      <c r="R79" s="75">
        <v>44846</v>
      </c>
      <c r="S79" s="76" t="s">
        <v>1585</v>
      </c>
      <c r="T79" s="76" t="s">
        <v>6</v>
      </c>
    </row>
    <row r="80" spans="1:20" ht="80.099999999999994" customHeight="1" x14ac:dyDescent="0.2">
      <c r="A80" s="4">
        <f t="shared" si="1"/>
        <v>79</v>
      </c>
      <c r="B80" s="4" t="s">
        <v>31</v>
      </c>
      <c r="C80" s="4" t="s">
        <v>190</v>
      </c>
      <c r="D80" s="69" t="s">
        <v>321</v>
      </c>
      <c r="E80" s="84" t="s">
        <v>275</v>
      </c>
      <c r="F80" s="69" t="s">
        <v>314</v>
      </c>
      <c r="G80" s="69" t="s">
        <v>319</v>
      </c>
      <c r="H80" s="69"/>
      <c r="I80" s="4" t="s">
        <v>60</v>
      </c>
      <c r="J80" s="4" t="s">
        <v>61</v>
      </c>
      <c r="K80" s="4" t="s">
        <v>152</v>
      </c>
      <c r="L80" s="70" t="s">
        <v>14</v>
      </c>
      <c r="M80" s="71"/>
      <c r="N80" s="72"/>
      <c r="O80" s="4"/>
      <c r="P80" s="73"/>
      <c r="Q80" s="74" t="s">
        <v>1578</v>
      </c>
      <c r="R80" s="75">
        <v>44846</v>
      </c>
      <c r="S80" s="76" t="s">
        <v>1585</v>
      </c>
      <c r="T80" s="76" t="s">
        <v>6</v>
      </c>
    </row>
    <row r="81" spans="1:20" ht="80.099999999999994" customHeight="1" x14ac:dyDescent="0.2">
      <c r="A81" s="4">
        <f t="shared" si="1"/>
        <v>80</v>
      </c>
      <c r="B81" s="4" t="s">
        <v>31</v>
      </c>
      <c r="C81" s="4" t="s">
        <v>190</v>
      </c>
      <c r="D81" s="69" t="s">
        <v>322</v>
      </c>
      <c r="E81" s="84" t="s">
        <v>275</v>
      </c>
      <c r="F81" s="69" t="s">
        <v>314</v>
      </c>
      <c r="G81" s="69" t="s">
        <v>315</v>
      </c>
      <c r="H81" s="69"/>
      <c r="I81" s="4" t="s">
        <v>60</v>
      </c>
      <c r="J81" s="4" t="s">
        <v>61</v>
      </c>
      <c r="K81" s="4" t="s">
        <v>152</v>
      </c>
      <c r="L81" s="70" t="s">
        <v>14</v>
      </c>
      <c r="M81" s="71"/>
      <c r="N81" s="72"/>
      <c r="O81" s="4"/>
      <c r="P81" s="73"/>
      <c r="Q81" s="74" t="s">
        <v>1578</v>
      </c>
      <c r="R81" s="75">
        <v>44846</v>
      </c>
      <c r="S81" s="76" t="s">
        <v>1585</v>
      </c>
      <c r="T81" s="76" t="s">
        <v>6</v>
      </c>
    </row>
    <row r="82" spans="1:20" ht="80.099999999999994" customHeight="1" x14ac:dyDescent="0.2">
      <c r="A82" s="4">
        <f t="shared" si="1"/>
        <v>81</v>
      </c>
      <c r="B82" s="4" t="s">
        <v>31</v>
      </c>
      <c r="C82" s="4" t="s">
        <v>190</v>
      </c>
      <c r="D82" s="69" t="s">
        <v>323</v>
      </c>
      <c r="E82" s="84" t="s">
        <v>275</v>
      </c>
      <c r="F82" s="69" t="s">
        <v>314</v>
      </c>
      <c r="G82" s="69" t="s">
        <v>315</v>
      </c>
      <c r="H82" s="69"/>
      <c r="I82" s="4" t="s">
        <v>60</v>
      </c>
      <c r="J82" s="4" t="s">
        <v>61</v>
      </c>
      <c r="K82" s="4" t="s">
        <v>152</v>
      </c>
      <c r="L82" s="70" t="s">
        <v>14</v>
      </c>
      <c r="M82" s="71"/>
      <c r="N82" s="72"/>
      <c r="O82" s="4"/>
      <c r="P82" s="73"/>
      <c r="Q82" s="74" t="s">
        <v>1578</v>
      </c>
      <c r="R82" s="75">
        <v>44846</v>
      </c>
      <c r="S82" s="76" t="s">
        <v>1585</v>
      </c>
      <c r="T82" s="76" t="s">
        <v>6</v>
      </c>
    </row>
    <row r="83" spans="1:20" ht="80.099999999999994" customHeight="1" x14ac:dyDescent="0.2">
      <c r="A83" s="4">
        <f t="shared" si="1"/>
        <v>82</v>
      </c>
      <c r="B83" s="4" t="s">
        <v>31</v>
      </c>
      <c r="C83" s="4" t="s">
        <v>190</v>
      </c>
      <c r="D83" s="69" t="s">
        <v>324</v>
      </c>
      <c r="E83" s="84" t="s">
        <v>275</v>
      </c>
      <c r="F83" s="69" t="s">
        <v>314</v>
      </c>
      <c r="G83" s="69" t="s">
        <v>315</v>
      </c>
      <c r="H83" s="69"/>
      <c r="I83" s="4" t="s">
        <v>60</v>
      </c>
      <c r="J83" s="4" t="s">
        <v>61</v>
      </c>
      <c r="K83" s="4" t="s">
        <v>152</v>
      </c>
      <c r="L83" s="70" t="s">
        <v>14</v>
      </c>
      <c r="M83" s="71"/>
      <c r="N83" s="72"/>
      <c r="O83" s="4"/>
      <c r="P83" s="73"/>
      <c r="Q83" s="74" t="s">
        <v>1578</v>
      </c>
      <c r="R83" s="75">
        <v>44846</v>
      </c>
      <c r="S83" s="76" t="s">
        <v>1585</v>
      </c>
      <c r="T83" s="76" t="s">
        <v>6</v>
      </c>
    </row>
    <row r="84" spans="1:20" ht="80.099999999999994" customHeight="1" x14ac:dyDescent="0.2">
      <c r="A84" s="4">
        <f t="shared" si="1"/>
        <v>83</v>
      </c>
      <c r="B84" s="4" t="s">
        <v>31</v>
      </c>
      <c r="C84" s="4" t="s">
        <v>190</v>
      </c>
      <c r="D84" s="69" t="s">
        <v>325</v>
      </c>
      <c r="E84" s="84" t="s">
        <v>275</v>
      </c>
      <c r="F84" s="69" t="s">
        <v>314</v>
      </c>
      <c r="G84" s="69" t="s">
        <v>315</v>
      </c>
      <c r="H84" s="69"/>
      <c r="I84" s="4" t="s">
        <v>60</v>
      </c>
      <c r="J84" s="4" t="s">
        <v>61</v>
      </c>
      <c r="K84" s="4" t="s">
        <v>152</v>
      </c>
      <c r="L84" s="70" t="s">
        <v>14</v>
      </c>
      <c r="M84" s="71"/>
      <c r="N84" s="72"/>
      <c r="O84" s="4"/>
      <c r="P84" s="73"/>
      <c r="Q84" s="74" t="s">
        <v>1578</v>
      </c>
      <c r="R84" s="75">
        <v>44846</v>
      </c>
      <c r="S84" s="76" t="s">
        <v>1585</v>
      </c>
      <c r="T84" s="76" t="s">
        <v>6</v>
      </c>
    </row>
    <row r="85" spans="1:20" ht="80.099999999999994" customHeight="1" x14ac:dyDescent="0.2">
      <c r="A85" s="4">
        <f t="shared" si="1"/>
        <v>84</v>
      </c>
      <c r="B85" s="4" t="s">
        <v>31</v>
      </c>
      <c r="C85" s="4" t="s">
        <v>190</v>
      </c>
      <c r="D85" s="69" t="s">
        <v>326</v>
      </c>
      <c r="E85" s="84" t="s">
        <v>275</v>
      </c>
      <c r="F85" s="69" t="s">
        <v>314</v>
      </c>
      <c r="G85" s="69" t="s">
        <v>315</v>
      </c>
      <c r="H85" s="69"/>
      <c r="I85" s="4" t="s">
        <v>60</v>
      </c>
      <c r="J85" s="4" t="s">
        <v>61</v>
      </c>
      <c r="K85" s="4" t="s">
        <v>152</v>
      </c>
      <c r="L85" s="70" t="s">
        <v>14</v>
      </c>
      <c r="M85" s="71"/>
      <c r="N85" s="72"/>
      <c r="O85" s="4"/>
      <c r="P85" s="73"/>
      <c r="Q85" s="74" t="s">
        <v>1578</v>
      </c>
      <c r="R85" s="75">
        <v>44846</v>
      </c>
      <c r="S85" s="76" t="s">
        <v>1585</v>
      </c>
      <c r="T85" s="76" t="s">
        <v>6</v>
      </c>
    </row>
    <row r="86" spans="1:20" ht="80.099999999999994" customHeight="1" x14ac:dyDescent="0.2">
      <c r="A86" s="4">
        <f t="shared" si="1"/>
        <v>85</v>
      </c>
      <c r="B86" s="4" t="s">
        <v>31</v>
      </c>
      <c r="C86" s="4" t="s">
        <v>190</v>
      </c>
      <c r="D86" s="69" t="s">
        <v>327</v>
      </c>
      <c r="E86" s="84" t="s">
        <v>275</v>
      </c>
      <c r="F86" s="69" t="s">
        <v>314</v>
      </c>
      <c r="G86" s="69" t="s">
        <v>315</v>
      </c>
      <c r="H86" s="69"/>
      <c r="I86" s="4" t="s">
        <v>60</v>
      </c>
      <c r="J86" s="4" t="s">
        <v>61</v>
      </c>
      <c r="K86" s="4" t="s">
        <v>152</v>
      </c>
      <c r="L86" s="70" t="s">
        <v>14</v>
      </c>
      <c r="M86" s="71"/>
      <c r="N86" s="72"/>
      <c r="O86" s="4"/>
      <c r="P86" s="73"/>
      <c r="Q86" s="74" t="s">
        <v>1578</v>
      </c>
      <c r="R86" s="75">
        <v>44846</v>
      </c>
      <c r="S86" s="76" t="s">
        <v>1585</v>
      </c>
      <c r="T86" s="76" t="s">
        <v>6</v>
      </c>
    </row>
    <row r="87" spans="1:20" ht="80.099999999999994" customHeight="1" x14ac:dyDescent="0.2">
      <c r="A87" s="4">
        <f t="shared" si="1"/>
        <v>86</v>
      </c>
      <c r="B87" s="4" t="s">
        <v>31</v>
      </c>
      <c r="C87" s="4" t="s">
        <v>190</v>
      </c>
      <c r="D87" s="69" t="s">
        <v>328</v>
      </c>
      <c r="E87" s="84" t="s">
        <v>275</v>
      </c>
      <c r="F87" s="69" t="s">
        <v>314</v>
      </c>
      <c r="G87" s="69" t="s">
        <v>315</v>
      </c>
      <c r="H87" s="69"/>
      <c r="I87" s="4" t="s">
        <v>60</v>
      </c>
      <c r="J87" s="4" t="s">
        <v>61</v>
      </c>
      <c r="K87" s="4" t="s">
        <v>152</v>
      </c>
      <c r="L87" s="70" t="s">
        <v>14</v>
      </c>
      <c r="M87" s="71"/>
      <c r="N87" s="72"/>
      <c r="O87" s="4"/>
      <c r="P87" s="73"/>
      <c r="Q87" s="74" t="s">
        <v>1578</v>
      </c>
      <c r="R87" s="75">
        <v>44846</v>
      </c>
      <c r="S87" s="76" t="s">
        <v>1585</v>
      </c>
      <c r="T87" s="76" t="s">
        <v>6</v>
      </c>
    </row>
    <row r="88" spans="1:20" ht="80.099999999999994" customHeight="1" x14ac:dyDescent="0.2">
      <c r="A88" s="4">
        <f t="shared" si="1"/>
        <v>87</v>
      </c>
      <c r="B88" s="4" t="s">
        <v>31</v>
      </c>
      <c r="C88" s="4" t="s">
        <v>190</v>
      </c>
      <c r="D88" s="69" t="s">
        <v>329</v>
      </c>
      <c r="E88" s="84" t="s">
        <v>275</v>
      </c>
      <c r="F88" s="69" t="s">
        <v>314</v>
      </c>
      <c r="G88" s="69" t="s">
        <v>315</v>
      </c>
      <c r="H88" s="69"/>
      <c r="I88" s="4" t="s">
        <v>60</v>
      </c>
      <c r="J88" s="4" t="s">
        <v>61</v>
      </c>
      <c r="K88" s="4" t="s">
        <v>152</v>
      </c>
      <c r="L88" s="70" t="s">
        <v>14</v>
      </c>
      <c r="M88" s="71"/>
      <c r="N88" s="72"/>
      <c r="O88" s="4"/>
      <c r="P88" s="73"/>
      <c r="Q88" s="74" t="s">
        <v>1578</v>
      </c>
      <c r="R88" s="75">
        <v>44846</v>
      </c>
      <c r="S88" s="76" t="s">
        <v>1585</v>
      </c>
      <c r="T88" s="76" t="s">
        <v>6</v>
      </c>
    </row>
    <row r="89" spans="1:20" ht="80.099999999999994" customHeight="1" x14ac:dyDescent="0.2">
      <c r="A89" s="4">
        <f t="shared" si="1"/>
        <v>88</v>
      </c>
      <c r="B89" s="4" t="s">
        <v>31</v>
      </c>
      <c r="C89" s="4" t="s">
        <v>190</v>
      </c>
      <c r="D89" s="69" t="s">
        <v>330</v>
      </c>
      <c r="E89" s="84" t="s">
        <v>275</v>
      </c>
      <c r="F89" s="69" t="s">
        <v>314</v>
      </c>
      <c r="G89" s="69" t="s">
        <v>315</v>
      </c>
      <c r="H89" s="69"/>
      <c r="I89" s="4" t="s">
        <v>60</v>
      </c>
      <c r="J89" s="4" t="s">
        <v>61</v>
      </c>
      <c r="K89" s="4" t="s">
        <v>152</v>
      </c>
      <c r="L89" s="70" t="s">
        <v>14</v>
      </c>
      <c r="M89" s="71"/>
      <c r="N89" s="72"/>
      <c r="O89" s="4"/>
      <c r="P89" s="73"/>
      <c r="Q89" s="74" t="s">
        <v>1578</v>
      </c>
      <c r="R89" s="75">
        <v>44846</v>
      </c>
      <c r="S89" s="76" t="s">
        <v>1585</v>
      </c>
      <c r="T89" s="76" t="s">
        <v>6</v>
      </c>
    </row>
    <row r="90" spans="1:20" ht="80.099999999999994" customHeight="1" x14ac:dyDescent="0.2">
      <c r="A90" s="4">
        <f t="shared" si="1"/>
        <v>89</v>
      </c>
      <c r="B90" s="4" t="s">
        <v>31</v>
      </c>
      <c r="C90" s="4" t="s">
        <v>190</v>
      </c>
      <c r="D90" s="69" t="s">
        <v>331</v>
      </c>
      <c r="E90" s="84" t="s">
        <v>275</v>
      </c>
      <c r="F90" s="69" t="s">
        <v>314</v>
      </c>
      <c r="G90" s="69" t="s">
        <v>315</v>
      </c>
      <c r="H90" s="69"/>
      <c r="I90" s="4" t="s">
        <v>60</v>
      </c>
      <c r="J90" s="4" t="s">
        <v>61</v>
      </c>
      <c r="K90" s="4" t="s">
        <v>152</v>
      </c>
      <c r="L90" s="70" t="s">
        <v>14</v>
      </c>
      <c r="M90" s="71"/>
      <c r="N90" s="72"/>
      <c r="O90" s="4"/>
      <c r="P90" s="73"/>
      <c r="Q90" s="74" t="s">
        <v>1578</v>
      </c>
      <c r="R90" s="75">
        <v>44846</v>
      </c>
      <c r="S90" s="76" t="s">
        <v>1585</v>
      </c>
      <c r="T90" s="76" t="s">
        <v>6</v>
      </c>
    </row>
    <row r="91" spans="1:20" ht="80.099999999999994" customHeight="1" x14ac:dyDescent="0.2">
      <c r="A91" s="4">
        <f t="shared" si="1"/>
        <v>90</v>
      </c>
      <c r="B91" s="4" t="s">
        <v>31</v>
      </c>
      <c r="C91" s="4" t="s">
        <v>190</v>
      </c>
      <c r="D91" s="69" t="s">
        <v>332</v>
      </c>
      <c r="E91" s="84" t="s">
        <v>275</v>
      </c>
      <c r="F91" s="69" t="s">
        <v>314</v>
      </c>
      <c r="G91" s="69" t="s">
        <v>315</v>
      </c>
      <c r="H91" s="69"/>
      <c r="I91" s="4" t="s">
        <v>60</v>
      </c>
      <c r="J91" s="4" t="s">
        <v>61</v>
      </c>
      <c r="K91" s="4" t="s">
        <v>152</v>
      </c>
      <c r="L91" s="70" t="s">
        <v>14</v>
      </c>
      <c r="M91" s="71"/>
      <c r="N91" s="72"/>
      <c r="O91" s="4"/>
      <c r="P91" s="73"/>
      <c r="Q91" s="74" t="s">
        <v>1578</v>
      </c>
      <c r="R91" s="75">
        <v>44846</v>
      </c>
      <c r="S91" s="76" t="s">
        <v>1585</v>
      </c>
      <c r="T91" s="76" t="s">
        <v>6</v>
      </c>
    </row>
    <row r="92" spans="1:20" ht="80.099999999999994" customHeight="1" x14ac:dyDescent="0.2">
      <c r="A92" s="4">
        <f t="shared" si="1"/>
        <v>91</v>
      </c>
      <c r="B92" s="4" t="s">
        <v>31</v>
      </c>
      <c r="C92" s="4" t="s">
        <v>190</v>
      </c>
      <c r="D92" s="69" t="s">
        <v>333</v>
      </c>
      <c r="E92" s="84" t="s">
        <v>275</v>
      </c>
      <c r="F92" s="69" t="s">
        <v>314</v>
      </c>
      <c r="G92" s="69" t="s">
        <v>315</v>
      </c>
      <c r="H92" s="69"/>
      <c r="I92" s="4" t="s">
        <v>60</v>
      </c>
      <c r="J92" s="4" t="s">
        <v>61</v>
      </c>
      <c r="K92" s="4" t="s">
        <v>152</v>
      </c>
      <c r="L92" s="70" t="s">
        <v>14</v>
      </c>
      <c r="M92" s="71"/>
      <c r="N92" s="72"/>
      <c r="O92" s="4"/>
      <c r="P92" s="73"/>
      <c r="Q92" s="74" t="s">
        <v>1578</v>
      </c>
      <c r="R92" s="75">
        <v>44846</v>
      </c>
      <c r="S92" s="76" t="s">
        <v>1585</v>
      </c>
      <c r="T92" s="76" t="s">
        <v>6</v>
      </c>
    </row>
    <row r="93" spans="1:20" ht="80.099999999999994" customHeight="1" x14ac:dyDescent="0.2">
      <c r="A93" s="4">
        <f t="shared" si="1"/>
        <v>92</v>
      </c>
      <c r="B93" s="4" t="s">
        <v>31</v>
      </c>
      <c r="C93" s="4" t="s">
        <v>190</v>
      </c>
      <c r="D93" s="69" t="s">
        <v>334</v>
      </c>
      <c r="E93" s="84" t="s">
        <v>275</v>
      </c>
      <c r="F93" s="69" t="s">
        <v>314</v>
      </c>
      <c r="G93" s="69" t="s">
        <v>335</v>
      </c>
      <c r="H93" s="69"/>
      <c r="I93" s="4" t="s">
        <v>60</v>
      </c>
      <c r="J93" s="4" t="s">
        <v>61</v>
      </c>
      <c r="K93" s="4" t="s">
        <v>152</v>
      </c>
      <c r="L93" s="70" t="s">
        <v>14</v>
      </c>
      <c r="M93" s="71"/>
      <c r="N93" s="72"/>
      <c r="O93" s="4"/>
      <c r="P93" s="73"/>
      <c r="Q93" s="74" t="s">
        <v>1578</v>
      </c>
      <c r="R93" s="75">
        <v>44846</v>
      </c>
      <c r="S93" s="76" t="s">
        <v>1585</v>
      </c>
      <c r="T93" s="76" t="s">
        <v>6</v>
      </c>
    </row>
    <row r="94" spans="1:20" ht="80.099999999999994" customHeight="1" x14ac:dyDescent="0.2">
      <c r="A94" s="4">
        <f t="shared" si="1"/>
        <v>93</v>
      </c>
      <c r="B94" s="4" t="s">
        <v>31</v>
      </c>
      <c r="C94" s="4" t="s">
        <v>190</v>
      </c>
      <c r="D94" s="69" t="s">
        <v>336</v>
      </c>
      <c r="E94" s="84" t="s">
        <v>275</v>
      </c>
      <c r="F94" s="69" t="s">
        <v>314</v>
      </c>
      <c r="G94" s="69" t="s">
        <v>315</v>
      </c>
      <c r="H94" s="69"/>
      <c r="I94" s="4" t="s">
        <v>60</v>
      </c>
      <c r="J94" s="4" t="s">
        <v>61</v>
      </c>
      <c r="K94" s="4" t="s">
        <v>152</v>
      </c>
      <c r="L94" s="70" t="s">
        <v>14</v>
      </c>
      <c r="M94" s="71"/>
      <c r="N94" s="72"/>
      <c r="O94" s="4"/>
      <c r="P94" s="73"/>
      <c r="Q94" s="74" t="s">
        <v>1578</v>
      </c>
      <c r="R94" s="75">
        <v>44846</v>
      </c>
      <c r="S94" s="76" t="s">
        <v>1585</v>
      </c>
      <c r="T94" s="76" t="s">
        <v>6</v>
      </c>
    </row>
    <row r="95" spans="1:20" ht="80.099999999999994" customHeight="1" x14ac:dyDescent="0.2">
      <c r="A95" s="4">
        <f t="shared" si="1"/>
        <v>94</v>
      </c>
      <c r="B95" s="4" t="s">
        <v>31</v>
      </c>
      <c r="C95" s="4" t="s">
        <v>190</v>
      </c>
      <c r="D95" s="69" t="s">
        <v>337</v>
      </c>
      <c r="E95" s="84" t="s">
        <v>275</v>
      </c>
      <c r="F95" s="69" t="s">
        <v>314</v>
      </c>
      <c r="G95" s="69" t="s">
        <v>315</v>
      </c>
      <c r="H95" s="69"/>
      <c r="I95" s="4" t="s">
        <v>60</v>
      </c>
      <c r="J95" s="4" t="s">
        <v>61</v>
      </c>
      <c r="K95" s="4" t="s">
        <v>152</v>
      </c>
      <c r="L95" s="70" t="s">
        <v>14</v>
      </c>
      <c r="M95" s="71"/>
      <c r="N95" s="72"/>
      <c r="O95" s="4"/>
      <c r="P95" s="73"/>
      <c r="Q95" s="74" t="s">
        <v>1578</v>
      </c>
      <c r="R95" s="75">
        <v>44846</v>
      </c>
      <c r="S95" s="76" t="s">
        <v>1585</v>
      </c>
      <c r="T95" s="76" t="s">
        <v>6</v>
      </c>
    </row>
    <row r="96" spans="1:20" ht="80.099999999999994" customHeight="1" x14ac:dyDescent="0.2">
      <c r="A96" s="4">
        <f t="shared" si="1"/>
        <v>95</v>
      </c>
      <c r="B96" s="4" t="s">
        <v>31</v>
      </c>
      <c r="C96" s="4" t="s">
        <v>190</v>
      </c>
      <c r="D96" s="69" t="s">
        <v>338</v>
      </c>
      <c r="E96" s="84" t="s">
        <v>275</v>
      </c>
      <c r="F96" s="69" t="s">
        <v>314</v>
      </c>
      <c r="G96" s="69" t="s">
        <v>315</v>
      </c>
      <c r="H96" s="69"/>
      <c r="I96" s="4" t="s">
        <v>60</v>
      </c>
      <c r="J96" s="4" t="s">
        <v>61</v>
      </c>
      <c r="K96" s="4" t="s">
        <v>152</v>
      </c>
      <c r="L96" s="70" t="s">
        <v>14</v>
      </c>
      <c r="M96" s="71"/>
      <c r="N96" s="72"/>
      <c r="O96" s="4"/>
      <c r="P96" s="73"/>
      <c r="Q96" s="74" t="s">
        <v>1578</v>
      </c>
      <c r="R96" s="75">
        <v>44846</v>
      </c>
      <c r="S96" s="76" t="s">
        <v>1585</v>
      </c>
      <c r="T96" s="76" t="s">
        <v>6</v>
      </c>
    </row>
    <row r="97" spans="1:20" ht="80.099999999999994" customHeight="1" x14ac:dyDescent="0.2">
      <c r="A97" s="4">
        <f t="shared" si="1"/>
        <v>96</v>
      </c>
      <c r="B97" s="4" t="s">
        <v>31</v>
      </c>
      <c r="C97" s="4" t="s">
        <v>190</v>
      </c>
      <c r="D97" s="69" t="s">
        <v>339</v>
      </c>
      <c r="E97" s="84" t="s">
        <v>275</v>
      </c>
      <c r="F97" s="69" t="s">
        <v>314</v>
      </c>
      <c r="G97" s="69" t="s">
        <v>315</v>
      </c>
      <c r="H97" s="69"/>
      <c r="I97" s="4" t="s">
        <v>60</v>
      </c>
      <c r="J97" s="4" t="s">
        <v>61</v>
      </c>
      <c r="K97" s="4" t="s">
        <v>152</v>
      </c>
      <c r="L97" s="70" t="s">
        <v>14</v>
      </c>
      <c r="M97" s="71"/>
      <c r="N97" s="72"/>
      <c r="O97" s="4"/>
      <c r="P97" s="73"/>
      <c r="Q97" s="74" t="s">
        <v>1578</v>
      </c>
      <c r="R97" s="75">
        <v>44846</v>
      </c>
      <c r="S97" s="76" t="s">
        <v>1585</v>
      </c>
      <c r="T97" s="76" t="s">
        <v>6</v>
      </c>
    </row>
    <row r="98" spans="1:20" ht="80.099999999999994" customHeight="1" x14ac:dyDescent="0.2">
      <c r="A98" s="4">
        <f t="shared" si="1"/>
        <v>97</v>
      </c>
      <c r="B98" s="4" t="s">
        <v>31</v>
      </c>
      <c r="C98" s="4" t="s">
        <v>190</v>
      </c>
      <c r="D98" s="69" t="s">
        <v>340</v>
      </c>
      <c r="E98" s="84" t="s">
        <v>275</v>
      </c>
      <c r="F98" s="69" t="s">
        <v>314</v>
      </c>
      <c r="G98" s="69" t="s">
        <v>315</v>
      </c>
      <c r="H98" s="69"/>
      <c r="I98" s="4" t="s">
        <v>60</v>
      </c>
      <c r="J98" s="4" t="s">
        <v>61</v>
      </c>
      <c r="K98" s="4" t="s">
        <v>152</v>
      </c>
      <c r="L98" s="70" t="s">
        <v>14</v>
      </c>
      <c r="M98" s="71"/>
      <c r="N98" s="72"/>
      <c r="O98" s="4"/>
      <c r="P98" s="73"/>
      <c r="Q98" s="74" t="s">
        <v>1578</v>
      </c>
      <c r="R98" s="75">
        <v>44846</v>
      </c>
      <c r="S98" s="76" t="s">
        <v>1585</v>
      </c>
      <c r="T98" s="76" t="s">
        <v>6</v>
      </c>
    </row>
    <row r="99" spans="1:20" ht="80.099999999999994" customHeight="1" x14ac:dyDescent="0.2">
      <c r="A99" s="4">
        <f t="shared" si="1"/>
        <v>98</v>
      </c>
      <c r="B99" s="4" t="s">
        <v>31</v>
      </c>
      <c r="C99" s="4" t="s">
        <v>190</v>
      </c>
      <c r="D99" s="69" t="s">
        <v>341</v>
      </c>
      <c r="E99" s="84" t="s">
        <v>275</v>
      </c>
      <c r="F99" s="69" t="s">
        <v>314</v>
      </c>
      <c r="G99" s="69" t="s">
        <v>315</v>
      </c>
      <c r="H99" s="69"/>
      <c r="I99" s="4" t="s">
        <v>60</v>
      </c>
      <c r="J99" s="4" t="s">
        <v>61</v>
      </c>
      <c r="K99" s="4" t="s">
        <v>152</v>
      </c>
      <c r="L99" s="70" t="s">
        <v>14</v>
      </c>
      <c r="M99" s="71"/>
      <c r="N99" s="72"/>
      <c r="O99" s="4"/>
      <c r="P99" s="73"/>
      <c r="Q99" s="74" t="s">
        <v>1578</v>
      </c>
      <c r="R99" s="75">
        <v>44846</v>
      </c>
      <c r="S99" s="76" t="s">
        <v>1585</v>
      </c>
      <c r="T99" s="76" t="s">
        <v>6</v>
      </c>
    </row>
    <row r="100" spans="1:20" ht="80.099999999999994" customHeight="1" x14ac:dyDescent="0.2">
      <c r="A100" s="4">
        <f t="shared" si="1"/>
        <v>99</v>
      </c>
      <c r="B100" s="4" t="s">
        <v>31</v>
      </c>
      <c r="C100" s="4" t="s">
        <v>190</v>
      </c>
      <c r="D100" s="69" t="s">
        <v>342</v>
      </c>
      <c r="E100" s="84" t="s">
        <v>275</v>
      </c>
      <c r="F100" s="69" t="s">
        <v>314</v>
      </c>
      <c r="G100" s="69" t="s">
        <v>315</v>
      </c>
      <c r="H100" s="69"/>
      <c r="I100" s="4" t="s">
        <v>60</v>
      </c>
      <c r="J100" s="4" t="s">
        <v>61</v>
      </c>
      <c r="K100" s="4" t="s">
        <v>152</v>
      </c>
      <c r="L100" s="70" t="s">
        <v>14</v>
      </c>
      <c r="M100" s="71"/>
      <c r="N100" s="72"/>
      <c r="O100" s="4"/>
      <c r="P100" s="73"/>
      <c r="Q100" s="74" t="s">
        <v>1578</v>
      </c>
      <c r="R100" s="75">
        <v>44846</v>
      </c>
      <c r="S100" s="76" t="s">
        <v>1585</v>
      </c>
      <c r="T100" s="76" t="s">
        <v>6</v>
      </c>
    </row>
    <row r="101" spans="1:20" ht="80.099999999999994" customHeight="1" x14ac:dyDescent="0.2">
      <c r="A101" s="4">
        <f t="shared" si="1"/>
        <v>100</v>
      </c>
      <c r="B101" s="4" t="s">
        <v>31</v>
      </c>
      <c r="C101" s="4" t="s">
        <v>190</v>
      </c>
      <c r="D101" s="69" t="s">
        <v>343</v>
      </c>
      <c r="E101" s="84" t="s">
        <v>275</v>
      </c>
      <c r="F101" s="69" t="s">
        <v>314</v>
      </c>
      <c r="G101" s="69" t="s">
        <v>315</v>
      </c>
      <c r="H101" s="69"/>
      <c r="I101" s="4" t="s">
        <v>60</v>
      </c>
      <c r="J101" s="4" t="s">
        <v>61</v>
      </c>
      <c r="K101" s="4" t="s">
        <v>152</v>
      </c>
      <c r="L101" s="70" t="s">
        <v>14</v>
      </c>
      <c r="M101" s="71"/>
      <c r="N101" s="72"/>
      <c r="O101" s="4"/>
      <c r="P101" s="73"/>
      <c r="Q101" s="74" t="s">
        <v>1578</v>
      </c>
      <c r="R101" s="75">
        <v>44846</v>
      </c>
      <c r="S101" s="76" t="s">
        <v>1585</v>
      </c>
      <c r="T101" s="76" t="s">
        <v>6</v>
      </c>
    </row>
    <row r="102" spans="1:20" ht="80.099999999999994" customHeight="1" x14ac:dyDescent="0.2">
      <c r="A102" s="4">
        <f t="shared" si="1"/>
        <v>101</v>
      </c>
      <c r="B102" s="4" t="s">
        <v>31</v>
      </c>
      <c r="C102" s="4" t="s">
        <v>190</v>
      </c>
      <c r="D102" s="69" t="s">
        <v>344</v>
      </c>
      <c r="E102" s="84" t="s">
        <v>275</v>
      </c>
      <c r="F102" s="69" t="s">
        <v>314</v>
      </c>
      <c r="G102" s="69" t="s">
        <v>315</v>
      </c>
      <c r="H102" s="69"/>
      <c r="I102" s="4" t="s">
        <v>60</v>
      </c>
      <c r="J102" s="4" t="s">
        <v>61</v>
      </c>
      <c r="K102" s="4" t="s">
        <v>152</v>
      </c>
      <c r="L102" s="70" t="s">
        <v>14</v>
      </c>
      <c r="M102" s="71"/>
      <c r="N102" s="72"/>
      <c r="O102" s="4"/>
      <c r="P102" s="73"/>
      <c r="Q102" s="74" t="s">
        <v>1578</v>
      </c>
      <c r="R102" s="75">
        <v>44846</v>
      </c>
      <c r="S102" s="76" t="s">
        <v>1585</v>
      </c>
      <c r="T102" s="76" t="s">
        <v>6</v>
      </c>
    </row>
    <row r="103" spans="1:20" ht="80.099999999999994" customHeight="1" x14ac:dyDescent="0.2">
      <c r="A103" s="4">
        <f t="shared" si="1"/>
        <v>102</v>
      </c>
      <c r="B103" s="4" t="s">
        <v>31</v>
      </c>
      <c r="C103" s="4" t="s">
        <v>190</v>
      </c>
      <c r="D103" s="69" t="s">
        <v>345</v>
      </c>
      <c r="E103" s="84" t="s">
        <v>275</v>
      </c>
      <c r="F103" s="69" t="s">
        <v>314</v>
      </c>
      <c r="G103" s="69" t="s">
        <v>315</v>
      </c>
      <c r="H103" s="69"/>
      <c r="I103" s="4" t="s">
        <v>60</v>
      </c>
      <c r="J103" s="4" t="s">
        <v>61</v>
      </c>
      <c r="K103" s="4" t="s">
        <v>152</v>
      </c>
      <c r="L103" s="70" t="s">
        <v>14</v>
      </c>
      <c r="M103" s="71"/>
      <c r="N103" s="72"/>
      <c r="O103" s="4"/>
      <c r="P103" s="73"/>
      <c r="Q103" s="74" t="s">
        <v>1578</v>
      </c>
      <c r="R103" s="75">
        <v>44846</v>
      </c>
      <c r="S103" s="76" t="s">
        <v>1585</v>
      </c>
      <c r="T103" s="76" t="s">
        <v>6</v>
      </c>
    </row>
    <row r="104" spans="1:20" ht="80.099999999999994" customHeight="1" x14ac:dyDescent="0.2">
      <c r="A104" s="4">
        <f t="shared" si="1"/>
        <v>103</v>
      </c>
      <c r="B104" s="4" t="s">
        <v>31</v>
      </c>
      <c r="C104" s="4" t="s">
        <v>190</v>
      </c>
      <c r="D104" s="69" t="s">
        <v>346</v>
      </c>
      <c r="E104" s="84" t="s">
        <v>275</v>
      </c>
      <c r="F104" s="69" t="s">
        <v>314</v>
      </c>
      <c r="G104" s="69" t="s">
        <v>315</v>
      </c>
      <c r="H104" s="69"/>
      <c r="I104" s="4" t="s">
        <v>60</v>
      </c>
      <c r="J104" s="4" t="s">
        <v>61</v>
      </c>
      <c r="K104" s="4" t="s">
        <v>152</v>
      </c>
      <c r="L104" s="70" t="s">
        <v>14</v>
      </c>
      <c r="M104" s="71"/>
      <c r="N104" s="72"/>
      <c r="O104" s="4"/>
      <c r="P104" s="73"/>
      <c r="Q104" s="74" t="s">
        <v>1578</v>
      </c>
      <c r="R104" s="75">
        <v>44846</v>
      </c>
      <c r="S104" s="76" t="s">
        <v>1585</v>
      </c>
      <c r="T104" s="76" t="s">
        <v>6</v>
      </c>
    </row>
    <row r="105" spans="1:20" ht="80.099999999999994" customHeight="1" x14ac:dyDescent="0.2">
      <c r="A105" s="4">
        <f t="shared" si="1"/>
        <v>104</v>
      </c>
      <c r="B105" s="4" t="s">
        <v>31</v>
      </c>
      <c r="C105" s="4" t="s">
        <v>190</v>
      </c>
      <c r="D105" s="69" t="s">
        <v>347</v>
      </c>
      <c r="E105" s="84" t="s">
        <v>275</v>
      </c>
      <c r="F105" s="69" t="s">
        <v>314</v>
      </c>
      <c r="G105" s="69" t="s">
        <v>315</v>
      </c>
      <c r="H105" s="69"/>
      <c r="I105" s="4" t="s">
        <v>60</v>
      </c>
      <c r="J105" s="4" t="s">
        <v>61</v>
      </c>
      <c r="K105" s="4" t="s">
        <v>152</v>
      </c>
      <c r="L105" s="70" t="s">
        <v>14</v>
      </c>
      <c r="M105" s="71"/>
      <c r="N105" s="72"/>
      <c r="O105" s="4"/>
      <c r="P105" s="73"/>
      <c r="Q105" s="74" t="s">
        <v>1578</v>
      </c>
      <c r="R105" s="75">
        <v>44846</v>
      </c>
      <c r="S105" s="76" t="s">
        <v>1585</v>
      </c>
      <c r="T105" s="76" t="s">
        <v>6</v>
      </c>
    </row>
    <row r="106" spans="1:20" ht="80.099999999999994" customHeight="1" x14ac:dyDescent="0.2">
      <c r="A106" s="4">
        <f t="shared" si="1"/>
        <v>105</v>
      </c>
      <c r="B106" s="4" t="s">
        <v>31</v>
      </c>
      <c r="C106" s="4" t="s">
        <v>190</v>
      </c>
      <c r="D106" s="69" t="s">
        <v>348</v>
      </c>
      <c r="E106" s="84" t="s">
        <v>275</v>
      </c>
      <c r="F106" s="69" t="s">
        <v>314</v>
      </c>
      <c r="G106" s="69" t="s">
        <v>315</v>
      </c>
      <c r="H106" s="69"/>
      <c r="I106" s="4" t="s">
        <v>60</v>
      </c>
      <c r="J106" s="4" t="s">
        <v>61</v>
      </c>
      <c r="K106" s="4" t="s">
        <v>152</v>
      </c>
      <c r="L106" s="70" t="s">
        <v>14</v>
      </c>
      <c r="M106" s="71"/>
      <c r="N106" s="72"/>
      <c r="O106" s="4"/>
      <c r="P106" s="73"/>
      <c r="Q106" s="74" t="s">
        <v>1578</v>
      </c>
      <c r="R106" s="75">
        <v>44846</v>
      </c>
      <c r="S106" s="76" t="s">
        <v>1585</v>
      </c>
      <c r="T106" s="76" t="s">
        <v>6</v>
      </c>
    </row>
    <row r="107" spans="1:20" ht="80.099999999999994" customHeight="1" x14ac:dyDescent="0.2">
      <c r="A107" s="4">
        <f t="shared" si="1"/>
        <v>106</v>
      </c>
      <c r="B107" s="4" t="s">
        <v>31</v>
      </c>
      <c r="C107" s="4" t="s">
        <v>190</v>
      </c>
      <c r="D107" s="69" t="s">
        <v>349</v>
      </c>
      <c r="E107" s="84" t="s">
        <v>275</v>
      </c>
      <c r="F107" s="69" t="s">
        <v>314</v>
      </c>
      <c r="G107" s="69" t="s">
        <v>315</v>
      </c>
      <c r="H107" s="69"/>
      <c r="I107" s="4" t="s">
        <v>60</v>
      </c>
      <c r="J107" s="4" t="s">
        <v>61</v>
      </c>
      <c r="K107" s="4" t="s">
        <v>152</v>
      </c>
      <c r="L107" s="70" t="s">
        <v>14</v>
      </c>
      <c r="M107" s="71"/>
      <c r="N107" s="72"/>
      <c r="O107" s="4"/>
      <c r="P107" s="73"/>
      <c r="Q107" s="74" t="s">
        <v>1578</v>
      </c>
      <c r="R107" s="75">
        <v>44846</v>
      </c>
      <c r="S107" s="76" t="s">
        <v>1585</v>
      </c>
      <c r="T107" s="76" t="s">
        <v>6</v>
      </c>
    </row>
    <row r="108" spans="1:20" ht="80.099999999999994" customHeight="1" x14ac:dyDescent="0.2">
      <c r="A108" s="4">
        <f t="shared" si="1"/>
        <v>107</v>
      </c>
      <c r="B108" s="4" t="s">
        <v>31</v>
      </c>
      <c r="C108" s="4" t="s">
        <v>190</v>
      </c>
      <c r="D108" s="69" t="s">
        <v>350</v>
      </c>
      <c r="E108" s="84" t="s">
        <v>275</v>
      </c>
      <c r="F108" s="69" t="s">
        <v>314</v>
      </c>
      <c r="G108" s="69" t="s">
        <v>315</v>
      </c>
      <c r="H108" s="69"/>
      <c r="I108" s="4" t="s">
        <v>60</v>
      </c>
      <c r="J108" s="4" t="s">
        <v>61</v>
      </c>
      <c r="K108" s="4" t="s">
        <v>152</v>
      </c>
      <c r="L108" s="70" t="s">
        <v>14</v>
      </c>
      <c r="M108" s="71"/>
      <c r="N108" s="72"/>
      <c r="O108" s="4"/>
      <c r="P108" s="73"/>
      <c r="Q108" s="74" t="s">
        <v>1578</v>
      </c>
      <c r="R108" s="75">
        <v>44846</v>
      </c>
      <c r="S108" s="76" t="s">
        <v>1585</v>
      </c>
      <c r="T108" s="76" t="s">
        <v>6</v>
      </c>
    </row>
    <row r="109" spans="1:20" ht="80.099999999999994" customHeight="1" x14ac:dyDescent="0.2">
      <c r="A109" s="4">
        <f t="shared" si="1"/>
        <v>108</v>
      </c>
      <c r="B109" s="4" t="s">
        <v>31</v>
      </c>
      <c r="C109" s="4" t="s">
        <v>190</v>
      </c>
      <c r="D109" s="69" t="s">
        <v>351</v>
      </c>
      <c r="E109" s="84" t="s">
        <v>275</v>
      </c>
      <c r="F109" s="69" t="s">
        <v>314</v>
      </c>
      <c r="G109" s="69" t="s">
        <v>315</v>
      </c>
      <c r="H109" s="69"/>
      <c r="I109" s="4" t="s">
        <v>60</v>
      </c>
      <c r="J109" s="4" t="s">
        <v>61</v>
      </c>
      <c r="K109" s="4" t="s">
        <v>152</v>
      </c>
      <c r="L109" s="70" t="s">
        <v>14</v>
      </c>
      <c r="M109" s="71"/>
      <c r="N109" s="72"/>
      <c r="O109" s="4"/>
      <c r="P109" s="73"/>
      <c r="Q109" s="74" t="s">
        <v>1578</v>
      </c>
      <c r="R109" s="75">
        <v>44846</v>
      </c>
      <c r="S109" s="76" t="s">
        <v>1585</v>
      </c>
      <c r="T109" s="76" t="s">
        <v>6</v>
      </c>
    </row>
    <row r="110" spans="1:20" ht="80.099999999999994" customHeight="1" x14ac:dyDescent="0.2">
      <c r="A110" s="4">
        <f t="shared" si="1"/>
        <v>109</v>
      </c>
      <c r="B110" s="4" t="s">
        <v>31</v>
      </c>
      <c r="C110" s="4" t="s">
        <v>190</v>
      </c>
      <c r="D110" s="69" t="s">
        <v>352</v>
      </c>
      <c r="E110" s="84" t="s">
        <v>275</v>
      </c>
      <c r="F110" s="69" t="s">
        <v>314</v>
      </c>
      <c r="G110" s="69" t="s">
        <v>315</v>
      </c>
      <c r="H110" s="69"/>
      <c r="I110" s="4" t="s">
        <v>60</v>
      </c>
      <c r="J110" s="4" t="s">
        <v>61</v>
      </c>
      <c r="K110" s="4" t="s">
        <v>152</v>
      </c>
      <c r="L110" s="70" t="s">
        <v>14</v>
      </c>
      <c r="M110" s="71"/>
      <c r="N110" s="72"/>
      <c r="O110" s="4"/>
      <c r="P110" s="73"/>
      <c r="Q110" s="74" t="s">
        <v>1578</v>
      </c>
      <c r="R110" s="75">
        <v>44846</v>
      </c>
      <c r="S110" s="76" t="s">
        <v>1585</v>
      </c>
      <c r="T110" s="76" t="s">
        <v>6</v>
      </c>
    </row>
    <row r="111" spans="1:20" ht="80.099999999999994" customHeight="1" x14ac:dyDescent="0.2">
      <c r="A111" s="4">
        <f t="shared" si="1"/>
        <v>110</v>
      </c>
      <c r="B111" s="4" t="s">
        <v>31</v>
      </c>
      <c r="C111" s="4" t="s">
        <v>190</v>
      </c>
      <c r="D111" s="69" t="s">
        <v>353</v>
      </c>
      <c r="E111" s="84" t="s">
        <v>275</v>
      </c>
      <c r="F111" s="69" t="s">
        <v>314</v>
      </c>
      <c r="G111" s="69" t="s">
        <v>315</v>
      </c>
      <c r="H111" s="69"/>
      <c r="I111" s="4" t="s">
        <v>60</v>
      </c>
      <c r="J111" s="4" t="s">
        <v>61</v>
      </c>
      <c r="K111" s="4" t="s">
        <v>152</v>
      </c>
      <c r="L111" s="70" t="s">
        <v>14</v>
      </c>
      <c r="M111" s="71"/>
      <c r="N111" s="72"/>
      <c r="O111" s="4"/>
      <c r="P111" s="73"/>
      <c r="Q111" s="74" t="s">
        <v>1578</v>
      </c>
      <c r="R111" s="75">
        <v>44846</v>
      </c>
      <c r="S111" s="76" t="s">
        <v>1585</v>
      </c>
      <c r="T111" s="76" t="s">
        <v>6</v>
      </c>
    </row>
    <row r="112" spans="1:20" ht="80.099999999999994" customHeight="1" x14ac:dyDescent="0.2">
      <c r="A112" s="4">
        <f t="shared" si="1"/>
        <v>111</v>
      </c>
      <c r="B112" s="4" t="s">
        <v>31</v>
      </c>
      <c r="C112" s="4" t="s">
        <v>190</v>
      </c>
      <c r="D112" s="69" t="s">
        <v>354</v>
      </c>
      <c r="E112" s="84" t="s">
        <v>275</v>
      </c>
      <c r="F112" s="69" t="s">
        <v>314</v>
      </c>
      <c r="G112" s="69" t="s">
        <v>315</v>
      </c>
      <c r="H112" s="69"/>
      <c r="I112" s="4" t="s">
        <v>60</v>
      </c>
      <c r="J112" s="4" t="s">
        <v>61</v>
      </c>
      <c r="K112" s="4" t="s">
        <v>152</v>
      </c>
      <c r="L112" s="70" t="s">
        <v>14</v>
      </c>
      <c r="M112" s="71"/>
      <c r="N112" s="72"/>
      <c r="O112" s="4"/>
      <c r="P112" s="73"/>
      <c r="Q112" s="74" t="s">
        <v>1578</v>
      </c>
      <c r="R112" s="75">
        <v>44846</v>
      </c>
      <c r="S112" s="76" t="s">
        <v>1585</v>
      </c>
      <c r="T112" s="76" t="s">
        <v>6</v>
      </c>
    </row>
    <row r="113" spans="1:20" ht="80.099999999999994" customHeight="1" x14ac:dyDescent="0.2">
      <c r="A113" s="4">
        <f t="shared" si="1"/>
        <v>112</v>
      </c>
      <c r="B113" s="4" t="s">
        <v>31</v>
      </c>
      <c r="C113" s="4" t="s">
        <v>190</v>
      </c>
      <c r="D113" s="69" t="s">
        <v>355</v>
      </c>
      <c r="E113" s="84" t="s">
        <v>275</v>
      </c>
      <c r="F113" s="69" t="s">
        <v>314</v>
      </c>
      <c r="G113" s="69" t="s">
        <v>315</v>
      </c>
      <c r="H113" s="69"/>
      <c r="I113" s="4" t="s">
        <v>60</v>
      </c>
      <c r="J113" s="4" t="s">
        <v>61</v>
      </c>
      <c r="K113" s="4" t="s">
        <v>152</v>
      </c>
      <c r="L113" s="70" t="s">
        <v>14</v>
      </c>
      <c r="M113" s="71"/>
      <c r="N113" s="72"/>
      <c r="O113" s="4"/>
      <c r="P113" s="73"/>
      <c r="Q113" s="74" t="s">
        <v>1578</v>
      </c>
      <c r="R113" s="75">
        <v>44846</v>
      </c>
      <c r="S113" s="76" t="s">
        <v>1585</v>
      </c>
      <c r="T113" s="76" t="s">
        <v>6</v>
      </c>
    </row>
    <row r="114" spans="1:20" ht="80.099999999999994" customHeight="1" x14ac:dyDescent="0.2">
      <c r="A114" s="4">
        <f t="shared" si="1"/>
        <v>113</v>
      </c>
      <c r="B114" s="4" t="s">
        <v>31</v>
      </c>
      <c r="C114" s="4" t="s">
        <v>190</v>
      </c>
      <c r="D114" s="69" t="s">
        <v>356</v>
      </c>
      <c r="E114" s="84" t="s">
        <v>275</v>
      </c>
      <c r="F114" s="69" t="s">
        <v>314</v>
      </c>
      <c r="G114" s="69" t="s">
        <v>315</v>
      </c>
      <c r="H114" s="69"/>
      <c r="I114" s="4" t="s">
        <v>60</v>
      </c>
      <c r="J114" s="4" t="s">
        <v>61</v>
      </c>
      <c r="K114" s="4" t="s">
        <v>152</v>
      </c>
      <c r="L114" s="70" t="s">
        <v>14</v>
      </c>
      <c r="M114" s="71"/>
      <c r="N114" s="72"/>
      <c r="O114" s="4"/>
      <c r="P114" s="73"/>
      <c r="Q114" s="74" t="s">
        <v>1578</v>
      </c>
      <c r="R114" s="75">
        <v>44846</v>
      </c>
      <c r="S114" s="76" t="s">
        <v>1585</v>
      </c>
      <c r="T114" s="76" t="s">
        <v>6</v>
      </c>
    </row>
    <row r="115" spans="1:20" ht="80.099999999999994" customHeight="1" x14ac:dyDescent="0.2">
      <c r="A115" s="4">
        <f t="shared" si="1"/>
        <v>114</v>
      </c>
      <c r="B115" s="4" t="s">
        <v>31</v>
      </c>
      <c r="C115" s="4" t="s">
        <v>190</v>
      </c>
      <c r="D115" s="69" t="s">
        <v>357</v>
      </c>
      <c r="E115" s="84" t="s">
        <v>275</v>
      </c>
      <c r="F115" s="69" t="s">
        <v>314</v>
      </c>
      <c r="G115" s="69" t="s">
        <v>315</v>
      </c>
      <c r="H115" s="69"/>
      <c r="I115" s="4" t="s">
        <v>60</v>
      </c>
      <c r="J115" s="4" t="s">
        <v>61</v>
      </c>
      <c r="K115" s="4" t="s">
        <v>152</v>
      </c>
      <c r="L115" s="70" t="s">
        <v>14</v>
      </c>
      <c r="M115" s="71"/>
      <c r="N115" s="72"/>
      <c r="O115" s="4"/>
      <c r="P115" s="73"/>
      <c r="Q115" s="74" t="s">
        <v>1578</v>
      </c>
      <c r="R115" s="75">
        <v>44846</v>
      </c>
      <c r="S115" s="76" t="s">
        <v>1585</v>
      </c>
      <c r="T115" s="76" t="s">
        <v>6</v>
      </c>
    </row>
    <row r="116" spans="1:20" ht="80.099999999999994" customHeight="1" x14ac:dyDescent="0.2">
      <c r="A116" s="4">
        <f t="shared" si="1"/>
        <v>115</v>
      </c>
      <c r="B116" s="4" t="s">
        <v>31</v>
      </c>
      <c r="C116" s="4" t="s">
        <v>190</v>
      </c>
      <c r="D116" s="69" t="s">
        <v>358</v>
      </c>
      <c r="E116" s="84" t="s">
        <v>275</v>
      </c>
      <c r="F116" s="69" t="s">
        <v>314</v>
      </c>
      <c r="G116" s="69" t="s">
        <v>315</v>
      </c>
      <c r="H116" s="69"/>
      <c r="I116" s="4" t="s">
        <v>60</v>
      </c>
      <c r="J116" s="4" t="s">
        <v>61</v>
      </c>
      <c r="K116" s="4" t="s">
        <v>152</v>
      </c>
      <c r="L116" s="70" t="s">
        <v>14</v>
      </c>
      <c r="M116" s="71"/>
      <c r="N116" s="72"/>
      <c r="O116" s="4"/>
      <c r="P116" s="73"/>
      <c r="Q116" s="74" t="s">
        <v>1578</v>
      </c>
      <c r="R116" s="75">
        <v>44846</v>
      </c>
      <c r="S116" s="76" t="s">
        <v>1585</v>
      </c>
      <c r="T116" s="76" t="s">
        <v>6</v>
      </c>
    </row>
    <row r="117" spans="1:20" ht="80.099999999999994" customHeight="1" x14ac:dyDescent="0.2">
      <c r="A117" s="4">
        <f t="shared" si="1"/>
        <v>116</v>
      </c>
      <c r="B117" s="4" t="s">
        <v>31</v>
      </c>
      <c r="C117" s="4" t="s">
        <v>190</v>
      </c>
      <c r="D117" s="69" t="s">
        <v>359</v>
      </c>
      <c r="E117" s="84" t="s">
        <v>275</v>
      </c>
      <c r="F117" s="69" t="s">
        <v>314</v>
      </c>
      <c r="G117" s="69" t="s">
        <v>315</v>
      </c>
      <c r="H117" s="69"/>
      <c r="I117" s="4" t="s">
        <v>60</v>
      </c>
      <c r="J117" s="4" t="s">
        <v>61</v>
      </c>
      <c r="K117" s="4" t="s">
        <v>152</v>
      </c>
      <c r="L117" s="70" t="s">
        <v>14</v>
      </c>
      <c r="M117" s="71"/>
      <c r="N117" s="72"/>
      <c r="O117" s="4"/>
      <c r="P117" s="73"/>
      <c r="Q117" s="74" t="s">
        <v>1578</v>
      </c>
      <c r="R117" s="75">
        <v>44846</v>
      </c>
      <c r="S117" s="76" t="s">
        <v>1585</v>
      </c>
      <c r="T117" s="76" t="s">
        <v>6</v>
      </c>
    </row>
    <row r="118" spans="1:20" ht="80.099999999999994" customHeight="1" x14ac:dyDescent="0.2">
      <c r="A118" s="4">
        <f t="shared" si="1"/>
        <v>117</v>
      </c>
      <c r="B118" s="4" t="s">
        <v>31</v>
      </c>
      <c r="C118" s="4" t="s">
        <v>190</v>
      </c>
      <c r="D118" s="69" t="s">
        <v>360</v>
      </c>
      <c r="E118" s="84" t="s">
        <v>275</v>
      </c>
      <c r="F118" s="69" t="s">
        <v>314</v>
      </c>
      <c r="G118" s="69" t="s">
        <v>315</v>
      </c>
      <c r="H118" s="69"/>
      <c r="I118" s="4" t="s">
        <v>60</v>
      </c>
      <c r="J118" s="4" t="s">
        <v>61</v>
      </c>
      <c r="K118" s="4" t="s">
        <v>152</v>
      </c>
      <c r="L118" s="70" t="s">
        <v>14</v>
      </c>
      <c r="M118" s="71"/>
      <c r="N118" s="72"/>
      <c r="O118" s="4"/>
      <c r="P118" s="73"/>
      <c r="Q118" s="74" t="s">
        <v>1578</v>
      </c>
      <c r="R118" s="75">
        <v>44846</v>
      </c>
      <c r="S118" s="76" t="s">
        <v>1585</v>
      </c>
      <c r="T118" s="76" t="s">
        <v>6</v>
      </c>
    </row>
    <row r="119" spans="1:20" ht="80.099999999999994" customHeight="1" x14ac:dyDescent="0.2">
      <c r="A119" s="4">
        <f t="shared" si="1"/>
        <v>118</v>
      </c>
      <c r="B119" s="4" t="s">
        <v>31</v>
      </c>
      <c r="C119" s="4" t="s">
        <v>190</v>
      </c>
      <c r="D119" s="69" t="s">
        <v>361</v>
      </c>
      <c r="E119" s="84" t="s">
        <v>275</v>
      </c>
      <c r="F119" s="69" t="s">
        <v>314</v>
      </c>
      <c r="G119" s="69" t="s">
        <v>315</v>
      </c>
      <c r="H119" s="69"/>
      <c r="I119" s="4" t="s">
        <v>60</v>
      </c>
      <c r="J119" s="4" t="s">
        <v>61</v>
      </c>
      <c r="K119" s="4" t="s">
        <v>152</v>
      </c>
      <c r="L119" s="70" t="s">
        <v>14</v>
      </c>
      <c r="M119" s="71"/>
      <c r="N119" s="72"/>
      <c r="O119" s="4"/>
      <c r="P119" s="73"/>
      <c r="Q119" s="74" t="s">
        <v>1578</v>
      </c>
      <c r="R119" s="75">
        <v>44846</v>
      </c>
      <c r="S119" s="76" t="s">
        <v>1585</v>
      </c>
      <c r="T119" s="76" t="s">
        <v>6</v>
      </c>
    </row>
    <row r="120" spans="1:20" ht="80.099999999999994" customHeight="1" x14ac:dyDescent="0.2">
      <c r="A120" s="4">
        <f t="shared" si="1"/>
        <v>119</v>
      </c>
      <c r="B120" s="4" t="s">
        <v>31</v>
      </c>
      <c r="C120" s="4" t="s">
        <v>190</v>
      </c>
      <c r="D120" s="69" t="s">
        <v>362</v>
      </c>
      <c r="E120" s="84" t="s">
        <v>275</v>
      </c>
      <c r="F120" s="69" t="s">
        <v>314</v>
      </c>
      <c r="G120" s="69" t="s">
        <v>315</v>
      </c>
      <c r="H120" s="69"/>
      <c r="I120" s="4" t="s">
        <v>60</v>
      </c>
      <c r="J120" s="4" t="s">
        <v>61</v>
      </c>
      <c r="K120" s="4" t="s">
        <v>152</v>
      </c>
      <c r="L120" s="70" t="s">
        <v>14</v>
      </c>
      <c r="M120" s="71"/>
      <c r="N120" s="72"/>
      <c r="O120" s="4"/>
      <c r="P120" s="73"/>
      <c r="Q120" s="74" t="s">
        <v>1578</v>
      </c>
      <c r="R120" s="75">
        <v>44846</v>
      </c>
      <c r="S120" s="76" t="s">
        <v>1585</v>
      </c>
      <c r="T120" s="76" t="s">
        <v>6</v>
      </c>
    </row>
    <row r="121" spans="1:20" ht="80.099999999999994" customHeight="1" x14ac:dyDescent="0.2">
      <c r="A121" s="4">
        <f t="shared" si="1"/>
        <v>120</v>
      </c>
      <c r="B121" s="4" t="s">
        <v>31</v>
      </c>
      <c r="C121" s="4" t="s">
        <v>190</v>
      </c>
      <c r="D121" s="69" t="s">
        <v>363</v>
      </c>
      <c r="E121" s="84" t="s">
        <v>275</v>
      </c>
      <c r="F121" s="69" t="s">
        <v>314</v>
      </c>
      <c r="G121" s="69" t="s">
        <v>315</v>
      </c>
      <c r="H121" s="69"/>
      <c r="I121" s="4" t="s">
        <v>60</v>
      </c>
      <c r="J121" s="4" t="s">
        <v>61</v>
      </c>
      <c r="K121" s="4" t="s">
        <v>152</v>
      </c>
      <c r="L121" s="70" t="s">
        <v>14</v>
      </c>
      <c r="M121" s="71"/>
      <c r="N121" s="72"/>
      <c r="O121" s="4"/>
      <c r="P121" s="73"/>
      <c r="Q121" s="74" t="s">
        <v>1578</v>
      </c>
      <c r="R121" s="75">
        <v>44846</v>
      </c>
      <c r="S121" s="76" t="s">
        <v>1585</v>
      </c>
      <c r="T121" s="76" t="s">
        <v>6</v>
      </c>
    </row>
    <row r="122" spans="1:20" ht="80.099999999999994" customHeight="1" x14ac:dyDescent="0.2">
      <c r="A122" s="4">
        <f t="shared" si="1"/>
        <v>121</v>
      </c>
      <c r="B122" s="4" t="s">
        <v>31</v>
      </c>
      <c r="C122" s="4" t="s">
        <v>190</v>
      </c>
      <c r="D122" s="69" t="s">
        <v>364</v>
      </c>
      <c r="E122" s="84" t="s">
        <v>275</v>
      </c>
      <c r="F122" s="69" t="s">
        <v>314</v>
      </c>
      <c r="G122" s="69" t="s">
        <v>315</v>
      </c>
      <c r="H122" s="69"/>
      <c r="I122" s="4" t="s">
        <v>60</v>
      </c>
      <c r="J122" s="4" t="s">
        <v>61</v>
      </c>
      <c r="K122" s="4" t="s">
        <v>152</v>
      </c>
      <c r="L122" s="70" t="s">
        <v>14</v>
      </c>
      <c r="M122" s="71"/>
      <c r="N122" s="72"/>
      <c r="O122" s="4"/>
      <c r="P122" s="73"/>
      <c r="Q122" s="74" t="s">
        <v>1578</v>
      </c>
      <c r="R122" s="75">
        <v>44846</v>
      </c>
      <c r="S122" s="76" t="s">
        <v>1585</v>
      </c>
      <c r="T122" s="76" t="s">
        <v>6</v>
      </c>
    </row>
    <row r="123" spans="1:20" ht="80.099999999999994" customHeight="1" x14ac:dyDescent="0.2">
      <c r="A123" s="4">
        <f t="shared" si="1"/>
        <v>122</v>
      </c>
      <c r="B123" s="4" t="s">
        <v>31</v>
      </c>
      <c r="C123" s="4" t="s">
        <v>190</v>
      </c>
      <c r="D123" s="69" t="s">
        <v>365</v>
      </c>
      <c r="E123" s="84" t="s">
        <v>275</v>
      </c>
      <c r="F123" s="69" t="s">
        <v>314</v>
      </c>
      <c r="G123" s="69" t="s">
        <v>315</v>
      </c>
      <c r="H123" s="69"/>
      <c r="I123" s="4" t="s">
        <v>60</v>
      </c>
      <c r="J123" s="4" t="s">
        <v>61</v>
      </c>
      <c r="K123" s="4" t="s">
        <v>152</v>
      </c>
      <c r="L123" s="70" t="s">
        <v>14</v>
      </c>
      <c r="M123" s="71"/>
      <c r="N123" s="72"/>
      <c r="O123" s="4"/>
      <c r="P123" s="73"/>
      <c r="Q123" s="74" t="s">
        <v>1578</v>
      </c>
      <c r="R123" s="75">
        <v>44846</v>
      </c>
      <c r="S123" s="76" t="s">
        <v>1585</v>
      </c>
      <c r="T123" s="76" t="s">
        <v>6</v>
      </c>
    </row>
    <row r="124" spans="1:20" ht="80.099999999999994" customHeight="1" x14ac:dyDescent="0.2">
      <c r="A124" s="4">
        <f t="shared" si="1"/>
        <v>123</v>
      </c>
      <c r="B124" s="4" t="s">
        <v>31</v>
      </c>
      <c r="C124" s="4" t="s">
        <v>190</v>
      </c>
      <c r="D124" s="69" t="s">
        <v>366</v>
      </c>
      <c r="E124" s="84" t="s">
        <v>275</v>
      </c>
      <c r="F124" s="69" t="s">
        <v>314</v>
      </c>
      <c r="G124" s="69" t="s">
        <v>315</v>
      </c>
      <c r="H124" s="69"/>
      <c r="I124" s="4" t="s">
        <v>60</v>
      </c>
      <c r="J124" s="4" t="s">
        <v>61</v>
      </c>
      <c r="K124" s="4" t="s">
        <v>152</v>
      </c>
      <c r="L124" s="70" t="s">
        <v>14</v>
      </c>
      <c r="M124" s="71"/>
      <c r="N124" s="72"/>
      <c r="O124" s="4"/>
      <c r="P124" s="73"/>
      <c r="Q124" s="74" t="s">
        <v>1578</v>
      </c>
      <c r="R124" s="75">
        <v>44846</v>
      </c>
      <c r="S124" s="76" t="s">
        <v>1585</v>
      </c>
      <c r="T124" s="76" t="s">
        <v>6</v>
      </c>
    </row>
    <row r="125" spans="1:20" ht="80.099999999999994" customHeight="1" x14ac:dyDescent="0.2">
      <c r="A125" s="4">
        <f t="shared" si="1"/>
        <v>124</v>
      </c>
      <c r="B125" s="4" t="s">
        <v>31</v>
      </c>
      <c r="C125" s="4" t="s">
        <v>190</v>
      </c>
      <c r="D125" s="69" t="s">
        <v>367</v>
      </c>
      <c r="E125" s="84" t="s">
        <v>275</v>
      </c>
      <c r="F125" s="69" t="s">
        <v>314</v>
      </c>
      <c r="G125" s="69" t="s">
        <v>315</v>
      </c>
      <c r="H125" s="69"/>
      <c r="I125" s="4" t="s">
        <v>60</v>
      </c>
      <c r="J125" s="4" t="s">
        <v>61</v>
      </c>
      <c r="K125" s="4" t="s">
        <v>152</v>
      </c>
      <c r="L125" s="70" t="s">
        <v>14</v>
      </c>
      <c r="M125" s="71"/>
      <c r="N125" s="72"/>
      <c r="O125" s="4"/>
      <c r="P125" s="73"/>
      <c r="Q125" s="74" t="s">
        <v>1578</v>
      </c>
      <c r="R125" s="75">
        <v>44846</v>
      </c>
      <c r="S125" s="76" t="s">
        <v>1585</v>
      </c>
      <c r="T125" s="76" t="s">
        <v>6</v>
      </c>
    </row>
    <row r="126" spans="1:20" ht="80.099999999999994" customHeight="1" x14ac:dyDescent="0.2">
      <c r="A126" s="4">
        <f t="shared" si="1"/>
        <v>125</v>
      </c>
      <c r="B126" s="4" t="s">
        <v>31</v>
      </c>
      <c r="C126" s="4" t="s">
        <v>190</v>
      </c>
      <c r="D126" s="69" t="s">
        <v>368</v>
      </c>
      <c r="E126" s="84" t="s">
        <v>275</v>
      </c>
      <c r="F126" s="69" t="s">
        <v>314</v>
      </c>
      <c r="G126" s="69" t="s">
        <v>315</v>
      </c>
      <c r="H126" s="69"/>
      <c r="I126" s="4" t="s">
        <v>60</v>
      </c>
      <c r="J126" s="4" t="s">
        <v>61</v>
      </c>
      <c r="K126" s="4" t="s">
        <v>152</v>
      </c>
      <c r="L126" s="70" t="s">
        <v>14</v>
      </c>
      <c r="M126" s="71"/>
      <c r="N126" s="72"/>
      <c r="O126" s="4"/>
      <c r="P126" s="73"/>
      <c r="Q126" s="74" t="s">
        <v>1578</v>
      </c>
      <c r="R126" s="75">
        <v>44846</v>
      </c>
      <c r="S126" s="76" t="s">
        <v>1585</v>
      </c>
      <c r="T126" s="76" t="s">
        <v>6</v>
      </c>
    </row>
    <row r="127" spans="1:20" ht="80.099999999999994" customHeight="1" x14ac:dyDescent="0.2">
      <c r="A127" s="4">
        <f t="shared" si="1"/>
        <v>126</v>
      </c>
      <c r="B127" s="4" t="s">
        <v>31</v>
      </c>
      <c r="C127" s="4" t="s">
        <v>190</v>
      </c>
      <c r="D127" s="69" t="s">
        <v>369</v>
      </c>
      <c r="E127" s="84" t="s">
        <v>275</v>
      </c>
      <c r="F127" s="69" t="s">
        <v>314</v>
      </c>
      <c r="G127" s="69" t="s">
        <v>315</v>
      </c>
      <c r="H127" s="69"/>
      <c r="I127" s="4" t="s">
        <v>60</v>
      </c>
      <c r="J127" s="4" t="s">
        <v>61</v>
      </c>
      <c r="K127" s="4" t="s">
        <v>152</v>
      </c>
      <c r="L127" s="70" t="s">
        <v>14</v>
      </c>
      <c r="M127" s="71"/>
      <c r="N127" s="72"/>
      <c r="O127" s="4"/>
      <c r="P127" s="73"/>
      <c r="Q127" s="74" t="s">
        <v>1578</v>
      </c>
      <c r="R127" s="75">
        <v>44846</v>
      </c>
      <c r="S127" s="76" t="s">
        <v>1585</v>
      </c>
      <c r="T127" s="76" t="s">
        <v>6</v>
      </c>
    </row>
    <row r="128" spans="1:20" ht="80.099999999999994" customHeight="1" x14ac:dyDescent="0.2">
      <c r="A128" s="4">
        <f t="shared" si="1"/>
        <v>127</v>
      </c>
      <c r="B128" s="4" t="s">
        <v>31</v>
      </c>
      <c r="C128" s="4" t="s">
        <v>190</v>
      </c>
      <c r="D128" s="69" t="s">
        <v>370</v>
      </c>
      <c r="E128" s="84" t="s">
        <v>275</v>
      </c>
      <c r="F128" s="69" t="s">
        <v>314</v>
      </c>
      <c r="G128" s="69" t="s">
        <v>315</v>
      </c>
      <c r="H128" s="69"/>
      <c r="I128" s="4" t="s">
        <v>60</v>
      </c>
      <c r="J128" s="4" t="s">
        <v>61</v>
      </c>
      <c r="K128" s="4" t="s">
        <v>152</v>
      </c>
      <c r="L128" s="70" t="s">
        <v>14</v>
      </c>
      <c r="M128" s="71"/>
      <c r="N128" s="72"/>
      <c r="O128" s="4"/>
      <c r="P128" s="73"/>
      <c r="Q128" s="74" t="s">
        <v>1578</v>
      </c>
      <c r="R128" s="75">
        <v>44846</v>
      </c>
      <c r="S128" s="76" t="s">
        <v>1585</v>
      </c>
      <c r="T128" s="76" t="s">
        <v>6</v>
      </c>
    </row>
    <row r="129" spans="1:20" ht="80.099999999999994" customHeight="1" x14ac:dyDescent="0.2">
      <c r="A129" s="4">
        <f t="shared" si="1"/>
        <v>128</v>
      </c>
      <c r="B129" s="4" t="s">
        <v>31</v>
      </c>
      <c r="C129" s="4" t="s">
        <v>190</v>
      </c>
      <c r="D129" s="69" t="s">
        <v>371</v>
      </c>
      <c r="E129" s="84" t="s">
        <v>275</v>
      </c>
      <c r="F129" s="69" t="s">
        <v>314</v>
      </c>
      <c r="G129" s="69" t="s">
        <v>315</v>
      </c>
      <c r="H129" s="69"/>
      <c r="I129" s="4" t="s">
        <v>60</v>
      </c>
      <c r="J129" s="4" t="s">
        <v>61</v>
      </c>
      <c r="K129" s="4" t="s">
        <v>152</v>
      </c>
      <c r="L129" s="70" t="s">
        <v>14</v>
      </c>
      <c r="M129" s="71"/>
      <c r="N129" s="72"/>
      <c r="O129" s="4"/>
      <c r="P129" s="73"/>
      <c r="Q129" s="74" t="s">
        <v>1578</v>
      </c>
      <c r="R129" s="75">
        <v>44846</v>
      </c>
      <c r="S129" s="76" t="s">
        <v>1585</v>
      </c>
      <c r="T129" s="76" t="s">
        <v>6</v>
      </c>
    </row>
    <row r="130" spans="1:20" ht="80.099999999999994" customHeight="1" x14ac:dyDescent="0.2">
      <c r="A130" s="4">
        <f t="shared" si="1"/>
        <v>129</v>
      </c>
      <c r="B130" s="4" t="s">
        <v>31</v>
      </c>
      <c r="C130" s="4" t="s">
        <v>190</v>
      </c>
      <c r="D130" s="69" t="s">
        <v>372</v>
      </c>
      <c r="E130" s="84" t="s">
        <v>275</v>
      </c>
      <c r="F130" s="69" t="s">
        <v>314</v>
      </c>
      <c r="G130" s="69" t="s">
        <v>315</v>
      </c>
      <c r="H130" s="69"/>
      <c r="I130" s="4" t="s">
        <v>60</v>
      </c>
      <c r="J130" s="4" t="s">
        <v>61</v>
      </c>
      <c r="K130" s="4" t="s">
        <v>152</v>
      </c>
      <c r="L130" s="70" t="s">
        <v>14</v>
      </c>
      <c r="M130" s="71"/>
      <c r="N130" s="72"/>
      <c r="O130" s="4"/>
      <c r="P130" s="73"/>
      <c r="Q130" s="74" t="s">
        <v>1578</v>
      </c>
      <c r="R130" s="75">
        <v>44846</v>
      </c>
      <c r="S130" s="76" t="s">
        <v>1585</v>
      </c>
      <c r="T130" s="76" t="s">
        <v>6</v>
      </c>
    </row>
    <row r="131" spans="1:20" ht="80.099999999999994" customHeight="1" x14ac:dyDescent="0.2">
      <c r="A131" s="4">
        <f t="shared" si="1"/>
        <v>130</v>
      </c>
      <c r="B131" s="4" t="s">
        <v>31</v>
      </c>
      <c r="C131" s="4" t="s">
        <v>190</v>
      </c>
      <c r="D131" s="69" t="s">
        <v>373</v>
      </c>
      <c r="E131" s="84" t="s">
        <v>275</v>
      </c>
      <c r="F131" s="69" t="s">
        <v>374</v>
      </c>
      <c r="G131" s="69" t="s">
        <v>375</v>
      </c>
      <c r="H131" s="69"/>
      <c r="I131" s="4" t="s">
        <v>60</v>
      </c>
      <c r="J131" s="4" t="s">
        <v>61</v>
      </c>
      <c r="K131" s="4" t="s">
        <v>152</v>
      </c>
      <c r="L131" s="70" t="s">
        <v>14</v>
      </c>
      <c r="M131" s="71"/>
      <c r="N131" s="72"/>
      <c r="O131" s="4"/>
      <c r="P131" s="73"/>
      <c r="Q131" s="74" t="s">
        <v>1578</v>
      </c>
      <c r="R131" s="75">
        <v>44846</v>
      </c>
      <c r="S131" s="76" t="s">
        <v>1585</v>
      </c>
      <c r="T131" s="76" t="s">
        <v>6</v>
      </c>
    </row>
    <row r="132" spans="1:20" ht="80.099999999999994" customHeight="1" x14ac:dyDescent="0.2">
      <c r="A132" s="4">
        <f t="shared" si="1"/>
        <v>131</v>
      </c>
      <c r="B132" s="4" t="s">
        <v>31</v>
      </c>
      <c r="C132" s="4" t="s">
        <v>190</v>
      </c>
      <c r="D132" s="69" t="s">
        <v>376</v>
      </c>
      <c r="E132" s="84" t="s">
        <v>275</v>
      </c>
      <c r="F132" s="69" t="s">
        <v>377</v>
      </c>
      <c r="G132" s="69" t="s">
        <v>375</v>
      </c>
      <c r="H132" s="69"/>
      <c r="I132" s="4" t="s">
        <v>60</v>
      </c>
      <c r="J132" s="4" t="s">
        <v>61</v>
      </c>
      <c r="K132" s="4" t="s">
        <v>152</v>
      </c>
      <c r="L132" s="70" t="s">
        <v>14</v>
      </c>
      <c r="M132" s="71"/>
      <c r="N132" s="72"/>
      <c r="O132" s="4" t="s">
        <v>378</v>
      </c>
      <c r="P132" s="73"/>
      <c r="Q132" s="74" t="s">
        <v>1578</v>
      </c>
      <c r="R132" s="75">
        <v>44846</v>
      </c>
      <c r="S132" s="76" t="s">
        <v>1585</v>
      </c>
      <c r="T132" s="76" t="s">
        <v>6</v>
      </c>
    </row>
    <row r="133" spans="1:20" ht="80.099999999999994" customHeight="1" x14ac:dyDescent="0.2">
      <c r="A133" s="4">
        <f t="shared" si="1"/>
        <v>132</v>
      </c>
      <c r="B133" s="4" t="s">
        <v>31</v>
      </c>
      <c r="C133" s="4" t="s">
        <v>190</v>
      </c>
      <c r="D133" s="69" t="s">
        <v>379</v>
      </c>
      <c r="E133" s="84" t="s">
        <v>275</v>
      </c>
      <c r="F133" s="69" t="s">
        <v>380</v>
      </c>
      <c r="G133" s="69" t="s">
        <v>375</v>
      </c>
      <c r="H133" s="69"/>
      <c r="I133" s="4" t="s">
        <v>60</v>
      </c>
      <c r="J133" s="4" t="s">
        <v>61</v>
      </c>
      <c r="K133" s="4" t="s">
        <v>152</v>
      </c>
      <c r="L133" s="70" t="s">
        <v>14</v>
      </c>
      <c r="M133" s="71"/>
      <c r="N133" s="72"/>
      <c r="O133" s="4"/>
      <c r="P133" s="73"/>
      <c r="Q133" s="74" t="s">
        <v>1578</v>
      </c>
      <c r="R133" s="75">
        <v>44846</v>
      </c>
      <c r="S133" s="76" t="s">
        <v>1585</v>
      </c>
      <c r="T133" s="76" t="s">
        <v>6</v>
      </c>
    </row>
    <row r="134" spans="1:20" ht="80.099999999999994" customHeight="1" x14ac:dyDescent="0.2">
      <c r="A134" s="4">
        <f t="shared" ref="A134:A197" si="2">ROW()-1</f>
        <v>133</v>
      </c>
      <c r="B134" s="4" t="s">
        <v>31</v>
      </c>
      <c r="C134" s="4" t="s">
        <v>190</v>
      </c>
      <c r="D134" s="69" t="s">
        <v>381</v>
      </c>
      <c r="E134" s="84" t="s">
        <v>275</v>
      </c>
      <c r="F134" s="69" t="s">
        <v>382</v>
      </c>
      <c r="G134" s="69" t="s">
        <v>375</v>
      </c>
      <c r="H134" s="69"/>
      <c r="I134" s="4" t="s">
        <v>60</v>
      </c>
      <c r="J134" s="4" t="s">
        <v>61</v>
      </c>
      <c r="K134" s="4" t="s">
        <v>152</v>
      </c>
      <c r="L134" s="70" t="s">
        <v>14</v>
      </c>
      <c r="M134" s="71"/>
      <c r="N134" s="72"/>
      <c r="O134" s="4"/>
      <c r="P134" s="73"/>
      <c r="Q134" s="74" t="s">
        <v>1578</v>
      </c>
      <c r="R134" s="75">
        <v>44846</v>
      </c>
      <c r="S134" s="76" t="s">
        <v>1585</v>
      </c>
      <c r="T134" s="76" t="s">
        <v>6</v>
      </c>
    </row>
    <row r="135" spans="1:20" ht="80.099999999999994" customHeight="1" x14ac:dyDescent="0.2">
      <c r="A135" s="4">
        <f t="shared" si="2"/>
        <v>134</v>
      </c>
      <c r="B135" s="4" t="s">
        <v>31</v>
      </c>
      <c r="C135" s="4" t="s">
        <v>190</v>
      </c>
      <c r="D135" s="69" t="s">
        <v>383</v>
      </c>
      <c r="E135" s="84" t="s">
        <v>275</v>
      </c>
      <c r="F135" s="69" t="s">
        <v>384</v>
      </c>
      <c r="G135" s="69" t="s">
        <v>375</v>
      </c>
      <c r="H135" s="69"/>
      <c r="I135" s="4" t="s">
        <v>60</v>
      </c>
      <c r="J135" s="4" t="s">
        <v>61</v>
      </c>
      <c r="K135" s="4" t="s">
        <v>152</v>
      </c>
      <c r="L135" s="70" t="s">
        <v>14</v>
      </c>
      <c r="M135" s="71"/>
      <c r="N135" s="72"/>
      <c r="O135" s="4"/>
      <c r="P135" s="73"/>
      <c r="Q135" s="74" t="s">
        <v>1578</v>
      </c>
      <c r="R135" s="75">
        <v>44846</v>
      </c>
      <c r="S135" s="76" t="s">
        <v>1585</v>
      </c>
      <c r="T135" s="76" t="s">
        <v>6</v>
      </c>
    </row>
    <row r="136" spans="1:20" ht="80.099999999999994" customHeight="1" x14ac:dyDescent="0.2">
      <c r="A136" s="4">
        <f t="shared" si="2"/>
        <v>135</v>
      </c>
      <c r="B136" s="4" t="s">
        <v>31</v>
      </c>
      <c r="C136" s="4" t="s">
        <v>190</v>
      </c>
      <c r="D136" s="69" t="s">
        <v>385</v>
      </c>
      <c r="E136" s="84" t="s">
        <v>275</v>
      </c>
      <c r="F136" s="69" t="s">
        <v>386</v>
      </c>
      <c r="G136" s="69" t="s">
        <v>375</v>
      </c>
      <c r="H136" s="69"/>
      <c r="I136" s="4" t="s">
        <v>60</v>
      </c>
      <c r="J136" s="4" t="s">
        <v>61</v>
      </c>
      <c r="K136" s="4" t="s">
        <v>152</v>
      </c>
      <c r="L136" s="70" t="s">
        <v>14</v>
      </c>
      <c r="M136" s="71"/>
      <c r="N136" s="72"/>
      <c r="O136" s="4"/>
      <c r="P136" s="73"/>
      <c r="Q136" s="74" t="s">
        <v>1578</v>
      </c>
      <c r="R136" s="75">
        <v>44846</v>
      </c>
      <c r="S136" s="76" t="s">
        <v>1585</v>
      </c>
      <c r="T136" s="76" t="s">
        <v>6</v>
      </c>
    </row>
    <row r="137" spans="1:20" ht="80.099999999999994" customHeight="1" x14ac:dyDescent="0.2">
      <c r="A137" s="4">
        <f t="shared" si="2"/>
        <v>136</v>
      </c>
      <c r="B137" s="4" t="s">
        <v>31</v>
      </c>
      <c r="C137" s="4" t="s">
        <v>190</v>
      </c>
      <c r="D137" s="69" t="s">
        <v>387</v>
      </c>
      <c r="E137" s="84" t="s">
        <v>275</v>
      </c>
      <c r="F137" s="69" t="s">
        <v>388</v>
      </c>
      <c r="G137" s="69" t="s">
        <v>375</v>
      </c>
      <c r="H137" s="69"/>
      <c r="I137" s="4" t="s">
        <v>60</v>
      </c>
      <c r="J137" s="4" t="s">
        <v>61</v>
      </c>
      <c r="K137" s="4" t="s">
        <v>152</v>
      </c>
      <c r="L137" s="70" t="s">
        <v>14</v>
      </c>
      <c r="M137" s="71"/>
      <c r="N137" s="72"/>
      <c r="O137" s="4"/>
      <c r="P137" s="73"/>
      <c r="Q137" s="74" t="s">
        <v>1578</v>
      </c>
      <c r="R137" s="75">
        <v>44846</v>
      </c>
      <c r="S137" s="76" t="s">
        <v>1585</v>
      </c>
      <c r="T137" s="76" t="s">
        <v>6</v>
      </c>
    </row>
    <row r="138" spans="1:20" ht="80.099999999999994" customHeight="1" x14ac:dyDescent="0.2">
      <c r="A138" s="4">
        <f t="shared" si="2"/>
        <v>137</v>
      </c>
      <c r="B138" s="4" t="s">
        <v>31</v>
      </c>
      <c r="C138" s="4" t="s">
        <v>190</v>
      </c>
      <c r="D138" s="69" t="s">
        <v>389</v>
      </c>
      <c r="E138" s="84" t="s">
        <v>275</v>
      </c>
      <c r="F138" s="69" t="s">
        <v>390</v>
      </c>
      <c r="G138" s="69" t="s">
        <v>375</v>
      </c>
      <c r="H138" s="69"/>
      <c r="I138" s="4" t="s">
        <v>60</v>
      </c>
      <c r="J138" s="4" t="s">
        <v>61</v>
      </c>
      <c r="K138" s="4" t="s">
        <v>152</v>
      </c>
      <c r="L138" s="70" t="s">
        <v>14</v>
      </c>
      <c r="M138" s="71"/>
      <c r="N138" s="72"/>
      <c r="O138" s="4"/>
      <c r="P138" s="73"/>
      <c r="Q138" s="74" t="s">
        <v>1578</v>
      </c>
      <c r="R138" s="75">
        <v>44846</v>
      </c>
      <c r="S138" s="76" t="s">
        <v>1585</v>
      </c>
      <c r="T138" s="76" t="s">
        <v>6</v>
      </c>
    </row>
    <row r="139" spans="1:20" ht="80.099999999999994" customHeight="1" x14ac:dyDescent="0.2">
      <c r="A139" s="4">
        <f t="shared" si="2"/>
        <v>138</v>
      </c>
      <c r="B139" s="4" t="s">
        <v>31</v>
      </c>
      <c r="C139" s="4" t="s">
        <v>190</v>
      </c>
      <c r="D139" s="69" t="s">
        <v>391</v>
      </c>
      <c r="E139" s="84" t="s">
        <v>275</v>
      </c>
      <c r="F139" s="69" t="s">
        <v>392</v>
      </c>
      <c r="G139" s="69" t="s">
        <v>375</v>
      </c>
      <c r="H139" s="69"/>
      <c r="I139" s="4" t="s">
        <v>60</v>
      </c>
      <c r="J139" s="4" t="s">
        <v>61</v>
      </c>
      <c r="K139" s="4" t="s">
        <v>152</v>
      </c>
      <c r="L139" s="70" t="s">
        <v>14</v>
      </c>
      <c r="M139" s="71"/>
      <c r="N139" s="72"/>
      <c r="O139" s="4"/>
      <c r="P139" s="73"/>
      <c r="Q139" s="74" t="s">
        <v>1578</v>
      </c>
      <c r="R139" s="75">
        <v>44846</v>
      </c>
      <c r="S139" s="76" t="s">
        <v>1585</v>
      </c>
      <c r="T139" s="76" t="s">
        <v>6</v>
      </c>
    </row>
    <row r="140" spans="1:20" ht="80.099999999999994" customHeight="1" x14ac:dyDescent="0.2">
      <c r="A140" s="4">
        <f t="shared" si="2"/>
        <v>139</v>
      </c>
      <c r="B140" s="4" t="s">
        <v>31</v>
      </c>
      <c r="C140" s="4" t="s">
        <v>190</v>
      </c>
      <c r="D140" s="69" t="s">
        <v>393</v>
      </c>
      <c r="E140" s="84" t="s">
        <v>275</v>
      </c>
      <c r="F140" s="69" t="s">
        <v>394</v>
      </c>
      <c r="G140" s="69" t="s">
        <v>375</v>
      </c>
      <c r="H140" s="69"/>
      <c r="I140" s="4" t="s">
        <v>60</v>
      </c>
      <c r="J140" s="4" t="s">
        <v>61</v>
      </c>
      <c r="K140" s="4" t="s">
        <v>152</v>
      </c>
      <c r="L140" s="70" t="s">
        <v>14</v>
      </c>
      <c r="M140" s="71"/>
      <c r="N140" s="72"/>
      <c r="O140" s="4"/>
      <c r="P140" s="73"/>
      <c r="Q140" s="74" t="s">
        <v>1578</v>
      </c>
      <c r="R140" s="75">
        <v>44846</v>
      </c>
      <c r="S140" s="76" t="s">
        <v>1585</v>
      </c>
      <c r="T140" s="76" t="s">
        <v>6</v>
      </c>
    </row>
    <row r="141" spans="1:20" ht="80.099999999999994" customHeight="1" x14ac:dyDescent="0.2">
      <c r="A141" s="4">
        <f t="shared" si="2"/>
        <v>140</v>
      </c>
      <c r="B141" s="4" t="s">
        <v>31</v>
      </c>
      <c r="C141" s="4" t="s">
        <v>190</v>
      </c>
      <c r="D141" s="69" t="s">
        <v>395</v>
      </c>
      <c r="E141" s="84" t="s">
        <v>275</v>
      </c>
      <c r="F141" s="69" t="s">
        <v>396</v>
      </c>
      <c r="G141" s="69" t="s">
        <v>375</v>
      </c>
      <c r="H141" s="69"/>
      <c r="I141" s="4" t="s">
        <v>60</v>
      </c>
      <c r="J141" s="4" t="s">
        <v>61</v>
      </c>
      <c r="K141" s="4" t="s">
        <v>152</v>
      </c>
      <c r="L141" s="70" t="s">
        <v>14</v>
      </c>
      <c r="M141" s="71"/>
      <c r="N141" s="72"/>
      <c r="O141" s="4"/>
      <c r="P141" s="73"/>
      <c r="Q141" s="74" t="s">
        <v>1578</v>
      </c>
      <c r="R141" s="75">
        <v>44846</v>
      </c>
      <c r="S141" s="76" t="s">
        <v>1585</v>
      </c>
      <c r="T141" s="76" t="s">
        <v>6</v>
      </c>
    </row>
    <row r="142" spans="1:20" ht="80.099999999999994" customHeight="1" x14ac:dyDescent="0.2">
      <c r="A142" s="4">
        <f t="shared" si="2"/>
        <v>141</v>
      </c>
      <c r="B142" s="4" t="s">
        <v>31</v>
      </c>
      <c r="C142" s="4" t="s">
        <v>190</v>
      </c>
      <c r="D142" s="69" t="s">
        <v>397</v>
      </c>
      <c r="E142" s="84" t="s">
        <v>275</v>
      </c>
      <c r="F142" s="69" t="s">
        <v>398</v>
      </c>
      <c r="G142" s="69" t="s">
        <v>375</v>
      </c>
      <c r="H142" s="69"/>
      <c r="I142" s="4" t="s">
        <v>60</v>
      </c>
      <c r="J142" s="4" t="s">
        <v>61</v>
      </c>
      <c r="K142" s="4" t="s">
        <v>152</v>
      </c>
      <c r="L142" s="70" t="s">
        <v>14</v>
      </c>
      <c r="M142" s="71"/>
      <c r="N142" s="72"/>
      <c r="O142" s="4"/>
      <c r="P142" s="73"/>
      <c r="Q142" s="74" t="s">
        <v>1578</v>
      </c>
      <c r="R142" s="75">
        <v>44846</v>
      </c>
      <c r="S142" s="76" t="s">
        <v>1585</v>
      </c>
      <c r="T142" s="76" t="s">
        <v>6</v>
      </c>
    </row>
    <row r="143" spans="1:20" ht="80.099999999999994" customHeight="1" x14ac:dyDescent="0.2">
      <c r="A143" s="4">
        <f t="shared" si="2"/>
        <v>142</v>
      </c>
      <c r="B143" s="4" t="s">
        <v>31</v>
      </c>
      <c r="C143" s="4" t="s">
        <v>190</v>
      </c>
      <c r="D143" s="69" t="s">
        <v>399</v>
      </c>
      <c r="E143" s="84" t="s">
        <v>275</v>
      </c>
      <c r="F143" s="69" t="s">
        <v>400</v>
      </c>
      <c r="G143" s="69" t="s">
        <v>375</v>
      </c>
      <c r="H143" s="69"/>
      <c r="I143" s="4" t="s">
        <v>60</v>
      </c>
      <c r="J143" s="4" t="s">
        <v>61</v>
      </c>
      <c r="K143" s="4" t="s">
        <v>152</v>
      </c>
      <c r="L143" s="70" t="s">
        <v>14</v>
      </c>
      <c r="M143" s="71"/>
      <c r="N143" s="72"/>
      <c r="O143" s="4"/>
      <c r="P143" s="73"/>
      <c r="Q143" s="74" t="s">
        <v>1578</v>
      </c>
      <c r="R143" s="75">
        <v>44846</v>
      </c>
      <c r="S143" s="76" t="s">
        <v>1585</v>
      </c>
      <c r="T143" s="76" t="s">
        <v>6</v>
      </c>
    </row>
    <row r="144" spans="1:20" ht="80.099999999999994" customHeight="1" x14ac:dyDescent="0.2">
      <c r="A144" s="4">
        <f t="shared" si="2"/>
        <v>143</v>
      </c>
      <c r="B144" s="4" t="s">
        <v>31</v>
      </c>
      <c r="C144" s="4" t="s">
        <v>190</v>
      </c>
      <c r="D144" s="69" t="s">
        <v>401</v>
      </c>
      <c r="E144" s="84" t="s">
        <v>275</v>
      </c>
      <c r="F144" s="69" t="s">
        <v>402</v>
      </c>
      <c r="G144" s="69" t="s">
        <v>375</v>
      </c>
      <c r="H144" s="69"/>
      <c r="I144" s="4" t="s">
        <v>60</v>
      </c>
      <c r="J144" s="4" t="s">
        <v>61</v>
      </c>
      <c r="K144" s="4" t="s">
        <v>152</v>
      </c>
      <c r="L144" s="70" t="s">
        <v>14</v>
      </c>
      <c r="M144" s="71"/>
      <c r="N144" s="72"/>
      <c r="O144" s="4"/>
      <c r="P144" s="73"/>
      <c r="Q144" s="74" t="s">
        <v>1578</v>
      </c>
      <c r="R144" s="75">
        <v>44846</v>
      </c>
      <c r="S144" s="76" t="s">
        <v>1585</v>
      </c>
      <c r="T144" s="76" t="s">
        <v>6</v>
      </c>
    </row>
    <row r="145" spans="1:20" ht="80.099999999999994" customHeight="1" x14ac:dyDescent="0.2">
      <c r="A145" s="4">
        <f t="shared" si="2"/>
        <v>144</v>
      </c>
      <c r="B145" s="4" t="s">
        <v>31</v>
      </c>
      <c r="C145" s="4" t="s">
        <v>190</v>
      </c>
      <c r="D145" s="69" t="s">
        <v>403</v>
      </c>
      <c r="E145" s="84" t="s">
        <v>275</v>
      </c>
      <c r="F145" s="69" t="s">
        <v>404</v>
      </c>
      <c r="G145" s="69" t="s">
        <v>375</v>
      </c>
      <c r="H145" s="69"/>
      <c r="I145" s="4" t="s">
        <v>60</v>
      </c>
      <c r="J145" s="4" t="s">
        <v>61</v>
      </c>
      <c r="K145" s="4" t="s">
        <v>152</v>
      </c>
      <c r="L145" s="70" t="s">
        <v>14</v>
      </c>
      <c r="M145" s="71"/>
      <c r="N145" s="72"/>
      <c r="O145" s="4"/>
      <c r="P145" s="73"/>
      <c r="Q145" s="74" t="s">
        <v>1578</v>
      </c>
      <c r="R145" s="75">
        <v>44846</v>
      </c>
      <c r="S145" s="76" t="s">
        <v>1585</v>
      </c>
      <c r="T145" s="76" t="s">
        <v>6</v>
      </c>
    </row>
    <row r="146" spans="1:20" ht="80.099999999999994" customHeight="1" x14ac:dyDescent="0.2">
      <c r="A146" s="4">
        <f t="shared" si="2"/>
        <v>145</v>
      </c>
      <c r="B146" s="4" t="s">
        <v>31</v>
      </c>
      <c r="C146" s="4" t="s">
        <v>190</v>
      </c>
      <c r="D146" s="69" t="s">
        <v>405</v>
      </c>
      <c r="E146" s="84" t="s">
        <v>288</v>
      </c>
      <c r="F146" s="69" t="s">
        <v>386</v>
      </c>
      <c r="G146" s="69" t="s">
        <v>375</v>
      </c>
      <c r="H146" s="69"/>
      <c r="I146" s="4" t="s">
        <v>60</v>
      </c>
      <c r="J146" s="4" t="s">
        <v>61</v>
      </c>
      <c r="K146" s="4" t="s">
        <v>152</v>
      </c>
      <c r="L146" s="70" t="s">
        <v>14</v>
      </c>
      <c r="M146" s="71"/>
      <c r="N146" s="72"/>
      <c r="O146" s="4"/>
      <c r="P146" s="73"/>
      <c r="Q146" s="74" t="s">
        <v>1578</v>
      </c>
      <c r="R146" s="75">
        <v>44846</v>
      </c>
      <c r="S146" s="76" t="s">
        <v>1585</v>
      </c>
      <c r="T146" s="76" t="s">
        <v>6</v>
      </c>
    </row>
    <row r="147" spans="1:20" ht="80.099999999999994" customHeight="1" x14ac:dyDescent="0.2">
      <c r="A147" s="4">
        <f t="shared" si="2"/>
        <v>146</v>
      </c>
      <c r="B147" s="4" t="s">
        <v>31</v>
      </c>
      <c r="C147" s="4" t="s">
        <v>190</v>
      </c>
      <c r="D147" s="69" t="s">
        <v>406</v>
      </c>
      <c r="E147" s="84" t="s">
        <v>288</v>
      </c>
      <c r="F147" s="69" t="s">
        <v>388</v>
      </c>
      <c r="G147" s="69" t="s">
        <v>375</v>
      </c>
      <c r="H147" s="69"/>
      <c r="I147" s="4" t="s">
        <v>60</v>
      </c>
      <c r="J147" s="4" t="s">
        <v>61</v>
      </c>
      <c r="K147" s="4" t="s">
        <v>152</v>
      </c>
      <c r="L147" s="70" t="s">
        <v>14</v>
      </c>
      <c r="M147" s="71"/>
      <c r="N147" s="72"/>
      <c r="O147" s="4"/>
      <c r="P147" s="73"/>
      <c r="Q147" s="74" t="s">
        <v>1578</v>
      </c>
      <c r="R147" s="75">
        <v>44846</v>
      </c>
      <c r="S147" s="76" t="s">
        <v>1585</v>
      </c>
      <c r="T147" s="76" t="s">
        <v>6</v>
      </c>
    </row>
    <row r="148" spans="1:20" ht="80.099999999999994" customHeight="1" x14ac:dyDescent="0.2">
      <c r="A148" s="4">
        <f t="shared" si="2"/>
        <v>147</v>
      </c>
      <c r="B148" s="4" t="s">
        <v>31</v>
      </c>
      <c r="C148" s="4" t="s">
        <v>190</v>
      </c>
      <c r="D148" s="69" t="s">
        <v>407</v>
      </c>
      <c r="E148" s="84" t="s">
        <v>288</v>
      </c>
      <c r="F148" s="69" t="s">
        <v>390</v>
      </c>
      <c r="G148" s="69" t="s">
        <v>375</v>
      </c>
      <c r="H148" s="69"/>
      <c r="I148" s="4" t="s">
        <v>60</v>
      </c>
      <c r="J148" s="4" t="s">
        <v>61</v>
      </c>
      <c r="K148" s="4" t="s">
        <v>152</v>
      </c>
      <c r="L148" s="70" t="s">
        <v>14</v>
      </c>
      <c r="M148" s="71"/>
      <c r="N148" s="72"/>
      <c r="O148" s="4"/>
      <c r="P148" s="73"/>
      <c r="Q148" s="74" t="s">
        <v>1578</v>
      </c>
      <c r="R148" s="75">
        <v>44846</v>
      </c>
      <c r="S148" s="76" t="s">
        <v>1585</v>
      </c>
      <c r="T148" s="76" t="s">
        <v>6</v>
      </c>
    </row>
    <row r="149" spans="1:20" ht="80.099999999999994" customHeight="1" x14ac:dyDescent="0.2">
      <c r="A149" s="4">
        <f t="shared" si="2"/>
        <v>148</v>
      </c>
      <c r="B149" s="4" t="s">
        <v>31</v>
      </c>
      <c r="C149" s="4" t="s">
        <v>190</v>
      </c>
      <c r="D149" s="69" t="s">
        <v>408</v>
      </c>
      <c r="E149" s="84" t="s">
        <v>288</v>
      </c>
      <c r="F149" s="84" t="s">
        <v>409</v>
      </c>
      <c r="G149" s="69" t="s">
        <v>410</v>
      </c>
      <c r="H149" s="69"/>
      <c r="I149" s="4" t="s">
        <v>60</v>
      </c>
      <c r="J149" s="4" t="s">
        <v>61</v>
      </c>
      <c r="K149" s="4" t="s">
        <v>152</v>
      </c>
      <c r="L149" s="70" t="s">
        <v>14</v>
      </c>
      <c r="M149" s="71"/>
      <c r="N149" s="72"/>
      <c r="O149" s="4"/>
      <c r="P149" s="73"/>
      <c r="Q149" s="74" t="s">
        <v>1578</v>
      </c>
      <c r="R149" s="75">
        <v>44846</v>
      </c>
      <c r="S149" s="76" t="s">
        <v>1585</v>
      </c>
      <c r="T149" s="76" t="s">
        <v>6</v>
      </c>
    </row>
    <row r="150" spans="1:20" ht="80.099999999999994" customHeight="1" x14ac:dyDescent="0.2">
      <c r="A150" s="4">
        <f t="shared" si="2"/>
        <v>149</v>
      </c>
      <c r="B150" s="4" t="s">
        <v>31</v>
      </c>
      <c r="C150" s="4" t="s">
        <v>190</v>
      </c>
      <c r="D150" s="69" t="s">
        <v>411</v>
      </c>
      <c r="E150" s="84" t="s">
        <v>288</v>
      </c>
      <c r="F150" s="69" t="s">
        <v>392</v>
      </c>
      <c r="G150" s="69" t="s">
        <v>375</v>
      </c>
      <c r="H150" s="69"/>
      <c r="I150" s="4" t="s">
        <v>60</v>
      </c>
      <c r="J150" s="4" t="s">
        <v>61</v>
      </c>
      <c r="K150" s="4" t="s">
        <v>152</v>
      </c>
      <c r="L150" s="70" t="s">
        <v>14</v>
      </c>
      <c r="M150" s="71"/>
      <c r="N150" s="72"/>
      <c r="O150" s="4"/>
      <c r="P150" s="73"/>
      <c r="Q150" s="74" t="s">
        <v>1578</v>
      </c>
      <c r="R150" s="75">
        <v>44846</v>
      </c>
      <c r="S150" s="76" t="s">
        <v>1585</v>
      </c>
      <c r="T150" s="76" t="s">
        <v>6</v>
      </c>
    </row>
    <row r="151" spans="1:20" ht="80.099999999999994" customHeight="1" x14ac:dyDescent="0.2">
      <c r="A151" s="4">
        <f t="shared" si="2"/>
        <v>150</v>
      </c>
      <c r="B151" s="4" t="s">
        <v>31</v>
      </c>
      <c r="C151" s="4" t="s">
        <v>190</v>
      </c>
      <c r="D151" s="69" t="s">
        <v>412</v>
      </c>
      <c r="E151" s="84" t="s">
        <v>288</v>
      </c>
      <c r="F151" s="84" t="s">
        <v>413</v>
      </c>
      <c r="G151" s="69" t="s">
        <v>410</v>
      </c>
      <c r="H151" s="69"/>
      <c r="I151" s="4" t="s">
        <v>60</v>
      </c>
      <c r="J151" s="4" t="s">
        <v>61</v>
      </c>
      <c r="K151" s="4" t="s">
        <v>152</v>
      </c>
      <c r="L151" s="70" t="s">
        <v>14</v>
      </c>
      <c r="M151" s="71"/>
      <c r="N151" s="72"/>
      <c r="O151" s="4"/>
      <c r="P151" s="73"/>
      <c r="Q151" s="74" t="s">
        <v>1578</v>
      </c>
      <c r="R151" s="75">
        <v>44846</v>
      </c>
      <c r="S151" s="76" t="s">
        <v>1585</v>
      </c>
      <c r="T151" s="76" t="s">
        <v>6</v>
      </c>
    </row>
    <row r="152" spans="1:20" ht="80.099999999999994" customHeight="1" x14ac:dyDescent="0.2">
      <c r="A152" s="4">
        <f t="shared" si="2"/>
        <v>151</v>
      </c>
      <c r="B152" s="4" t="s">
        <v>31</v>
      </c>
      <c r="C152" s="4" t="s">
        <v>190</v>
      </c>
      <c r="D152" s="69" t="s">
        <v>414</v>
      </c>
      <c r="E152" s="84" t="s">
        <v>288</v>
      </c>
      <c r="F152" s="69" t="s">
        <v>394</v>
      </c>
      <c r="G152" s="69" t="s">
        <v>375</v>
      </c>
      <c r="H152" s="69"/>
      <c r="I152" s="4" t="s">
        <v>60</v>
      </c>
      <c r="J152" s="4" t="s">
        <v>61</v>
      </c>
      <c r="K152" s="4" t="s">
        <v>152</v>
      </c>
      <c r="L152" s="70" t="s">
        <v>14</v>
      </c>
      <c r="M152" s="71"/>
      <c r="N152" s="72"/>
      <c r="O152" s="4"/>
      <c r="P152" s="73"/>
      <c r="Q152" s="74" t="s">
        <v>1578</v>
      </c>
      <c r="R152" s="75">
        <v>44846</v>
      </c>
      <c r="S152" s="76" t="s">
        <v>1585</v>
      </c>
      <c r="T152" s="76" t="s">
        <v>6</v>
      </c>
    </row>
    <row r="153" spans="1:20" ht="80.099999999999994" customHeight="1" x14ac:dyDescent="0.2">
      <c r="A153" s="4">
        <f t="shared" si="2"/>
        <v>152</v>
      </c>
      <c r="B153" s="4" t="s">
        <v>31</v>
      </c>
      <c r="C153" s="4" t="s">
        <v>190</v>
      </c>
      <c r="D153" s="69" t="s">
        <v>415</v>
      </c>
      <c r="E153" s="84" t="s">
        <v>288</v>
      </c>
      <c r="F153" s="84" t="s">
        <v>416</v>
      </c>
      <c r="G153" s="69" t="s">
        <v>410</v>
      </c>
      <c r="H153" s="69"/>
      <c r="I153" s="4" t="s">
        <v>60</v>
      </c>
      <c r="J153" s="4" t="s">
        <v>61</v>
      </c>
      <c r="K153" s="4" t="s">
        <v>152</v>
      </c>
      <c r="L153" s="70" t="s">
        <v>14</v>
      </c>
      <c r="M153" s="71"/>
      <c r="N153" s="72"/>
      <c r="O153" s="4"/>
      <c r="P153" s="73"/>
      <c r="Q153" s="74" t="s">
        <v>1578</v>
      </c>
      <c r="R153" s="75">
        <v>44846</v>
      </c>
      <c r="S153" s="76" t="s">
        <v>1585</v>
      </c>
      <c r="T153" s="76" t="s">
        <v>6</v>
      </c>
    </row>
    <row r="154" spans="1:20" ht="80.099999999999994" customHeight="1" x14ac:dyDescent="0.2">
      <c r="A154" s="4">
        <f t="shared" si="2"/>
        <v>153</v>
      </c>
      <c r="B154" s="4" t="s">
        <v>31</v>
      </c>
      <c r="C154" s="4" t="s">
        <v>190</v>
      </c>
      <c r="D154" s="69" t="s">
        <v>417</v>
      </c>
      <c r="E154" s="84" t="s">
        <v>288</v>
      </c>
      <c r="F154" s="69" t="s">
        <v>418</v>
      </c>
      <c r="G154" s="69" t="s">
        <v>375</v>
      </c>
      <c r="H154" s="69"/>
      <c r="I154" s="4" t="s">
        <v>60</v>
      </c>
      <c r="J154" s="4" t="s">
        <v>61</v>
      </c>
      <c r="K154" s="4" t="s">
        <v>152</v>
      </c>
      <c r="L154" s="70" t="s">
        <v>14</v>
      </c>
      <c r="M154" s="71"/>
      <c r="N154" s="72"/>
      <c r="O154" s="4"/>
      <c r="P154" s="73"/>
      <c r="Q154" s="74" t="s">
        <v>1578</v>
      </c>
      <c r="R154" s="75">
        <v>44846</v>
      </c>
      <c r="S154" s="76" t="s">
        <v>1585</v>
      </c>
      <c r="T154" s="76" t="s">
        <v>6</v>
      </c>
    </row>
    <row r="155" spans="1:20" ht="80.099999999999994" customHeight="1" x14ac:dyDescent="0.2">
      <c r="A155" s="4">
        <f t="shared" si="2"/>
        <v>154</v>
      </c>
      <c r="B155" s="4" t="s">
        <v>31</v>
      </c>
      <c r="C155" s="4" t="s">
        <v>190</v>
      </c>
      <c r="D155" s="69" t="s">
        <v>419</v>
      </c>
      <c r="E155" s="84" t="s">
        <v>288</v>
      </c>
      <c r="F155" s="84" t="s">
        <v>420</v>
      </c>
      <c r="G155" s="69" t="s">
        <v>410</v>
      </c>
      <c r="H155" s="69"/>
      <c r="I155" s="4" t="s">
        <v>60</v>
      </c>
      <c r="J155" s="4" t="s">
        <v>61</v>
      </c>
      <c r="K155" s="4" t="s">
        <v>152</v>
      </c>
      <c r="L155" s="70" t="s">
        <v>14</v>
      </c>
      <c r="M155" s="71"/>
      <c r="N155" s="72"/>
      <c r="O155" s="4"/>
      <c r="P155" s="73"/>
      <c r="Q155" s="74" t="s">
        <v>1578</v>
      </c>
      <c r="R155" s="75">
        <v>44846</v>
      </c>
      <c r="S155" s="76" t="s">
        <v>1585</v>
      </c>
      <c r="T155" s="76" t="s">
        <v>6</v>
      </c>
    </row>
    <row r="156" spans="1:20" ht="80.099999999999994" customHeight="1" x14ac:dyDescent="0.2">
      <c r="A156" s="4">
        <f t="shared" si="2"/>
        <v>155</v>
      </c>
      <c r="B156" s="4" t="s">
        <v>31</v>
      </c>
      <c r="C156" s="4" t="s">
        <v>190</v>
      </c>
      <c r="D156" s="69" t="s">
        <v>421</v>
      </c>
      <c r="E156" s="84" t="s">
        <v>288</v>
      </c>
      <c r="F156" s="69" t="s">
        <v>398</v>
      </c>
      <c r="G156" s="69" t="s">
        <v>375</v>
      </c>
      <c r="H156" s="69"/>
      <c r="I156" s="4" t="s">
        <v>60</v>
      </c>
      <c r="J156" s="4" t="s">
        <v>61</v>
      </c>
      <c r="K156" s="4" t="s">
        <v>152</v>
      </c>
      <c r="L156" s="70" t="s">
        <v>14</v>
      </c>
      <c r="M156" s="71"/>
      <c r="N156" s="72"/>
      <c r="O156" s="4"/>
      <c r="P156" s="73"/>
      <c r="Q156" s="74" t="s">
        <v>1578</v>
      </c>
      <c r="R156" s="75">
        <v>44846</v>
      </c>
      <c r="S156" s="76" t="s">
        <v>1585</v>
      </c>
      <c r="T156" s="76" t="s">
        <v>6</v>
      </c>
    </row>
    <row r="157" spans="1:20" ht="80.099999999999994" customHeight="1" x14ac:dyDescent="0.2">
      <c r="A157" s="4">
        <f t="shared" si="2"/>
        <v>156</v>
      </c>
      <c r="B157" s="4" t="s">
        <v>31</v>
      </c>
      <c r="C157" s="4" t="s">
        <v>190</v>
      </c>
      <c r="D157" s="69" t="s">
        <v>422</v>
      </c>
      <c r="E157" s="84" t="s">
        <v>288</v>
      </c>
      <c r="F157" s="84" t="s">
        <v>423</v>
      </c>
      <c r="G157" s="69" t="s">
        <v>410</v>
      </c>
      <c r="H157" s="69"/>
      <c r="I157" s="4" t="s">
        <v>60</v>
      </c>
      <c r="J157" s="4" t="s">
        <v>61</v>
      </c>
      <c r="K157" s="4" t="s">
        <v>152</v>
      </c>
      <c r="L157" s="70" t="s">
        <v>14</v>
      </c>
      <c r="M157" s="71"/>
      <c r="N157" s="72"/>
      <c r="O157" s="4"/>
      <c r="P157" s="73"/>
      <c r="Q157" s="74" t="s">
        <v>1578</v>
      </c>
      <c r="R157" s="75">
        <v>44846</v>
      </c>
      <c r="S157" s="76" t="s">
        <v>1585</v>
      </c>
      <c r="T157" s="76" t="s">
        <v>6</v>
      </c>
    </row>
    <row r="158" spans="1:20" ht="80.099999999999994" customHeight="1" x14ac:dyDescent="0.2">
      <c r="A158" s="4">
        <f t="shared" si="2"/>
        <v>157</v>
      </c>
      <c r="B158" s="4" t="s">
        <v>31</v>
      </c>
      <c r="C158" s="4" t="s">
        <v>190</v>
      </c>
      <c r="D158" s="69" t="s">
        <v>424</v>
      </c>
      <c r="E158" s="84" t="s">
        <v>288</v>
      </c>
      <c r="F158" s="69" t="s">
        <v>400</v>
      </c>
      <c r="G158" s="69" t="s">
        <v>375</v>
      </c>
      <c r="H158" s="69"/>
      <c r="I158" s="4" t="s">
        <v>60</v>
      </c>
      <c r="J158" s="4" t="s">
        <v>61</v>
      </c>
      <c r="K158" s="4" t="s">
        <v>152</v>
      </c>
      <c r="L158" s="70" t="s">
        <v>14</v>
      </c>
      <c r="M158" s="71"/>
      <c r="N158" s="72"/>
      <c r="O158" s="4"/>
      <c r="P158" s="73"/>
      <c r="Q158" s="74" t="s">
        <v>1578</v>
      </c>
      <c r="R158" s="75">
        <v>44846</v>
      </c>
      <c r="S158" s="76" t="s">
        <v>1585</v>
      </c>
      <c r="T158" s="76" t="s">
        <v>6</v>
      </c>
    </row>
    <row r="159" spans="1:20" ht="80.099999999999994" customHeight="1" x14ac:dyDescent="0.2">
      <c r="A159" s="4">
        <f t="shared" si="2"/>
        <v>158</v>
      </c>
      <c r="B159" s="4" t="s">
        <v>31</v>
      </c>
      <c r="C159" s="4" t="s">
        <v>190</v>
      </c>
      <c r="D159" s="69" t="s">
        <v>425</v>
      </c>
      <c r="E159" s="84" t="s">
        <v>288</v>
      </c>
      <c r="F159" s="84" t="s">
        <v>426</v>
      </c>
      <c r="G159" s="69" t="s">
        <v>410</v>
      </c>
      <c r="H159" s="69"/>
      <c r="I159" s="4" t="s">
        <v>60</v>
      </c>
      <c r="J159" s="4" t="s">
        <v>61</v>
      </c>
      <c r="K159" s="4" t="s">
        <v>152</v>
      </c>
      <c r="L159" s="70" t="s">
        <v>14</v>
      </c>
      <c r="M159" s="71"/>
      <c r="N159" s="72"/>
      <c r="O159" s="4"/>
      <c r="P159" s="73"/>
      <c r="Q159" s="74" t="s">
        <v>1578</v>
      </c>
      <c r="R159" s="75">
        <v>44846</v>
      </c>
      <c r="S159" s="76" t="s">
        <v>1585</v>
      </c>
      <c r="T159" s="76" t="s">
        <v>6</v>
      </c>
    </row>
    <row r="160" spans="1:20" ht="80.099999999999994" customHeight="1" x14ac:dyDescent="0.2">
      <c r="A160" s="4">
        <f t="shared" si="2"/>
        <v>159</v>
      </c>
      <c r="B160" s="4" t="s">
        <v>31</v>
      </c>
      <c r="C160" s="4" t="s">
        <v>190</v>
      </c>
      <c r="D160" s="69" t="s">
        <v>427</v>
      </c>
      <c r="E160" s="84" t="s">
        <v>288</v>
      </c>
      <c r="F160" s="69" t="s">
        <v>402</v>
      </c>
      <c r="G160" s="69" t="s">
        <v>375</v>
      </c>
      <c r="H160" s="69"/>
      <c r="I160" s="4" t="s">
        <v>60</v>
      </c>
      <c r="J160" s="4" t="s">
        <v>61</v>
      </c>
      <c r="K160" s="4" t="s">
        <v>152</v>
      </c>
      <c r="L160" s="70" t="s">
        <v>14</v>
      </c>
      <c r="M160" s="71"/>
      <c r="N160" s="72"/>
      <c r="O160" s="4"/>
      <c r="P160" s="73"/>
      <c r="Q160" s="74" t="s">
        <v>1578</v>
      </c>
      <c r="R160" s="75">
        <v>44846</v>
      </c>
      <c r="S160" s="76" t="s">
        <v>1585</v>
      </c>
      <c r="T160" s="76" t="s">
        <v>6</v>
      </c>
    </row>
    <row r="161" spans="1:20" ht="80.099999999999994" customHeight="1" x14ac:dyDescent="0.2">
      <c r="A161" s="4">
        <f t="shared" si="2"/>
        <v>160</v>
      </c>
      <c r="B161" s="4" t="s">
        <v>31</v>
      </c>
      <c r="C161" s="4" t="s">
        <v>190</v>
      </c>
      <c r="D161" s="69" t="s">
        <v>428</v>
      </c>
      <c r="E161" s="84" t="s">
        <v>288</v>
      </c>
      <c r="F161" s="84" t="s">
        <v>429</v>
      </c>
      <c r="G161" s="69" t="s">
        <v>410</v>
      </c>
      <c r="H161" s="69"/>
      <c r="I161" s="4" t="s">
        <v>60</v>
      </c>
      <c r="J161" s="4" t="s">
        <v>61</v>
      </c>
      <c r="K161" s="4" t="s">
        <v>152</v>
      </c>
      <c r="L161" s="70" t="s">
        <v>14</v>
      </c>
      <c r="M161" s="71"/>
      <c r="N161" s="72"/>
      <c r="O161" s="4"/>
      <c r="P161" s="73"/>
      <c r="Q161" s="74" t="s">
        <v>1578</v>
      </c>
      <c r="R161" s="75">
        <v>44846</v>
      </c>
      <c r="S161" s="76" t="s">
        <v>1585</v>
      </c>
      <c r="T161" s="76" t="s">
        <v>6</v>
      </c>
    </row>
    <row r="162" spans="1:20" ht="80.099999999999994" customHeight="1" x14ac:dyDescent="0.2">
      <c r="A162" s="4">
        <f t="shared" si="2"/>
        <v>161</v>
      </c>
      <c r="B162" s="4" t="s">
        <v>31</v>
      </c>
      <c r="C162" s="4" t="s">
        <v>190</v>
      </c>
      <c r="D162" s="69" t="s">
        <v>430</v>
      </c>
      <c r="E162" s="84" t="s">
        <v>288</v>
      </c>
      <c r="F162" s="69" t="s">
        <v>404</v>
      </c>
      <c r="G162" s="69" t="s">
        <v>375</v>
      </c>
      <c r="H162" s="69"/>
      <c r="I162" s="4" t="s">
        <v>60</v>
      </c>
      <c r="J162" s="4" t="s">
        <v>61</v>
      </c>
      <c r="K162" s="4" t="s">
        <v>152</v>
      </c>
      <c r="L162" s="70" t="s">
        <v>14</v>
      </c>
      <c r="M162" s="71"/>
      <c r="N162" s="72"/>
      <c r="O162" s="4"/>
      <c r="P162" s="73"/>
      <c r="Q162" s="74" t="s">
        <v>1578</v>
      </c>
      <c r="R162" s="75">
        <v>44846</v>
      </c>
      <c r="S162" s="76" t="s">
        <v>1585</v>
      </c>
      <c r="T162" s="76" t="s">
        <v>6</v>
      </c>
    </row>
    <row r="163" spans="1:20" ht="80.099999999999994" customHeight="1" x14ac:dyDescent="0.2">
      <c r="A163" s="4">
        <f t="shared" si="2"/>
        <v>162</v>
      </c>
      <c r="B163" s="4" t="s">
        <v>31</v>
      </c>
      <c r="C163" s="4" t="s">
        <v>190</v>
      </c>
      <c r="D163" s="69" t="s">
        <v>431</v>
      </c>
      <c r="E163" s="84" t="s">
        <v>288</v>
      </c>
      <c r="F163" s="84" t="s">
        <v>432</v>
      </c>
      <c r="G163" s="69" t="s">
        <v>410</v>
      </c>
      <c r="H163" s="69"/>
      <c r="I163" s="4" t="s">
        <v>60</v>
      </c>
      <c r="J163" s="4" t="s">
        <v>61</v>
      </c>
      <c r="K163" s="4" t="s">
        <v>152</v>
      </c>
      <c r="L163" s="70" t="s">
        <v>14</v>
      </c>
      <c r="M163" s="71"/>
      <c r="N163" s="72"/>
      <c r="O163" s="4"/>
      <c r="P163" s="73"/>
      <c r="Q163" s="74" t="s">
        <v>1578</v>
      </c>
      <c r="R163" s="75">
        <v>44846</v>
      </c>
      <c r="S163" s="76" t="s">
        <v>1585</v>
      </c>
      <c r="T163" s="76" t="s">
        <v>6</v>
      </c>
    </row>
    <row r="164" spans="1:20" ht="80.099999999999994" customHeight="1" x14ac:dyDescent="0.2">
      <c r="A164" s="4">
        <f t="shared" si="2"/>
        <v>163</v>
      </c>
      <c r="B164" s="4" t="s">
        <v>31</v>
      </c>
      <c r="C164" s="4" t="s">
        <v>190</v>
      </c>
      <c r="D164" s="69" t="s">
        <v>433</v>
      </c>
      <c r="E164" s="84" t="s">
        <v>434</v>
      </c>
      <c r="F164" s="69" t="s">
        <v>394</v>
      </c>
      <c r="G164" s="69" t="s">
        <v>375</v>
      </c>
      <c r="H164" s="69"/>
      <c r="I164" s="4" t="s">
        <v>60</v>
      </c>
      <c r="J164" s="4" t="s">
        <v>61</v>
      </c>
      <c r="K164" s="4" t="s">
        <v>152</v>
      </c>
      <c r="L164" s="70" t="s">
        <v>14</v>
      </c>
      <c r="M164" s="71"/>
      <c r="N164" s="72"/>
      <c r="O164" s="4"/>
      <c r="P164" s="73"/>
      <c r="Q164" s="74" t="s">
        <v>1578</v>
      </c>
      <c r="R164" s="75">
        <v>44846</v>
      </c>
      <c r="S164" s="76" t="s">
        <v>1585</v>
      </c>
      <c r="T164" s="76" t="s">
        <v>6</v>
      </c>
    </row>
    <row r="165" spans="1:20" ht="80.099999999999994" customHeight="1" x14ac:dyDescent="0.2">
      <c r="A165" s="4">
        <f t="shared" si="2"/>
        <v>164</v>
      </c>
      <c r="B165" s="4" t="s">
        <v>31</v>
      </c>
      <c r="C165" s="4" t="s">
        <v>190</v>
      </c>
      <c r="D165" s="69" t="s">
        <v>435</v>
      </c>
      <c r="E165" s="84" t="s">
        <v>434</v>
      </c>
      <c r="F165" s="84" t="s">
        <v>416</v>
      </c>
      <c r="G165" s="69" t="s">
        <v>410</v>
      </c>
      <c r="H165" s="69"/>
      <c r="I165" s="4" t="s">
        <v>60</v>
      </c>
      <c r="J165" s="4" t="s">
        <v>61</v>
      </c>
      <c r="K165" s="4" t="s">
        <v>152</v>
      </c>
      <c r="L165" s="70" t="s">
        <v>14</v>
      </c>
      <c r="M165" s="71"/>
      <c r="N165" s="72"/>
      <c r="O165" s="4"/>
      <c r="P165" s="73"/>
      <c r="Q165" s="74" t="s">
        <v>1578</v>
      </c>
      <c r="R165" s="75">
        <v>44846</v>
      </c>
      <c r="S165" s="76" t="s">
        <v>1585</v>
      </c>
      <c r="T165" s="76" t="s">
        <v>6</v>
      </c>
    </row>
    <row r="166" spans="1:20" ht="80.099999999999994" customHeight="1" x14ac:dyDescent="0.2">
      <c r="A166" s="4">
        <f t="shared" si="2"/>
        <v>165</v>
      </c>
      <c r="B166" s="4" t="s">
        <v>31</v>
      </c>
      <c r="C166" s="4" t="s">
        <v>190</v>
      </c>
      <c r="D166" s="69" t="s">
        <v>436</v>
      </c>
      <c r="E166" s="84" t="s">
        <v>434</v>
      </c>
      <c r="F166" s="69" t="s">
        <v>396</v>
      </c>
      <c r="G166" s="69" t="s">
        <v>375</v>
      </c>
      <c r="H166" s="69"/>
      <c r="I166" s="4" t="s">
        <v>60</v>
      </c>
      <c r="J166" s="4" t="s">
        <v>61</v>
      </c>
      <c r="K166" s="4" t="s">
        <v>152</v>
      </c>
      <c r="L166" s="70" t="s">
        <v>14</v>
      </c>
      <c r="M166" s="71"/>
      <c r="N166" s="72"/>
      <c r="O166" s="4"/>
      <c r="P166" s="73"/>
      <c r="Q166" s="74" t="s">
        <v>1578</v>
      </c>
      <c r="R166" s="75">
        <v>44846</v>
      </c>
      <c r="S166" s="76" t="s">
        <v>1585</v>
      </c>
      <c r="T166" s="76" t="s">
        <v>6</v>
      </c>
    </row>
    <row r="167" spans="1:20" ht="80.099999999999994" customHeight="1" x14ac:dyDescent="0.2">
      <c r="A167" s="4">
        <f t="shared" si="2"/>
        <v>166</v>
      </c>
      <c r="B167" s="4" t="s">
        <v>31</v>
      </c>
      <c r="C167" s="4" t="s">
        <v>190</v>
      </c>
      <c r="D167" s="69" t="s">
        <v>437</v>
      </c>
      <c r="E167" s="84" t="s">
        <v>434</v>
      </c>
      <c r="F167" s="84" t="s">
        <v>420</v>
      </c>
      <c r="G167" s="69" t="s">
        <v>410</v>
      </c>
      <c r="H167" s="69"/>
      <c r="I167" s="4" t="s">
        <v>60</v>
      </c>
      <c r="J167" s="4" t="s">
        <v>61</v>
      </c>
      <c r="K167" s="4" t="s">
        <v>152</v>
      </c>
      <c r="L167" s="70" t="s">
        <v>14</v>
      </c>
      <c r="M167" s="71"/>
      <c r="N167" s="72"/>
      <c r="O167" s="4"/>
      <c r="P167" s="73"/>
      <c r="Q167" s="74" t="s">
        <v>1578</v>
      </c>
      <c r="R167" s="75">
        <v>44846</v>
      </c>
      <c r="S167" s="76" t="s">
        <v>1585</v>
      </c>
      <c r="T167" s="76" t="s">
        <v>6</v>
      </c>
    </row>
    <row r="168" spans="1:20" ht="80.099999999999994" customHeight="1" x14ac:dyDescent="0.2">
      <c r="A168" s="4">
        <f t="shared" si="2"/>
        <v>167</v>
      </c>
      <c r="B168" s="4" t="s">
        <v>31</v>
      </c>
      <c r="C168" s="4" t="s">
        <v>190</v>
      </c>
      <c r="D168" s="69" t="s">
        <v>438</v>
      </c>
      <c r="E168" s="84" t="s">
        <v>434</v>
      </c>
      <c r="F168" s="69" t="s">
        <v>398</v>
      </c>
      <c r="G168" s="69" t="s">
        <v>375</v>
      </c>
      <c r="H168" s="69"/>
      <c r="I168" s="4" t="s">
        <v>60</v>
      </c>
      <c r="J168" s="4" t="s">
        <v>61</v>
      </c>
      <c r="K168" s="4" t="s">
        <v>152</v>
      </c>
      <c r="L168" s="70" t="s">
        <v>14</v>
      </c>
      <c r="M168" s="71"/>
      <c r="N168" s="72"/>
      <c r="O168" s="4"/>
      <c r="P168" s="73"/>
      <c r="Q168" s="74" t="s">
        <v>1578</v>
      </c>
      <c r="R168" s="75">
        <v>44846</v>
      </c>
      <c r="S168" s="76" t="s">
        <v>1585</v>
      </c>
      <c r="T168" s="76" t="s">
        <v>6</v>
      </c>
    </row>
    <row r="169" spans="1:20" ht="80.099999999999994" customHeight="1" x14ac:dyDescent="0.2">
      <c r="A169" s="4">
        <f t="shared" si="2"/>
        <v>168</v>
      </c>
      <c r="B169" s="4" t="s">
        <v>31</v>
      </c>
      <c r="C169" s="4" t="s">
        <v>190</v>
      </c>
      <c r="D169" s="69" t="s">
        <v>439</v>
      </c>
      <c r="E169" s="84" t="s">
        <v>434</v>
      </c>
      <c r="F169" s="84" t="s">
        <v>440</v>
      </c>
      <c r="G169" s="69" t="s">
        <v>410</v>
      </c>
      <c r="H169" s="69"/>
      <c r="I169" s="4" t="s">
        <v>60</v>
      </c>
      <c r="J169" s="4" t="s">
        <v>61</v>
      </c>
      <c r="K169" s="4" t="s">
        <v>152</v>
      </c>
      <c r="L169" s="70" t="s">
        <v>14</v>
      </c>
      <c r="M169" s="71"/>
      <c r="N169" s="72"/>
      <c r="O169" s="4"/>
      <c r="P169" s="73"/>
      <c r="Q169" s="74" t="s">
        <v>1578</v>
      </c>
      <c r="R169" s="75">
        <v>44846</v>
      </c>
      <c r="S169" s="76" t="s">
        <v>1585</v>
      </c>
      <c r="T169" s="76" t="s">
        <v>6</v>
      </c>
    </row>
    <row r="170" spans="1:20" ht="80.099999999999994" customHeight="1" x14ac:dyDescent="0.2">
      <c r="A170" s="4">
        <f t="shared" si="2"/>
        <v>169</v>
      </c>
      <c r="B170" s="4" t="s">
        <v>31</v>
      </c>
      <c r="C170" s="4" t="s">
        <v>190</v>
      </c>
      <c r="D170" s="69" t="s">
        <v>441</v>
      </c>
      <c r="E170" s="84" t="s">
        <v>434</v>
      </c>
      <c r="F170" s="69" t="s">
        <v>400</v>
      </c>
      <c r="G170" s="69" t="s">
        <v>375</v>
      </c>
      <c r="H170" s="69"/>
      <c r="I170" s="4" t="s">
        <v>60</v>
      </c>
      <c r="J170" s="4" t="s">
        <v>61</v>
      </c>
      <c r="K170" s="4" t="s">
        <v>152</v>
      </c>
      <c r="L170" s="70" t="s">
        <v>14</v>
      </c>
      <c r="M170" s="71"/>
      <c r="N170" s="72"/>
      <c r="O170" s="4"/>
      <c r="P170" s="73"/>
      <c r="Q170" s="74" t="s">
        <v>1578</v>
      </c>
      <c r="R170" s="75">
        <v>44846</v>
      </c>
      <c r="S170" s="76" t="s">
        <v>1585</v>
      </c>
      <c r="T170" s="76" t="s">
        <v>6</v>
      </c>
    </row>
    <row r="171" spans="1:20" ht="80.099999999999994" customHeight="1" x14ac:dyDescent="0.2">
      <c r="A171" s="4">
        <f t="shared" si="2"/>
        <v>170</v>
      </c>
      <c r="B171" s="4" t="s">
        <v>31</v>
      </c>
      <c r="C171" s="4" t="s">
        <v>190</v>
      </c>
      <c r="D171" s="69" t="s">
        <v>442</v>
      </c>
      <c r="E171" s="84" t="s">
        <v>434</v>
      </c>
      <c r="F171" s="84" t="s">
        <v>426</v>
      </c>
      <c r="G171" s="69" t="s">
        <v>410</v>
      </c>
      <c r="H171" s="69"/>
      <c r="I171" s="4" t="s">
        <v>60</v>
      </c>
      <c r="J171" s="4" t="s">
        <v>61</v>
      </c>
      <c r="K171" s="4" t="s">
        <v>152</v>
      </c>
      <c r="L171" s="70" t="s">
        <v>14</v>
      </c>
      <c r="M171" s="71"/>
      <c r="N171" s="72"/>
      <c r="O171" s="4"/>
      <c r="P171" s="73"/>
      <c r="Q171" s="74" t="s">
        <v>1578</v>
      </c>
      <c r="R171" s="75">
        <v>44846</v>
      </c>
      <c r="S171" s="76" t="s">
        <v>1585</v>
      </c>
      <c r="T171" s="76" t="s">
        <v>6</v>
      </c>
    </row>
    <row r="172" spans="1:20" ht="80.099999999999994" customHeight="1" x14ac:dyDescent="0.2">
      <c r="A172" s="4">
        <f t="shared" si="2"/>
        <v>171</v>
      </c>
      <c r="B172" s="4" t="s">
        <v>31</v>
      </c>
      <c r="C172" s="4" t="s">
        <v>190</v>
      </c>
      <c r="D172" s="69" t="s">
        <v>443</v>
      </c>
      <c r="E172" s="84" t="s">
        <v>434</v>
      </c>
      <c r="F172" s="69" t="s">
        <v>402</v>
      </c>
      <c r="G172" s="69" t="s">
        <v>375</v>
      </c>
      <c r="H172" s="69"/>
      <c r="I172" s="4" t="s">
        <v>60</v>
      </c>
      <c r="J172" s="4" t="s">
        <v>61</v>
      </c>
      <c r="K172" s="4" t="s">
        <v>152</v>
      </c>
      <c r="L172" s="70" t="s">
        <v>14</v>
      </c>
      <c r="M172" s="71"/>
      <c r="N172" s="72"/>
      <c r="O172" s="4"/>
      <c r="P172" s="73"/>
      <c r="Q172" s="74" t="s">
        <v>1578</v>
      </c>
      <c r="R172" s="75">
        <v>44846</v>
      </c>
      <c r="S172" s="76" t="s">
        <v>1585</v>
      </c>
      <c r="T172" s="76" t="s">
        <v>6</v>
      </c>
    </row>
    <row r="173" spans="1:20" ht="80.099999999999994" customHeight="1" x14ac:dyDescent="0.2">
      <c r="A173" s="4">
        <f t="shared" si="2"/>
        <v>172</v>
      </c>
      <c r="B173" s="4" t="s">
        <v>31</v>
      </c>
      <c r="C173" s="4" t="s">
        <v>190</v>
      </c>
      <c r="D173" s="69" t="s">
        <v>444</v>
      </c>
      <c r="E173" s="84" t="s">
        <v>434</v>
      </c>
      <c r="F173" s="84" t="s">
        <v>429</v>
      </c>
      <c r="G173" s="69" t="s">
        <v>410</v>
      </c>
      <c r="H173" s="69"/>
      <c r="I173" s="4" t="s">
        <v>60</v>
      </c>
      <c r="J173" s="4" t="s">
        <v>61</v>
      </c>
      <c r="K173" s="4" t="s">
        <v>152</v>
      </c>
      <c r="L173" s="70" t="s">
        <v>14</v>
      </c>
      <c r="M173" s="71"/>
      <c r="N173" s="72"/>
      <c r="O173" s="4"/>
      <c r="P173" s="73"/>
      <c r="Q173" s="74" t="s">
        <v>1578</v>
      </c>
      <c r="R173" s="75">
        <v>44846</v>
      </c>
      <c r="S173" s="76" t="s">
        <v>1585</v>
      </c>
      <c r="T173" s="76" t="s">
        <v>6</v>
      </c>
    </row>
    <row r="174" spans="1:20" ht="80.099999999999994" customHeight="1" x14ac:dyDescent="0.2">
      <c r="A174" s="4">
        <f t="shared" si="2"/>
        <v>173</v>
      </c>
      <c r="B174" s="4" t="s">
        <v>31</v>
      </c>
      <c r="C174" s="4" t="s">
        <v>190</v>
      </c>
      <c r="D174" s="69" t="s">
        <v>445</v>
      </c>
      <c r="E174" s="84" t="s">
        <v>434</v>
      </c>
      <c r="F174" s="69" t="s">
        <v>404</v>
      </c>
      <c r="G174" s="69" t="s">
        <v>375</v>
      </c>
      <c r="H174" s="69"/>
      <c r="I174" s="4" t="s">
        <v>60</v>
      </c>
      <c r="J174" s="4" t="s">
        <v>61</v>
      </c>
      <c r="K174" s="4" t="s">
        <v>152</v>
      </c>
      <c r="L174" s="70" t="s">
        <v>14</v>
      </c>
      <c r="M174" s="71"/>
      <c r="N174" s="72"/>
      <c r="O174" s="4"/>
      <c r="P174" s="73"/>
      <c r="Q174" s="74" t="s">
        <v>1578</v>
      </c>
      <c r="R174" s="75">
        <v>44846</v>
      </c>
      <c r="S174" s="76" t="s">
        <v>1585</v>
      </c>
      <c r="T174" s="76" t="s">
        <v>6</v>
      </c>
    </row>
    <row r="175" spans="1:20" ht="80.099999999999994" customHeight="1" x14ac:dyDescent="0.2">
      <c r="A175" s="4">
        <f t="shared" si="2"/>
        <v>174</v>
      </c>
      <c r="B175" s="4" t="s">
        <v>31</v>
      </c>
      <c r="C175" s="4" t="s">
        <v>190</v>
      </c>
      <c r="D175" s="69" t="s">
        <v>446</v>
      </c>
      <c r="E175" s="84" t="s">
        <v>434</v>
      </c>
      <c r="F175" s="84" t="s">
        <v>432</v>
      </c>
      <c r="G175" s="69" t="s">
        <v>410</v>
      </c>
      <c r="H175" s="69"/>
      <c r="I175" s="4" t="s">
        <v>60</v>
      </c>
      <c r="J175" s="4" t="s">
        <v>61</v>
      </c>
      <c r="K175" s="4" t="s">
        <v>152</v>
      </c>
      <c r="L175" s="70" t="s">
        <v>14</v>
      </c>
      <c r="M175" s="71"/>
      <c r="N175" s="72"/>
      <c r="O175" s="4"/>
      <c r="P175" s="73"/>
      <c r="Q175" s="74" t="s">
        <v>1578</v>
      </c>
      <c r="R175" s="75">
        <v>44846</v>
      </c>
      <c r="S175" s="76" t="s">
        <v>1585</v>
      </c>
      <c r="T175" s="76" t="s">
        <v>6</v>
      </c>
    </row>
    <row r="176" spans="1:20" ht="80.099999999999994" customHeight="1" x14ac:dyDescent="0.2">
      <c r="A176" s="4">
        <f t="shared" si="2"/>
        <v>175</v>
      </c>
      <c r="B176" s="4" t="s">
        <v>31</v>
      </c>
      <c r="C176" s="4" t="s">
        <v>190</v>
      </c>
      <c r="D176" s="69" t="s">
        <v>447</v>
      </c>
      <c r="E176" s="84" t="s">
        <v>448</v>
      </c>
      <c r="F176" s="69" t="s">
        <v>449</v>
      </c>
      <c r="G176" s="69" t="s">
        <v>375</v>
      </c>
      <c r="H176" s="69"/>
      <c r="I176" s="4" t="s">
        <v>60</v>
      </c>
      <c r="J176" s="4" t="s">
        <v>61</v>
      </c>
      <c r="K176" s="4" t="s">
        <v>152</v>
      </c>
      <c r="L176" s="70" t="s">
        <v>14</v>
      </c>
      <c r="M176" s="71"/>
      <c r="N176" s="72"/>
      <c r="O176" s="4"/>
      <c r="P176" s="73"/>
      <c r="Q176" s="74" t="s">
        <v>1578</v>
      </c>
      <c r="R176" s="75">
        <v>44846</v>
      </c>
      <c r="S176" s="76" t="s">
        <v>1585</v>
      </c>
      <c r="T176" s="76" t="s">
        <v>6</v>
      </c>
    </row>
    <row r="177" spans="1:20" ht="80.099999999999994" customHeight="1" x14ac:dyDescent="0.2">
      <c r="A177" s="4">
        <f t="shared" si="2"/>
        <v>176</v>
      </c>
      <c r="B177" s="4" t="s">
        <v>31</v>
      </c>
      <c r="C177" s="4" t="s">
        <v>190</v>
      </c>
      <c r="D177" s="69" t="s">
        <v>450</v>
      </c>
      <c r="E177" s="84" t="s">
        <v>300</v>
      </c>
      <c r="F177" s="84" t="s">
        <v>426</v>
      </c>
      <c r="G177" s="69" t="s">
        <v>410</v>
      </c>
      <c r="H177" s="69"/>
      <c r="I177" s="4" t="s">
        <v>60</v>
      </c>
      <c r="J177" s="4" t="s">
        <v>61</v>
      </c>
      <c r="K177" s="4" t="s">
        <v>152</v>
      </c>
      <c r="L177" s="70" t="s">
        <v>14</v>
      </c>
      <c r="M177" s="71"/>
      <c r="N177" s="72"/>
      <c r="O177" s="4"/>
      <c r="P177" s="73"/>
      <c r="Q177" s="74" t="s">
        <v>1578</v>
      </c>
      <c r="R177" s="75">
        <v>44846</v>
      </c>
      <c r="S177" s="76" t="s">
        <v>1585</v>
      </c>
      <c r="T177" s="76" t="s">
        <v>6</v>
      </c>
    </row>
    <row r="178" spans="1:20" ht="80.099999999999994" customHeight="1" x14ac:dyDescent="0.2">
      <c r="A178" s="4">
        <f t="shared" si="2"/>
        <v>177</v>
      </c>
      <c r="B178" s="4" t="s">
        <v>31</v>
      </c>
      <c r="C178" s="4" t="s">
        <v>190</v>
      </c>
      <c r="D178" s="69" t="s">
        <v>451</v>
      </c>
      <c r="E178" s="84" t="s">
        <v>448</v>
      </c>
      <c r="F178" s="69" t="s">
        <v>402</v>
      </c>
      <c r="G178" s="69" t="s">
        <v>375</v>
      </c>
      <c r="H178" s="69"/>
      <c r="I178" s="4" t="s">
        <v>60</v>
      </c>
      <c r="J178" s="4" t="s">
        <v>61</v>
      </c>
      <c r="K178" s="4" t="s">
        <v>152</v>
      </c>
      <c r="L178" s="70" t="s">
        <v>14</v>
      </c>
      <c r="M178" s="71"/>
      <c r="N178" s="72"/>
      <c r="O178" s="4"/>
      <c r="P178" s="73"/>
      <c r="Q178" s="74" t="s">
        <v>1578</v>
      </c>
      <c r="R178" s="75">
        <v>44846</v>
      </c>
      <c r="S178" s="76" t="s">
        <v>1585</v>
      </c>
      <c r="T178" s="76" t="s">
        <v>6</v>
      </c>
    </row>
    <row r="179" spans="1:20" ht="80.099999999999994" customHeight="1" x14ac:dyDescent="0.2">
      <c r="A179" s="4">
        <f t="shared" si="2"/>
        <v>178</v>
      </c>
      <c r="B179" s="4" t="s">
        <v>31</v>
      </c>
      <c r="C179" s="4" t="s">
        <v>190</v>
      </c>
      <c r="D179" s="69" t="s">
        <v>452</v>
      </c>
      <c r="E179" s="84" t="s">
        <v>448</v>
      </c>
      <c r="F179" s="84" t="s">
        <v>429</v>
      </c>
      <c r="G179" s="69" t="s">
        <v>410</v>
      </c>
      <c r="H179" s="69"/>
      <c r="I179" s="4" t="s">
        <v>60</v>
      </c>
      <c r="J179" s="4" t="s">
        <v>61</v>
      </c>
      <c r="K179" s="4" t="s">
        <v>152</v>
      </c>
      <c r="L179" s="70" t="s">
        <v>14</v>
      </c>
      <c r="M179" s="71"/>
      <c r="N179" s="72"/>
      <c r="O179" s="4"/>
      <c r="P179" s="73"/>
      <c r="Q179" s="74" t="s">
        <v>1578</v>
      </c>
      <c r="R179" s="75">
        <v>44846</v>
      </c>
      <c r="S179" s="76" t="s">
        <v>1585</v>
      </c>
      <c r="T179" s="76" t="s">
        <v>6</v>
      </c>
    </row>
    <row r="180" spans="1:20" ht="80.099999999999994" customHeight="1" x14ac:dyDescent="0.2">
      <c r="A180" s="4">
        <f t="shared" si="2"/>
        <v>179</v>
      </c>
      <c r="B180" s="4" t="s">
        <v>31</v>
      </c>
      <c r="C180" s="4" t="s">
        <v>190</v>
      </c>
      <c r="D180" s="69" t="s">
        <v>453</v>
      </c>
      <c r="E180" s="84" t="s">
        <v>448</v>
      </c>
      <c r="F180" s="69" t="s">
        <v>404</v>
      </c>
      <c r="G180" s="69" t="s">
        <v>375</v>
      </c>
      <c r="H180" s="69"/>
      <c r="I180" s="4" t="s">
        <v>60</v>
      </c>
      <c r="J180" s="4" t="s">
        <v>61</v>
      </c>
      <c r="K180" s="4" t="s">
        <v>152</v>
      </c>
      <c r="L180" s="70" t="s">
        <v>14</v>
      </c>
      <c r="M180" s="71"/>
      <c r="N180" s="72"/>
      <c r="O180" s="4"/>
      <c r="P180" s="73"/>
      <c r="Q180" s="74" t="s">
        <v>1578</v>
      </c>
      <c r="R180" s="75">
        <v>44846</v>
      </c>
      <c r="S180" s="76" t="s">
        <v>1585</v>
      </c>
      <c r="T180" s="76" t="s">
        <v>6</v>
      </c>
    </row>
    <row r="181" spans="1:20" ht="80.099999999999994" customHeight="1" x14ac:dyDescent="0.2">
      <c r="A181" s="4">
        <f t="shared" si="2"/>
        <v>180</v>
      </c>
      <c r="B181" s="4" t="s">
        <v>31</v>
      </c>
      <c r="C181" s="4" t="s">
        <v>190</v>
      </c>
      <c r="D181" s="69" t="s">
        <v>454</v>
      </c>
      <c r="E181" s="84" t="s">
        <v>448</v>
      </c>
      <c r="F181" s="84" t="s">
        <v>432</v>
      </c>
      <c r="G181" s="69" t="s">
        <v>410</v>
      </c>
      <c r="H181" s="69"/>
      <c r="I181" s="4" t="s">
        <v>60</v>
      </c>
      <c r="J181" s="4" t="s">
        <v>61</v>
      </c>
      <c r="K181" s="4" t="s">
        <v>152</v>
      </c>
      <c r="L181" s="70" t="s">
        <v>14</v>
      </c>
      <c r="M181" s="71"/>
      <c r="N181" s="72"/>
      <c r="O181" s="4"/>
      <c r="P181" s="73"/>
      <c r="Q181" s="74" t="s">
        <v>1578</v>
      </c>
      <c r="R181" s="75">
        <v>44846</v>
      </c>
      <c r="S181" s="76" t="s">
        <v>1585</v>
      </c>
      <c r="T181" s="76" t="s">
        <v>6</v>
      </c>
    </row>
    <row r="182" spans="1:20" ht="80.099999999999994" customHeight="1" x14ac:dyDescent="0.2">
      <c r="A182" s="4">
        <f t="shared" si="2"/>
        <v>181</v>
      </c>
      <c r="B182" s="4" t="s">
        <v>31</v>
      </c>
      <c r="C182" s="4" t="s">
        <v>190</v>
      </c>
      <c r="D182" s="69" t="s">
        <v>455</v>
      </c>
      <c r="E182" s="84" t="s">
        <v>305</v>
      </c>
      <c r="F182" s="69" t="s">
        <v>404</v>
      </c>
      <c r="G182" s="69" t="s">
        <v>375</v>
      </c>
      <c r="H182" s="69"/>
      <c r="I182" s="4" t="s">
        <v>60</v>
      </c>
      <c r="J182" s="4" t="s">
        <v>61</v>
      </c>
      <c r="K182" s="4" t="s">
        <v>152</v>
      </c>
      <c r="L182" s="70" t="s">
        <v>14</v>
      </c>
      <c r="M182" s="71"/>
      <c r="N182" s="72"/>
      <c r="O182" s="4"/>
      <c r="P182" s="73"/>
      <c r="Q182" s="74" t="s">
        <v>1578</v>
      </c>
      <c r="R182" s="75">
        <v>44846</v>
      </c>
      <c r="S182" s="76" t="s">
        <v>1585</v>
      </c>
      <c r="T182" s="76" t="s">
        <v>6</v>
      </c>
    </row>
    <row r="183" spans="1:20" ht="80.099999999999994" customHeight="1" x14ac:dyDescent="0.2">
      <c r="A183" s="4">
        <f t="shared" si="2"/>
        <v>182</v>
      </c>
      <c r="B183" s="4" t="s">
        <v>31</v>
      </c>
      <c r="C183" s="4" t="s">
        <v>190</v>
      </c>
      <c r="D183" s="69" t="s">
        <v>456</v>
      </c>
      <c r="E183" s="84" t="s">
        <v>305</v>
      </c>
      <c r="F183" s="84" t="s">
        <v>432</v>
      </c>
      <c r="G183" s="69" t="s">
        <v>410</v>
      </c>
      <c r="H183" s="69"/>
      <c r="I183" s="4" t="s">
        <v>60</v>
      </c>
      <c r="J183" s="4" t="s">
        <v>61</v>
      </c>
      <c r="K183" s="4" t="s">
        <v>152</v>
      </c>
      <c r="L183" s="70" t="s">
        <v>14</v>
      </c>
      <c r="M183" s="71"/>
      <c r="N183" s="72"/>
      <c r="O183" s="4"/>
      <c r="P183" s="73"/>
      <c r="Q183" s="74" t="s">
        <v>1578</v>
      </c>
      <c r="R183" s="75">
        <v>44846</v>
      </c>
      <c r="S183" s="76" t="s">
        <v>1585</v>
      </c>
      <c r="T183" s="76" t="s">
        <v>6</v>
      </c>
    </row>
    <row r="184" spans="1:20" ht="80.099999999999994" customHeight="1" x14ac:dyDescent="0.2">
      <c r="A184" s="4">
        <f t="shared" si="2"/>
        <v>183</v>
      </c>
      <c r="B184" s="4" t="s">
        <v>31</v>
      </c>
      <c r="C184" s="4" t="s">
        <v>190</v>
      </c>
      <c r="D184" s="69" t="s">
        <v>457</v>
      </c>
      <c r="E184" s="84" t="s">
        <v>275</v>
      </c>
      <c r="F184" s="69" t="s">
        <v>458</v>
      </c>
      <c r="G184" s="69" t="s">
        <v>459</v>
      </c>
      <c r="H184" s="69"/>
      <c r="I184" s="4" t="s">
        <v>60</v>
      </c>
      <c r="J184" s="4" t="s">
        <v>61</v>
      </c>
      <c r="K184" s="4" t="s">
        <v>152</v>
      </c>
      <c r="L184" s="70" t="s">
        <v>14</v>
      </c>
      <c r="M184" s="71"/>
      <c r="N184" s="72"/>
      <c r="O184" s="4"/>
      <c r="P184" s="73"/>
      <c r="Q184" s="74" t="s">
        <v>1578</v>
      </c>
      <c r="R184" s="75">
        <v>44846</v>
      </c>
      <c r="S184" s="76" t="s">
        <v>1585</v>
      </c>
      <c r="T184" s="76" t="s">
        <v>6</v>
      </c>
    </row>
    <row r="185" spans="1:20" ht="80.099999999999994" customHeight="1" x14ac:dyDescent="0.2">
      <c r="A185" s="4">
        <f t="shared" si="2"/>
        <v>184</v>
      </c>
      <c r="B185" s="4" t="s">
        <v>31</v>
      </c>
      <c r="C185" s="4" t="s">
        <v>190</v>
      </c>
      <c r="D185" s="69" t="s">
        <v>460</v>
      </c>
      <c r="E185" s="84" t="s">
        <v>275</v>
      </c>
      <c r="F185" s="84" t="s">
        <v>461</v>
      </c>
      <c r="G185" s="69" t="s">
        <v>462</v>
      </c>
      <c r="H185" s="69"/>
      <c r="I185" s="4" t="s">
        <v>60</v>
      </c>
      <c r="J185" s="4" t="s">
        <v>61</v>
      </c>
      <c r="K185" s="4" t="s">
        <v>152</v>
      </c>
      <c r="L185" s="70" t="s">
        <v>14</v>
      </c>
      <c r="M185" s="71"/>
      <c r="N185" s="72"/>
      <c r="O185" s="4"/>
      <c r="P185" s="73"/>
      <c r="Q185" s="74" t="s">
        <v>1578</v>
      </c>
      <c r="R185" s="75">
        <v>44846</v>
      </c>
      <c r="S185" s="76" t="s">
        <v>1585</v>
      </c>
      <c r="T185" s="76" t="s">
        <v>6</v>
      </c>
    </row>
    <row r="186" spans="1:20" ht="80.099999999999994" customHeight="1" x14ac:dyDescent="0.2">
      <c r="A186" s="4">
        <f t="shared" si="2"/>
        <v>185</v>
      </c>
      <c r="B186" s="4" t="s">
        <v>31</v>
      </c>
      <c r="C186" s="4" t="s">
        <v>190</v>
      </c>
      <c r="D186" s="69" t="s">
        <v>463</v>
      </c>
      <c r="E186" s="84" t="s">
        <v>275</v>
      </c>
      <c r="F186" s="69" t="s">
        <v>464</v>
      </c>
      <c r="G186" s="69" t="s">
        <v>459</v>
      </c>
      <c r="H186" s="69"/>
      <c r="I186" s="4" t="s">
        <v>60</v>
      </c>
      <c r="J186" s="4" t="s">
        <v>61</v>
      </c>
      <c r="K186" s="4" t="s">
        <v>152</v>
      </c>
      <c r="L186" s="70" t="s">
        <v>14</v>
      </c>
      <c r="M186" s="71"/>
      <c r="N186" s="72"/>
      <c r="O186" s="4"/>
      <c r="P186" s="73"/>
      <c r="Q186" s="74" t="s">
        <v>1578</v>
      </c>
      <c r="R186" s="75">
        <v>44846</v>
      </c>
      <c r="S186" s="76" t="s">
        <v>1585</v>
      </c>
      <c r="T186" s="76" t="s">
        <v>6</v>
      </c>
    </row>
    <row r="187" spans="1:20" ht="80.099999999999994" customHeight="1" x14ac:dyDescent="0.2">
      <c r="A187" s="4">
        <f t="shared" si="2"/>
        <v>186</v>
      </c>
      <c r="B187" s="4" t="s">
        <v>31</v>
      </c>
      <c r="C187" s="4" t="s">
        <v>190</v>
      </c>
      <c r="D187" s="69" t="s">
        <v>465</v>
      </c>
      <c r="E187" s="84" t="s">
        <v>275</v>
      </c>
      <c r="F187" s="84" t="s">
        <v>466</v>
      </c>
      <c r="G187" s="69" t="s">
        <v>462</v>
      </c>
      <c r="H187" s="69"/>
      <c r="I187" s="4" t="s">
        <v>60</v>
      </c>
      <c r="J187" s="4" t="s">
        <v>61</v>
      </c>
      <c r="K187" s="4" t="s">
        <v>152</v>
      </c>
      <c r="L187" s="70" t="s">
        <v>14</v>
      </c>
      <c r="M187" s="71"/>
      <c r="N187" s="72"/>
      <c r="O187" s="4"/>
      <c r="P187" s="73"/>
      <c r="Q187" s="74" t="s">
        <v>1578</v>
      </c>
      <c r="R187" s="75">
        <v>44846</v>
      </c>
      <c r="S187" s="76" t="s">
        <v>1585</v>
      </c>
      <c r="T187" s="76" t="s">
        <v>6</v>
      </c>
    </row>
    <row r="188" spans="1:20" ht="80.099999999999994" customHeight="1" x14ac:dyDescent="0.2">
      <c r="A188" s="4">
        <f t="shared" si="2"/>
        <v>187</v>
      </c>
      <c r="B188" s="4" t="s">
        <v>31</v>
      </c>
      <c r="C188" s="4" t="s">
        <v>190</v>
      </c>
      <c r="D188" s="69" t="s">
        <v>467</v>
      </c>
      <c r="E188" s="84" t="s">
        <v>275</v>
      </c>
      <c r="F188" s="69" t="s">
        <v>468</v>
      </c>
      <c r="G188" s="69" t="s">
        <v>459</v>
      </c>
      <c r="H188" s="69"/>
      <c r="I188" s="4" t="s">
        <v>60</v>
      </c>
      <c r="J188" s="4" t="s">
        <v>61</v>
      </c>
      <c r="K188" s="4" t="s">
        <v>152</v>
      </c>
      <c r="L188" s="70" t="s">
        <v>14</v>
      </c>
      <c r="M188" s="71"/>
      <c r="N188" s="72"/>
      <c r="O188" s="4"/>
      <c r="P188" s="73"/>
      <c r="Q188" s="74" t="s">
        <v>1578</v>
      </c>
      <c r="R188" s="75">
        <v>44846</v>
      </c>
      <c r="S188" s="76" t="s">
        <v>1585</v>
      </c>
      <c r="T188" s="76" t="s">
        <v>6</v>
      </c>
    </row>
    <row r="189" spans="1:20" ht="80.099999999999994" customHeight="1" x14ac:dyDescent="0.2">
      <c r="A189" s="4">
        <f t="shared" si="2"/>
        <v>188</v>
      </c>
      <c r="B189" s="4" t="s">
        <v>31</v>
      </c>
      <c r="C189" s="4" t="s">
        <v>190</v>
      </c>
      <c r="D189" s="69" t="s">
        <v>469</v>
      </c>
      <c r="E189" s="84" t="s">
        <v>275</v>
      </c>
      <c r="F189" s="84" t="s">
        <v>470</v>
      </c>
      <c r="G189" s="69" t="s">
        <v>462</v>
      </c>
      <c r="H189" s="69"/>
      <c r="I189" s="4" t="s">
        <v>60</v>
      </c>
      <c r="J189" s="4" t="s">
        <v>61</v>
      </c>
      <c r="K189" s="4" t="s">
        <v>152</v>
      </c>
      <c r="L189" s="70" t="s">
        <v>14</v>
      </c>
      <c r="M189" s="71"/>
      <c r="N189" s="72"/>
      <c r="O189" s="4"/>
      <c r="P189" s="73"/>
      <c r="Q189" s="74" t="s">
        <v>1578</v>
      </c>
      <c r="R189" s="75">
        <v>44846</v>
      </c>
      <c r="S189" s="76" t="s">
        <v>1585</v>
      </c>
      <c r="T189" s="76" t="s">
        <v>6</v>
      </c>
    </row>
    <row r="190" spans="1:20" ht="80.099999999999994" customHeight="1" x14ac:dyDescent="0.2">
      <c r="A190" s="4">
        <f t="shared" si="2"/>
        <v>189</v>
      </c>
      <c r="B190" s="4" t="s">
        <v>31</v>
      </c>
      <c r="C190" s="4" t="s">
        <v>190</v>
      </c>
      <c r="D190" s="69" t="s">
        <v>471</v>
      </c>
      <c r="E190" s="84" t="s">
        <v>275</v>
      </c>
      <c r="F190" s="69" t="s">
        <v>472</v>
      </c>
      <c r="G190" s="69" t="s">
        <v>459</v>
      </c>
      <c r="H190" s="69"/>
      <c r="I190" s="4" t="s">
        <v>60</v>
      </c>
      <c r="J190" s="4" t="s">
        <v>61</v>
      </c>
      <c r="K190" s="4" t="s">
        <v>152</v>
      </c>
      <c r="L190" s="70" t="s">
        <v>14</v>
      </c>
      <c r="M190" s="71"/>
      <c r="N190" s="72"/>
      <c r="O190" s="4"/>
      <c r="P190" s="73"/>
      <c r="Q190" s="74" t="s">
        <v>1578</v>
      </c>
      <c r="R190" s="75">
        <v>44846</v>
      </c>
      <c r="S190" s="76" t="s">
        <v>1585</v>
      </c>
      <c r="T190" s="76" t="s">
        <v>6</v>
      </c>
    </row>
    <row r="191" spans="1:20" ht="80.099999999999994" customHeight="1" x14ac:dyDescent="0.2">
      <c r="A191" s="4">
        <f t="shared" si="2"/>
        <v>190</v>
      </c>
      <c r="B191" s="4" t="s">
        <v>31</v>
      </c>
      <c r="C191" s="4" t="s">
        <v>190</v>
      </c>
      <c r="D191" s="69" t="s">
        <v>473</v>
      </c>
      <c r="E191" s="84" t="s">
        <v>275</v>
      </c>
      <c r="F191" s="84" t="s">
        <v>474</v>
      </c>
      <c r="G191" s="69" t="s">
        <v>462</v>
      </c>
      <c r="H191" s="69"/>
      <c r="I191" s="4" t="s">
        <v>60</v>
      </c>
      <c r="J191" s="4" t="s">
        <v>61</v>
      </c>
      <c r="K191" s="4" t="s">
        <v>152</v>
      </c>
      <c r="L191" s="70" t="s">
        <v>14</v>
      </c>
      <c r="M191" s="71"/>
      <c r="N191" s="72"/>
      <c r="O191" s="4"/>
      <c r="P191" s="73"/>
      <c r="Q191" s="74" t="s">
        <v>1578</v>
      </c>
      <c r="R191" s="75">
        <v>44846</v>
      </c>
      <c r="S191" s="76" t="s">
        <v>1585</v>
      </c>
      <c r="T191" s="76" t="s">
        <v>6</v>
      </c>
    </row>
    <row r="192" spans="1:20" ht="80.099999999999994" customHeight="1" x14ac:dyDescent="0.2">
      <c r="A192" s="4">
        <f t="shared" si="2"/>
        <v>191</v>
      </c>
      <c r="B192" s="4" t="s">
        <v>31</v>
      </c>
      <c r="C192" s="4" t="s">
        <v>190</v>
      </c>
      <c r="D192" s="69" t="s">
        <v>475</v>
      </c>
      <c r="E192" s="84" t="s">
        <v>275</v>
      </c>
      <c r="F192" s="69" t="s">
        <v>476</v>
      </c>
      <c r="G192" s="69" t="s">
        <v>459</v>
      </c>
      <c r="H192" s="69"/>
      <c r="I192" s="4" t="s">
        <v>60</v>
      </c>
      <c r="J192" s="4" t="s">
        <v>61</v>
      </c>
      <c r="K192" s="4" t="s">
        <v>152</v>
      </c>
      <c r="L192" s="70" t="s">
        <v>14</v>
      </c>
      <c r="M192" s="71"/>
      <c r="N192" s="72"/>
      <c r="O192" s="4"/>
      <c r="P192" s="73"/>
      <c r="Q192" s="74" t="s">
        <v>1578</v>
      </c>
      <c r="R192" s="75">
        <v>44846</v>
      </c>
      <c r="S192" s="76" t="s">
        <v>1585</v>
      </c>
      <c r="T192" s="76" t="s">
        <v>6</v>
      </c>
    </row>
    <row r="193" spans="1:20" ht="80.099999999999994" customHeight="1" x14ac:dyDescent="0.2">
      <c r="A193" s="4">
        <f t="shared" si="2"/>
        <v>192</v>
      </c>
      <c r="B193" s="4" t="s">
        <v>31</v>
      </c>
      <c r="C193" s="4" t="s">
        <v>190</v>
      </c>
      <c r="D193" s="69" t="s">
        <v>477</v>
      </c>
      <c r="E193" s="84" t="s">
        <v>275</v>
      </c>
      <c r="F193" s="84" t="s">
        <v>478</v>
      </c>
      <c r="G193" s="69" t="s">
        <v>462</v>
      </c>
      <c r="H193" s="69"/>
      <c r="I193" s="4" t="s">
        <v>60</v>
      </c>
      <c r="J193" s="4" t="s">
        <v>61</v>
      </c>
      <c r="K193" s="4" t="s">
        <v>152</v>
      </c>
      <c r="L193" s="70" t="s">
        <v>14</v>
      </c>
      <c r="M193" s="71"/>
      <c r="N193" s="72"/>
      <c r="O193" s="4"/>
      <c r="P193" s="73"/>
      <c r="Q193" s="74" t="s">
        <v>1578</v>
      </c>
      <c r="R193" s="75">
        <v>44846</v>
      </c>
      <c r="S193" s="76" t="s">
        <v>1585</v>
      </c>
      <c r="T193" s="76" t="s">
        <v>6</v>
      </c>
    </row>
    <row r="194" spans="1:20" ht="80.099999999999994" customHeight="1" x14ac:dyDescent="0.2">
      <c r="A194" s="4">
        <f t="shared" si="2"/>
        <v>193</v>
      </c>
      <c r="B194" s="4" t="s">
        <v>31</v>
      </c>
      <c r="C194" s="4" t="s">
        <v>190</v>
      </c>
      <c r="D194" s="69" t="s">
        <v>479</v>
      </c>
      <c r="E194" s="84" t="s">
        <v>275</v>
      </c>
      <c r="F194" s="69" t="s">
        <v>480</v>
      </c>
      <c r="G194" s="69" t="s">
        <v>459</v>
      </c>
      <c r="H194" s="69"/>
      <c r="I194" s="4" t="s">
        <v>60</v>
      </c>
      <c r="J194" s="4" t="s">
        <v>61</v>
      </c>
      <c r="K194" s="4" t="s">
        <v>152</v>
      </c>
      <c r="L194" s="70" t="s">
        <v>14</v>
      </c>
      <c r="M194" s="71"/>
      <c r="N194" s="72"/>
      <c r="O194" s="4"/>
      <c r="P194" s="73"/>
      <c r="Q194" s="74" t="s">
        <v>1578</v>
      </c>
      <c r="R194" s="75">
        <v>44846</v>
      </c>
      <c r="S194" s="76" t="s">
        <v>1585</v>
      </c>
      <c r="T194" s="76" t="s">
        <v>6</v>
      </c>
    </row>
    <row r="195" spans="1:20" ht="80.099999999999994" customHeight="1" x14ac:dyDescent="0.2">
      <c r="A195" s="4">
        <f t="shared" si="2"/>
        <v>194</v>
      </c>
      <c r="B195" s="4" t="s">
        <v>31</v>
      </c>
      <c r="C195" s="4" t="s">
        <v>190</v>
      </c>
      <c r="D195" s="69" t="s">
        <v>481</v>
      </c>
      <c r="E195" s="84" t="s">
        <v>275</v>
      </c>
      <c r="F195" s="84" t="s">
        <v>482</v>
      </c>
      <c r="G195" s="69" t="s">
        <v>462</v>
      </c>
      <c r="H195" s="69"/>
      <c r="I195" s="4" t="s">
        <v>60</v>
      </c>
      <c r="J195" s="4" t="s">
        <v>61</v>
      </c>
      <c r="K195" s="4" t="s">
        <v>152</v>
      </c>
      <c r="L195" s="70" t="s">
        <v>14</v>
      </c>
      <c r="M195" s="71"/>
      <c r="N195" s="72"/>
      <c r="O195" s="4"/>
      <c r="P195" s="73"/>
      <c r="Q195" s="74" t="s">
        <v>1578</v>
      </c>
      <c r="R195" s="75">
        <v>44846</v>
      </c>
      <c r="S195" s="76" t="s">
        <v>1585</v>
      </c>
      <c r="T195" s="76" t="s">
        <v>6</v>
      </c>
    </row>
    <row r="196" spans="1:20" ht="80.099999999999994" customHeight="1" x14ac:dyDescent="0.2">
      <c r="A196" s="4">
        <f t="shared" si="2"/>
        <v>195</v>
      </c>
      <c r="B196" s="4" t="s">
        <v>31</v>
      </c>
      <c r="C196" s="4" t="s">
        <v>190</v>
      </c>
      <c r="D196" s="69" t="s">
        <v>483</v>
      </c>
      <c r="E196" s="84" t="s">
        <v>275</v>
      </c>
      <c r="F196" s="69" t="s">
        <v>484</v>
      </c>
      <c r="G196" s="69" t="s">
        <v>459</v>
      </c>
      <c r="H196" s="69"/>
      <c r="I196" s="4" t="s">
        <v>60</v>
      </c>
      <c r="J196" s="4" t="s">
        <v>61</v>
      </c>
      <c r="K196" s="4" t="s">
        <v>152</v>
      </c>
      <c r="L196" s="70" t="s">
        <v>14</v>
      </c>
      <c r="M196" s="71"/>
      <c r="N196" s="72"/>
      <c r="O196" s="4"/>
      <c r="P196" s="73"/>
      <c r="Q196" s="74" t="s">
        <v>1578</v>
      </c>
      <c r="R196" s="75">
        <v>44846</v>
      </c>
      <c r="S196" s="76" t="s">
        <v>1585</v>
      </c>
      <c r="T196" s="76" t="s">
        <v>6</v>
      </c>
    </row>
    <row r="197" spans="1:20" ht="80.099999999999994" customHeight="1" x14ac:dyDescent="0.2">
      <c r="A197" s="4">
        <f t="shared" si="2"/>
        <v>196</v>
      </c>
      <c r="B197" s="4" t="s">
        <v>31</v>
      </c>
      <c r="C197" s="4" t="s">
        <v>190</v>
      </c>
      <c r="D197" s="69" t="s">
        <v>485</v>
      </c>
      <c r="E197" s="84" t="s">
        <v>275</v>
      </c>
      <c r="F197" s="84" t="s">
        <v>486</v>
      </c>
      <c r="G197" s="69" t="s">
        <v>462</v>
      </c>
      <c r="H197" s="69"/>
      <c r="I197" s="4" t="s">
        <v>60</v>
      </c>
      <c r="J197" s="4" t="s">
        <v>61</v>
      </c>
      <c r="K197" s="4" t="s">
        <v>152</v>
      </c>
      <c r="L197" s="70" t="s">
        <v>14</v>
      </c>
      <c r="M197" s="71"/>
      <c r="N197" s="72"/>
      <c r="O197" s="4"/>
      <c r="P197" s="73"/>
      <c r="Q197" s="74" t="s">
        <v>1578</v>
      </c>
      <c r="R197" s="75">
        <v>44846</v>
      </c>
      <c r="S197" s="76" t="s">
        <v>1585</v>
      </c>
      <c r="T197" s="76" t="s">
        <v>6</v>
      </c>
    </row>
    <row r="198" spans="1:20" ht="80.099999999999994" customHeight="1" x14ac:dyDescent="0.2">
      <c r="A198" s="4">
        <f t="shared" ref="A198:A252" si="3">ROW()-1</f>
        <v>197</v>
      </c>
      <c r="B198" s="4" t="s">
        <v>31</v>
      </c>
      <c r="C198" s="4" t="s">
        <v>190</v>
      </c>
      <c r="D198" s="69" t="s">
        <v>487</v>
      </c>
      <c r="E198" s="84" t="s">
        <v>275</v>
      </c>
      <c r="F198" s="69" t="s">
        <v>488</v>
      </c>
      <c r="G198" s="69" t="s">
        <v>459</v>
      </c>
      <c r="H198" s="69"/>
      <c r="I198" s="4" t="s">
        <v>60</v>
      </c>
      <c r="J198" s="4" t="s">
        <v>61</v>
      </c>
      <c r="K198" s="4" t="s">
        <v>152</v>
      </c>
      <c r="L198" s="70" t="s">
        <v>14</v>
      </c>
      <c r="M198" s="71"/>
      <c r="N198" s="72"/>
      <c r="O198" s="4"/>
      <c r="P198" s="73"/>
      <c r="Q198" s="74" t="s">
        <v>1578</v>
      </c>
      <c r="R198" s="75">
        <v>44846</v>
      </c>
      <c r="S198" s="76" t="s">
        <v>1585</v>
      </c>
      <c r="T198" s="76" t="s">
        <v>6</v>
      </c>
    </row>
    <row r="199" spans="1:20" ht="80.099999999999994" customHeight="1" x14ac:dyDescent="0.2">
      <c r="A199" s="4">
        <f t="shared" si="3"/>
        <v>198</v>
      </c>
      <c r="B199" s="4" t="s">
        <v>31</v>
      </c>
      <c r="C199" s="4" t="s">
        <v>190</v>
      </c>
      <c r="D199" s="69" t="s">
        <v>489</v>
      </c>
      <c r="E199" s="84" t="s">
        <v>275</v>
      </c>
      <c r="F199" s="84" t="s">
        <v>490</v>
      </c>
      <c r="G199" s="69" t="s">
        <v>462</v>
      </c>
      <c r="H199" s="69"/>
      <c r="I199" s="4" t="s">
        <v>60</v>
      </c>
      <c r="J199" s="4" t="s">
        <v>61</v>
      </c>
      <c r="K199" s="4" t="s">
        <v>152</v>
      </c>
      <c r="L199" s="70" t="s">
        <v>14</v>
      </c>
      <c r="M199" s="71"/>
      <c r="N199" s="72"/>
      <c r="O199" s="4"/>
      <c r="P199" s="73"/>
      <c r="Q199" s="74" t="s">
        <v>1578</v>
      </c>
      <c r="R199" s="75">
        <v>44846</v>
      </c>
      <c r="S199" s="76" t="s">
        <v>1585</v>
      </c>
      <c r="T199" s="76" t="s">
        <v>6</v>
      </c>
    </row>
    <row r="200" spans="1:20" ht="80.099999999999994" customHeight="1" x14ac:dyDescent="0.2">
      <c r="A200" s="4">
        <f t="shared" si="3"/>
        <v>199</v>
      </c>
      <c r="B200" s="4" t="s">
        <v>31</v>
      </c>
      <c r="C200" s="4" t="s">
        <v>190</v>
      </c>
      <c r="D200" s="69" t="s">
        <v>491</v>
      </c>
      <c r="E200" s="84" t="s">
        <v>275</v>
      </c>
      <c r="F200" s="69" t="s">
        <v>492</v>
      </c>
      <c r="G200" s="69" t="s">
        <v>459</v>
      </c>
      <c r="H200" s="69"/>
      <c r="I200" s="4" t="s">
        <v>60</v>
      </c>
      <c r="J200" s="4" t="s">
        <v>61</v>
      </c>
      <c r="K200" s="4" t="s">
        <v>152</v>
      </c>
      <c r="L200" s="70" t="s">
        <v>14</v>
      </c>
      <c r="M200" s="71"/>
      <c r="N200" s="72"/>
      <c r="O200" s="4"/>
      <c r="P200" s="73"/>
      <c r="Q200" s="74" t="s">
        <v>1578</v>
      </c>
      <c r="R200" s="75">
        <v>44846</v>
      </c>
      <c r="S200" s="76" t="s">
        <v>1585</v>
      </c>
      <c r="T200" s="76" t="s">
        <v>6</v>
      </c>
    </row>
    <row r="201" spans="1:20" ht="80.099999999999994" customHeight="1" x14ac:dyDescent="0.2">
      <c r="A201" s="4">
        <f t="shared" si="3"/>
        <v>200</v>
      </c>
      <c r="B201" s="4" t="s">
        <v>31</v>
      </c>
      <c r="C201" s="4" t="s">
        <v>190</v>
      </c>
      <c r="D201" s="69" t="s">
        <v>493</v>
      </c>
      <c r="E201" s="84" t="s">
        <v>275</v>
      </c>
      <c r="F201" s="84" t="s">
        <v>494</v>
      </c>
      <c r="G201" s="69" t="s">
        <v>462</v>
      </c>
      <c r="H201" s="69"/>
      <c r="I201" s="4" t="s">
        <v>60</v>
      </c>
      <c r="J201" s="4" t="s">
        <v>61</v>
      </c>
      <c r="K201" s="4" t="s">
        <v>152</v>
      </c>
      <c r="L201" s="70" t="s">
        <v>14</v>
      </c>
      <c r="M201" s="71"/>
      <c r="N201" s="72"/>
      <c r="O201" s="4"/>
      <c r="P201" s="73"/>
      <c r="Q201" s="74" t="s">
        <v>1578</v>
      </c>
      <c r="R201" s="75">
        <v>44846</v>
      </c>
      <c r="S201" s="76" t="s">
        <v>1585</v>
      </c>
      <c r="T201" s="76" t="s">
        <v>6</v>
      </c>
    </row>
    <row r="202" spans="1:20" ht="80.099999999999994" customHeight="1" x14ac:dyDescent="0.2">
      <c r="A202" s="4">
        <f t="shared" si="3"/>
        <v>201</v>
      </c>
      <c r="B202" s="4" t="s">
        <v>31</v>
      </c>
      <c r="C202" s="4" t="s">
        <v>190</v>
      </c>
      <c r="D202" s="69" t="s">
        <v>495</v>
      </c>
      <c r="E202" s="84" t="s">
        <v>275</v>
      </c>
      <c r="F202" s="69" t="s">
        <v>496</v>
      </c>
      <c r="G202" s="69" t="s">
        <v>459</v>
      </c>
      <c r="H202" s="69"/>
      <c r="I202" s="4" t="s">
        <v>60</v>
      </c>
      <c r="J202" s="4" t="s">
        <v>61</v>
      </c>
      <c r="K202" s="4" t="s">
        <v>152</v>
      </c>
      <c r="L202" s="70" t="s">
        <v>14</v>
      </c>
      <c r="M202" s="71"/>
      <c r="N202" s="72"/>
      <c r="O202" s="4"/>
      <c r="P202" s="73"/>
      <c r="Q202" s="74" t="s">
        <v>1578</v>
      </c>
      <c r="R202" s="75">
        <v>44846</v>
      </c>
      <c r="S202" s="76" t="s">
        <v>1585</v>
      </c>
      <c r="T202" s="76" t="s">
        <v>6</v>
      </c>
    </row>
    <row r="203" spans="1:20" ht="80.099999999999994" customHeight="1" x14ac:dyDescent="0.2">
      <c r="A203" s="4">
        <f t="shared" si="3"/>
        <v>202</v>
      </c>
      <c r="B203" s="4" t="s">
        <v>31</v>
      </c>
      <c r="C203" s="4" t="s">
        <v>190</v>
      </c>
      <c r="D203" s="69" t="s">
        <v>497</v>
      </c>
      <c r="E203" s="84" t="s">
        <v>275</v>
      </c>
      <c r="F203" s="84" t="s">
        <v>498</v>
      </c>
      <c r="G203" s="69" t="s">
        <v>462</v>
      </c>
      <c r="H203" s="69"/>
      <c r="I203" s="4" t="s">
        <v>60</v>
      </c>
      <c r="J203" s="4" t="s">
        <v>61</v>
      </c>
      <c r="K203" s="4" t="s">
        <v>152</v>
      </c>
      <c r="L203" s="70" t="s">
        <v>14</v>
      </c>
      <c r="M203" s="71"/>
      <c r="N203" s="72"/>
      <c r="O203" s="4"/>
      <c r="P203" s="73"/>
      <c r="Q203" s="74" t="s">
        <v>1578</v>
      </c>
      <c r="R203" s="75">
        <v>44846</v>
      </c>
      <c r="S203" s="76" t="s">
        <v>1585</v>
      </c>
      <c r="T203" s="76" t="s">
        <v>6</v>
      </c>
    </row>
    <row r="204" spans="1:20" ht="80.099999999999994" customHeight="1" x14ac:dyDescent="0.2">
      <c r="A204" s="4">
        <f t="shared" si="3"/>
        <v>203</v>
      </c>
      <c r="B204" s="4" t="s">
        <v>31</v>
      </c>
      <c r="C204" s="4" t="s">
        <v>190</v>
      </c>
      <c r="D204" s="69" t="s">
        <v>499</v>
      </c>
      <c r="E204" s="84" t="s">
        <v>288</v>
      </c>
      <c r="F204" s="69" t="s">
        <v>500</v>
      </c>
      <c r="G204" s="69" t="s">
        <v>459</v>
      </c>
      <c r="H204" s="69"/>
      <c r="I204" s="4" t="s">
        <v>60</v>
      </c>
      <c r="J204" s="4" t="s">
        <v>61</v>
      </c>
      <c r="K204" s="4" t="s">
        <v>152</v>
      </c>
      <c r="L204" s="70" t="s">
        <v>14</v>
      </c>
      <c r="M204" s="71"/>
      <c r="N204" s="72"/>
      <c r="O204" s="4"/>
      <c r="P204" s="73"/>
      <c r="Q204" s="74" t="s">
        <v>1578</v>
      </c>
      <c r="R204" s="75">
        <v>44846</v>
      </c>
      <c r="S204" s="76" t="s">
        <v>1585</v>
      </c>
      <c r="T204" s="76" t="s">
        <v>6</v>
      </c>
    </row>
    <row r="205" spans="1:20" ht="80.099999999999994" customHeight="1" x14ac:dyDescent="0.2">
      <c r="A205" s="4">
        <f t="shared" si="3"/>
        <v>204</v>
      </c>
      <c r="B205" s="4" t="s">
        <v>31</v>
      </c>
      <c r="C205" s="4" t="s">
        <v>190</v>
      </c>
      <c r="D205" s="69" t="s">
        <v>501</v>
      </c>
      <c r="E205" s="84" t="s">
        <v>288</v>
      </c>
      <c r="F205" s="84" t="s">
        <v>502</v>
      </c>
      <c r="G205" s="69" t="s">
        <v>462</v>
      </c>
      <c r="H205" s="69"/>
      <c r="I205" s="4" t="s">
        <v>60</v>
      </c>
      <c r="J205" s="4" t="s">
        <v>61</v>
      </c>
      <c r="K205" s="4" t="s">
        <v>152</v>
      </c>
      <c r="L205" s="70" t="s">
        <v>14</v>
      </c>
      <c r="M205" s="71"/>
      <c r="N205" s="72"/>
      <c r="O205" s="4"/>
      <c r="P205" s="73"/>
      <c r="Q205" s="74" t="s">
        <v>1578</v>
      </c>
      <c r="R205" s="75">
        <v>44846</v>
      </c>
      <c r="S205" s="76" t="s">
        <v>1585</v>
      </c>
      <c r="T205" s="76" t="s">
        <v>6</v>
      </c>
    </row>
    <row r="206" spans="1:20" ht="80.099999999999994" customHeight="1" x14ac:dyDescent="0.2">
      <c r="A206" s="4">
        <f t="shared" si="3"/>
        <v>205</v>
      </c>
      <c r="B206" s="4" t="s">
        <v>31</v>
      </c>
      <c r="C206" s="4" t="s">
        <v>190</v>
      </c>
      <c r="D206" s="69" t="s">
        <v>503</v>
      </c>
      <c r="E206" s="84" t="s">
        <v>288</v>
      </c>
      <c r="F206" s="69" t="s">
        <v>480</v>
      </c>
      <c r="G206" s="69" t="s">
        <v>459</v>
      </c>
      <c r="H206" s="69"/>
      <c r="I206" s="4" t="s">
        <v>60</v>
      </c>
      <c r="J206" s="4" t="s">
        <v>61</v>
      </c>
      <c r="K206" s="4" t="s">
        <v>152</v>
      </c>
      <c r="L206" s="70" t="s">
        <v>14</v>
      </c>
      <c r="M206" s="71"/>
      <c r="N206" s="72"/>
      <c r="O206" s="4"/>
      <c r="P206" s="73"/>
      <c r="Q206" s="74" t="s">
        <v>1578</v>
      </c>
      <c r="R206" s="75">
        <v>44846</v>
      </c>
      <c r="S206" s="76" t="s">
        <v>1585</v>
      </c>
      <c r="T206" s="76" t="s">
        <v>6</v>
      </c>
    </row>
    <row r="207" spans="1:20" ht="80.099999999999994" customHeight="1" x14ac:dyDescent="0.2">
      <c r="A207" s="4">
        <f t="shared" si="3"/>
        <v>206</v>
      </c>
      <c r="B207" s="4" t="s">
        <v>31</v>
      </c>
      <c r="C207" s="4" t="s">
        <v>190</v>
      </c>
      <c r="D207" s="69" t="s">
        <v>504</v>
      </c>
      <c r="E207" s="84" t="s">
        <v>288</v>
      </c>
      <c r="F207" s="84" t="s">
        <v>505</v>
      </c>
      <c r="G207" s="69" t="s">
        <v>462</v>
      </c>
      <c r="H207" s="69"/>
      <c r="I207" s="4" t="s">
        <v>60</v>
      </c>
      <c r="J207" s="4" t="s">
        <v>61</v>
      </c>
      <c r="K207" s="4" t="s">
        <v>152</v>
      </c>
      <c r="L207" s="70" t="s">
        <v>14</v>
      </c>
      <c r="M207" s="71"/>
      <c r="N207" s="72"/>
      <c r="O207" s="4"/>
      <c r="P207" s="73"/>
      <c r="Q207" s="74" t="s">
        <v>1578</v>
      </c>
      <c r="R207" s="75">
        <v>44846</v>
      </c>
      <c r="S207" s="76" t="s">
        <v>1585</v>
      </c>
      <c r="T207" s="76" t="s">
        <v>6</v>
      </c>
    </row>
    <row r="208" spans="1:20" ht="80.099999999999994" customHeight="1" x14ac:dyDescent="0.2">
      <c r="A208" s="4">
        <f t="shared" si="3"/>
        <v>207</v>
      </c>
      <c r="B208" s="4" t="s">
        <v>31</v>
      </c>
      <c r="C208" s="4" t="s">
        <v>190</v>
      </c>
      <c r="D208" s="69" t="s">
        <v>506</v>
      </c>
      <c r="E208" s="84" t="s">
        <v>288</v>
      </c>
      <c r="F208" s="69" t="s">
        <v>507</v>
      </c>
      <c r="G208" s="69" t="s">
        <v>459</v>
      </c>
      <c r="H208" s="69"/>
      <c r="I208" s="4" t="s">
        <v>60</v>
      </c>
      <c r="J208" s="4" t="s">
        <v>61</v>
      </c>
      <c r="K208" s="4" t="s">
        <v>152</v>
      </c>
      <c r="L208" s="70" t="s">
        <v>14</v>
      </c>
      <c r="M208" s="71"/>
      <c r="N208" s="72"/>
      <c r="O208" s="4"/>
      <c r="P208" s="73"/>
      <c r="Q208" s="74" t="s">
        <v>1578</v>
      </c>
      <c r="R208" s="75">
        <v>44846</v>
      </c>
      <c r="S208" s="76" t="s">
        <v>1585</v>
      </c>
      <c r="T208" s="76" t="s">
        <v>6</v>
      </c>
    </row>
    <row r="209" spans="1:20" ht="80.099999999999994" customHeight="1" x14ac:dyDescent="0.2">
      <c r="A209" s="4">
        <f t="shared" si="3"/>
        <v>208</v>
      </c>
      <c r="B209" s="4" t="s">
        <v>31</v>
      </c>
      <c r="C209" s="4" t="s">
        <v>190</v>
      </c>
      <c r="D209" s="69" t="s">
        <v>508</v>
      </c>
      <c r="E209" s="84" t="s">
        <v>288</v>
      </c>
      <c r="F209" s="84" t="s">
        <v>486</v>
      </c>
      <c r="G209" s="69" t="s">
        <v>462</v>
      </c>
      <c r="H209" s="69"/>
      <c r="I209" s="4" t="s">
        <v>60</v>
      </c>
      <c r="J209" s="4" t="s">
        <v>61</v>
      </c>
      <c r="K209" s="4" t="s">
        <v>152</v>
      </c>
      <c r="L209" s="70" t="s">
        <v>14</v>
      </c>
      <c r="M209" s="71"/>
      <c r="N209" s="72"/>
      <c r="O209" s="4"/>
      <c r="P209" s="73"/>
      <c r="Q209" s="74" t="s">
        <v>1578</v>
      </c>
      <c r="R209" s="75">
        <v>44846</v>
      </c>
      <c r="S209" s="76" t="s">
        <v>1585</v>
      </c>
      <c r="T209" s="76" t="s">
        <v>6</v>
      </c>
    </row>
    <row r="210" spans="1:20" ht="80.099999999999994" customHeight="1" x14ac:dyDescent="0.2">
      <c r="A210" s="4">
        <f t="shared" si="3"/>
        <v>209</v>
      </c>
      <c r="B210" s="4" t="s">
        <v>31</v>
      </c>
      <c r="C210" s="4" t="s">
        <v>190</v>
      </c>
      <c r="D210" s="69" t="s">
        <v>509</v>
      </c>
      <c r="E210" s="84" t="s">
        <v>288</v>
      </c>
      <c r="F210" s="69" t="s">
        <v>488</v>
      </c>
      <c r="G210" s="69" t="s">
        <v>459</v>
      </c>
      <c r="H210" s="69"/>
      <c r="I210" s="4" t="s">
        <v>60</v>
      </c>
      <c r="J210" s="4" t="s">
        <v>61</v>
      </c>
      <c r="K210" s="4" t="s">
        <v>152</v>
      </c>
      <c r="L210" s="70" t="s">
        <v>14</v>
      </c>
      <c r="M210" s="71"/>
      <c r="N210" s="72"/>
      <c r="O210" s="4"/>
      <c r="P210" s="73"/>
      <c r="Q210" s="74" t="s">
        <v>1578</v>
      </c>
      <c r="R210" s="75">
        <v>44846</v>
      </c>
      <c r="S210" s="76" t="s">
        <v>1585</v>
      </c>
      <c r="T210" s="76" t="s">
        <v>6</v>
      </c>
    </row>
    <row r="211" spans="1:20" ht="80.099999999999994" customHeight="1" x14ac:dyDescent="0.2">
      <c r="A211" s="4">
        <f t="shared" si="3"/>
        <v>210</v>
      </c>
      <c r="B211" s="4" t="s">
        <v>31</v>
      </c>
      <c r="C211" s="4" t="s">
        <v>190</v>
      </c>
      <c r="D211" s="69" t="s">
        <v>510</v>
      </c>
      <c r="E211" s="84" t="s">
        <v>288</v>
      </c>
      <c r="F211" s="84" t="s">
        <v>490</v>
      </c>
      <c r="G211" s="69" t="s">
        <v>462</v>
      </c>
      <c r="H211" s="69"/>
      <c r="I211" s="4" t="s">
        <v>60</v>
      </c>
      <c r="J211" s="4" t="s">
        <v>61</v>
      </c>
      <c r="K211" s="4" t="s">
        <v>152</v>
      </c>
      <c r="L211" s="70" t="s">
        <v>14</v>
      </c>
      <c r="M211" s="71"/>
      <c r="N211" s="72"/>
      <c r="O211" s="4"/>
      <c r="P211" s="73"/>
      <c r="Q211" s="74" t="s">
        <v>1578</v>
      </c>
      <c r="R211" s="75">
        <v>44846</v>
      </c>
      <c r="S211" s="76" t="s">
        <v>1585</v>
      </c>
      <c r="T211" s="76" t="s">
        <v>6</v>
      </c>
    </row>
    <row r="212" spans="1:20" ht="80.099999999999994" customHeight="1" x14ac:dyDescent="0.2">
      <c r="A212" s="4">
        <f t="shared" si="3"/>
        <v>211</v>
      </c>
      <c r="B212" s="4" t="s">
        <v>31</v>
      </c>
      <c r="C212" s="4" t="s">
        <v>190</v>
      </c>
      <c r="D212" s="69" t="s">
        <v>511</v>
      </c>
      <c r="E212" s="84" t="s">
        <v>288</v>
      </c>
      <c r="F212" s="69" t="s">
        <v>492</v>
      </c>
      <c r="G212" s="69" t="s">
        <v>459</v>
      </c>
      <c r="H212" s="69"/>
      <c r="I212" s="4" t="s">
        <v>60</v>
      </c>
      <c r="J212" s="4" t="s">
        <v>61</v>
      </c>
      <c r="K212" s="4" t="s">
        <v>152</v>
      </c>
      <c r="L212" s="70" t="s">
        <v>14</v>
      </c>
      <c r="M212" s="71"/>
      <c r="N212" s="72"/>
      <c r="O212" s="4"/>
      <c r="P212" s="73"/>
      <c r="Q212" s="74" t="s">
        <v>1578</v>
      </c>
      <c r="R212" s="75">
        <v>44846</v>
      </c>
      <c r="S212" s="76" t="s">
        <v>1585</v>
      </c>
      <c r="T212" s="76" t="s">
        <v>6</v>
      </c>
    </row>
    <row r="213" spans="1:20" ht="80.099999999999994" customHeight="1" x14ac:dyDescent="0.2">
      <c r="A213" s="4">
        <f t="shared" si="3"/>
        <v>212</v>
      </c>
      <c r="B213" s="4" t="s">
        <v>31</v>
      </c>
      <c r="C213" s="4" t="s">
        <v>190</v>
      </c>
      <c r="D213" s="69" t="s">
        <v>512</v>
      </c>
      <c r="E213" s="84" t="s">
        <v>288</v>
      </c>
      <c r="F213" s="84" t="s">
        <v>513</v>
      </c>
      <c r="G213" s="69" t="s">
        <v>462</v>
      </c>
      <c r="H213" s="69"/>
      <c r="I213" s="4" t="s">
        <v>60</v>
      </c>
      <c r="J213" s="4" t="s">
        <v>61</v>
      </c>
      <c r="K213" s="4" t="s">
        <v>152</v>
      </c>
      <c r="L213" s="70" t="s">
        <v>14</v>
      </c>
      <c r="M213" s="71"/>
      <c r="N213" s="72"/>
      <c r="O213" s="4"/>
      <c r="P213" s="73"/>
      <c r="Q213" s="74" t="s">
        <v>1578</v>
      </c>
      <c r="R213" s="75">
        <v>44846</v>
      </c>
      <c r="S213" s="76" t="s">
        <v>1585</v>
      </c>
      <c r="T213" s="76" t="s">
        <v>6</v>
      </c>
    </row>
    <row r="214" spans="1:20" ht="80.099999999999994" customHeight="1" x14ac:dyDescent="0.2">
      <c r="A214" s="4">
        <f t="shared" si="3"/>
        <v>213</v>
      </c>
      <c r="B214" s="4" t="s">
        <v>31</v>
      </c>
      <c r="C214" s="4" t="s">
        <v>190</v>
      </c>
      <c r="D214" s="69" t="s">
        <v>514</v>
      </c>
      <c r="E214" s="84" t="s">
        <v>288</v>
      </c>
      <c r="F214" s="69" t="s">
        <v>496</v>
      </c>
      <c r="G214" s="69" t="s">
        <v>459</v>
      </c>
      <c r="H214" s="69"/>
      <c r="I214" s="4" t="s">
        <v>60</v>
      </c>
      <c r="J214" s="4" t="s">
        <v>61</v>
      </c>
      <c r="K214" s="4" t="s">
        <v>152</v>
      </c>
      <c r="L214" s="70" t="s">
        <v>14</v>
      </c>
      <c r="M214" s="71"/>
      <c r="N214" s="72"/>
      <c r="O214" s="4"/>
      <c r="P214" s="73"/>
      <c r="Q214" s="74" t="s">
        <v>1578</v>
      </c>
      <c r="R214" s="75">
        <v>44846</v>
      </c>
      <c r="S214" s="76" t="s">
        <v>1585</v>
      </c>
      <c r="T214" s="76" t="s">
        <v>6</v>
      </c>
    </row>
    <row r="215" spans="1:20" ht="80.099999999999994" customHeight="1" x14ac:dyDescent="0.2">
      <c r="A215" s="4">
        <f t="shared" si="3"/>
        <v>214</v>
      </c>
      <c r="B215" s="4" t="s">
        <v>31</v>
      </c>
      <c r="C215" s="4" t="s">
        <v>190</v>
      </c>
      <c r="D215" s="69" t="s">
        <v>515</v>
      </c>
      <c r="E215" s="84" t="s">
        <v>288</v>
      </c>
      <c r="F215" s="84" t="s">
        <v>498</v>
      </c>
      <c r="G215" s="69" t="s">
        <v>462</v>
      </c>
      <c r="H215" s="69"/>
      <c r="I215" s="4" t="s">
        <v>60</v>
      </c>
      <c r="J215" s="4" t="s">
        <v>61</v>
      </c>
      <c r="K215" s="4" t="s">
        <v>152</v>
      </c>
      <c r="L215" s="70" t="s">
        <v>14</v>
      </c>
      <c r="M215" s="71"/>
      <c r="N215" s="72"/>
      <c r="O215" s="4"/>
      <c r="P215" s="73"/>
      <c r="Q215" s="74" t="s">
        <v>1578</v>
      </c>
      <c r="R215" s="75">
        <v>44846</v>
      </c>
      <c r="S215" s="76" t="s">
        <v>1585</v>
      </c>
      <c r="T215" s="76" t="s">
        <v>6</v>
      </c>
    </row>
    <row r="216" spans="1:20" ht="80.099999999999994" customHeight="1" x14ac:dyDescent="0.2">
      <c r="A216" s="4">
        <f t="shared" si="3"/>
        <v>215</v>
      </c>
      <c r="B216" s="4" t="s">
        <v>31</v>
      </c>
      <c r="C216" s="4" t="s">
        <v>190</v>
      </c>
      <c r="D216" s="69" t="s">
        <v>516</v>
      </c>
      <c r="E216" s="84" t="s">
        <v>286</v>
      </c>
      <c r="F216" s="69" t="s">
        <v>488</v>
      </c>
      <c r="G216" s="69" t="s">
        <v>459</v>
      </c>
      <c r="H216" s="69"/>
      <c r="I216" s="4" t="s">
        <v>60</v>
      </c>
      <c r="J216" s="4" t="s">
        <v>61</v>
      </c>
      <c r="K216" s="4" t="s">
        <v>152</v>
      </c>
      <c r="L216" s="70" t="s">
        <v>14</v>
      </c>
      <c r="M216" s="71"/>
      <c r="N216" s="72"/>
      <c r="O216" s="4"/>
      <c r="P216" s="73"/>
      <c r="Q216" s="74" t="s">
        <v>1578</v>
      </c>
      <c r="R216" s="75">
        <v>44846</v>
      </c>
      <c r="S216" s="76" t="s">
        <v>1585</v>
      </c>
      <c r="T216" s="76" t="s">
        <v>6</v>
      </c>
    </row>
    <row r="217" spans="1:20" ht="80.099999999999994" customHeight="1" x14ac:dyDescent="0.2">
      <c r="A217" s="4">
        <f t="shared" si="3"/>
        <v>216</v>
      </c>
      <c r="B217" s="4" t="s">
        <v>31</v>
      </c>
      <c r="C217" s="4" t="s">
        <v>190</v>
      </c>
      <c r="D217" s="69" t="s">
        <v>517</v>
      </c>
      <c r="E217" s="84" t="s">
        <v>286</v>
      </c>
      <c r="F217" s="84" t="s">
        <v>490</v>
      </c>
      <c r="G217" s="69" t="s">
        <v>462</v>
      </c>
      <c r="H217" s="69"/>
      <c r="I217" s="4" t="s">
        <v>60</v>
      </c>
      <c r="J217" s="4" t="s">
        <v>61</v>
      </c>
      <c r="K217" s="4" t="s">
        <v>152</v>
      </c>
      <c r="L217" s="70" t="s">
        <v>14</v>
      </c>
      <c r="M217" s="71"/>
      <c r="N217" s="72"/>
      <c r="O217" s="4"/>
      <c r="P217" s="73"/>
      <c r="Q217" s="74" t="s">
        <v>1578</v>
      </c>
      <c r="R217" s="75">
        <v>44846</v>
      </c>
      <c r="S217" s="76" t="s">
        <v>1585</v>
      </c>
      <c r="T217" s="76" t="s">
        <v>6</v>
      </c>
    </row>
    <row r="218" spans="1:20" ht="80.099999999999994" customHeight="1" x14ac:dyDescent="0.2">
      <c r="A218" s="4">
        <f t="shared" si="3"/>
        <v>217</v>
      </c>
      <c r="B218" s="4" t="s">
        <v>31</v>
      </c>
      <c r="C218" s="4" t="s">
        <v>190</v>
      </c>
      <c r="D218" s="69" t="s">
        <v>518</v>
      </c>
      <c r="E218" s="84" t="s">
        <v>286</v>
      </c>
      <c r="F218" s="69" t="s">
        <v>492</v>
      </c>
      <c r="G218" s="69" t="s">
        <v>459</v>
      </c>
      <c r="H218" s="69"/>
      <c r="I218" s="4" t="s">
        <v>60</v>
      </c>
      <c r="J218" s="4" t="s">
        <v>61</v>
      </c>
      <c r="K218" s="4" t="s">
        <v>152</v>
      </c>
      <c r="L218" s="70" t="s">
        <v>14</v>
      </c>
      <c r="M218" s="71"/>
      <c r="N218" s="72"/>
      <c r="O218" s="4"/>
      <c r="P218" s="73"/>
      <c r="Q218" s="74" t="s">
        <v>1578</v>
      </c>
      <c r="R218" s="75">
        <v>44846</v>
      </c>
      <c r="S218" s="76" t="s">
        <v>1585</v>
      </c>
      <c r="T218" s="76" t="s">
        <v>6</v>
      </c>
    </row>
    <row r="219" spans="1:20" ht="80.099999999999994" customHeight="1" x14ac:dyDescent="0.2">
      <c r="A219" s="4">
        <f t="shared" si="3"/>
        <v>218</v>
      </c>
      <c r="B219" s="4" t="s">
        <v>31</v>
      </c>
      <c r="C219" s="4" t="s">
        <v>190</v>
      </c>
      <c r="D219" s="69" t="s">
        <v>519</v>
      </c>
      <c r="E219" s="84" t="s">
        <v>286</v>
      </c>
      <c r="F219" s="84" t="s">
        <v>494</v>
      </c>
      <c r="G219" s="69" t="s">
        <v>462</v>
      </c>
      <c r="H219" s="69"/>
      <c r="I219" s="4" t="s">
        <v>60</v>
      </c>
      <c r="J219" s="4" t="s">
        <v>61</v>
      </c>
      <c r="K219" s="4" t="s">
        <v>152</v>
      </c>
      <c r="L219" s="70" t="s">
        <v>14</v>
      </c>
      <c r="M219" s="71"/>
      <c r="N219" s="72"/>
      <c r="O219" s="4"/>
      <c r="P219" s="73"/>
      <c r="Q219" s="74" t="s">
        <v>1578</v>
      </c>
      <c r="R219" s="75">
        <v>44846</v>
      </c>
      <c r="S219" s="76" t="s">
        <v>1585</v>
      </c>
      <c r="T219" s="76" t="s">
        <v>6</v>
      </c>
    </row>
    <row r="220" spans="1:20" ht="80.099999999999994" customHeight="1" x14ac:dyDescent="0.2">
      <c r="A220" s="4">
        <f t="shared" si="3"/>
        <v>219</v>
      </c>
      <c r="B220" s="4" t="s">
        <v>31</v>
      </c>
      <c r="C220" s="4" t="s">
        <v>190</v>
      </c>
      <c r="D220" s="69" t="s">
        <v>520</v>
      </c>
      <c r="E220" s="84" t="s">
        <v>286</v>
      </c>
      <c r="F220" s="69" t="s">
        <v>496</v>
      </c>
      <c r="G220" s="69" t="s">
        <v>459</v>
      </c>
      <c r="H220" s="69"/>
      <c r="I220" s="4" t="s">
        <v>60</v>
      </c>
      <c r="J220" s="4" t="s">
        <v>61</v>
      </c>
      <c r="K220" s="4" t="s">
        <v>152</v>
      </c>
      <c r="L220" s="70" t="s">
        <v>14</v>
      </c>
      <c r="M220" s="71"/>
      <c r="N220" s="72"/>
      <c r="O220" s="4"/>
      <c r="P220" s="73"/>
      <c r="Q220" s="74" t="s">
        <v>1578</v>
      </c>
      <c r="R220" s="75">
        <v>44846</v>
      </c>
      <c r="S220" s="76" t="s">
        <v>1585</v>
      </c>
      <c r="T220" s="76" t="s">
        <v>6</v>
      </c>
    </row>
    <row r="221" spans="1:20" ht="80.099999999999994" customHeight="1" x14ac:dyDescent="0.2">
      <c r="A221" s="4">
        <f t="shared" si="3"/>
        <v>220</v>
      </c>
      <c r="B221" s="4" t="s">
        <v>31</v>
      </c>
      <c r="C221" s="4" t="s">
        <v>190</v>
      </c>
      <c r="D221" s="69" t="s">
        <v>521</v>
      </c>
      <c r="E221" s="84" t="s">
        <v>286</v>
      </c>
      <c r="F221" s="84" t="s">
        <v>498</v>
      </c>
      <c r="G221" s="69" t="s">
        <v>462</v>
      </c>
      <c r="H221" s="69"/>
      <c r="I221" s="4" t="s">
        <v>60</v>
      </c>
      <c r="J221" s="4" t="s">
        <v>61</v>
      </c>
      <c r="K221" s="4" t="s">
        <v>152</v>
      </c>
      <c r="L221" s="70" t="s">
        <v>14</v>
      </c>
      <c r="M221" s="71"/>
      <c r="N221" s="72"/>
      <c r="O221" s="4"/>
      <c r="P221" s="73"/>
      <c r="Q221" s="74" t="s">
        <v>1578</v>
      </c>
      <c r="R221" s="75">
        <v>44846</v>
      </c>
      <c r="S221" s="76" t="s">
        <v>1585</v>
      </c>
      <c r="T221" s="76" t="s">
        <v>6</v>
      </c>
    </row>
    <row r="222" spans="1:20" ht="80.099999999999994" customHeight="1" x14ac:dyDescent="0.2">
      <c r="A222" s="4">
        <f t="shared" si="3"/>
        <v>221</v>
      </c>
      <c r="B222" s="4" t="s">
        <v>31</v>
      </c>
      <c r="C222" s="4" t="s">
        <v>190</v>
      </c>
      <c r="D222" s="69" t="s">
        <v>522</v>
      </c>
      <c r="E222" s="84" t="s">
        <v>448</v>
      </c>
      <c r="F222" s="69" t="s">
        <v>496</v>
      </c>
      <c r="G222" s="69" t="s">
        <v>459</v>
      </c>
      <c r="H222" s="69"/>
      <c r="I222" s="4" t="s">
        <v>60</v>
      </c>
      <c r="J222" s="4" t="s">
        <v>61</v>
      </c>
      <c r="K222" s="4" t="s">
        <v>152</v>
      </c>
      <c r="L222" s="70" t="s">
        <v>14</v>
      </c>
      <c r="M222" s="71"/>
      <c r="N222" s="72"/>
      <c r="O222" s="4"/>
      <c r="P222" s="73"/>
      <c r="Q222" s="74" t="s">
        <v>1578</v>
      </c>
      <c r="R222" s="75">
        <v>44846</v>
      </c>
      <c r="S222" s="76" t="s">
        <v>1585</v>
      </c>
      <c r="T222" s="76" t="s">
        <v>6</v>
      </c>
    </row>
    <row r="223" spans="1:20" ht="80.099999999999994" customHeight="1" x14ac:dyDescent="0.2">
      <c r="A223" s="4">
        <f t="shared" si="3"/>
        <v>222</v>
      </c>
      <c r="B223" s="4" t="s">
        <v>31</v>
      </c>
      <c r="C223" s="4" t="s">
        <v>190</v>
      </c>
      <c r="D223" s="69" t="s">
        <v>523</v>
      </c>
      <c r="E223" s="84" t="s">
        <v>448</v>
      </c>
      <c r="F223" s="84" t="s">
        <v>498</v>
      </c>
      <c r="G223" s="69" t="s">
        <v>462</v>
      </c>
      <c r="H223" s="69"/>
      <c r="I223" s="4" t="s">
        <v>60</v>
      </c>
      <c r="J223" s="4" t="s">
        <v>61</v>
      </c>
      <c r="K223" s="4" t="s">
        <v>152</v>
      </c>
      <c r="L223" s="70" t="s">
        <v>14</v>
      </c>
      <c r="M223" s="71"/>
      <c r="N223" s="72"/>
      <c r="O223" s="4"/>
      <c r="P223" s="73"/>
      <c r="Q223" s="74" t="s">
        <v>1578</v>
      </c>
      <c r="R223" s="75">
        <v>44846</v>
      </c>
      <c r="S223" s="76" t="s">
        <v>1585</v>
      </c>
      <c r="T223" s="76" t="s">
        <v>6</v>
      </c>
    </row>
    <row r="224" spans="1:20" ht="80.099999999999994" customHeight="1" x14ac:dyDescent="0.2">
      <c r="A224" s="4">
        <f t="shared" si="3"/>
        <v>223</v>
      </c>
      <c r="B224" s="4" t="s">
        <v>31</v>
      </c>
      <c r="C224" s="4" t="s">
        <v>190</v>
      </c>
      <c r="D224" s="69" t="s">
        <v>524</v>
      </c>
      <c r="E224" s="84" t="s">
        <v>275</v>
      </c>
      <c r="F224" s="69" t="s">
        <v>525</v>
      </c>
      <c r="G224" s="69" t="s">
        <v>526</v>
      </c>
      <c r="H224" s="69"/>
      <c r="I224" s="4" t="s">
        <v>60</v>
      </c>
      <c r="J224" s="4" t="s">
        <v>61</v>
      </c>
      <c r="K224" s="4" t="s">
        <v>152</v>
      </c>
      <c r="L224" s="70" t="s">
        <v>14</v>
      </c>
      <c r="M224" s="71"/>
      <c r="N224" s="72"/>
      <c r="O224" s="4"/>
      <c r="P224" s="73"/>
      <c r="Q224" s="74" t="s">
        <v>1578</v>
      </c>
      <c r="R224" s="75">
        <v>44846</v>
      </c>
      <c r="S224" s="76" t="s">
        <v>1585</v>
      </c>
      <c r="T224" s="76" t="s">
        <v>6</v>
      </c>
    </row>
    <row r="225" spans="1:20" ht="80.099999999999994" customHeight="1" x14ac:dyDescent="0.2">
      <c r="A225" s="4">
        <f t="shared" si="3"/>
        <v>224</v>
      </c>
      <c r="B225" s="4" t="s">
        <v>31</v>
      </c>
      <c r="C225" s="4" t="s">
        <v>190</v>
      </c>
      <c r="D225" s="69" t="s">
        <v>527</v>
      </c>
      <c r="E225" s="84" t="s">
        <v>275</v>
      </c>
      <c r="F225" s="84" t="s">
        <v>528</v>
      </c>
      <c r="G225" s="69" t="s">
        <v>529</v>
      </c>
      <c r="H225" s="69"/>
      <c r="I225" s="4" t="s">
        <v>60</v>
      </c>
      <c r="J225" s="4" t="s">
        <v>61</v>
      </c>
      <c r="K225" s="4" t="s">
        <v>152</v>
      </c>
      <c r="L225" s="70" t="s">
        <v>14</v>
      </c>
      <c r="M225" s="71"/>
      <c r="N225" s="72"/>
      <c r="O225" s="4"/>
      <c r="P225" s="73"/>
      <c r="Q225" s="74" t="s">
        <v>1578</v>
      </c>
      <c r="R225" s="75">
        <v>44846</v>
      </c>
      <c r="S225" s="76" t="s">
        <v>1585</v>
      </c>
      <c r="T225" s="76" t="s">
        <v>6</v>
      </c>
    </row>
    <row r="226" spans="1:20" ht="80.099999999999994" customHeight="1" x14ac:dyDescent="0.2">
      <c r="A226" s="4">
        <f t="shared" si="3"/>
        <v>225</v>
      </c>
      <c r="B226" s="4" t="s">
        <v>31</v>
      </c>
      <c r="C226" s="4" t="s">
        <v>190</v>
      </c>
      <c r="D226" s="69" t="s">
        <v>530</v>
      </c>
      <c r="E226" s="84" t="s">
        <v>275</v>
      </c>
      <c r="F226" s="69" t="s">
        <v>531</v>
      </c>
      <c r="G226" s="69" t="s">
        <v>526</v>
      </c>
      <c r="H226" s="69"/>
      <c r="I226" s="4" t="s">
        <v>60</v>
      </c>
      <c r="J226" s="4" t="s">
        <v>61</v>
      </c>
      <c r="K226" s="4" t="s">
        <v>152</v>
      </c>
      <c r="L226" s="70" t="s">
        <v>14</v>
      </c>
      <c r="M226" s="71"/>
      <c r="N226" s="72"/>
      <c r="O226" s="4"/>
      <c r="P226" s="73"/>
      <c r="Q226" s="74" t="s">
        <v>1578</v>
      </c>
      <c r="R226" s="75">
        <v>44846</v>
      </c>
      <c r="S226" s="76" t="s">
        <v>1585</v>
      </c>
      <c r="T226" s="76" t="s">
        <v>6</v>
      </c>
    </row>
    <row r="227" spans="1:20" ht="80.099999999999994" customHeight="1" x14ac:dyDescent="0.2">
      <c r="A227" s="4">
        <f t="shared" si="3"/>
        <v>226</v>
      </c>
      <c r="B227" s="4" t="s">
        <v>31</v>
      </c>
      <c r="C227" s="4" t="s">
        <v>190</v>
      </c>
      <c r="D227" s="69" t="s">
        <v>532</v>
      </c>
      <c r="E227" s="84" t="s">
        <v>275</v>
      </c>
      <c r="F227" s="84" t="s">
        <v>533</v>
      </c>
      <c r="G227" s="69" t="s">
        <v>529</v>
      </c>
      <c r="H227" s="69"/>
      <c r="I227" s="4" t="s">
        <v>60</v>
      </c>
      <c r="J227" s="4" t="s">
        <v>61</v>
      </c>
      <c r="K227" s="4" t="s">
        <v>152</v>
      </c>
      <c r="L227" s="70" t="s">
        <v>14</v>
      </c>
      <c r="M227" s="71"/>
      <c r="N227" s="72"/>
      <c r="O227" s="4"/>
      <c r="P227" s="73"/>
      <c r="Q227" s="74" t="s">
        <v>1578</v>
      </c>
      <c r="R227" s="75">
        <v>44846</v>
      </c>
      <c r="S227" s="76" t="s">
        <v>1585</v>
      </c>
      <c r="T227" s="76" t="s">
        <v>6</v>
      </c>
    </row>
    <row r="228" spans="1:20" ht="80.099999999999994" customHeight="1" x14ac:dyDescent="0.2">
      <c r="A228" s="4">
        <f t="shared" si="3"/>
        <v>227</v>
      </c>
      <c r="B228" s="4" t="s">
        <v>31</v>
      </c>
      <c r="C228" s="4" t="s">
        <v>190</v>
      </c>
      <c r="D228" s="69" t="s">
        <v>534</v>
      </c>
      <c r="E228" s="84" t="s">
        <v>275</v>
      </c>
      <c r="F228" s="69" t="s">
        <v>535</v>
      </c>
      <c r="G228" s="69" t="s">
        <v>526</v>
      </c>
      <c r="H228" s="69"/>
      <c r="I228" s="4" t="s">
        <v>60</v>
      </c>
      <c r="J228" s="4" t="s">
        <v>61</v>
      </c>
      <c r="K228" s="4" t="s">
        <v>152</v>
      </c>
      <c r="L228" s="70" t="s">
        <v>14</v>
      </c>
      <c r="M228" s="71"/>
      <c r="N228" s="72"/>
      <c r="O228" s="4"/>
      <c r="P228" s="73"/>
      <c r="Q228" s="74" t="s">
        <v>1578</v>
      </c>
      <c r="R228" s="75">
        <v>44846</v>
      </c>
      <c r="S228" s="76" t="s">
        <v>1585</v>
      </c>
      <c r="T228" s="76" t="s">
        <v>6</v>
      </c>
    </row>
    <row r="229" spans="1:20" ht="80.099999999999994" customHeight="1" x14ac:dyDescent="0.2">
      <c r="A229" s="4">
        <f t="shared" si="3"/>
        <v>228</v>
      </c>
      <c r="B229" s="4" t="s">
        <v>31</v>
      </c>
      <c r="C229" s="4" t="s">
        <v>190</v>
      </c>
      <c r="D229" s="69" t="s">
        <v>536</v>
      </c>
      <c r="E229" s="84" t="s">
        <v>275</v>
      </c>
      <c r="F229" s="84" t="s">
        <v>537</v>
      </c>
      <c r="G229" s="69" t="s">
        <v>529</v>
      </c>
      <c r="H229" s="69"/>
      <c r="I229" s="4" t="s">
        <v>60</v>
      </c>
      <c r="J229" s="4" t="s">
        <v>61</v>
      </c>
      <c r="K229" s="4" t="s">
        <v>152</v>
      </c>
      <c r="L229" s="70" t="s">
        <v>14</v>
      </c>
      <c r="M229" s="71"/>
      <c r="N229" s="72"/>
      <c r="O229" s="4"/>
      <c r="P229" s="73"/>
      <c r="Q229" s="74" t="s">
        <v>1578</v>
      </c>
      <c r="R229" s="75">
        <v>44846</v>
      </c>
      <c r="S229" s="76" t="s">
        <v>1585</v>
      </c>
      <c r="T229" s="76" t="s">
        <v>6</v>
      </c>
    </row>
    <row r="230" spans="1:20" ht="80.099999999999994" customHeight="1" x14ac:dyDescent="0.2">
      <c r="A230" s="4">
        <f t="shared" si="3"/>
        <v>229</v>
      </c>
      <c r="B230" s="4" t="s">
        <v>31</v>
      </c>
      <c r="C230" s="4" t="s">
        <v>190</v>
      </c>
      <c r="D230" s="69" t="s">
        <v>538</v>
      </c>
      <c r="E230" s="84" t="s">
        <v>275</v>
      </c>
      <c r="F230" s="69" t="s">
        <v>539</v>
      </c>
      <c r="G230" s="69" t="s">
        <v>526</v>
      </c>
      <c r="H230" s="69"/>
      <c r="I230" s="4" t="s">
        <v>60</v>
      </c>
      <c r="J230" s="4" t="s">
        <v>61</v>
      </c>
      <c r="K230" s="4" t="s">
        <v>152</v>
      </c>
      <c r="L230" s="70" t="s">
        <v>14</v>
      </c>
      <c r="M230" s="71"/>
      <c r="N230" s="72"/>
      <c r="O230" s="4"/>
      <c r="P230" s="73"/>
      <c r="Q230" s="74" t="s">
        <v>1578</v>
      </c>
      <c r="R230" s="75">
        <v>44846</v>
      </c>
      <c r="S230" s="76" t="s">
        <v>1585</v>
      </c>
      <c r="T230" s="76" t="s">
        <v>6</v>
      </c>
    </row>
    <row r="231" spans="1:20" ht="80.099999999999994" customHeight="1" x14ac:dyDescent="0.2">
      <c r="A231" s="4">
        <f t="shared" si="3"/>
        <v>230</v>
      </c>
      <c r="B231" s="4" t="s">
        <v>31</v>
      </c>
      <c r="C231" s="4" t="s">
        <v>190</v>
      </c>
      <c r="D231" s="69" t="s">
        <v>540</v>
      </c>
      <c r="E231" s="84" t="s">
        <v>275</v>
      </c>
      <c r="F231" s="84" t="s">
        <v>541</v>
      </c>
      <c r="G231" s="69" t="s">
        <v>529</v>
      </c>
      <c r="H231" s="69"/>
      <c r="I231" s="4" t="s">
        <v>60</v>
      </c>
      <c r="J231" s="4" t="s">
        <v>61</v>
      </c>
      <c r="K231" s="4" t="s">
        <v>152</v>
      </c>
      <c r="L231" s="70" t="s">
        <v>14</v>
      </c>
      <c r="M231" s="71"/>
      <c r="N231" s="72"/>
      <c r="O231" s="4"/>
      <c r="P231" s="73"/>
      <c r="Q231" s="74" t="s">
        <v>1578</v>
      </c>
      <c r="R231" s="75">
        <v>44846</v>
      </c>
      <c r="S231" s="76" t="s">
        <v>1585</v>
      </c>
      <c r="T231" s="76" t="s">
        <v>6</v>
      </c>
    </row>
    <row r="232" spans="1:20" ht="80.099999999999994" customHeight="1" x14ac:dyDescent="0.2">
      <c r="A232" s="4">
        <f t="shared" si="3"/>
        <v>231</v>
      </c>
      <c r="B232" s="4" t="s">
        <v>31</v>
      </c>
      <c r="C232" s="4" t="s">
        <v>190</v>
      </c>
      <c r="D232" s="69" t="s">
        <v>542</v>
      </c>
      <c r="E232" s="84" t="s">
        <v>275</v>
      </c>
      <c r="F232" s="69" t="s">
        <v>543</v>
      </c>
      <c r="G232" s="69" t="s">
        <v>526</v>
      </c>
      <c r="H232" s="69"/>
      <c r="I232" s="4" t="s">
        <v>60</v>
      </c>
      <c r="J232" s="4" t="s">
        <v>61</v>
      </c>
      <c r="K232" s="4" t="s">
        <v>152</v>
      </c>
      <c r="L232" s="70" t="s">
        <v>14</v>
      </c>
      <c r="M232" s="71"/>
      <c r="N232" s="72"/>
      <c r="O232" s="4"/>
      <c r="P232" s="73"/>
      <c r="Q232" s="74" t="s">
        <v>1578</v>
      </c>
      <c r="R232" s="75">
        <v>44846</v>
      </c>
      <c r="S232" s="76" t="s">
        <v>1585</v>
      </c>
      <c r="T232" s="76" t="s">
        <v>6</v>
      </c>
    </row>
    <row r="233" spans="1:20" ht="80.099999999999994" customHeight="1" x14ac:dyDescent="0.2">
      <c r="A233" s="4">
        <f t="shared" si="3"/>
        <v>232</v>
      </c>
      <c r="B233" s="4" t="s">
        <v>31</v>
      </c>
      <c r="C233" s="4" t="s">
        <v>190</v>
      </c>
      <c r="D233" s="69" t="s">
        <v>544</v>
      </c>
      <c r="E233" s="84" t="s">
        <v>275</v>
      </c>
      <c r="F233" s="84" t="s">
        <v>545</v>
      </c>
      <c r="G233" s="69" t="s">
        <v>529</v>
      </c>
      <c r="H233" s="69"/>
      <c r="I233" s="4" t="s">
        <v>60</v>
      </c>
      <c r="J233" s="4" t="s">
        <v>61</v>
      </c>
      <c r="K233" s="4" t="s">
        <v>152</v>
      </c>
      <c r="L233" s="70" t="s">
        <v>14</v>
      </c>
      <c r="M233" s="71"/>
      <c r="N233" s="72"/>
      <c r="O233" s="4"/>
      <c r="P233" s="73"/>
      <c r="Q233" s="74" t="s">
        <v>1578</v>
      </c>
      <c r="R233" s="75">
        <v>44846</v>
      </c>
      <c r="S233" s="76" t="s">
        <v>1585</v>
      </c>
      <c r="T233" s="76" t="s">
        <v>6</v>
      </c>
    </row>
    <row r="234" spans="1:20" ht="80.099999999999994" customHeight="1" x14ac:dyDescent="0.2">
      <c r="A234" s="4">
        <f t="shared" si="3"/>
        <v>233</v>
      </c>
      <c r="B234" s="4" t="s">
        <v>31</v>
      </c>
      <c r="C234" s="4" t="s">
        <v>190</v>
      </c>
      <c r="D234" s="69" t="s">
        <v>546</v>
      </c>
      <c r="E234" s="84" t="s">
        <v>275</v>
      </c>
      <c r="F234" s="69" t="s">
        <v>547</v>
      </c>
      <c r="G234" s="69" t="s">
        <v>526</v>
      </c>
      <c r="H234" s="69"/>
      <c r="I234" s="4" t="s">
        <v>60</v>
      </c>
      <c r="J234" s="4" t="s">
        <v>61</v>
      </c>
      <c r="K234" s="4" t="s">
        <v>152</v>
      </c>
      <c r="L234" s="70" t="s">
        <v>14</v>
      </c>
      <c r="M234" s="71"/>
      <c r="N234" s="72"/>
      <c r="O234" s="4"/>
      <c r="P234" s="73"/>
      <c r="Q234" s="74" t="s">
        <v>1578</v>
      </c>
      <c r="R234" s="75">
        <v>44846</v>
      </c>
      <c r="S234" s="76" t="s">
        <v>1585</v>
      </c>
      <c r="T234" s="76" t="s">
        <v>6</v>
      </c>
    </row>
    <row r="235" spans="1:20" ht="80.099999999999994" customHeight="1" x14ac:dyDescent="0.2">
      <c r="A235" s="4">
        <f t="shared" si="3"/>
        <v>234</v>
      </c>
      <c r="B235" s="4" t="s">
        <v>31</v>
      </c>
      <c r="C235" s="4" t="s">
        <v>190</v>
      </c>
      <c r="D235" s="69" t="s">
        <v>548</v>
      </c>
      <c r="E235" s="84" t="s">
        <v>275</v>
      </c>
      <c r="F235" s="84" t="s">
        <v>549</v>
      </c>
      <c r="G235" s="69" t="s">
        <v>529</v>
      </c>
      <c r="H235" s="69"/>
      <c r="I235" s="4" t="s">
        <v>60</v>
      </c>
      <c r="J235" s="4" t="s">
        <v>61</v>
      </c>
      <c r="K235" s="4" t="s">
        <v>152</v>
      </c>
      <c r="L235" s="70" t="s">
        <v>14</v>
      </c>
      <c r="M235" s="71"/>
      <c r="N235" s="72"/>
      <c r="O235" s="4"/>
      <c r="P235" s="73"/>
      <c r="Q235" s="74" t="s">
        <v>1578</v>
      </c>
      <c r="R235" s="75">
        <v>44846</v>
      </c>
      <c r="S235" s="76" t="s">
        <v>1585</v>
      </c>
      <c r="T235" s="76" t="s">
        <v>6</v>
      </c>
    </row>
    <row r="236" spans="1:20" ht="80.099999999999994" customHeight="1" x14ac:dyDescent="0.2">
      <c r="A236" s="4">
        <f t="shared" si="3"/>
        <v>235</v>
      </c>
      <c r="B236" s="4" t="s">
        <v>31</v>
      </c>
      <c r="C236" s="4" t="s">
        <v>190</v>
      </c>
      <c r="D236" s="69" t="s">
        <v>550</v>
      </c>
      <c r="E236" s="84" t="s">
        <v>288</v>
      </c>
      <c r="F236" s="69" t="s">
        <v>551</v>
      </c>
      <c r="G236" s="69" t="s">
        <v>526</v>
      </c>
      <c r="H236" s="69"/>
      <c r="I236" s="4" t="s">
        <v>60</v>
      </c>
      <c r="J236" s="4" t="s">
        <v>61</v>
      </c>
      <c r="K236" s="4" t="s">
        <v>152</v>
      </c>
      <c r="L236" s="70" t="s">
        <v>14</v>
      </c>
      <c r="M236" s="71"/>
      <c r="N236" s="72"/>
      <c r="O236" s="4"/>
      <c r="P236" s="73"/>
      <c r="Q236" s="74" t="s">
        <v>1578</v>
      </c>
      <c r="R236" s="75">
        <v>44846</v>
      </c>
      <c r="S236" s="76" t="s">
        <v>1585</v>
      </c>
      <c r="T236" s="76" t="s">
        <v>6</v>
      </c>
    </row>
    <row r="237" spans="1:20" ht="80.099999999999994" customHeight="1" x14ac:dyDescent="0.2">
      <c r="A237" s="4">
        <f t="shared" si="3"/>
        <v>236</v>
      </c>
      <c r="B237" s="4" t="s">
        <v>31</v>
      </c>
      <c r="C237" s="4" t="s">
        <v>190</v>
      </c>
      <c r="D237" s="69" t="s">
        <v>552</v>
      </c>
      <c r="E237" s="84" t="s">
        <v>288</v>
      </c>
      <c r="F237" s="84" t="s">
        <v>553</v>
      </c>
      <c r="G237" s="69" t="s">
        <v>529</v>
      </c>
      <c r="H237" s="69"/>
      <c r="I237" s="4" t="s">
        <v>60</v>
      </c>
      <c r="J237" s="4" t="s">
        <v>61</v>
      </c>
      <c r="K237" s="4" t="s">
        <v>152</v>
      </c>
      <c r="L237" s="70" t="s">
        <v>14</v>
      </c>
      <c r="M237" s="71"/>
      <c r="N237" s="72"/>
      <c r="O237" s="4"/>
      <c r="P237" s="73"/>
      <c r="Q237" s="74" t="s">
        <v>1578</v>
      </c>
      <c r="R237" s="75">
        <v>44846</v>
      </c>
      <c r="S237" s="76" t="s">
        <v>1585</v>
      </c>
      <c r="T237" s="76" t="s">
        <v>6</v>
      </c>
    </row>
    <row r="238" spans="1:20" ht="80.099999999999994" customHeight="1" x14ac:dyDescent="0.2">
      <c r="A238" s="4">
        <f t="shared" si="3"/>
        <v>237</v>
      </c>
      <c r="B238" s="4" t="s">
        <v>31</v>
      </c>
      <c r="C238" s="4" t="s">
        <v>190</v>
      </c>
      <c r="D238" s="69" t="s">
        <v>554</v>
      </c>
      <c r="E238" s="84" t="s">
        <v>288</v>
      </c>
      <c r="F238" s="69" t="s">
        <v>555</v>
      </c>
      <c r="G238" s="69" t="s">
        <v>526</v>
      </c>
      <c r="H238" s="69"/>
      <c r="I238" s="4" t="s">
        <v>60</v>
      </c>
      <c r="J238" s="4" t="s">
        <v>61</v>
      </c>
      <c r="K238" s="4" t="s">
        <v>152</v>
      </c>
      <c r="L238" s="70" t="s">
        <v>14</v>
      </c>
      <c r="M238" s="71"/>
      <c r="N238" s="72"/>
      <c r="O238" s="4"/>
      <c r="P238" s="73"/>
      <c r="Q238" s="74" t="s">
        <v>1578</v>
      </c>
      <c r="R238" s="75">
        <v>44846</v>
      </c>
      <c r="S238" s="76" t="s">
        <v>1585</v>
      </c>
      <c r="T238" s="76" t="s">
        <v>6</v>
      </c>
    </row>
    <row r="239" spans="1:20" ht="80.099999999999994" customHeight="1" x14ac:dyDescent="0.2">
      <c r="A239" s="4">
        <f t="shared" si="3"/>
        <v>238</v>
      </c>
      <c r="B239" s="4" t="s">
        <v>31</v>
      </c>
      <c r="C239" s="4" t="s">
        <v>190</v>
      </c>
      <c r="D239" s="69" t="s">
        <v>556</v>
      </c>
      <c r="E239" s="84" t="s">
        <v>288</v>
      </c>
      <c r="F239" s="84" t="s">
        <v>557</v>
      </c>
      <c r="G239" s="69" t="s">
        <v>529</v>
      </c>
      <c r="H239" s="69"/>
      <c r="I239" s="4" t="s">
        <v>60</v>
      </c>
      <c r="J239" s="4" t="s">
        <v>61</v>
      </c>
      <c r="K239" s="4" t="s">
        <v>152</v>
      </c>
      <c r="L239" s="70" t="s">
        <v>14</v>
      </c>
      <c r="M239" s="71"/>
      <c r="N239" s="72"/>
      <c r="O239" s="4"/>
      <c r="P239" s="73"/>
      <c r="Q239" s="74" t="s">
        <v>1578</v>
      </c>
      <c r="R239" s="75">
        <v>44846</v>
      </c>
      <c r="S239" s="76" t="s">
        <v>1585</v>
      </c>
      <c r="T239" s="76" t="s">
        <v>6</v>
      </c>
    </row>
    <row r="240" spans="1:20" ht="80.099999999999994" customHeight="1" x14ac:dyDescent="0.2">
      <c r="A240" s="4">
        <f t="shared" si="3"/>
        <v>239</v>
      </c>
      <c r="B240" s="4" t="s">
        <v>31</v>
      </c>
      <c r="C240" s="4" t="s">
        <v>190</v>
      </c>
      <c r="D240" s="69" t="s">
        <v>558</v>
      </c>
      <c r="E240" s="84" t="s">
        <v>288</v>
      </c>
      <c r="F240" s="69" t="s">
        <v>547</v>
      </c>
      <c r="G240" s="69" t="s">
        <v>526</v>
      </c>
      <c r="H240" s="69"/>
      <c r="I240" s="4" t="s">
        <v>60</v>
      </c>
      <c r="J240" s="4" t="s">
        <v>61</v>
      </c>
      <c r="K240" s="4" t="s">
        <v>152</v>
      </c>
      <c r="L240" s="70" t="s">
        <v>14</v>
      </c>
      <c r="M240" s="71"/>
      <c r="N240" s="72"/>
      <c r="O240" s="4"/>
      <c r="P240" s="73"/>
      <c r="Q240" s="74" t="s">
        <v>1578</v>
      </c>
      <c r="R240" s="75">
        <v>44846</v>
      </c>
      <c r="S240" s="76" t="s">
        <v>1585</v>
      </c>
      <c r="T240" s="76" t="s">
        <v>6</v>
      </c>
    </row>
    <row r="241" spans="1:35" ht="80.099999999999994" customHeight="1" x14ac:dyDescent="0.2">
      <c r="A241" s="4">
        <f t="shared" si="3"/>
        <v>240</v>
      </c>
      <c r="B241" s="4" t="s">
        <v>31</v>
      </c>
      <c r="C241" s="4" t="s">
        <v>190</v>
      </c>
      <c r="D241" s="69" t="s">
        <v>559</v>
      </c>
      <c r="E241" s="84" t="s">
        <v>288</v>
      </c>
      <c r="F241" s="84" t="s">
        <v>549</v>
      </c>
      <c r="G241" s="69" t="s">
        <v>529</v>
      </c>
      <c r="H241" s="69"/>
      <c r="I241" s="4" t="s">
        <v>60</v>
      </c>
      <c r="J241" s="4" t="s">
        <v>61</v>
      </c>
      <c r="K241" s="4" t="s">
        <v>152</v>
      </c>
      <c r="L241" s="70" t="s">
        <v>14</v>
      </c>
      <c r="M241" s="71"/>
      <c r="N241" s="72"/>
      <c r="O241" s="4"/>
      <c r="P241" s="73"/>
      <c r="Q241" s="74" t="s">
        <v>1578</v>
      </c>
      <c r="R241" s="75">
        <v>44846</v>
      </c>
      <c r="S241" s="76" t="s">
        <v>1585</v>
      </c>
      <c r="T241" s="76" t="s">
        <v>6</v>
      </c>
    </row>
    <row r="242" spans="1:35" ht="80.099999999999994" customHeight="1" x14ac:dyDescent="0.2">
      <c r="A242" s="4">
        <f t="shared" si="3"/>
        <v>241</v>
      </c>
      <c r="B242" s="4" t="s">
        <v>31</v>
      </c>
      <c r="C242" s="4" t="s">
        <v>190</v>
      </c>
      <c r="D242" s="69" t="s">
        <v>560</v>
      </c>
      <c r="E242" s="84" t="s">
        <v>434</v>
      </c>
      <c r="F242" s="69" t="s">
        <v>547</v>
      </c>
      <c r="G242" s="69" t="s">
        <v>526</v>
      </c>
      <c r="H242" s="69"/>
      <c r="I242" s="4" t="s">
        <v>60</v>
      </c>
      <c r="J242" s="4" t="s">
        <v>61</v>
      </c>
      <c r="K242" s="4" t="s">
        <v>152</v>
      </c>
      <c r="L242" s="70" t="s">
        <v>14</v>
      </c>
      <c r="M242" s="71"/>
      <c r="N242" s="72"/>
      <c r="O242" s="4"/>
      <c r="P242" s="73"/>
      <c r="Q242" s="74" t="s">
        <v>1578</v>
      </c>
      <c r="R242" s="75">
        <v>44846</v>
      </c>
      <c r="S242" s="76" t="s">
        <v>1585</v>
      </c>
      <c r="T242" s="76" t="s">
        <v>6</v>
      </c>
    </row>
    <row r="243" spans="1:35" ht="80.099999999999994" customHeight="1" x14ac:dyDescent="0.2">
      <c r="A243" s="4">
        <f t="shared" si="3"/>
        <v>242</v>
      </c>
      <c r="B243" s="4" t="s">
        <v>31</v>
      </c>
      <c r="C243" s="4" t="s">
        <v>190</v>
      </c>
      <c r="D243" s="69" t="s">
        <v>561</v>
      </c>
      <c r="E243" s="84" t="s">
        <v>434</v>
      </c>
      <c r="F243" s="84" t="s">
        <v>549</v>
      </c>
      <c r="G243" s="69" t="s">
        <v>529</v>
      </c>
      <c r="H243" s="69"/>
      <c r="I243" s="4" t="s">
        <v>60</v>
      </c>
      <c r="J243" s="4" t="s">
        <v>61</v>
      </c>
      <c r="K243" s="4" t="s">
        <v>152</v>
      </c>
      <c r="L243" s="70" t="s">
        <v>14</v>
      </c>
      <c r="M243" s="71"/>
      <c r="N243" s="72"/>
      <c r="O243" s="4"/>
      <c r="P243" s="73"/>
      <c r="Q243" s="74" t="s">
        <v>1578</v>
      </c>
      <c r="R243" s="75">
        <v>44846</v>
      </c>
      <c r="S243" s="76" t="s">
        <v>1585</v>
      </c>
      <c r="T243" s="76" t="s">
        <v>6</v>
      </c>
    </row>
    <row r="244" spans="1:35" ht="80.099999999999994" customHeight="1" x14ac:dyDescent="0.2">
      <c r="A244" s="4">
        <f t="shared" si="3"/>
        <v>243</v>
      </c>
      <c r="B244" s="4" t="s">
        <v>31</v>
      </c>
      <c r="C244" s="4" t="s">
        <v>190</v>
      </c>
      <c r="D244" s="69" t="s">
        <v>562</v>
      </c>
      <c r="E244" s="84" t="s">
        <v>275</v>
      </c>
      <c r="F244" s="69" t="s">
        <v>563</v>
      </c>
      <c r="G244" s="69" t="s">
        <v>564</v>
      </c>
      <c r="H244" s="69"/>
      <c r="I244" s="4" t="s">
        <v>60</v>
      </c>
      <c r="J244" s="4" t="s">
        <v>61</v>
      </c>
      <c r="K244" s="4" t="s">
        <v>152</v>
      </c>
      <c r="L244" s="70" t="s">
        <v>14</v>
      </c>
      <c r="M244" s="71"/>
      <c r="N244" s="72"/>
      <c r="O244" s="4"/>
      <c r="P244" s="73"/>
      <c r="Q244" s="74" t="s">
        <v>1578</v>
      </c>
      <c r="R244" s="75">
        <v>44846</v>
      </c>
      <c r="S244" s="76" t="s">
        <v>1585</v>
      </c>
      <c r="T244" s="76" t="s">
        <v>6</v>
      </c>
    </row>
    <row r="245" spans="1:35" ht="80.099999999999994" customHeight="1" x14ac:dyDescent="0.2">
      <c r="A245" s="4">
        <f t="shared" si="3"/>
        <v>244</v>
      </c>
      <c r="B245" s="4" t="s">
        <v>31</v>
      </c>
      <c r="C245" s="4" t="s">
        <v>190</v>
      </c>
      <c r="D245" s="69" t="s">
        <v>565</v>
      </c>
      <c r="E245" s="84" t="s">
        <v>275</v>
      </c>
      <c r="F245" s="84" t="s">
        <v>566</v>
      </c>
      <c r="G245" s="69" t="s">
        <v>567</v>
      </c>
      <c r="H245" s="69"/>
      <c r="I245" s="4" t="s">
        <v>60</v>
      </c>
      <c r="J245" s="4" t="s">
        <v>61</v>
      </c>
      <c r="K245" s="4" t="s">
        <v>152</v>
      </c>
      <c r="L245" s="70" t="s">
        <v>14</v>
      </c>
      <c r="M245" s="71"/>
      <c r="N245" s="72"/>
      <c r="O245" s="4"/>
      <c r="P245" s="73"/>
      <c r="Q245" s="74" t="s">
        <v>1578</v>
      </c>
      <c r="R245" s="75">
        <v>44846</v>
      </c>
      <c r="S245" s="76" t="s">
        <v>1585</v>
      </c>
      <c r="T245" s="76" t="s">
        <v>6</v>
      </c>
    </row>
    <row r="246" spans="1:35" ht="80.099999999999994" customHeight="1" x14ac:dyDescent="0.2">
      <c r="A246" s="4">
        <f t="shared" si="3"/>
        <v>245</v>
      </c>
      <c r="B246" s="4" t="s">
        <v>31</v>
      </c>
      <c r="C246" s="4" t="s">
        <v>190</v>
      </c>
      <c r="D246" s="69" t="s">
        <v>568</v>
      </c>
      <c r="E246" s="84" t="s">
        <v>275</v>
      </c>
      <c r="F246" s="69" t="s">
        <v>569</v>
      </c>
      <c r="G246" s="69" t="s">
        <v>564</v>
      </c>
      <c r="H246" s="69"/>
      <c r="I246" s="4" t="s">
        <v>60</v>
      </c>
      <c r="J246" s="4" t="s">
        <v>61</v>
      </c>
      <c r="K246" s="4" t="s">
        <v>152</v>
      </c>
      <c r="L246" s="70" t="s">
        <v>14</v>
      </c>
      <c r="M246" s="71"/>
      <c r="N246" s="72"/>
      <c r="O246" s="4"/>
      <c r="P246" s="73"/>
      <c r="Q246" s="74" t="s">
        <v>1578</v>
      </c>
      <c r="R246" s="75">
        <v>44846</v>
      </c>
      <c r="S246" s="76" t="s">
        <v>1585</v>
      </c>
      <c r="T246" s="76" t="s">
        <v>6</v>
      </c>
    </row>
    <row r="247" spans="1:35" ht="80.099999999999994" customHeight="1" x14ac:dyDescent="0.2">
      <c r="A247" s="4">
        <f t="shared" si="3"/>
        <v>246</v>
      </c>
      <c r="B247" s="4" t="s">
        <v>31</v>
      </c>
      <c r="C247" s="4" t="s">
        <v>190</v>
      </c>
      <c r="D247" s="69" t="s">
        <v>570</v>
      </c>
      <c r="E247" s="84" t="s">
        <v>275</v>
      </c>
      <c r="F247" s="84" t="s">
        <v>571</v>
      </c>
      <c r="G247" s="69" t="s">
        <v>567</v>
      </c>
      <c r="H247" s="69"/>
      <c r="I247" s="4" t="s">
        <v>60</v>
      </c>
      <c r="J247" s="4" t="s">
        <v>61</v>
      </c>
      <c r="K247" s="4" t="s">
        <v>152</v>
      </c>
      <c r="L247" s="70" t="s">
        <v>14</v>
      </c>
      <c r="M247" s="71"/>
      <c r="N247" s="72"/>
      <c r="O247" s="4"/>
      <c r="P247" s="73"/>
      <c r="Q247" s="74" t="s">
        <v>1578</v>
      </c>
      <c r="R247" s="75">
        <v>44846</v>
      </c>
      <c r="S247" s="76" t="s">
        <v>1585</v>
      </c>
      <c r="T247" s="76" t="s">
        <v>6</v>
      </c>
    </row>
    <row r="248" spans="1:35" ht="80.099999999999994" customHeight="1" x14ac:dyDescent="0.2">
      <c r="A248" s="4">
        <f t="shared" si="3"/>
        <v>247</v>
      </c>
      <c r="B248" s="4" t="s">
        <v>31</v>
      </c>
      <c r="C248" s="4" t="s">
        <v>190</v>
      </c>
      <c r="D248" s="69" t="s">
        <v>572</v>
      </c>
      <c r="E248" s="84" t="s">
        <v>275</v>
      </c>
      <c r="F248" s="69" t="s">
        <v>573</v>
      </c>
      <c r="G248" s="69" t="s">
        <v>564</v>
      </c>
      <c r="H248" s="69"/>
      <c r="I248" s="4" t="s">
        <v>60</v>
      </c>
      <c r="J248" s="4" t="s">
        <v>61</v>
      </c>
      <c r="K248" s="4" t="s">
        <v>152</v>
      </c>
      <c r="L248" s="70" t="s">
        <v>14</v>
      </c>
      <c r="M248" s="71"/>
      <c r="N248" s="72"/>
      <c r="O248" s="4"/>
      <c r="P248" s="73"/>
      <c r="Q248" s="74" t="s">
        <v>1578</v>
      </c>
      <c r="R248" s="75">
        <v>44846</v>
      </c>
      <c r="S248" s="76" t="s">
        <v>1585</v>
      </c>
      <c r="T248" s="76" t="s">
        <v>6</v>
      </c>
    </row>
    <row r="249" spans="1:35" ht="80.099999999999994" customHeight="1" x14ac:dyDescent="0.2">
      <c r="A249" s="4">
        <f t="shared" si="3"/>
        <v>248</v>
      </c>
      <c r="B249" s="4" t="s">
        <v>31</v>
      </c>
      <c r="C249" s="4" t="s">
        <v>190</v>
      </c>
      <c r="D249" s="69" t="s">
        <v>574</v>
      </c>
      <c r="E249" s="84" t="s">
        <v>275</v>
      </c>
      <c r="F249" s="84" t="s">
        <v>575</v>
      </c>
      <c r="G249" s="69" t="s">
        <v>567</v>
      </c>
      <c r="H249" s="69"/>
      <c r="I249" s="4" t="s">
        <v>60</v>
      </c>
      <c r="J249" s="4" t="s">
        <v>61</v>
      </c>
      <c r="K249" s="4" t="s">
        <v>152</v>
      </c>
      <c r="L249" s="70" t="s">
        <v>14</v>
      </c>
      <c r="M249" s="71"/>
      <c r="N249" s="72"/>
      <c r="O249" s="4"/>
      <c r="P249" s="73"/>
      <c r="Q249" s="74" t="s">
        <v>1578</v>
      </c>
      <c r="R249" s="75">
        <v>44846</v>
      </c>
      <c r="S249" s="76" t="s">
        <v>1585</v>
      </c>
      <c r="T249" s="76" t="s">
        <v>6</v>
      </c>
    </row>
    <row r="250" spans="1:35" ht="80.099999999999994" customHeight="1" x14ac:dyDescent="0.2">
      <c r="A250" s="4">
        <f t="shared" si="3"/>
        <v>249</v>
      </c>
      <c r="B250" s="4" t="s">
        <v>31</v>
      </c>
      <c r="C250" s="4" t="s">
        <v>190</v>
      </c>
      <c r="D250" s="69" t="s">
        <v>576</v>
      </c>
      <c r="E250" s="84" t="s">
        <v>288</v>
      </c>
      <c r="F250" s="69" t="s">
        <v>577</v>
      </c>
      <c r="G250" s="69" t="s">
        <v>564</v>
      </c>
      <c r="H250" s="69"/>
      <c r="I250" s="4" t="s">
        <v>60</v>
      </c>
      <c r="J250" s="4" t="s">
        <v>61</v>
      </c>
      <c r="K250" s="4" t="s">
        <v>152</v>
      </c>
      <c r="L250" s="70" t="s">
        <v>14</v>
      </c>
      <c r="M250" s="71"/>
      <c r="N250" s="72"/>
      <c r="O250" s="4"/>
      <c r="P250" s="73"/>
      <c r="Q250" s="74" t="s">
        <v>1578</v>
      </c>
      <c r="R250" s="75">
        <v>44846</v>
      </c>
      <c r="S250" s="76" t="s">
        <v>1585</v>
      </c>
      <c r="T250" s="76" t="s">
        <v>6</v>
      </c>
    </row>
    <row r="251" spans="1:35" ht="80.099999999999994" customHeight="1" x14ac:dyDescent="0.2">
      <c r="A251" s="4">
        <f t="shared" si="3"/>
        <v>250</v>
      </c>
      <c r="B251" s="4" t="s">
        <v>31</v>
      </c>
      <c r="C251" s="4" t="s">
        <v>190</v>
      </c>
      <c r="D251" s="69" t="s">
        <v>578</v>
      </c>
      <c r="E251" s="84" t="s">
        <v>288</v>
      </c>
      <c r="F251" s="84" t="s">
        <v>579</v>
      </c>
      <c r="G251" s="69" t="s">
        <v>567</v>
      </c>
      <c r="H251" s="69"/>
      <c r="I251" s="4" t="s">
        <v>60</v>
      </c>
      <c r="J251" s="4" t="s">
        <v>61</v>
      </c>
      <c r="K251" s="4" t="s">
        <v>152</v>
      </c>
      <c r="L251" s="70" t="s">
        <v>14</v>
      </c>
      <c r="M251" s="71"/>
      <c r="N251" s="72"/>
      <c r="O251" s="4"/>
      <c r="P251" s="73"/>
      <c r="Q251" s="74" t="s">
        <v>1578</v>
      </c>
      <c r="R251" s="75">
        <v>44846</v>
      </c>
      <c r="S251" s="76" t="s">
        <v>1585</v>
      </c>
      <c r="T251" s="76" t="s">
        <v>6</v>
      </c>
    </row>
    <row r="252" spans="1:35" ht="80.099999999999994" customHeight="1" x14ac:dyDescent="0.2">
      <c r="A252" s="4">
        <f t="shared" si="3"/>
        <v>251</v>
      </c>
      <c r="B252" s="4" t="s">
        <v>31</v>
      </c>
      <c r="C252" s="4" t="s">
        <v>190</v>
      </c>
      <c r="D252" s="69" t="s">
        <v>580</v>
      </c>
      <c r="E252" s="84" t="s">
        <v>51</v>
      </c>
      <c r="F252" s="69" t="s">
        <v>276</v>
      </c>
      <c r="G252" s="69" t="s">
        <v>581</v>
      </c>
      <c r="H252" s="69"/>
      <c r="I252" s="4" t="s">
        <v>60</v>
      </c>
      <c r="J252" s="4" t="s">
        <v>61</v>
      </c>
      <c r="K252" s="4" t="s">
        <v>152</v>
      </c>
      <c r="L252" s="70" t="s">
        <v>14</v>
      </c>
      <c r="M252" s="71"/>
      <c r="N252" s="72"/>
      <c r="O252" s="4"/>
      <c r="P252" s="73"/>
      <c r="Q252" s="74" t="s">
        <v>1578</v>
      </c>
      <c r="R252" s="75">
        <v>44846</v>
      </c>
      <c r="S252" s="76" t="s">
        <v>1585</v>
      </c>
      <c r="T252" s="76" t="s">
        <v>6</v>
      </c>
    </row>
    <row r="253" spans="1:35" s="82" customFormat="1" ht="80.099999999999994" customHeight="1" x14ac:dyDescent="0.2">
      <c r="A253" s="4"/>
      <c r="B253" s="4" t="s">
        <v>31</v>
      </c>
      <c r="C253" s="4" t="s">
        <v>582</v>
      </c>
      <c r="D253" s="69" t="s">
        <v>583</v>
      </c>
      <c r="E253" s="84" t="s">
        <v>584</v>
      </c>
      <c r="F253" s="84" t="s">
        <v>585</v>
      </c>
      <c r="G253" s="69" t="s">
        <v>586</v>
      </c>
      <c r="H253" s="69"/>
      <c r="I253" s="4" t="s">
        <v>60</v>
      </c>
      <c r="J253" s="4" t="s">
        <v>61</v>
      </c>
      <c r="K253" s="4" t="s">
        <v>161</v>
      </c>
      <c r="L253" s="70" t="s">
        <v>14</v>
      </c>
      <c r="M253" s="78"/>
      <c r="N253" s="79"/>
      <c r="O253" s="4"/>
      <c r="P253" s="80"/>
      <c r="Q253" s="74" t="s">
        <v>1578</v>
      </c>
      <c r="R253" s="75">
        <v>44846</v>
      </c>
      <c r="S253" s="76" t="s">
        <v>1585</v>
      </c>
      <c r="T253" s="76" t="s">
        <v>6</v>
      </c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</row>
    <row r="254" spans="1:35" s="82" customFormat="1" ht="80.099999999999994" customHeight="1" x14ac:dyDescent="0.2">
      <c r="A254" s="4"/>
      <c r="B254" s="4" t="s">
        <v>31</v>
      </c>
      <c r="C254" s="4" t="s">
        <v>582</v>
      </c>
      <c r="D254" s="69" t="s">
        <v>587</v>
      </c>
      <c r="E254" s="84" t="s">
        <v>584</v>
      </c>
      <c r="F254" s="84" t="s">
        <v>588</v>
      </c>
      <c r="G254" s="69" t="s">
        <v>589</v>
      </c>
      <c r="H254" s="69"/>
      <c r="I254" s="4" t="s">
        <v>60</v>
      </c>
      <c r="J254" s="4" t="s">
        <v>61</v>
      </c>
      <c r="K254" s="4" t="s">
        <v>161</v>
      </c>
      <c r="L254" s="70" t="s">
        <v>14</v>
      </c>
      <c r="M254" s="71"/>
      <c r="N254" s="72"/>
      <c r="O254" s="4"/>
      <c r="P254" s="73"/>
      <c r="Q254" s="74" t="s">
        <v>1578</v>
      </c>
      <c r="R254" s="75">
        <v>44846</v>
      </c>
      <c r="S254" s="76" t="s">
        <v>1585</v>
      </c>
      <c r="T254" s="76" t="s">
        <v>6</v>
      </c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</row>
    <row r="255" spans="1:35" s="82" customFormat="1" ht="80.099999999999994" customHeight="1" x14ac:dyDescent="0.2">
      <c r="A255" s="4"/>
      <c r="B255" s="4" t="s">
        <v>31</v>
      </c>
      <c r="C255" s="4" t="s">
        <v>582</v>
      </c>
      <c r="D255" s="69" t="s">
        <v>590</v>
      </c>
      <c r="E255" s="84" t="s">
        <v>591</v>
      </c>
      <c r="F255" s="84" t="s">
        <v>592</v>
      </c>
      <c r="G255" s="69" t="s">
        <v>593</v>
      </c>
      <c r="H255" s="69"/>
      <c r="I255" s="4" t="s">
        <v>60</v>
      </c>
      <c r="J255" s="4" t="s">
        <v>61</v>
      </c>
      <c r="K255" s="4" t="s">
        <v>161</v>
      </c>
      <c r="L255" s="70" t="s">
        <v>14</v>
      </c>
      <c r="M255" s="71"/>
      <c r="N255" s="72"/>
      <c r="O255" s="4"/>
      <c r="P255" s="80"/>
      <c r="Q255" s="74" t="s">
        <v>1578</v>
      </c>
      <c r="R255" s="75">
        <v>44846</v>
      </c>
      <c r="S255" s="76" t="s">
        <v>1585</v>
      </c>
      <c r="T255" s="76" t="s">
        <v>6</v>
      </c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</row>
    <row r="256" spans="1:35" s="82" customFormat="1" ht="80.099999999999994" customHeight="1" x14ac:dyDescent="0.2">
      <c r="A256" s="4"/>
      <c r="B256" s="4" t="s">
        <v>31</v>
      </c>
      <c r="C256" s="4" t="s">
        <v>582</v>
      </c>
      <c r="D256" s="69" t="s">
        <v>594</v>
      </c>
      <c r="E256" s="84" t="s">
        <v>591</v>
      </c>
      <c r="F256" s="69" t="s">
        <v>595</v>
      </c>
      <c r="G256" s="80" t="s">
        <v>596</v>
      </c>
      <c r="H256" s="69"/>
      <c r="I256" s="4" t="s">
        <v>60</v>
      </c>
      <c r="J256" s="4" t="s">
        <v>61</v>
      </c>
      <c r="K256" s="4" t="s">
        <v>161</v>
      </c>
      <c r="L256" s="70" t="s">
        <v>14</v>
      </c>
      <c r="M256" s="71"/>
      <c r="N256" s="72"/>
      <c r="O256" s="4"/>
      <c r="P256" s="73"/>
      <c r="Q256" s="74" t="s">
        <v>1578</v>
      </c>
      <c r="R256" s="75">
        <v>44846</v>
      </c>
      <c r="S256" s="76" t="s">
        <v>1585</v>
      </c>
      <c r="T256" s="76" t="s">
        <v>6</v>
      </c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</row>
    <row r="257" spans="1:35" s="82" customFormat="1" ht="80.099999999999994" customHeight="1" x14ac:dyDescent="0.2">
      <c r="A257" s="4">
        <f t="shared" ref="A257:A284" si="4">ROW()-1</f>
        <v>256</v>
      </c>
      <c r="B257" s="4" t="s">
        <v>31</v>
      </c>
      <c r="C257" s="4" t="s">
        <v>582</v>
      </c>
      <c r="D257" s="69" t="s">
        <v>597</v>
      </c>
      <c r="E257" s="84" t="s">
        <v>247</v>
      </c>
      <c r="F257" s="84" t="s">
        <v>585</v>
      </c>
      <c r="G257" s="69" t="s">
        <v>598</v>
      </c>
      <c r="H257" s="69"/>
      <c r="I257" s="4" t="s">
        <v>60</v>
      </c>
      <c r="J257" s="4" t="s">
        <v>61</v>
      </c>
      <c r="K257" s="4" t="s">
        <v>161</v>
      </c>
      <c r="L257" s="70" t="s">
        <v>14</v>
      </c>
      <c r="M257" s="78"/>
      <c r="N257" s="79"/>
      <c r="O257" s="4"/>
      <c r="P257" s="80"/>
      <c r="Q257" s="74" t="s">
        <v>1578</v>
      </c>
      <c r="R257" s="75">
        <v>44846</v>
      </c>
      <c r="S257" s="76" t="s">
        <v>1585</v>
      </c>
      <c r="T257" s="76" t="s">
        <v>6</v>
      </c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</row>
    <row r="258" spans="1:35" s="82" customFormat="1" ht="80.099999999999994" customHeight="1" x14ac:dyDescent="0.2">
      <c r="A258" s="4">
        <f t="shared" si="4"/>
        <v>257</v>
      </c>
      <c r="B258" s="4" t="s">
        <v>31</v>
      </c>
      <c r="C258" s="4" t="s">
        <v>582</v>
      </c>
      <c r="D258" s="69" t="s">
        <v>599</v>
      </c>
      <c r="E258" s="85" t="s">
        <v>600</v>
      </c>
      <c r="F258" s="84" t="s">
        <v>601</v>
      </c>
      <c r="G258" s="69" t="s">
        <v>589</v>
      </c>
      <c r="H258" s="69"/>
      <c r="I258" s="4" t="s">
        <v>60</v>
      </c>
      <c r="J258" s="4" t="s">
        <v>61</v>
      </c>
      <c r="K258" s="4" t="s">
        <v>161</v>
      </c>
      <c r="L258" s="70" t="s">
        <v>14</v>
      </c>
      <c r="M258" s="71"/>
      <c r="N258" s="72"/>
      <c r="O258" s="4"/>
      <c r="P258" s="73"/>
      <c r="Q258" s="74" t="s">
        <v>1578</v>
      </c>
      <c r="R258" s="75">
        <v>44846</v>
      </c>
      <c r="S258" s="76" t="s">
        <v>1585</v>
      </c>
      <c r="T258" s="76" t="s">
        <v>6</v>
      </c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</row>
    <row r="259" spans="1:35" s="82" customFormat="1" ht="80.099999999999994" customHeight="1" x14ac:dyDescent="0.2">
      <c r="A259" s="4">
        <f t="shared" si="4"/>
        <v>258</v>
      </c>
      <c r="B259" s="4" t="s">
        <v>31</v>
      </c>
      <c r="C259" s="4" t="s">
        <v>582</v>
      </c>
      <c r="D259" s="69" t="s">
        <v>602</v>
      </c>
      <c r="E259" s="84" t="s">
        <v>251</v>
      </c>
      <c r="F259" s="84" t="s">
        <v>585</v>
      </c>
      <c r="G259" s="69" t="s">
        <v>603</v>
      </c>
      <c r="H259" s="69"/>
      <c r="I259" s="4" t="s">
        <v>60</v>
      </c>
      <c r="J259" s="4" t="s">
        <v>61</v>
      </c>
      <c r="K259" s="4" t="s">
        <v>161</v>
      </c>
      <c r="L259" s="70" t="s">
        <v>14</v>
      </c>
      <c r="M259" s="78"/>
      <c r="N259" s="79"/>
      <c r="O259" s="4"/>
      <c r="P259" s="80"/>
      <c r="Q259" s="74" t="s">
        <v>1578</v>
      </c>
      <c r="R259" s="75">
        <v>44846</v>
      </c>
      <c r="S259" s="76" t="s">
        <v>1585</v>
      </c>
      <c r="T259" s="76" t="s">
        <v>6</v>
      </c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</row>
    <row r="260" spans="1:35" s="82" customFormat="1" ht="80.099999999999994" customHeight="1" x14ac:dyDescent="0.2">
      <c r="A260" s="4">
        <f t="shared" si="4"/>
        <v>259</v>
      </c>
      <c r="B260" s="4" t="s">
        <v>31</v>
      </c>
      <c r="C260" s="4" t="s">
        <v>582</v>
      </c>
      <c r="D260" s="69" t="s">
        <v>604</v>
      </c>
      <c r="E260" s="84" t="s">
        <v>251</v>
      </c>
      <c r="F260" s="84" t="s">
        <v>605</v>
      </c>
      <c r="G260" s="69" t="s">
        <v>589</v>
      </c>
      <c r="H260" s="69"/>
      <c r="I260" s="4" t="s">
        <v>60</v>
      </c>
      <c r="J260" s="4" t="s">
        <v>61</v>
      </c>
      <c r="K260" s="4" t="s">
        <v>161</v>
      </c>
      <c r="L260" s="70" t="s">
        <v>14</v>
      </c>
      <c r="M260" s="71"/>
      <c r="N260" s="72"/>
      <c r="O260" s="4"/>
      <c r="P260" s="73"/>
      <c r="Q260" s="74" t="s">
        <v>1578</v>
      </c>
      <c r="R260" s="75">
        <v>44846</v>
      </c>
      <c r="S260" s="76" t="s">
        <v>1585</v>
      </c>
      <c r="T260" s="76" t="s">
        <v>6</v>
      </c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</row>
    <row r="261" spans="1:35" s="82" customFormat="1" ht="80.099999999999994" customHeight="1" x14ac:dyDescent="0.2">
      <c r="A261" s="4">
        <f t="shared" si="4"/>
        <v>260</v>
      </c>
      <c r="B261" s="4" t="s">
        <v>31</v>
      </c>
      <c r="C261" s="4" t="s">
        <v>582</v>
      </c>
      <c r="D261" s="69" t="s">
        <v>606</v>
      </c>
      <c r="E261" s="84" t="s">
        <v>255</v>
      </c>
      <c r="F261" s="84" t="s">
        <v>585</v>
      </c>
      <c r="G261" s="69" t="s">
        <v>607</v>
      </c>
      <c r="H261" s="69"/>
      <c r="I261" s="4" t="s">
        <v>60</v>
      </c>
      <c r="J261" s="4" t="s">
        <v>61</v>
      </c>
      <c r="K261" s="4" t="s">
        <v>161</v>
      </c>
      <c r="L261" s="70" t="s">
        <v>14</v>
      </c>
      <c r="M261" s="78"/>
      <c r="N261" s="79"/>
      <c r="O261" s="4"/>
      <c r="P261" s="80"/>
      <c r="Q261" s="74" t="s">
        <v>1578</v>
      </c>
      <c r="R261" s="75">
        <v>44846</v>
      </c>
      <c r="S261" s="76" t="s">
        <v>1585</v>
      </c>
      <c r="T261" s="76" t="s">
        <v>6</v>
      </c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</row>
    <row r="262" spans="1:35" s="82" customFormat="1" ht="80.099999999999994" customHeight="1" x14ac:dyDescent="0.2">
      <c r="A262" s="4">
        <f t="shared" si="4"/>
        <v>261</v>
      </c>
      <c r="B262" s="4" t="s">
        <v>31</v>
      </c>
      <c r="C262" s="4" t="s">
        <v>582</v>
      </c>
      <c r="D262" s="69" t="s">
        <v>608</v>
      </c>
      <c r="E262" s="84" t="s">
        <v>609</v>
      </c>
      <c r="F262" s="84" t="s">
        <v>610</v>
      </c>
      <c r="G262" s="69" t="s">
        <v>589</v>
      </c>
      <c r="H262" s="69"/>
      <c r="I262" s="4" t="s">
        <v>60</v>
      </c>
      <c r="J262" s="4" t="s">
        <v>61</v>
      </c>
      <c r="K262" s="4" t="s">
        <v>161</v>
      </c>
      <c r="L262" s="70" t="s">
        <v>14</v>
      </c>
      <c r="M262" s="71"/>
      <c r="N262" s="72"/>
      <c r="O262" s="4"/>
      <c r="P262" s="73"/>
      <c r="Q262" s="74" t="s">
        <v>1578</v>
      </c>
      <c r="R262" s="75">
        <v>44846</v>
      </c>
      <c r="S262" s="76" t="s">
        <v>1585</v>
      </c>
      <c r="T262" s="76" t="s">
        <v>6</v>
      </c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</row>
    <row r="263" spans="1:35" s="82" customFormat="1" ht="80.099999999999994" customHeight="1" x14ac:dyDescent="0.2">
      <c r="A263" s="4">
        <f t="shared" si="4"/>
        <v>262</v>
      </c>
      <c r="B263" s="4" t="s">
        <v>31</v>
      </c>
      <c r="C263" s="4" t="s">
        <v>582</v>
      </c>
      <c r="D263" s="69" t="s">
        <v>611</v>
      </c>
      <c r="E263" s="84" t="s">
        <v>259</v>
      </c>
      <c r="F263" s="84" t="s">
        <v>612</v>
      </c>
      <c r="G263" s="69" t="s">
        <v>613</v>
      </c>
      <c r="H263" s="69"/>
      <c r="I263" s="4" t="s">
        <v>60</v>
      </c>
      <c r="J263" s="4" t="s">
        <v>61</v>
      </c>
      <c r="K263" s="4" t="s">
        <v>161</v>
      </c>
      <c r="L263" s="70" t="s">
        <v>14</v>
      </c>
      <c r="M263" s="71"/>
      <c r="N263" s="72"/>
      <c r="O263" s="4"/>
      <c r="P263" s="80"/>
      <c r="Q263" s="74" t="s">
        <v>1578</v>
      </c>
      <c r="R263" s="75">
        <v>44846</v>
      </c>
      <c r="S263" s="76" t="s">
        <v>1585</v>
      </c>
      <c r="T263" s="76" t="s">
        <v>6</v>
      </c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</row>
    <row r="264" spans="1:35" s="82" customFormat="1" ht="80.099999999999994" customHeight="1" x14ac:dyDescent="0.2">
      <c r="A264" s="4">
        <f t="shared" si="4"/>
        <v>263</v>
      </c>
      <c r="B264" s="4" t="s">
        <v>31</v>
      </c>
      <c r="C264" s="4" t="s">
        <v>582</v>
      </c>
      <c r="D264" s="69" t="s">
        <v>614</v>
      </c>
      <c r="E264" s="84" t="s">
        <v>259</v>
      </c>
      <c r="F264" s="84" t="s">
        <v>615</v>
      </c>
      <c r="G264" s="69" t="s">
        <v>589</v>
      </c>
      <c r="H264" s="69"/>
      <c r="I264" s="4" t="s">
        <v>60</v>
      </c>
      <c r="J264" s="4" t="s">
        <v>61</v>
      </c>
      <c r="K264" s="4" t="s">
        <v>161</v>
      </c>
      <c r="L264" s="70" t="s">
        <v>14</v>
      </c>
      <c r="M264" s="71"/>
      <c r="N264" s="72"/>
      <c r="O264" s="4"/>
      <c r="P264" s="73"/>
      <c r="Q264" s="74" t="s">
        <v>1578</v>
      </c>
      <c r="R264" s="75">
        <v>44846</v>
      </c>
      <c r="S264" s="76" t="s">
        <v>1585</v>
      </c>
      <c r="T264" s="76" t="s">
        <v>6</v>
      </c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</row>
    <row r="265" spans="1:35" s="82" customFormat="1" ht="80.099999999999994" customHeight="1" x14ac:dyDescent="0.2">
      <c r="A265" s="4">
        <f t="shared" si="4"/>
        <v>264</v>
      </c>
      <c r="B265" s="4" t="s">
        <v>31</v>
      </c>
      <c r="C265" s="4" t="s">
        <v>582</v>
      </c>
      <c r="D265" s="69" t="s">
        <v>616</v>
      </c>
      <c r="E265" s="84" t="s">
        <v>263</v>
      </c>
      <c r="F265" s="84" t="s">
        <v>617</v>
      </c>
      <c r="G265" s="69" t="s">
        <v>618</v>
      </c>
      <c r="H265" s="69"/>
      <c r="I265" s="4" t="s">
        <v>60</v>
      </c>
      <c r="J265" s="4" t="s">
        <v>61</v>
      </c>
      <c r="K265" s="4" t="s">
        <v>161</v>
      </c>
      <c r="L265" s="70" t="s">
        <v>14</v>
      </c>
      <c r="M265" s="78"/>
      <c r="N265" s="79"/>
      <c r="O265" s="4"/>
      <c r="P265" s="80"/>
      <c r="Q265" s="74" t="s">
        <v>1578</v>
      </c>
      <c r="R265" s="75">
        <v>44846</v>
      </c>
      <c r="S265" s="76" t="s">
        <v>1585</v>
      </c>
      <c r="T265" s="76" t="s">
        <v>6</v>
      </c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</row>
    <row r="266" spans="1:35" s="82" customFormat="1" ht="80.099999999999994" customHeight="1" x14ac:dyDescent="0.2">
      <c r="A266" s="4">
        <f t="shared" si="4"/>
        <v>265</v>
      </c>
      <c r="B266" s="4" t="s">
        <v>31</v>
      </c>
      <c r="C266" s="4" t="s">
        <v>582</v>
      </c>
      <c r="D266" s="69" t="s">
        <v>619</v>
      </c>
      <c r="E266" s="84" t="s">
        <v>263</v>
      </c>
      <c r="F266" s="84" t="s">
        <v>620</v>
      </c>
      <c r="G266" s="69" t="s">
        <v>589</v>
      </c>
      <c r="H266" s="69"/>
      <c r="I266" s="4" t="s">
        <v>60</v>
      </c>
      <c r="J266" s="4" t="s">
        <v>61</v>
      </c>
      <c r="K266" s="4" t="s">
        <v>161</v>
      </c>
      <c r="L266" s="70" t="s">
        <v>14</v>
      </c>
      <c r="M266" s="71"/>
      <c r="N266" s="72"/>
      <c r="O266" s="4"/>
      <c r="P266" s="73"/>
      <c r="Q266" s="74" t="s">
        <v>1578</v>
      </c>
      <c r="R266" s="75">
        <v>44846</v>
      </c>
      <c r="S266" s="76" t="s">
        <v>1585</v>
      </c>
      <c r="T266" s="76" t="s">
        <v>6</v>
      </c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</row>
    <row r="267" spans="1:35" s="82" customFormat="1" ht="80.099999999999994" customHeight="1" x14ac:dyDescent="0.2">
      <c r="A267" s="4">
        <f t="shared" si="4"/>
        <v>266</v>
      </c>
      <c r="B267" s="4" t="s">
        <v>31</v>
      </c>
      <c r="C267" s="4" t="s">
        <v>582</v>
      </c>
      <c r="D267" s="69" t="s">
        <v>621</v>
      </c>
      <c r="E267" s="84" t="s">
        <v>267</v>
      </c>
      <c r="F267" s="84" t="s">
        <v>617</v>
      </c>
      <c r="G267" s="69" t="s">
        <v>622</v>
      </c>
      <c r="H267" s="69"/>
      <c r="I267" s="4" t="s">
        <v>60</v>
      </c>
      <c r="J267" s="4" t="s">
        <v>61</v>
      </c>
      <c r="K267" s="4" t="s">
        <v>161</v>
      </c>
      <c r="L267" s="70" t="s">
        <v>14</v>
      </c>
      <c r="M267" s="78"/>
      <c r="N267" s="79"/>
      <c r="O267" s="4"/>
      <c r="P267" s="80"/>
      <c r="Q267" s="74" t="s">
        <v>1578</v>
      </c>
      <c r="R267" s="75">
        <v>44846</v>
      </c>
      <c r="S267" s="76" t="s">
        <v>1585</v>
      </c>
      <c r="T267" s="76" t="s">
        <v>6</v>
      </c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</row>
    <row r="268" spans="1:35" s="82" customFormat="1" ht="80.099999999999994" customHeight="1" x14ac:dyDescent="0.2">
      <c r="A268" s="4">
        <f t="shared" si="4"/>
        <v>267</v>
      </c>
      <c r="B268" s="4" t="s">
        <v>31</v>
      </c>
      <c r="C268" s="4" t="s">
        <v>582</v>
      </c>
      <c r="D268" s="69" t="s">
        <v>623</v>
      </c>
      <c r="E268" s="84" t="s">
        <v>267</v>
      </c>
      <c r="F268" s="84" t="s">
        <v>624</v>
      </c>
      <c r="G268" s="69" t="s">
        <v>589</v>
      </c>
      <c r="H268" s="69"/>
      <c r="I268" s="4" t="s">
        <v>60</v>
      </c>
      <c r="J268" s="4" t="s">
        <v>61</v>
      </c>
      <c r="K268" s="4" t="s">
        <v>161</v>
      </c>
      <c r="L268" s="70" t="s">
        <v>14</v>
      </c>
      <c r="M268" s="71"/>
      <c r="N268" s="72"/>
      <c r="O268" s="4"/>
      <c r="P268" s="73"/>
      <c r="Q268" s="74" t="s">
        <v>1578</v>
      </c>
      <c r="R268" s="75">
        <v>44846</v>
      </c>
      <c r="S268" s="76" t="s">
        <v>1585</v>
      </c>
      <c r="T268" s="76" t="s">
        <v>6</v>
      </c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</row>
    <row r="269" spans="1:35" s="82" customFormat="1" ht="80.099999999999994" customHeight="1" x14ac:dyDescent="0.2">
      <c r="A269" s="4">
        <f t="shared" si="4"/>
        <v>268</v>
      </c>
      <c r="B269" s="4" t="s">
        <v>31</v>
      </c>
      <c r="C269" s="4" t="s">
        <v>582</v>
      </c>
      <c r="D269" s="69" t="s">
        <v>625</v>
      </c>
      <c r="E269" s="84" t="s">
        <v>271</v>
      </c>
      <c r="F269" s="84" t="s">
        <v>626</v>
      </c>
      <c r="G269" s="69" t="s">
        <v>627</v>
      </c>
      <c r="H269" s="69"/>
      <c r="I269" s="4" t="s">
        <v>60</v>
      </c>
      <c r="J269" s="4" t="s">
        <v>61</v>
      </c>
      <c r="K269" s="4" t="s">
        <v>161</v>
      </c>
      <c r="L269" s="70" t="s">
        <v>14</v>
      </c>
      <c r="M269" s="71"/>
      <c r="N269" s="72"/>
      <c r="O269" s="4"/>
      <c r="P269" s="80"/>
      <c r="Q269" s="74" t="s">
        <v>1578</v>
      </c>
      <c r="R269" s="75">
        <v>44846</v>
      </c>
      <c r="S269" s="76" t="s">
        <v>1585</v>
      </c>
      <c r="T269" s="76" t="s">
        <v>6</v>
      </c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</row>
    <row r="270" spans="1:35" s="82" customFormat="1" ht="80.099999999999994" customHeight="1" x14ac:dyDescent="0.2">
      <c r="A270" s="4">
        <f t="shared" si="4"/>
        <v>269</v>
      </c>
      <c r="B270" s="4" t="s">
        <v>31</v>
      </c>
      <c r="C270" s="4" t="s">
        <v>582</v>
      </c>
      <c r="D270" s="69" t="s">
        <v>628</v>
      </c>
      <c r="E270" s="84" t="s">
        <v>271</v>
      </c>
      <c r="F270" s="84" t="s">
        <v>629</v>
      </c>
      <c r="G270" s="69" t="s">
        <v>589</v>
      </c>
      <c r="H270" s="69"/>
      <c r="I270" s="4" t="s">
        <v>60</v>
      </c>
      <c r="J270" s="4" t="s">
        <v>61</v>
      </c>
      <c r="K270" s="4" t="s">
        <v>161</v>
      </c>
      <c r="L270" s="70" t="s">
        <v>14</v>
      </c>
      <c r="M270" s="71"/>
      <c r="N270" s="72"/>
      <c r="O270" s="4"/>
      <c r="P270" s="73"/>
      <c r="Q270" s="74" t="s">
        <v>1578</v>
      </c>
      <c r="R270" s="75">
        <v>44846</v>
      </c>
      <c r="S270" s="76" t="s">
        <v>1585</v>
      </c>
      <c r="T270" s="76" t="s">
        <v>6</v>
      </c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</row>
    <row r="271" spans="1:35" ht="80.099999999999994" customHeight="1" x14ac:dyDescent="0.2">
      <c r="A271" s="4">
        <f t="shared" si="4"/>
        <v>270</v>
      </c>
      <c r="B271" s="4" t="s">
        <v>31</v>
      </c>
      <c r="C271" s="4" t="s">
        <v>630</v>
      </c>
      <c r="D271" s="69" t="s">
        <v>631</v>
      </c>
      <c r="E271" s="84" t="s">
        <v>632</v>
      </c>
      <c r="F271" s="84" t="s">
        <v>633</v>
      </c>
      <c r="G271" s="3" t="s">
        <v>634</v>
      </c>
      <c r="H271" s="3"/>
      <c r="I271" s="4" t="s">
        <v>60</v>
      </c>
      <c r="J271" s="4" t="s">
        <v>61</v>
      </c>
      <c r="K271" s="4" t="s">
        <v>152</v>
      </c>
      <c r="L271" s="70" t="s">
        <v>14</v>
      </c>
      <c r="M271" s="71"/>
      <c r="N271" s="72"/>
      <c r="O271" s="4"/>
      <c r="P271" s="80"/>
      <c r="Q271" s="74" t="s">
        <v>1578</v>
      </c>
      <c r="R271" s="75">
        <v>44846</v>
      </c>
      <c r="S271" s="76" t="s">
        <v>1585</v>
      </c>
      <c r="T271" s="76" t="s">
        <v>6</v>
      </c>
    </row>
    <row r="272" spans="1:35" ht="80.099999999999994" customHeight="1" x14ac:dyDescent="0.2">
      <c r="A272" s="4">
        <f t="shared" si="4"/>
        <v>271</v>
      </c>
      <c r="B272" s="4" t="s">
        <v>31</v>
      </c>
      <c r="C272" s="4" t="s">
        <v>630</v>
      </c>
      <c r="D272" s="69" t="s">
        <v>635</v>
      </c>
      <c r="E272" s="84" t="s">
        <v>632</v>
      </c>
      <c r="F272" s="84" t="s">
        <v>636</v>
      </c>
      <c r="G272" s="3" t="s">
        <v>637</v>
      </c>
      <c r="H272" s="3"/>
      <c r="I272" s="4" t="s">
        <v>60</v>
      </c>
      <c r="J272" s="4" t="s">
        <v>61</v>
      </c>
      <c r="K272" s="4" t="s">
        <v>152</v>
      </c>
      <c r="L272" s="86" t="s">
        <v>14</v>
      </c>
      <c r="M272" s="71"/>
      <c r="N272" s="72"/>
      <c r="O272" s="4"/>
      <c r="P272" s="73"/>
      <c r="Q272" s="74" t="s">
        <v>1578</v>
      </c>
      <c r="R272" s="75">
        <v>44846</v>
      </c>
      <c r="S272" s="76" t="s">
        <v>1585</v>
      </c>
      <c r="T272" s="76" t="s">
        <v>6</v>
      </c>
    </row>
    <row r="273" spans="1:35" ht="80.099999999999994" customHeight="1" x14ac:dyDescent="0.2">
      <c r="A273" s="4">
        <f t="shared" si="4"/>
        <v>272</v>
      </c>
      <c r="B273" s="4" t="s">
        <v>31</v>
      </c>
      <c r="C273" s="4" t="s">
        <v>630</v>
      </c>
      <c r="D273" s="69" t="s">
        <v>638</v>
      </c>
      <c r="E273" s="84" t="s">
        <v>632</v>
      </c>
      <c r="F273" s="84" t="s">
        <v>639</v>
      </c>
      <c r="G273" s="2" t="s">
        <v>640</v>
      </c>
      <c r="H273" s="3"/>
      <c r="I273" s="4" t="s">
        <v>60</v>
      </c>
      <c r="J273" s="4" t="s">
        <v>61</v>
      </c>
      <c r="K273" s="4" t="s">
        <v>152</v>
      </c>
      <c r="L273" s="86" t="s">
        <v>14</v>
      </c>
      <c r="M273" s="71"/>
      <c r="N273" s="72"/>
      <c r="O273" s="4"/>
      <c r="P273" s="73"/>
      <c r="Q273" s="74" t="s">
        <v>1578</v>
      </c>
      <c r="R273" s="75">
        <v>44846</v>
      </c>
      <c r="S273" s="76" t="s">
        <v>1585</v>
      </c>
      <c r="T273" s="76" t="s">
        <v>6</v>
      </c>
    </row>
    <row r="274" spans="1:35" ht="80.099999999999994" customHeight="1" x14ac:dyDescent="0.2">
      <c r="A274" s="4">
        <f t="shared" si="4"/>
        <v>273</v>
      </c>
      <c r="B274" s="4" t="s">
        <v>31</v>
      </c>
      <c r="C274" s="4" t="s">
        <v>630</v>
      </c>
      <c r="D274" s="69" t="s">
        <v>641</v>
      </c>
      <c r="E274" s="84" t="s">
        <v>632</v>
      </c>
      <c r="F274" s="84" t="s">
        <v>642</v>
      </c>
      <c r="G274" s="2" t="s">
        <v>643</v>
      </c>
      <c r="H274" s="3"/>
      <c r="I274" s="4" t="s">
        <v>60</v>
      </c>
      <c r="J274" s="4" t="s">
        <v>61</v>
      </c>
      <c r="K274" s="4" t="s">
        <v>152</v>
      </c>
      <c r="L274" s="86" t="s">
        <v>14</v>
      </c>
      <c r="M274" s="71"/>
      <c r="N274" s="72"/>
      <c r="O274" s="4"/>
      <c r="P274" s="73"/>
      <c r="Q274" s="74" t="s">
        <v>1578</v>
      </c>
      <c r="R274" s="75">
        <v>44846</v>
      </c>
      <c r="S274" s="76" t="s">
        <v>1585</v>
      </c>
      <c r="T274" s="76" t="s">
        <v>6</v>
      </c>
    </row>
    <row r="275" spans="1:35" ht="80.099999999999994" customHeight="1" x14ac:dyDescent="0.2">
      <c r="A275" s="4">
        <f t="shared" si="4"/>
        <v>274</v>
      </c>
      <c r="B275" s="4" t="s">
        <v>31</v>
      </c>
      <c r="C275" s="4" t="s">
        <v>630</v>
      </c>
      <c r="D275" s="3" t="s">
        <v>644</v>
      </c>
      <c r="E275" s="83" t="s">
        <v>192</v>
      </c>
      <c r="F275" s="69" t="s">
        <v>645</v>
      </c>
      <c r="G275" s="3" t="s">
        <v>646</v>
      </c>
      <c r="H275" s="3"/>
      <c r="I275" s="4" t="s">
        <v>60</v>
      </c>
      <c r="J275" s="4" t="s">
        <v>61</v>
      </c>
      <c r="K275" s="4" t="s">
        <v>152</v>
      </c>
      <c r="L275" s="86" t="s">
        <v>14</v>
      </c>
      <c r="M275" s="3"/>
      <c r="N275" s="3"/>
      <c r="O275" s="3"/>
      <c r="P275" s="73"/>
      <c r="Q275" s="74" t="s">
        <v>1578</v>
      </c>
      <c r="R275" s="75">
        <v>44846</v>
      </c>
      <c r="S275" s="76" t="s">
        <v>1585</v>
      </c>
      <c r="T275" s="76" t="s">
        <v>6</v>
      </c>
    </row>
    <row r="276" spans="1:35" ht="80.099999999999994" customHeight="1" x14ac:dyDescent="0.2">
      <c r="A276" s="4">
        <f t="shared" si="4"/>
        <v>275</v>
      </c>
      <c r="B276" s="4" t="s">
        <v>31</v>
      </c>
      <c r="C276" s="4" t="s">
        <v>630</v>
      </c>
      <c r="D276" s="3" t="s">
        <v>647</v>
      </c>
      <c r="E276" s="83" t="s">
        <v>192</v>
      </c>
      <c r="F276" s="69" t="s">
        <v>648</v>
      </c>
      <c r="G276" s="3" t="s">
        <v>646</v>
      </c>
      <c r="H276" s="3"/>
      <c r="I276" s="4" t="s">
        <v>60</v>
      </c>
      <c r="J276" s="4" t="s">
        <v>61</v>
      </c>
      <c r="K276" s="4" t="s">
        <v>152</v>
      </c>
      <c r="L276" s="86" t="s">
        <v>14</v>
      </c>
      <c r="M276" s="3"/>
      <c r="N276" s="3"/>
      <c r="O276" s="3"/>
      <c r="P276" s="73"/>
      <c r="Q276" s="74" t="s">
        <v>1578</v>
      </c>
      <c r="R276" s="75">
        <v>44846</v>
      </c>
      <c r="S276" s="76" t="s">
        <v>1585</v>
      </c>
      <c r="T276" s="76" t="s">
        <v>6</v>
      </c>
    </row>
    <row r="277" spans="1:35" ht="80.099999999999994" customHeight="1" x14ac:dyDescent="0.2">
      <c r="A277" s="4">
        <f t="shared" si="4"/>
        <v>276</v>
      </c>
      <c r="B277" s="4" t="s">
        <v>31</v>
      </c>
      <c r="C277" s="4" t="s">
        <v>630</v>
      </c>
      <c r="D277" s="3" t="s">
        <v>649</v>
      </c>
      <c r="E277" s="83" t="s">
        <v>192</v>
      </c>
      <c r="F277" s="69" t="s">
        <v>650</v>
      </c>
      <c r="G277" s="3" t="s">
        <v>646</v>
      </c>
      <c r="H277" s="3"/>
      <c r="I277" s="4" t="s">
        <v>60</v>
      </c>
      <c r="J277" s="4" t="s">
        <v>61</v>
      </c>
      <c r="K277" s="4" t="s">
        <v>152</v>
      </c>
      <c r="L277" s="86" t="s">
        <v>14</v>
      </c>
      <c r="M277" s="3"/>
      <c r="N277" s="3"/>
      <c r="O277" s="3"/>
      <c r="P277" s="73"/>
      <c r="Q277" s="74" t="s">
        <v>1578</v>
      </c>
      <c r="R277" s="75">
        <v>44846</v>
      </c>
      <c r="S277" s="76" t="s">
        <v>1585</v>
      </c>
      <c r="T277" s="76" t="s">
        <v>6</v>
      </c>
    </row>
    <row r="278" spans="1:35" ht="80.099999999999994" customHeight="1" x14ac:dyDescent="0.2">
      <c r="A278" s="4">
        <f t="shared" si="4"/>
        <v>277</v>
      </c>
      <c r="B278" s="4" t="s">
        <v>31</v>
      </c>
      <c r="C278" s="4" t="s">
        <v>630</v>
      </c>
      <c r="D278" s="3" t="s">
        <v>651</v>
      </c>
      <c r="E278" s="83" t="s">
        <v>192</v>
      </c>
      <c r="F278" s="69" t="s">
        <v>652</v>
      </c>
      <c r="G278" s="3" t="s">
        <v>646</v>
      </c>
      <c r="H278" s="3"/>
      <c r="I278" s="4" t="s">
        <v>60</v>
      </c>
      <c r="J278" s="4" t="s">
        <v>61</v>
      </c>
      <c r="K278" s="4" t="s">
        <v>152</v>
      </c>
      <c r="L278" s="86" t="s">
        <v>14</v>
      </c>
      <c r="M278" s="3"/>
      <c r="N278" s="3"/>
      <c r="O278" s="3"/>
      <c r="P278" s="73"/>
      <c r="Q278" s="74" t="s">
        <v>1578</v>
      </c>
      <c r="R278" s="75">
        <v>44846</v>
      </c>
      <c r="S278" s="76" t="s">
        <v>1585</v>
      </c>
      <c r="T278" s="76" t="s">
        <v>6</v>
      </c>
    </row>
    <row r="279" spans="1:35" s="82" customFormat="1" ht="80.099999999999994" customHeight="1" x14ac:dyDescent="0.2">
      <c r="A279" s="4">
        <f t="shared" si="4"/>
        <v>278</v>
      </c>
      <c r="B279" s="4" t="s">
        <v>31</v>
      </c>
      <c r="C279" s="4" t="s">
        <v>653</v>
      </c>
      <c r="D279" s="3" t="s">
        <v>654</v>
      </c>
      <c r="E279" s="83" t="s">
        <v>192</v>
      </c>
      <c r="F279" s="69" t="s">
        <v>655</v>
      </c>
      <c r="G279" s="3" t="s">
        <v>656</v>
      </c>
      <c r="H279" s="3"/>
      <c r="I279" s="4" t="s">
        <v>60</v>
      </c>
      <c r="J279" s="4" t="s">
        <v>61</v>
      </c>
      <c r="K279" s="4" t="s">
        <v>161</v>
      </c>
      <c r="L279" s="86" t="s">
        <v>14</v>
      </c>
      <c r="M279" s="3"/>
      <c r="N279" s="3"/>
      <c r="O279" s="3"/>
      <c r="P279" s="73"/>
      <c r="Q279" s="74" t="s">
        <v>1578</v>
      </c>
      <c r="R279" s="75">
        <v>44846</v>
      </c>
      <c r="S279" s="76" t="s">
        <v>1585</v>
      </c>
      <c r="T279" s="76" t="s">
        <v>6</v>
      </c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</row>
    <row r="280" spans="1:35" s="82" customFormat="1" ht="80.099999999999994" customHeight="1" x14ac:dyDescent="0.2">
      <c r="A280" s="4">
        <f t="shared" si="4"/>
        <v>279</v>
      </c>
      <c r="B280" s="4" t="s">
        <v>31</v>
      </c>
      <c r="C280" s="4" t="s">
        <v>653</v>
      </c>
      <c r="D280" s="3" t="s">
        <v>654</v>
      </c>
      <c r="E280" s="83" t="s">
        <v>192</v>
      </c>
      <c r="F280" s="69" t="s">
        <v>657</v>
      </c>
      <c r="G280" s="3" t="s">
        <v>658</v>
      </c>
      <c r="H280" s="3"/>
      <c r="I280" s="4" t="s">
        <v>60</v>
      </c>
      <c r="J280" s="4" t="s">
        <v>61</v>
      </c>
      <c r="K280" s="4" t="s">
        <v>161</v>
      </c>
      <c r="L280" s="87" t="s">
        <v>14</v>
      </c>
      <c r="M280" s="3"/>
      <c r="N280" s="4"/>
      <c r="O280" s="3"/>
      <c r="P280" s="73"/>
      <c r="Q280" s="74" t="s">
        <v>1578</v>
      </c>
      <c r="R280" s="75">
        <v>44846</v>
      </c>
      <c r="S280" s="76" t="s">
        <v>1585</v>
      </c>
      <c r="T280" s="76" t="s">
        <v>6</v>
      </c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</row>
    <row r="281" spans="1:35" ht="80.099999999999994" customHeight="1" x14ac:dyDescent="0.2">
      <c r="A281" s="4">
        <f t="shared" si="4"/>
        <v>280</v>
      </c>
      <c r="B281" s="4" t="s">
        <v>31</v>
      </c>
      <c r="C281" s="88" t="s">
        <v>659</v>
      </c>
      <c r="D281" s="3" t="s">
        <v>660</v>
      </c>
      <c r="E281" s="3" t="s">
        <v>149</v>
      </c>
      <c r="F281" s="69" t="s">
        <v>661</v>
      </c>
      <c r="G281" s="3" t="s">
        <v>662</v>
      </c>
      <c r="H281" s="3"/>
      <c r="I281" s="4" t="s">
        <v>60</v>
      </c>
      <c r="J281" s="4" t="s">
        <v>61</v>
      </c>
      <c r="K281" s="4" t="s">
        <v>152</v>
      </c>
      <c r="L281" s="86" t="s">
        <v>14</v>
      </c>
      <c r="M281" s="71"/>
      <c r="N281" s="72"/>
      <c r="O281" s="4"/>
      <c r="P281" s="73"/>
      <c r="Q281" s="74" t="s">
        <v>1578</v>
      </c>
      <c r="R281" s="75">
        <v>44846</v>
      </c>
      <c r="S281" s="76" t="s">
        <v>1585</v>
      </c>
      <c r="T281" s="76" t="s">
        <v>6</v>
      </c>
    </row>
    <row r="282" spans="1:35" s="82" customFormat="1" ht="80.099999999999994" customHeight="1" x14ac:dyDescent="0.2">
      <c r="A282" s="4">
        <f t="shared" si="4"/>
        <v>281</v>
      </c>
      <c r="B282" s="4" t="s">
        <v>31</v>
      </c>
      <c r="C282" s="4" t="s">
        <v>663</v>
      </c>
      <c r="D282" s="3" t="s">
        <v>664</v>
      </c>
      <c r="E282" s="3" t="s">
        <v>149</v>
      </c>
      <c r="F282" s="69" t="s">
        <v>665</v>
      </c>
      <c r="G282" s="3" t="s">
        <v>666</v>
      </c>
      <c r="H282" s="3"/>
      <c r="I282" s="4" t="s">
        <v>60</v>
      </c>
      <c r="J282" s="4" t="s">
        <v>61</v>
      </c>
      <c r="K282" s="4" t="s">
        <v>161</v>
      </c>
      <c r="L282" s="70" t="s">
        <v>14</v>
      </c>
      <c r="M282" s="71"/>
      <c r="N282" s="72"/>
      <c r="O282" s="4"/>
      <c r="P282" s="73"/>
      <c r="Q282" s="74" t="s">
        <v>1578</v>
      </c>
      <c r="R282" s="75">
        <v>44846</v>
      </c>
      <c r="S282" s="76" t="s">
        <v>1585</v>
      </c>
      <c r="T282" s="76" t="s">
        <v>6</v>
      </c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</row>
    <row r="283" spans="1:35" s="82" customFormat="1" ht="80.099999999999994" customHeight="1" x14ac:dyDescent="0.2">
      <c r="A283" s="4">
        <f t="shared" si="4"/>
        <v>282</v>
      </c>
      <c r="B283" s="4" t="s">
        <v>31</v>
      </c>
      <c r="C283" s="4" t="s">
        <v>663</v>
      </c>
      <c r="D283" s="3" t="s">
        <v>667</v>
      </c>
      <c r="E283" s="3" t="s">
        <v>149</v>
      </c>
      <c r="F283" s="69" t="s">
        <v>668</v>
      </c>
      <c r="G283" s="3" t="s">
        <v>666</v>
      </c>
      <c r="H283" s="3"/>
      <c r="I283" s="4" t="s">
        <v>60</v>
      </c>
      <c r="J283" s="4" t="s">
        <v>61</v>
      </c>
      <c r="K283" s="4" t="s">
        <v>161</v>
      </c>
      <c r="L283" s="70" t="s">
        <v>14</v>
      </c>
      <c r="M283" s="71"/>
      <c r="N283" s="72"/>
      <c r="O283" s="4"/>
      <c r="P283" s="73"/>
      <c r="Q283" s="74" t="s">
        <v>1578</v>
      </c>
      <c r="R283" s="75">
        <v>44846</v>
      </c>
      <c r="S283" s="76" t="s">
        <v>1585</v>
      </c>
      <c r="T283" s="76" t="s">
        <v>6</v>
      </c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</row>
    <row r="284" spans="1:35" ht="80.099999999999994" customHeight="1" x14ac:dyDescent="0.2">
      <c r="A284" s="4">
        <f t="shared" si="4"/>
        <v>283</v>
      </c>
      <c r="B284" s="4" t="s">
        <v>31</v>
      </c>
      <c r="C284" s="4" t="s">
        <v>669</v>
      </c>
      <c r="D284" s="3" t="s">
        <v>670</v>
      </c>
      <c r="E284" s="3" t="s">
        <v>149</v>
      </c>
      <c r="F284" s="69" t="s">
        <v>671</v>
      </c>
      <c r="G284" s="3" t="s">
        <v>672</v>
      </c>
      <c r="H284" s="3"/>
      <c r="I284" s="4" t="s">
        <v>60</v>
      </c>
      <c r="J284" s="4" t="s">
        <v>61</v>
      </c>
      <c r="K284" s="4" t="s">
        <v>161</v>
      </c>
      <c r="L284" s="70" t="s">
        <v>14</v>
      </c>
      <c r="M284" s="71"/>
      <c r="N284" s="72"/>
      <c r="O284" s="4"/>
      <c r="P284" s="73"/>
      <c r="Q284" s="74" t="s">
        <v>1578</v>
      </c>
      <c r="R284" s="75">
        <v>44846</v>
      </c>
      <c r="S284" s="76" t="s">
        <v>1585</v>
      </c>
      <c r="T284" s="76" t="s">
        <v>6</v>
      </c>
    </row>
    <row r="285" spans="1:35" ht="80.099999999999994" customHeight="1" x14ac:dyDescent="0.2">
      <c r="A285" s="4"/>
      <c r="B285" s="4"/>
      <c r="C285" s="4" t="s">
        <v>669</v>
      </c>
      <c r="D285" s="3" t="s">
        <v>673</v>
      </c>
      <c r="E285" s="3" t="s">
        <v>149</v>
      </c>
      <c r="F285" s="69" t="s">
        <v>674</v>
      </c>
      <c r="G285" s="3" t="s">
        <v>672</v>
      </c>
      <c r="H285" s="3"/>
      <c r="I285" s="4" t="s">
        <v>60</v>
      </c>
      <c r="J285" s="4" t="s">
        <v>61</v>
      </c>
      <c r="K285" s="4" t="s">
        <v>161</v>
      </c>
      <c r="L285" s="70" t="s">
        <v>14</v>
      </c>
      <c r="M285" s="71"/>
      <c r="N285" s="72"/>
      <c r="O285" s="4"/>
      <c r="P285" s="73"/>
      <c r="Q285" s="74" t="s">
        <v>1578</v>
      </c>
      <c r="R285" s="75">
        <v>44846</v>
      </c>
      <c r="S285" s="76" t="s">
        <v>1585</v>
      </c>
      <c r="T285" s="76" t="s">
        <v>6</v>
      </c>
    </row>
    <row r="286" spans="1:35" ht="80.099999999999994" customHeight="1" x14ac:dyDescent="0.2">
      <c r="A286" s="4"/>
      <c r="B286" s="4"/>
      <c r="C286" s="4" t="s">
        <v>669</v>
      </c>
      <c r="D286" s="3" t="s">
        <v>675</v>
      </c>
      <c r="E286" s="3" t="s">
        <v>149</v>
      </c>
      <c r="F286" s="69" t="s">
        <v>676</v>
      </c>
      <c r="G286" s="3" t="s">
        <v>677</v>
      </c>
      <c r="H286" s="3"/>
      <c r="I286" s="4" t="s">
        <v>60</v>
      </c>
      <c r="J286" s="4" t="s">
        <v>61</v>
      </c>
      <c r="K286" s="4" t="s">
        <v>161</v>
      </c>
      <c r="L286" s="70" t="s">
        <v>14</v>
      </c>
      <c r="M286" s="71"/>
      <c r="N286" s="72"/>
      <c r="O286" s="4"/>
      <c r="P286" s="73"/>
      <c r="Q286" s="74" t="s">
        <v>1578</v>
      </c>
      <c r="R286" s="75">
        <v>44846</v>
      </c>
      <c r="S286" s="76" t="s">
        <v>1585</v>
      </c>
      <c r="T286" s="76" t="s">
        <v>6</v>
      </c>
    </row>
    <row r="287" spans="1:35" ht="80.099999999999994" customHeight="1" x14ac:dyDescent="0.2">
      <c r="A287" s="4"/>
      <c r="B287" s="4"/>
      <c r="C287" s="3" t="s">
        <v>678</v>
      </c>
      <c r="D287" s="3" t="s">
        <v>678</v>
      </c>
      <c r="E287" s="3" t="s">
        <v>149</v>
      </c>
      <c r="F287" s="69" t="s">
        <v>679</v>
      </c>
      <c r="G287" s="3" t="s">
        <v>680</v>
      </c>
      <c r="H287" s="3"/>
      <c r="I287" s="4" t="s">
        <v>60</v>
      </c>
      <c r="J287" s="4" t="s">
        <v>61</v>
      </c>
      <c r="K287" s="4" t="s">
        <v>161</v>
      </c>
      <c r="L287" s="70" t="s">
        <v>14</v>
      </c>
      <c r="M287" s="71"/>
      <c r="N287" s="72"/>
      <c r="O287" s="4"/>
      <c r="P287" s="73"/>
      <c r="Q287" s="74" t="s">
        <v>1578</v>
      </c>
      <c r="R287" s="75">
        <v>44846</v>
      </c>
      <c r="S287" s="76" t="s">
        <v>1585</v>
      </c>
      <c r="T287" s="76" t="s">
        <v>6</v>
      </c>
    </row>
    <row r="288" spans="1:35" ht="80.099999999999994" customHeight="1" x14ac:dyDescent="0.2">
      <c r="A288" s="4">
        <f>ROW()-1</f>
        <v>287</v>
      </c>
      <c r="B288" s="4" t="s">
        <v>31</v>
      </c>
      <c r="C288" s="4" t="s">
        <v>669</v>
      </c>
      <c r="D288" s="3" t="s">
        <v>681</v>
      </c>
      <c r="E288" s="3" t="s">
        <v>149</v>
      </c>
      <c r="F288" s="69" t="s">
        <v>682</v>
      </c>
      <c r="G288" s="3" t="s">
        <v>683</v>
      </c>
      <c r="H288" s="3"/>
      <c r="I288" s="4" t="s">
        <v>60</v>
      </c>
      <c r="J288" s="4" t="s">
        <v>61</v>
      </c>
      <c r="K288" s="4" t="s">
        <v>152</v>
      </c>
      <c r="L288" s="81" t="s">
        <v>14</v>
      </c>
      <c r="M288" s="71"/>
      <c r="N288" s="72"/>
      <c r="O288" s="4"/>
      <c r="P288" s="73"/>
      <c r="Q288" s="74" t="s">
        <v>1578</v>
      </c>
      <c r="R288" s="75">
        <v>44846</v>
      </c>
      <c r="S288" s="76" t="s">
        <v>1585</v>
      </c>
      <c r="T288" s="76" t="s">
        <v>6</v>
      </c>
    </row>
    <row r="289" spans="1:20" ht="80.099999999999994" customHeight="1" x14ac:dyDescent="0.2">
      <c r="A289" s="4">
        <f>ROW()-1</f>
        <v>288</v>
      </c>
      <c r="B289" s="4" t="s">
        <v>31</v>
      </c>
      <c r="C289" s="4" t="s">
        <v>669</v>
      </c>
      <c r="D289" s="3" t="s">
        <v>681</v>
      </c>
      <c r="E289" s="3" t="s">
        <v>149</v>
      </c>
      <c r="F289" s="69" t="s">
        <v>684</v>
      </c>
      <c r="G289" s="3" t="s">
        <v>685</v>
      </c>
      <c r="H289" s="3"/>
      <c r="I289" s="4" t="s">
        <v>60</v>
      </c>
      <c r="J289" s="4" t="s">
        <v>61</v>
      </c>
      <c r="K289" s="4" t="s">
        <v>152</v>
      </c>
      <c r="L289" s="81" t="s">
        <v>14</v>
      </c>
      <c r="M289" s="71"/>
      <c r="N289" s="72"/>
      <c r="O289" s="4"/>
      <c r="P289" s="73"/>
      <c r="Q289" s="74" t="s">
        <v>1578</v>
      </c>
      <c r="R289" s="75">
        <v>44846</v>
      </c>
      <c r="S289" s="76" t="s">
        <v>1585</v>
      </c>
      <c r="T289" s="76" t="s">
        <v>6</v>
      </c>
    </row>
    <row r="290" spans="1:20" ht="80.099999999999994" customHeight="1" x14ac:dyDescent="0.2">
      <c r="A290" s="4">
        <f t="shared" ref="A290:A301" si="5">ROW()-1</f>
        <v>289</v>
      </c>
      <c r="B290" s="4" t="s">
        <v>31</v>
      </c>
      <c r="C290" s="4" t="s">
        <v>686</v>
      </c>
      <c r="D290" s="3" t="s">
        <v>687</v>
      </c>
      <c r="E290" s="3" t="s">
        <v>688</v>
      </c>
      <c r="F290" s="69" t="s">
        <v>689</v>
      </c>
      <c r="G290" s="3" t="s">
        <v>690</v>
      </c>
      <c r="H290" s="3"/>
      <c r="I290" s="4" t="s">
        <v>60</v>
      </c>
      <c r="J290" s="4" t="s">
        <v>61</v>
      </c>
      <c r="K290" s="4" t="s">
        <v>152</v>
      </c>
      <c r="L290" s="70" t="s">
        <v>14</v>
      </c>
      <c r="M290" s="71"/>
      <c r="N290" s="72"/>
      <c r="O290" s="4"/>
      <c r="P290" s="73"/>
      <c r="Q290" s="74" t="s">
        <v>1578</v>
      </c>
      <c r="R290" s="75">
        <v>44846</v>
      </c>
      <c r="S290" s="76" t="s">
        <v>1585</v>
      </c>
      <c r="T290" s="76" t="s">
        <v>6</v>
      </c>
    </row>
    <row r="291" spans="1:20" ht="80.099999999999994" customHeight="1" x14ac:dyDescent="0.2">
      <c r="A291" s="4">
        <f t="shared" si="5"/>
        <v>290</v>
      </c>
      <c r="B291" s="4" t="s">
        <v>31</v>
      </c>
      <c r="C291" s="4" t="s">
        <v>686</v>
      </c>
      <c r="D291" s="3" t="s">
        <v>691</v>
      </c>
      <c r="E291" s="3" t="s">
        <v>688</v>
      </c>
      <c r="F291" s="69" t="s">
        <v>692</v>
      </c>
      <c r="G291" s="3" t="s">
        <v>693</v>
      </c>
      <c r="H291" s="3"/>
      <c r="I291" s="4" t="s">
        <v>60</v>
      </c>
      <c r="J291" s="4" t="s">
        <v>61</v>
      </c>
      <c r="K291" s="4" t="s">
        <v>152</v>
      </c>
      <c r="L291" s="70" t="s">
        <v>14</v>
      </c>
      <c r="M291" s="71"/>
      <c r="N291" s="72"/>
      <c r="O291" s="4"/>
      <c r="P291" s="73"/>
      <c r="Q291" s="74" t="s">
        <v>1578</v>
      </c>
      <c r="R291" s="75">
        <v>44846</v>
      </c>
      <c r="S291" s="76" t="s">
        <v>1585</v>
      </c>
      <c r="T291" s="76" t="s">
        <v>6</v>
      </c>
    </row>
    <row r="292" spans="1:20" ht="80.099999999999994" customHeight="1" x14ac:dyDescent="0.2">
      <c r="A292" s="4">
        <f t="shared" si="5"/>
        <v>291</v>
      </c>
      <c r="B292" s="4" t="s">
        <v>31</v>
      </c>
      <c r="C292" s="4" t="s">
        <v>686</v>
      </c>
      <c r="D292" s="3" t="s">
        <v>694</v>
      </c>
      <c r="E292" s="3" t="s">
        <v>688</v>
      </c>
      <c r="F292" s="69" t="s">
        <v>695</v>
      </c>
      <c r="G292" s="3" t="s">
        <v>696</v>
      </c>
      <c r="H292" s="3"/>
      <c r="I292" s="4" t="s">
        <v>60</v>
      </c>
      <c r="J292" s="4" t="s">
        <v>61</v>
      </c>
      <c r="K292" s="4" t="s">
        <v>152</v>
      </c>
      <c r="L292" s="70" t="s">
        <v>14</v>
      </c>
      <c r="M292" s="71"/>
      <c r="N292" s="72"/>
      <c r="O292" s="4"/>
      <c r="P292" s="73"/>
      <c r="Q292" s="74" t="s">
        <v>1578</v>
      </c>
      <c r="R292" s="75">
        <v>44846</v>
      </c>
      <c r="S292" s="76" t="s">
        <v>1585</v>
      </c>
      <c r="T292" s="76" t="s">
        <v>6</v>
      </c>
    </row>
    <row r="293" spans="1:20" ht="80.099999999999994" customHeight="1" x14ac:dyDescent="0.2">
      <c r="A293" s="4">
        <f t="shared" si="5"/>
        <v>292</v>
      </c>
      <c r="B293" s="4" t="s">
        <v>31</v>
      </c>
      <c r="C293" s="4" t="s">
        <v>686</v>
      </c>
      <c r="D293" s="3" t="s">
        <v>697</v>
      </c>
      <c r="E293" s="3" t="s">
        <v>688</v>
      </c>
      <c r="F293" s="69" t="s">
        <v>698</v>
      </c>
      <c r="G293" s="3" t="s">
        <v>699</v>
      </c>
      <c r="H293" s="3"/>
      <c r="I293" s="4" t="s">
        <v>60</v>
      </c>
      <c r="J293" s="4" t="s">
        <v>61</v>
      </c>
      <c r="K293" s="4" t="s">
        <v>152</v>
      </c>
      <c r="L293" s="70" t="s">
        <v>14</v>
      </c>
      <c r="M293" s="71"/>
      <c r="N293" s="72"/>
      <c r="O293" s="4"/>
      <c r="P293" s="73"/>
      <c r="Q293" s="74" t="s">
        <v>1578</v>
      </c>
      <c r="R293" s="75">
        <v>44846</v>
      </c>
      <c r="S293" s="76" t="s">
        <v>1585</v>
      </c>
      <c r="T293" s="76" t="s">
        <v>6</v>
      </c>
    </row>
    <row r="294" spans="1:20" ht="80.099999999999994" customHeight="1" x14ac:dyDescent="0.2">
      <c r="A294" s="4">
        <f t="shared" si="5"/>
        <v>293</v>
      </c>
      <c r="B294" s="4" t="s">
        <v>31</v>
      </c>
      <c r="C294" s="4" t="s">
        <v>686</v>
      </c>
      <c r="D294" s="3" t="s">
        <v>700</v>
      </c>
      <c r="E294" s="3" t="s">
        <v>688</v>
      </c>
      <c r="F294" s="69" t="s">
        <v>701</v>
      </c>
      <c r="G294" s="3" t="s">
        <v>702</v>
      </c>
      <c r="H294" s="3"/>
      <c r="I294" s="4" t="s">
        <v>60</v>
      </c>
      <c r="J294" s="4" t="s">
        <v>61</v>
      </c>
      <c r="K294" s="4" t="s">
        <v>152</v>
      </c>
      <c r="L294" s="81" t="s">
        <v>14</v>
      </c>
      <c r="M294" s="71"/>
      <c r="N294" s="72"/>
      <c r="O294" s="4"/>
      <c r="P294" s="73"/>
      <c r="Q294" s="74" t="s">
        <v>1578</v>
      </c>
      <c r="R294" s="75">
        <v>44846</v>
      </c>
      <c r="S294" s="76" t="s">
        <v>1585</v>
      </c>
      <c r="T294" s="76" t="s">
        <v>6</v>
      </c>
    </row>
    <row r="295" spans="1:20" ht="80.099999999999994" customHeight="1" x14ac:dyDescent="0.2">
      <c r="A295" s="4">
        <f t="shared" si="5"/>
        <v>294</v>
      </c>
      <c r="B295" s="4" t="s">
        <v>31</v>
      </c>
      <c r="C295" s="4" t="s">
        <v>686</v>
      </c>
      <c r="D295" s="3" t="s">
        <v>703</v>
      </c>
      <c r="E295" s="3" t="s">
        <v>688</v>
      </c>
      <c r="F295" s="69" t="s">
        <v>704</v>
      </c>
      <c r="G295" s="3" t="s">
        <v>705</v>
      </c>
      <c r="H295" s="3"/>
      <c r="I295" s="4" t="s">
        <v>60</v>
      </c>
      <c r="J295" s="4" t="s">
        <v>61</v>
      </c>
      <c r="K295" s="4" t="s">
        <v>152</v>
      </c>
      <c r="L295" s="81" t="s">
        <v>14</v>
      </c>
      <c r="M295" s="71"/>
      <c r="N295" s="72"/>
      <c r="O295" s="4"/>
      <c r="P295" s="73"/>
      <c r="Q295" s="74" t="s">
        <v>1578</v>
      </c>
      <c r="R295" s="75">
        <v>44846</v>
      </c>
      <c r="S295" s="76" t="s">
        <v>1585</v>
      </c>
      <c r="T295" s="76" t="s">
        <v>6</v>
      </c>
    </row>
    <row r="296" spans="1:20" ht="80.099999999999994" customHeight="1" x14ac:dyDescent="0.2">
      <c r="A296" s="4">
        <f t="shared" si="5"/>
        <v>295</v>
      </c>
      <c r="B296" s="4" t="s">
        <v>31</v>
      </c>
      <c r="C296" s="4" t="s">
        <v>686</v>
      </c>
      <c r="D296" s="3" t="s">
        <v>706</v>
      </c>
      <c r="E296" s="3" t="s">
        <v>688</v>
      </c>
      <c r="F296" s="69" t="s">
        <v>707</v>
      </c>
      <c r="G296" s="3" t="s">
        <v>708</v>
      </c>
      <c r="H296" s="3"/>
      <c r="I296" s="4" t="s">
        <v>60</v>
      </c>
      <c r="J296" s="4" t="s">
        <v>61</v>
      </c>
      <c r="K296" s="4" t="s">
        <v>152</v>
      </c>
      <c r="L296" s="81" t="s">
        <v>14</v>
      </c>
      <c r="M296" s="71"/>
      <c r="N296" s="72"/>
      <c r="O296" s="4"/>
      <c r="P296" s="73"/>
      <c r="Q296" s="74" t="s">
        <v>1578</v>
      </c>
      <c r="R296" s="75">
        <v>44846</v>
      </c>
      <c r="S296" s="76" t="s">
        <v>1585</v>
      </c>
      <c r="T296" s="76" t="s">
        <v>6</v>
      </c>
    </row>
    <row r="297" spans="1:20" ht="80.099999999999994" customHeight="1" x14ac:dyDescent="0.2">
      <c r="A297" s="4">
        <f t="shared" si="5"/>
        <v>296</v>
      </c>
      <c r="B297" s="4" t="s">
        <v>31</v>
      </c>
      <c r="C297" s="4" t="s">
        <v>686</v>
      </c>
      <c r="D297" s="3" t="s">
        <v>709</v>
      </c>
      <c r="E297" s="3" t="s">
        <v>688</v>
      </c>
      <c r="F297" s="69" t="s">
        <v>710</v>
      </c>
      <c r="G297" s="3" t="s">
        <v>708</v>
      </c>
      <c r="H297" s="3"/>
      <c r="I297" s="4" t="s">
        <v>60</v>
      </c>
      <c r="J297" s="4" t="s">
        <v>61</v>
      </c>
      <c r="K297" s="4" t="s">
        <v>152</v>
      </c>
      <c r="L297" s="81" t="s">
        <v>14</v>
      </c>
      <c r="M297" s="71"/>
      <c r="N297" s="72"/>
      <c r="O297" s="4"/>
      <c r="P297" s="73"/>
      <c r="Q297" s="74" t="s">
        <v>1578</v>
      </c>
      <c r="R297" s="75">
        <v>44846</v>
      </c>
      <c r="S297" s="76" t="s">
        <v>1585</v>
      </c>
      <c r="T297" s="76" t="s">
        <v>6</v>
      </c>
    </row>
    <row r="298" spans="1:20" ht="80.099999999999994" customHeight="1" x14ac:dyDescent="0.2">
      <c r="A298" s="4">
        <f t="shared" si="5"/>
        <v>297</v>
      </c>
      <c r="B298" s="4" t="s">
        <v>31</v>
      </c>
      <c r="C298" s="4" t="s">
        <v>686</v>
      </c>
      <c r="D298" s="3" t="s">
        <v>711</v>
      </c>
      <c r="E298" s="3" t="s">
        <v>688</v>
      </c>
      <c r="F298" s="69" t="s">
        <v>712</v>
      </c>
      <c r="G298" s="3" t="s">
        <v>713</v>
      </c>
      <c r="H298" s="3"/>
      <c r="I298" s="4" t="s">
        <v>60</v>
      </c>
      <c r="J298" s="4" t="s">
        <v>61</v>
      </c>
      <c r="K298" s="4" t="s">
        <v>152</v>
      </c>
      <c r="L298" s="70" t="s">
        <v>14</v>
      </c>
      <c r="M298" s="71"/>
      <c r="N298" s="72"/>
      <c r="O298" s="4"/>
      <c r="P298" s="73"/>
      <c r="Q298" s="74" t="s">
        <v>1578</v>
      </c>
      <c r="R298" s="75">
        <v>44846</v>
      </c>
      <c r="S298" s="76" t="s">
        <v>1585</v>
      </c>
      <c r="T298" s="76" t="s">
        <v>6</v>
      </c>
    </row>
    <row r="299" spans="1:20" ht="80.099999999999994" customHeight="1" x14ac:dyDescent="0.2">
      <c r="A299" s="4">
        <f t="shared" si="5"/>
        <v>298</v>
      </c>
      <c r="B299" s="4" t="s">
        <v>31</v>
      </c>
      <c r="C299" s="4" t="s">
        <v>686</v>
      </c>
      <c r="D299" s="3" t="s">
        <v>714</v>
      </c>
      <c r="E299" s="3" t="s">
        <v>688</v>
      </c>
      <c r="F299" s="69" t="s">
        <v>715</v>
      </c>
      <c r="G299" s="3" t="s">
        <v>716</v>
      </c>
      <c r="H299" s="3"/>
      <c r="I299" s="4" t="s">
        <v>60</v>
      </c>
      <c r="J299" s="4" t="s">
        <v>61</v>
      </c>
      <c r="K299" s="4" t="s">
        <v>152</v>
      </c>
      <c r="L299" s="70" t="s">
        <v>14</v>
      </c>
      <c r="M299" s="71"/>
      <c r="N299" s="72"/>
      <c r="O299" s="4"/>
      <c r="P299" s="73"/>
      <c r="Q299" s="74" t="s">
        <v>1578</v>
      </c>
      <c r="R299" s="75">
        <v>44846</v>
      </c>
      <c r="S299" s="76" t="s">
        <v>1585</v>
      </c>
      <c r="T299" s="76" t="s">
        <v>6</v>
      </c>
    </row>
    <row r="300" spans="1:20" ht="80.099999999999994" customHeight="1" x14ac:dyDescent="0.2">
      <c r="A300" s="4">
        <f t="shared" si="5"/>
        <v>299</v>
      </c>
      <c r="B300" s="4" t="s">
        <v>31</v>
      </c>
      <c r="C300" s="4" t="s">
        <v>686</v>
      </c>
      <c r="D300" s="3" t="s">
        <v>717</v>
      </c>
      <c r="E300" s="3" t="s">
        <v>688</v>
      </c>
      <c r="F300" s="69" t="s">
        <v>718</v>
      </c>
      <c r="G300" s="3" t="s">
        <v>719</v>
      </c>
      <c r="H300" s="3"/>
      <c r="I300" s="4" t="s">
        <v>60</v>
      </c>
      <c r="J300" s="4" t="s">
        <v>61</v>
      </c>
      <c r="K300" s="4" t="s">
        <v>152</v>
      </c>
      <c r="L300" s="70" t="s">
        <v>14</v>
      </c>
      <c r="M300" s="71"/>
      <c r="N300" s="72"/>
      <c r="O300" s="4"/>
      <c r="P300" s="73"/>
      <c r="Q300" s="74" t="s">
        <v>1578</v>
      </c>
      <c r="R300" s="75">
        <v>44846</v>
      </c>
      <c r="S300" s="76" t="s">
        <v>1585</v>
      </c>
      <c r="T300" s="76" t="s">
        <v>6</v>
      </c>
    </row>
    <row r="301" spans="1:20" ht="80.099999999999994" customHeight="1" x14ac:dyDescent="0.2">
      <c r="A301" s="4">
        <f t="shared" si="5"/>
        <v>300</v>
      </c>
      <c r="B301" s="4" t="s">
        <v>31</v>
      </c>
      <c r="C301" s="4" t="s">
        <v>686</v>
      </c>
      <c r="D301" s="3" t="s">
        <v>720</v>
      </c>
      <c r="E301" s="3" t="s">
        <v>688</v>
      </c>
      <c r="F301" s="69" t="s">
        <v>721</v>
      </c>
      <c r="G301" s="3" t="s">
        <v>722</v>
      </c>
      <c r="H301" s="3"/>
      <c r="I301" s="4" t="s">
        <v>60</v>
      </c>
      <c r="J301" s="4" t="s">
        <v>61</v>
      </c>
      <c r="K301" s="4" t="s">
        <v>152</v>
      </c>
      <c r="L301" s="70" t="s">
        <v>14</v>
      </c>
      <c r="M301" s="71"/>
      <c r="N301" s="72"/>
      <c r="O301" s="4"/>
      <c r="P301" s="73"/>
      <c r="Q301" s="74" t="s">
        <v>1578</v>
      </c>
      <c r="R301" s="75">
        <v>44846</v>
      </c>
      <c r="S301" s="76" t="s">
        <v>1585</v>
      </c>
      <c r="T301" s="76" t="s">
        <v>6</v>
      </c>
    </row>
    <row r="302" spans="1:20" ht="80.099999999999994" customHeight="1" x14ac:dyDescent="0.2">
      <c r="A302" s="4"/>
      <c r="B302" s="4"/>
      <c r="C302" s="4"/>
      <c r="D302" s="3" t="s">
        <v>723</v>
      </c>
      <c r="E302" s="3" t="s">
        <v>688</v>
      </c>
      <c r="F302" s="3" t="s">
        <v>724</v>
      </c>
      <c r="G302" s="3" t="s">
        <v>725</v>
      </c>
      <c r="H302" s="3"/>
      <c r="I302" s="4"/>
      <c r="J302" s="4"/>
      <c r="K302" s="4"/>
      <c r="L302" s="70" t="s">
        <v>14</v>
      </c>
      <c r="M302" s="71"/>
      <c r="N302" s="72"/>
      <c r="O302" s="4"/>
      <c r="P302" s="73"/>
      <c r="Q302" s="74" t="s">
        <v>1578</v>
      </c>
      <c r="R302" s="75">
        <v>44846</v>
      </c>
      <c r="S302" s="76" t="s">
        <v>1585</v>
      </c>
      <c r="T302" s="76" t="s">
        <v>6</v>
      </c>
    </row>
    <row r="303" spans="1:20" ht="80.099999999999994" customHeight="1" x14ac:dyDescent="0.2">
      <c r="A303" s="4"/>
      <c r="B303" s="4"/>
      <c r="C303" s="4" t="s">
        <v>726</v>
      </c>
      <c r="D303" s="3" t="s">
        <v>727</v>
      </c>
      <c r="E303" s="3" t="s">
        <v>688</v>
      </c>
      <c r="F303" s="69" t="s">
        <v>728</v>
      </c>
      <c r="G303" s="3" t="s">
        <v>729</v>
      </c>
      <c r="H303" s="3"/>
      <c r="I303" s="4"/>
      <c r="J303" s="4"/>
      <c r="K303" s="4"/>
      <c r="L303" s="70" t="s">
        <v>14</v>
      </c>
      <c r="M303" s="71"/>
      <c r="N303" s="72"/>
      <c r="O303" s="4"/>
      <c r="P303" s="73"/>
      <c r="Q303" s="74" t="s">
        <v>1578</v>
      </c>
      <c r="R303" s="75">
        <v>44846</v>
      </c>
      <c r="S303" s="76" t="s">
        <v>1585</v>
      </c>
      <c r="T303" s="76" t="s">
        <v>6</v>
      </c>
    </row>
    <row r="304" spans="1:20" ht="80.099999999999994" customHeight="1" x14ac:dyDescent="0.2">
      <c r="A304" s="4"/>
      <c r="B304" s="4"/>
      <c r="C304" s="4" t="s">
        <v>726</v>
      </c>
      <c r="D304" s="3" t="s">
        <v>727</v>
      </c>
      <c r="E304" s="3" t="s">
        <v>688</v>
      </c>
      <c r="F304" s="69" t="s">
        <v>730</v>
      </c>
      <c r="G304" s="3" t="s">
        <v>731</v>
      </c>
      <c r="H304" s="3"/>
      <c r="I304" s="4"/>
      <c r="J304" s="4"/>
      <c r="K304" s="4"/>
      <c r="L304" s="81" t="s">
        <v>14</v>
      </c>
      <c r="M304" s="71"/>
      <c r="N304" s="72"/>
      <c r="O304" s="4"/>
      <c r="P304" s="73"/>
      <c r="Q304" s="74" t="s">
        <v>1578</v>
      </c>
      <c r="R304" s="75">
        <v>44846</v>
      </c>
      <c r="S304" s="76" t="s">
        <v>1585</v>
      </c>
      <c r="T304" s="76" t="s">
        <v>6</v>
      </c>
    </row>
    <row r="305" spans="1:35" ht="80.099999999999994" customHeight="1" x14ac:dyDescent="0.2">
      <c r="A305" s="4"/>
      <c r="B305" s="4"/>
      <c r="C305" s="4" t="s">
        <v>726</v>
      </c>
      <c r="D305" s="3" t="s">
        <v>727</v>
      </c>
      <c r="E305" s="3" t="s">
        <v>688</v>
      </c>
      <c r="F305" s="69" t="s">
        <v>732</v>
      </c>
      <c r="G305" s="3" t="s">
        <v>729</v>
      </c>
      <c r="H305" s="3"/>
      <c r="I305" s="4"/>
      <c r="J305" s="4"/>
      <c r="K305" s="4"/>
      <c r="L305" s="70" t="s">
        <v>14</v>
      </c>
      <c r="M305" s="71"/>
      <c r="N305" s="72"/>
      <c r="O305" s="4"/>
      <c r="P305" s="73"/>
      <c r="Q305" s="74" t="s">
        <v>1578</v>
      </c>
      <c r="R305" s="75">
        <v>44846</v>
      </c>
      <c r="S305" s="76" t="s">
        <v>1585</v>
      </c>
      <c r="T305" s="76" t="s">
        <v>6</v>
      </c>
    </row>
    <row r="306" spans="1:35" ht="80.099999999999994" customHeight="1" x14ac:dyDescent="0.2">
      <c r="A306" s="4"/>
      <c r="B306" s="4"/>
      <c r="C306" s="4" t="s">
        <v>726</v>
      </c>
      <c r="D306" s="3" t="s">
        <v>727</v>
      </c>
      <c r="E306" s="3" t="s">
        <v>688</v>
      </c>
      <c r="F306" s="69" t="s">
        <v>733</v>
      </c>
      <c r="G306" s="3" t="s">
        <v>731</v>
      </c>
      <c r="H306" s="3"/>
      <c r="I306" s="4"/>
      <c r="J306" s="4"/>
      <c r="K306" s="4"/>
      <c r="L306" s="81" t="s">
        <v>14</v>
      </c>
      <c r="M306" s="71"/>
      <c r="N306" s="72"/>
      <c r="O306" s="4"/>
      <c r="P306" s="73"/>
      <c r="Q306" s="74" t="s">
        <v>1578</v>
      </c>
      <c r="R306" s="75">
        <v>44846</v>
      </c>
      <c r="S306" s="76" t="s">
        <v>1585</v>
      </c>
      <c r="T306" s="76" t="s">
        <v>6</v>
      </c>
    </row>
    <row r="307" spans="1:35" ht="80.099999999999994" customHeight="1" x14ac:dyDescent="0.2">
      <c r="A307" s="4"/>
      <c r="B307" s="4"/>
      <c r="C307" s="4" t="s">
        <v>726</v>
      </c>
      <c r="D307" s="3" t="s">
        <v>727</v>
      </c>
      <c r="E307" s="3" t="s">
        <v>688</v>
      </c>
      <c r="F307" s="69" t="s">
        <v>734</v>
      </c>
      <c r="G307" s="3" t="s">
        <v>735</v>
      </c>
      <c r="H307" s="3"/>
      <c r="I307" s="4"/>
      <c r="J307" s="4"/>
      <c r="K307" s="4"/>
      <c r="L307" s="70" t="s">
        <v>14</v>
      </c>
      <c r="M307" s="71"/>
      <c r="N307" s="72"/>
      <c r="O307" s="4"/>
      <c r="P307" s="73"/>
      <c r="Q307" s="74" t="s">
        <v>1578</v>
      </c>
      <c r="R307" s="75">
        <v>44846</v>
      </c>
      <c r="S307" s="76" t="s">
        <v>1585</v>
      </c>
      <c r="T307" s="76" t="s">
        <v>6</v>
      </c>
    </row>
    <row r="308" spans="1:35" ht="80.099999999999994" customHeight="1" x14ac:dyDescent="0.2">
      <c r="A308" s="4"/>
      <c r="B308" s="4"/>
      <c r="C308" s="4" t="s">
        <v>726</v>
      </c>
      <c r="D308" s="3" t="s">
        <v>736</v>
      </c>
      <c r="E308" s="3" t="s">
        <v>688</v>
      </c>
      <c r="F308" s="69" t="s">
        <v>737</v>
      </c>
      <c r="G308" s="3" t="s">
        <v>738</v>
      </c>
      <c r="H308" s="3"/>
      <c r="I308" s="4"/>
      <c r="J308" s="4"/>
      <c r="K308" s="4"/>
      <c r="L308" s="81" t="s">
        <v>14</v>
      </c>
      <c r="M308" s="71"/>
      <c r="N308" s="72"/>
      <c r="O308" s="4"/>
      <c r="P308" s="73"/>
      <c r="Q308" s="74" t="s">
        <v>1578</v>
      </c>
      <c r="R308" s="75">
        <v>44846</v>
      </c>
      <c r="S308" s="76" t="s">
        <v>1585</v>
      </c>
      <c r="T308" s="76" t="s">
        <v>6</v>
      </c>
    </row>
    <row r="309" spans="1:35" ht="80.099999999999994" customHeight="1" x14ac:dyDescent="0.2">
      <c r="A309" s="4"/>
      <c r="B309" s="4"/>
      <c r="C309" s="4" t="s">
        <v>726</v>
      </c>
      <c r="D309" s="3" t="s">
        <v>736</v>
      </c>
      <c r="E309" s="3" t="s">
        <v>688</v>
      </c>
      <c r="F309" s="69" t="s">
        <v>739</v>
      </c>
      <c r="G309" s="3" t="s">
        <v>740</v>
      </c>
      <c r="H309" s="3"/>
      <c r="I309" s="4"/>
      <c r="J309" s="4"/>
      <c r="K309" s="4"/>
      <c r="L309" s="70" t="s">
        <v>14</v>
      </c>
      <c r="M309" s="71"/>
      <c r="N309" s="72"/>
      <c r="O309" s="4"/>
      <c r="P309" s="73"/>
      <c r="Q309" s="74" t="s">
        <v>1578</v>
      </c>
      <c r="R309" s="75">
        <v>44846</v>
      </c>
      <c r="S309" s="76" t="s">
        <v>1585</v>
      </c>
      <c r="T309" s="76" t="s">
        <v>6</v>
      </c>
    </row>
    <row r="310" spans="1:35" ht="80.099999999999994" customHeight="1" x14ac:dyDescent="0.2">
      <c r="A310" s="4"/>
      <c r="B310" s="4"/>
      <c r="C310" s="4" t="s">
        <v>726</v>
      </c>
      <c r="D310" s="3" t="s">
        <v>736</v>
      </c>
      <c r="E310" s="3" t="s">
        <v>688</v>
      </c>
      <c r="F310" s="69" t="s">
        <v>741</v>
      </c>
      <c r="G310" s="3" t="s">
        <v>742</v>
      </c>
      <c r="H310" s="3"/>
      <c r="I310" s="4"/>
      <c r="J310" s="4"/>
      <c r="K310" s="4"/>
      <c r="L310" s="70" t="s">
        <v>14</v>
      </c>
      <c r="M310" s="71"/>
      <c r="N310" s="72"/>
      <c r="O310" s="4"/>
      <c r="P310" s="73"/>
      <c r="Q310" s="74" t="s">
        <v>1578</v>
      </c>
      <c r="R310" s="75">
        <v>44846</v>
      </c>
      <c r="S310" s="76" t="s">
        <v>1585</v>
      </c>
      <c r="T310" s="76" t="s">
        <v>6</v>
      </c>
    </row>
    <row r="311" spans="1:35" ht="80.099999999999994" customHeight="1" x14ac:dyDescent="0.2">
      <c r="A311" s="4"/>
      <c r="B311" s="4"/>
      <c r="C311" s="4" t="s">
        <v>726</v>
      </c>
      <c r="D311" s="3" t="s">
        <v>736</v>
      </c>
      <c r="E311" s="3" t="s">
        <v>688</v>
      </c>
      <c r="F311" s="69" t="s">
        <v>743</v>
      </c>
      <c r="G311" s="3" t="s">
        <v>731</v>
      </c>
      <c r="H311" s="3"/>
      <c r="I311" s="4"/>
      <c r="J311" s="4"/>
      <c r="K311" s="4"/>
      <c r="L311" s="81" t="s">
        <v>14</v>
      </c>
      <c r="M311" s="71"/>
      <c r="N311" s="72"/>
      <c r="O311" s="4"/>
      <c r="P311" s="73"/>
      <c r="Q311" s="74" t="s">
        <v>1578</v>
      </c>
      <c r="R311" s="75">
        <v>44846</v>
      </c>
      <c r="S311" s="76" t="s">
        <v>1585</v>
      </c>
      <c r="T311" s="76" t="s">
        <v>6</v>
      </c>
    </row>
    <row r="312" spans="1:35" ht="80.099999999999994" customHeight="1" x14ac:dyDescent="0.2">
      <c r="A312" s="4"/>
      <c r="B312" s="4"/>
      <c r="C312" s="4" t="s">
        <v>726</v>
      </c>
      <c r="D312" s="3" t="s">
        <v>736</v>
      </c>
      <c r="E312" s="3" t="s">
        <v>688</v>
      </c>
      <c r="F312" s="69" t="s">
        <v>744</v>
      </c>
      <c r="G312" s="3" t="s">
        <v>745</v>
      </c>
      <c r="H312" s="3"/>
      <c r="I312" s="4"/>
      <c r="J312" s="4"/>
      <c r="K312" s="4"/>
      <c r="L312" s="70" t="s">
        <v>14</v>
      </c>
      <c r="M312" s="71"/>
      <c r="N312" s="72"/>
      <c r="O312" s="4"/>
      <c r="P312" s="73"/>
      <c r="Q312" s="74" t="s">
        <v>1578</v>
      </c>
      <c r="R312" s="75">
        <v>44846</v>
      </c>
      <c r="S312" s="76" t="s">
        <v>1585</v>
      </c>
      <c r="T312" s="76" t="s">
        <v>6</v>
      </c>
    </row>
    <row r="313" spans="1:35" ht="80.099999999999994" customHeight="1" x14ac:dyDescent="0.2">
      <c r="A313" s="4"/>
      <c r="B313" s="4"/>
      <c r="C313" s="4" t="s">
        <v>726</v>
      </c>
      <c r="D313" s="3" t="s">
        <v>736</v>
      </c>
      <c r="E313" s="3" t="s">
        <v>688</v>
      </c>
      <c r="F313" s="69" t="s">
        <v>746</v>
      </c>
      <c r="G313" s="3" t="s">
        <v>747</v>
      </c>
      <c r="H313" s="3"/>
      <c r="I313" s="4"/>
      <c r="J313" s="4"/>
      <c r="K313" s="4"/>
      <c r="L313" s="70" t="s">
        <v>14</v>
      </c>
      <c r="M313" s="71"/>
      <c r="N313" s="72"/>
      <c r="O313" s="4"/>
      <c r="P313" s="73"/>
      <c r="Q313" s="74" t="s">
        <v>1578</v>
      </c>
      <c r="R313" s="75">
        <v>44846</v>
      </c>
      <c r="S313" s="76" t="s">
        <v>1585</v>
      </c>
      <c r="T313" s="76" t="s">
        <v>6</v>
      </c>
    </row>
    <row r="314" spans="1:35" s="82" customFormat="1" ht="80.099999999999994" customHeight="1" x14ac:dyDescent="0.2">
      <c r="A314" s="4"/>
      <c r="B314" s="4" t="s">
        <v>31</v>
      </c>
      <c r="C314" s="4" t="s">
        <v>748</v>
      </c>
      <c r="D314" s="3" t="s">
        <v>749</v>
      </c>
      <c r="E314" s="3" t="s">
        <v>750</v>
      </c>
      <c r="F314" s="69" t="s">
        <v>751</v>
      </c>
      <c r="G314" s="3" t="s">
        <v>752</v>
      </c>
      <c r="H314" s="3"/>
      <c r="I314" s="4" t="s">
        <v>60</v>
      </c>
      <c r="J314" s="4" t="s">
        <v>61</v>
      </c>
      <c r="K314" s="4" t="s">
        <v>161</v>
      </c>
      <c r="L314" s="70" t="s">
        <v>14</v>
      </c>
      <c r="M314" s="71"/>
      <c r="N314" s="72"/>
      <c r="O314" s="4"/>
      <c r="P314" s="73"/>
      <c r="Q314" s="74" t="s">
        <v>1578</v>
      </c>
      <c r="R314" s="75">
        <v>44846</v>
      </c>
      <c r="S314" s="76" t="s">
        <v>1585</v>
      </c>
      <c r="T314" s="76" t="s">
        <v>6</v>
      </c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</row>
    <row r="315" spans="1:35" s="90" customFormat="1" ht="80.099999999999994" customHeight="1" x14ac:dyDescent="0.2">
      <c r="A315" s="4"/>
      <c r="B315" s="4" t="s">
        <v>31</v>
      </c>
      <c r="C315" s="4" t="s">
        <v>753</v>
      </c>
      <c r="D315" s="3" t="s">
        <v>754</v>
      </c>
      <c r="E315" s="3" t="s">
        <v>755</v>
      </c>
      <c r="F315" s="69" t="s">
        <v>756</v>
      </c>
      <c r="G315" s="3" t="s">
        <v>757</v>
      </c>
      <c r="H315" s="3"/>
      <c r="I315" s="4" t="s">
        <v>60</v>
      </c>
      <c r="J315" s="4" t="s">
        <v>61</v>
      </c>
      <c r="K315" s="4" t="s">
        <v>161</v>
      </c>
      <c r="L315" s="89" t="s">
        <v>14</v>
      </c>
      <c r="M315" s="71"/>
      <c r="N315" s="72"/>
      <c r="O315" s="4"/>
      <c r="P315" s="73"/>
      <c r="Q315" s="74" t="s">
        <v>1578</v>
      </c>
      <c r="R315" s="75">
        <v>44846</v>
      </c>
      <c r="S315" s="76" t="s">
        <v>1585</v>
      </c>
      <c r="T315" s="76" t="s">
        <v>6</v>
      </c>
      <c r="U315" s="108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</row>
    <row r="316" spans="1:35" s="90" customFormat="1" ht="80.099999999999994" customHeight="1" x14ac:dyDescent="0.2">
      <c r="A316" s="4"/>
      <c r="B316" s="4" t="s">
        <v>31</v>
      </c>
      <c r="C316" s="4" t="s">
        <v>753</v>
      </c>
      <c r="D316" s="3" t="s">
        <v>754</v>
      </c>
      <c r="E316" s="3" t="s">
        <v>755</v>
      </c>
      <c r="F316" s="69" t="s">
        <v>758</v>
      </c>
      <c r="G316" s="3" t="s">
        <v>757</v>
      </c>
      <c r="H316" s="3"/>
      <c r="I316" s="4" t="s">
        <v>60</v>
      </c>
      <c r="J316" s="4" t="s">
        <v>61</v>
      </c>
      <c r="K316" s="4" t="s">
        <v>161</v>
      </c>
      <c r="L316" s="89" t="s">
        <v>14</v>
      </c>
      <c r="M316" s="71"/>
      <c r="N316" s="72"/>
      <c r="O316" s="4"/>
      <c r="P316" s="73"/>
      <c r="Q316" s="74" t="s">
        <v>1578</v>
      </c>
      <c r="R316" s="75">
        <v>44846</v>
      </c>
      <c r="S316" s="76" t="s">
        <v>1585</v>
      </c>
      <c r="T316" s="76" t="s">
        <v>6</v>
      </c>
      <c r="U316" s="108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</row>
    <row r="317" spans="1:35" s="90" customFormat="1" ht="80.099999999999994" customHeight="1" x14ac:dyDescent="0.2">
      <c r="A317" s="4"/>
      <c r="B317" s="4" t="s">
        <v>31</v>
      </c>
      <c r="C317" s="4" t="s">
        <v>753</v>
      </c>
      <c r="D317" s="3" t="s">
        <v>754</v>
      </c>
      <c r="E317" s="3" t="s">
        <v>759</v>
      </c>
      <c r="F317" s="69" t="s">
        <v>756</v>
      </c>
      <c r="G317" s="3" t="s">
        <v>760</v>
      </c>
      <c r="H317" s="3"/>
      <c r="I317" s="4" t="s">
        <v>60</v>
      </c>
      <c r="J317" s="4" t="s">
        <v>61</v>
      </c>
      <c r="K317" s="4" t="s">
        <v>161</v>
      </c>
      <c r="L317" s="89" t="s">
        <v>14</v>
      </c>
      <c r="M317" s="71"/>
      <c r="N317" s="72"/>
      <c r="O317" s="4"/>
      <c r="P317" s="73"/>
      <c r="Q317" s="74" t="s">
        <v>1578</v>
      </c>
      <c r="R317" s="75">
        <v>44846</v>
      </c>
      <c r="S317" s="76" t="s">
        <v>1585</v>
      </c>
      <c r="T317" s="76" t="s">
        <v>6</v>
      </c>
      <c r="U317" s="108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</row>
    <row r="318" spans="1:35" s="90" customFormat="1" ht="80.099999999999994" customHeight="1" x14ac:dyDescent="0.2">
      <c r="A318" s="4"/>
      <c r="B318" s="4" t="s">
        <v>31</v>
      </c>
      <c r="C318" s="4" t="s">
        <v>761</v>
      </c>
      <c r="D318" s="3" t="s">
        <v>754</v>
      </c>
      <c r="E318" s="3" t="s">
        <v>762</v>
      </c>
      <c r="F318" s="69" t="s">
        <v>763</v>
      </c>
      <c r="G318" s="3" t="s">
        <v>764</v>
      </c>
      <c r="H318" s="3"/>
      <c r="I318" s="4" t="s">
        <v>60</v>
      </c>
      <c r="J318" s="4" t="s">
        <v>61</v>
      </c>
      <c r="K318" s="4" t="s">
        <v>161</v>
      </c>
      <c r="L318" s="89" t="s">
        <v>14</v>
      </c>
      <c r="M318" s="71"/>
      <c r="N318" s="72"/>
      <c r="O318" s="4"/>
      <c r="P318" s="73"/>
      <c r="Q318" s="74" t="s">
        <v>1578</v>
      </c>
      <c r="R318" s="75">
        <v>44846</v>
      </c>
      <c r="S318" s="76" t="s">
        <v>1585</v>
      </c>
      <c r="T318" s="76" t="s">
        <v>6</v>
      </c>
      <c r="U318" s="108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</row>
    <row r="319" spans="1:35" ht="80.099999999999994" customHeight="1" x14ac:dyDescent="0.2">
      <c r="A319" s="73"/>
      <c r="B319" s="4" t="s">
        <v>31</v>
      </c>
      <c r="C319" s="73" t="s">
        <v>765</v>
      </c>
      <c r="D319" s="73" t="s">
        <v>766</v>
      </c>
      <c r="E319" s="73" t="s">
        <v>767</v>
      </c>
      <c r="F319" s="73" t="s">
        <v>768</v>
      </c>
      <c r="G319" s="73" t="s">
        <v>769</v>
      </c>
      <c r="H319" s="73"/>
      <c r="I319" s="4" t="s">
        <v>60</v>
      </c>
      <c r="J319" s="4" t="s">
        <v>61</v>
      </c>
      <c r="K319" s="4" t="s">
        <v>161</v>
      </c>
      <c r="L319" s="89" t="s">
        <v>14</v>
      </c>
      <c r="M319" s="73"/>
      <c r="N319" s="73"/>
      <c r="O319" s="73"/>
      <c r="P319" s="73"/>
      <c r="Q319" s="74" t="s">
        <v>1578</v>
      </c>
      <c r="R319" s="75">
        <v>44846</v>
      </c>
      <c r="S319" s="76" t="s">
        <v>1585</v>
      </c>
      <c r="T319" s="76" t="s">
        <v>6</v>
      </c>
    </row>
    <row r="320" spans="1:35" ht="80.099999999999994" customHeight="1" x14ac:dyDescent="0.2">
      <c r="A320" s="73"/>
      <c r="B320" s="4" t="s">
        <v>31</v>
      </c>
      <c r="C320" s="73" t="s">
        <v>765</v>
      </c>
      <c r="D320" s="73" t="s">
        <v>766</v>
      </c>
      <c r="E320" s="73" t="s">
        <v>770</v>
      </c>
      <c r="F320" s="73" t="s">
        <v>771</v>
      </c>
      <c r="G320" s="73" t="s">
        <v>772</v>
      </c>
      <c r="H320" s="73"/>
      <c r="I320" s="4" t="s">
        <v>60</v>
      </c>
      <c r="J320" s="4" t="s">
        <v>61</v>
      </c>
      <c r="K320" s="4" t="s">
        <v>161</v>
      </c>
      <c r="L320" s="89" t="s">
        <v>14</v>
      </c>
      <c r="M320" s="73"/>
      <c r="N320" s="73"/>
      <c r="O320" s="80"/>
      <c r="P320" s="80"/>
      <c r="Q320" s="74" t="s">
        <v>1578</v>
      </c>
      <c r="R320" s="75">
        <v>44846</v>
      </c>
      <c r="S320" s="76" t="s">
        <v>1585</v>
      </c>
      <c r="T320" s="76" t="s">
        <v>6</v>
      </c>
    </row>
    <row r="321" spans="1:20" ht="80.099999999999994" customHeight="1" x14ac:dyDescent="0.2">
      <c r="A321" s="73"/>
      <c r="B321" s="4" t="s">
        <v>31</v>
      </c>
      <c r="C321" s="73" t="s">
        <v>765</v>
      </c>
      <c r="D321" s="73" t="s">
        <v>766</v>
      </c>
      <c r="E321" s="73" t="s">
        <v>773</v>
      </c>
      <c r="F321" s="69" t="s">
        <v>774</v>
      </c>
      <c r="G321" s="73" t="s">
        <v>775</v>
      </c>
      <c r="H321" s="73"/>
      <c r="I321" s="4" t="s">
        <v>60</v>
      </c>
      <c r="J321" s="4" t="s">
        <v>61</v>
      </c>
      <c r="K321" s="4" t="s">
        <v>161</v>
      </c>
      <c r="L321" s="89" t="s">
        <v>14</v>
      </c>
      <c r="M321" s="73"/>
      <c r="N321" s="73"/>
      <c r="O321" s="73"/>
      <c r="P321" s="73"/>
      <c r="Q321" s="74" t="s">
        <v>1578</v>
      </c>
      <c r="R321" s="75">
        <v>44846</v>
      </c>
      <c r="S321" s="76" t="s">
        <v>1585</v>
      </c>
      <c r="T321" s="76" t="s">
        <v>6</v>
      </c>
    </row>
    <row r="322" spans="1:20" ht="80.099999999999994" customHeight="1" x14ac:dyDescent="0.2">
      <c r="A322" s="73"/>
      <c r="B322" s="4" t="s">
        <v>31</v>
      </c>
      <c r="C322" s="73" t="s">
        <v>765</v>
      </c>
      <c r="D322" s="73" t="s">
        <v>776</v>
      </c>
      <c r="E322" s="73" t="s">
        <v>767</v>
      </c>
      <c r="F322" s="73" t="s">
        <v>777</v>
      </c>
      <c r="G322" s="73" t="s">
        <v>778</v>
      </c>
      <c r="H322" s="73"/>
      <c r="I322" s="4" t="s">
        <v>60</v>
      </c>
      <c r="J322" s="4" t="s">
        <v>61</v>
      </c>
      <c r="K322" s="4" t="s">
        <v>161</v>
      </c>
      <c r="L322" s="89" t="s">
        <v>14</v>
      </c>
      <c r="M322" s="73"/>
      <c r="N322" s="73"/>
      <c r="O322" s="73"/>
      <c r="P322" s="73"/>
      <c r="Q322" s="74" t="s">
        <v>1578</v>
      </c>
      <c r="R322" s="75">
        <v>44846</v>
      </c>
      <c r="S322" s="76" t="s">
        <v>1585</v>
      </c>
      <c r="T322" s="76" t="s">
        <v>6</v>
      </c>
    </row>
    <row r="323" spans="1:20" ht="80.099999999999994" customHeight="1" x14ac:dyDescent="0.2">
      <c r="A323" s="73"/>
      <c r="B323" s="4" t="s">
        <v>31</v>
      </c>
      <c r="C323" s="73" t="s">
        <v>765</v>
      </c>
      <c r="D323" s="73" t="s">
        <v>776</v>
      </c>
      <c r="E323" s="73" t="s">
        <v>779</v>
      </c>
      <c r="F323" s="73" t="s">
        <v>780</v>
      </c>
      <c r="G323" s="73" t="s">
        <v>781</v>
      </c>
      <c r="H323" s="73"/>
      <c r="I323" s="4" t="s">
        <v>60</v>
      </c>
      <c r="J323" s="4" t="s">
        <v>61</v>
      </c>
      <c r="K323" s="4" t="s">
        <v>161</v>
      </c>
      <c r="L323" s="89" t="s">
        <v>14</v>
      </c>
      <c r="M323" s="73"/>
      <c r="N323" s="73"/>
      <c r="O323" s="73"/>
      <c r="P323" s="73"/>
      <c r="Q323" s="74" t="s">
        <v>1578</v>
      </c>
      <c r="R323" s="75">
        <v>44846</v>
      </c>
      <c r="S323" s="76" t="s">
        <v>1585</v>
      </c>
      <c r="T323" s="76" t="s">
        <v>6</v>
      </c>
    </row>
    <row r="324" spans="1:20" ht="80.099999999999994" customHeight="1" x14ac:dyDescent="0.2">
      <c r="A324" s="73"/>
      <c r="B324" s="4" t="s">
        <v>31</v>
      </c>
      <c r="C324" s="73" t="s">
        <v>765</v>
      </c>
      <c r="D324" s="73" t="s">
        <v>776</v>
      </c>
      <c r="E324" s="73" t="s">
        <v>782</v>
      </c>
      <c r="F324" s="69" t="s">
        <v>774</v>
      </c>
      <c r="G324" s="73" t="s">
        <v>783</v>
      </c>
      <c r="H324" s="73"/>
      <c r="I324" s="4" t="s">
        <v>60</v>
      </c>
      <c r="J324" s="4" t="s">
        <v>61</v>
      </c>
      <c r="K324" s="4" t="s">
        <v>161</v>
      </c>
      <c r="L324" s="89" t="s">
        <v>14</v>
      </c>
      <c r="M324" s="73"/>
      <c r="N324" s="73"/>
      <c r="O324" s="73"/>
      <c r="P324" s="73"/>
      <c r="Q324" s="74" t="s">
        <v>1578</v>
      </c>
      <c r="R324" s="75">
        <v>44846</v>
      </c>
      <c r="S324" s="76" t="s">
        <v>1585</v>
      </c>
      <c r="T324" s="76" t="s">
        <v>6</v>
      </c>
    </row>
    <row r="325" spans="1:20" ht="80.099999999999994" customHeight="1" x14ac:dyDescent="0.2">
      <c r="A325" s="73"/>
      <c r="B325" s="4" t="s">
        <v>31</v>
      </c>
      <c r="C325" s="73" t="s">
        <v>765</v>
      </c>
      <c r="D325" s="73" t="s">
        <v>776</v>
      </c>
      <c r="E325" s="73" t="s">
        <v>773</v>
      </c>
      <c r="F325" s="69" t="s">
        <v>784</v>
      </c>
      <c r="G325" s="73" t="s">
        <v>785</v>
      </c>
      <c r="H325" s="73"/>
      <c r="I325" s="4" t="s">
        <v>60</v>
      </c>
      <c r="J325" s="4" t="s">
        <v>61</v>
      </c>
      <c r="K325" s="4" t="s">
        <v>161</v>
      </c>
      <c r="L325" s="89" t="s">
        <v>14</v>
      </c>
      <c r="M325" s="73"/>
      <c r="N325" s="91"/>
      <c r="O325" s="80"/>
      <c r="P325" s="80"/>
      <c r="Q325" s="74" t="s">
        <v>1578</v>
      </c>
      <c r="R325" s="75">
        <v>44846</v>
      </c>
      <c r="S325" s="76" t="s">
        <v>1585</v>
      </c>
      <c r="T325" s="76" t="s">
        <v>6</v>
      </c>
    </row>
    <row r="326" spans="1:20" ht="80.099999999999994" customHeight="1" x14ac:dyDescent="0.2">
      <c r="A326" s="4">
        <f t="shared" ref="A326:A389" si="6">ROW()-1</f>
        <v>325</v>
      </c>
      <c r="B326" s="4" t="s">
        <v>31</v>
      </c>
      <c r="C326" s="3" t="s">
        <v>786</v>
      </c>
      <c r="D326" s="3" t="s">
        <v>787</v>
      </c>
      <c r="E326" s="3"/>
      <c r="F326" s="69" t="s">
        <v>788</v>
      </c>
      <c r="G326" s="3" t="s">
        <v>789</v>
      </c>
      <c r="H326" s="3"/>
      <c r="I326" s="4" t="s">
        <v>60</v>
      </c>
      <c r="J326" s="4" t="s">
        <v>61</v>
      </c>
      <c r="K326" s="4" t="s">
        <v>152</v>
      </c>
      <c r="L326" s="89" t="s">
        <v>14</v>
      </c>
      <c r="M326" s="71"/>
      <c r="N326" s="72"/>
      <c r="O326" s="4"/>
      <c r="P326" s="73"/>
      <c r="Q326" s="74" t="s">
        <v>1578</v>
      </c>
      <c r="R326" s="75">
        <v>44846</v>
      </c>
      <c r="S326" s="76" t="s">
        <v>1585</v>
      </c>
      <c r="T326" s="76" t="s">
        <v>6</v>
      </c>
    </row>
    <row r="327" spans="1:20" ht="80.099999999999994" customHeight="1" x14ac:dyDescent="0.2">
      <c r="A327" s="4">
        <f t="shared" si="6"/>
        <v>326</v>
      </c>
      <c r="B327" s="4" t="s">
        <v>31</v>
      </c>
      <c r="C327" s="3" t="s">
        <v>786</v>
      </c>
      <c r="D327" s="3" t="s">
        <v>787</v>
      </c>
      <c r="E327" s="3" t="s">
        <v>790</v>
      </c>
      <c r="F327" s="69" t="s">
        <v>791</v>
      </c>
      <c r="G327" s="3" t="s">
        <v>792</v>
      </c>
      <c r="H327" s="3"/>
      <c r="I327" s="4" t="s">
        <v>60</v>
      </c>
      <c r="J327" s="4" t="s">
        <v>61</v>
      </c>
      <c r="K327" s="4" t="s">
        <v>152</v>
      </c>
      <c r="L327" s="89" t="s">
        <v>14</v>
      </c>
      <c r="M327" s="71"/>
      <c r="N327" s="72"/>
      <c r="O327" s="4"/>
      <c r="P327" s="73"/>
      <c r="Q327" s="74" t="s">
        <v>1578</v>
      </c>
      <c r="R327" s="75">
        <v>44846</v>
      </c>
      <c r="S327" s="76" t="s">
        <v>1585</v>
      </c>
      <c r="T327" s="76" t="s">
        <v>6</v>
      </c>
    </row>
    <row r="328" spans="1:20" ht="80.099999999999994" customHeight="1" x14ac:dyDescent="0.2">
      <c r="A328" s="4">
        <f t="shared" si="6"/>
        <v>327</v>
      </c>
      <c r="B328" s="4" t="s">
        <v>31</v>
      </c>
      <c r="C328" s="3" t="s">
        <v>786</v>
      </c>
      <c r="D328" s="3" t="s">
        <v>793</v>
      </c>
      <c r="E328" s="3" t="s">
        <v>794</v>
      </c>
      <c r="F328" s="69" t="s">
        <v>795</v>
      </c>
      <c r="G328" s="3" t="s">
        <v>792</v>
      </c>
      <c r="H328" s="3"/>
      <c r="I328" s="4" t="s">
        <v>60</v>
      </c>
      <c r="J328" s="4" t="s">
        <v>61</v>
      </c>
      <c r="K328" s="4" t="s">
        <v>152</v>
      </c>
      <c r="L328" s="89" t="s">
        <v>14</v>
      </c>
      <c r="M328" s="71"/>
      <c r="N328" s="72"/>
      <c r="O328" s="4"/>
      <c r="P328" s="73"/>
      <c r="Q328" s="74" t="s">
        <v>1578</v>
      </c>
      <c r="R328" s="75">
        <v>44846</v>
      </c>
      <c r="S328" s="76" t="s">
        <v>1585</v>
      </c>
      <c r="T328" s="76" t="s">
        <v>6</v>
      </c>
    </row>
    <row r="329" spans="1:20" ht="80.099999999999994" customHeight="1" x14ac:dyDescent="0.2">
      <c r="A329" s="4">
        <f t="shared" si="6"/>
        <v>328</v>
      </c>
      <c r="B329" s="4" t="s">
        <v>31</v>
      </c>
      <c r="C329" s="3" t="s">
        <v>786</v>
      </c>
      <c r="D329" s="3" t="s">
        <v>796</v>
      </c>
      <c r="E329" s="3" t="s">
        <v>794</v>
      </c>
      <c r="F329" s="69" t="s">
        <v>797</v>
      </c>
      <c r="G329" s="3" t="s">
        <v>798</v>
      </c>
      <c r="H329" s="3"/>
      <c r="I329" s="4" t="s">
        <v>60</v>
      </c>
      <c r="J329" s="4" t="s">
        <v>61</v>
      </c>
      <c r="K329" s="4" t="s">
        <v>152</v>
      </c>
      <c r="L329" s="89" t="s">
        <v>14</v>
      </c>
      <c r="M329" s="71"/>
      <c r="N329" s="72"/>
      <c r="O329" s="4"/>
      <c r="P329" s="73"/>
      <c r="Q329" s="74" t="s">
        <v>1578</v>
      </c>
      <c r="R329" s="75">
        <v>44846</v>
      </c>
      <c r="S329" s="76" t="s">
        <v>1585</v>
      </c>
      <c r="T329" s="76" t="s">
        <v>6</v>
      </c>
    </row>
    <row r="330" spans="1:20" ht="80.099999999999994" customHeight="1" x14ac:dyDescent="0.2">
      <c r="A330" s="4">
        <f t="shared" si="6"/>
        <v>329</v>
      </c>
      <c r="B330" s="4" t="s">
        <v>31</v>
      </c>
      <c r="C330" s="3" t="s">
        <v>786</v>
      </c>
      <c r="D330" s="3" t="s">
        <v>796</v>
      </c>
      <c r="E330" s="3" t="s">
        <v>799</v>
      </c>
      <c r="F330" s="69" t="s">
        <v>800</v>
      </c>
      <c r="G330" s="3" t="s">
        <v>789</v>
      </c>
      <c r="H330" s="3"/>
      <c r="I330" s="4" t="s">
        <v>60</v>
      </c>
      <c r="J330" s="4" t="s">
        <v>61</v>
      </c>
      <c r="K330" s="4" t="s">
        <v>152</v>
      </c>
      <c r="L330" s="89" t="s">
        <v>14</v>
      </c>
      <c r="M330" s="71"/>
      <c r="N330" s="72"/>
      <c r="O330" s="4"/>
      <c r="P330" s="73"/>
      <c r="Q330" s="74" t="s">
        <v>1578</v>
      </c>
      <c r="R330" s="75">
        <v>44846</v>
      </c>
      <c r="S330" s="76" t="s">
        <v>1585</v>
      </c>
      <c r="T330" s="76" t="s">
        <v>6</v>
      </c>
    </row>
    <row r="331" spans="1:20" ht="80.099999999999994" customHeight="1" x14ac:dyDescent="0.2">
      <c r="A331" s="4">
        <f t="shared" si="6"/>
        <v>330</v>
      </c>
      <c r="B331" s="4" t="s">
        <v>31</v>
      </c>
      <c r="C331" s="3" t="s">
        <v>786</v>
      </c>
      <c r="D331" s="3" t="s">
        <v>796</v>
      </c>
      <c r="E331" s="3" t="s">
        <v>801</v>
      </c>
      <c r="F331" s="69" t="s">
        <v>802</v>
      </c>
      <c r="G331" s="3" t="s">
        <v>789</v>
      </c>
      <c r="H331" s="3"/>
      <c r="I331" s="4" t="s">
        <v>60</v>
      </c>
      <c r="J331" s="4" t="s">
        <v>61</v>
      </c>
      <c r="K331" s="4" t="s">
        <v>152</v>
      </c>
      <c r="L331" s="89" t="s">
        <v>14</v>
      </c>
      <c r="M331" s="71"/>
      <c r="N331" s="72"/>
      <c r="O331" s="4"/>
      <c r="P331" s="73"/>
      <c r="Q331" s="74" t="s">
        <v>1578</v>
      </c>
      <c r="R331" s="75">
        <v>44846</v>
      </c>
      <c r="S331" s="76" t="s">
        <v>1585</v>
      </c>
      <c r="T331" s="76" t="s">
        <v>6</v>
      </c>
    </row>
    <row r="332" spans="1:20" ht="80.099999999999994" customHeight="1" x14ac:dyDescent="0.2">
      <c r="A332" s="4">
        <f t="shared" si="6"/>
        <v>331</v>
      </c>
      <c r="B332" s="4" t="s">
        <v>31</v>
      </c>
      <c r="C332" s="3" t="s">
        <v>786</v>
      </c>
      <c r="D332" s="3" t="s">
        <v>803</v>
      </c>
      <c r="E332" s="3" t="s">
        <v>801</v>
      </c>
      <c r="F332" s="69" t="s">
        <v>804</v>
      </c>
      <c r="G332" s="3" t="s">
        <v>805</v>
      </c>
      <c r="H332" s="3"/>
      <c r="I332" s="4" t="s">
        <v>60</v>
      </c>
      <c r="J332" s="4" t="s">
        <v>61</v>
      </c>
      <c r="K332" s="4" t="s">
        <v>152</v>
      </c>
      <c r="L332" s="89" t="s">
        <v>14</v>
      </c>
      <c r="M332" s="71"/>
      <c r="N332" s="72"/>
      <c r="O332" s="4"/>
      <c r="P332" s="73"/>
      <c r="Q332" s="74" t="s">
        <v>1578</v>
      </c>
      <c r="R332" s="75">
        <v>44846</v>
      </c>
      <c r="S332" s="76" t="s">
        <v>1585</v>
      </c>
      <c r="T332" s="76" t="s">
        <v>6</v>
      </c>
    </row>
    <row r="333" spans="1:20" ht="80.099999999999994" customHeight="1" x14ac:dyDescent="0.2">
      <c r="A333" s="4">
        <f t="shared" si="6"/>
        <v>332</v>
      </c>
      <c r="B333" s="4" t="s">
        <v>31</v>
      </c>
      <c r="C333" s="3" t="s">
        <v>786</v>
      </c>
      <c r="D333" s="3" t="s">
        <v>803</v>
      </c>
      <c r="E333" s="3" t="s">
        <v>806</v>
      </c>
      <c r="F333" s="69" t="s">
        <v>774</v>
      </c>
      <c r="G333" s="3" t="s">
        <v>807</v>
      </c>
      <c r="H333" s="3"/>
      <c r="I333" s="4" t="s">
        <v>60</v>
      </c>
      <c r="J333" s="4" t="s">
        <v>61</v>
      </c>
      <c r="K333" s="4" t="s">
        <v>152</v>
      </c>
      <c r="L333" s="89" t="s">
        <v>14</v>
      </c>
      <c r="M333" s="71"/>
      <c r="N333" s="72"/>
      <c r="O333" s="4"/>
      <c r="P333" s="73"/>
      <c r="Q333" s="74" t="s">
        <v>1578</v>
      </c>
      <c r="R333" s="75">
        <v>44846</v>
      </c>
      <c r="S333" s="76" t="s">
        <v>1585</v>
      </c>
      <c r="T333" s="76" t="s">
        <v>6</v>
      </c>
    </row>
    <row r="334" spans="1:20" ht="80.099999999999994" customHeight="1" x14ac:dyDescent="0.2">
      <c r="A334" s="4">
        <f t="shared" si="6"/>
        <v>333</v>
      </c>
      <c r="B334" s="4" t="s">
        <v>31</v>
      </c>
      <c r="C334" s="3" t="s">
        <v>786</v>
      </c>
      <c r="D334" s="3" t="s">
        <v>796</v>
      </c>
      <c r="E334" s="3" t="s">
        <v>808</v>
      </c>
      <c r="F334" s="69" t="s">
        <v>809</v>
      </c>
      <c r="G334" s="3" t="s">
        <v>789</v>
      </c>
      <c r="H334" s="3"/>
      <c r="I334" s="4" t="s">
        <v>60</v>
      </c>
      <c r="J334" s="4" t="s">
        <v>61</v>
      </c>
      <c r="K334" s="4" t="s">
        <v>152</v>
      </c>
      <c r="L334" s="89" t="s">
        <v>14</v>
      </c>
      <c r="M334" s="71"/>
      <c r="N334" s="72"/>
      <c r="O334" s="4"/>
      <c r="P334" s="73"/>
      <c r="Q334" s="74" t="s">
        <v>1578</v>
      </c>
      <c r="R334" s="75">
        <v>44846</v>
      </c>
      <c r="S334" s="76" t="s">
        <v>1585</v>
      </c>
      <c r="T334" s="76" t="s">
        <v>6</v>
      </c>
    </row>
    <row r="335" spans="1:20" ht="80.099999999999994" customHeight="1" x14ac:dyDescent="0.2">
      <c r="A335" s="4">
        <f t="shared" si="6"/>
        <v>334</v>
      </c>
      <c r="B335" s="4" t="s">
        <v>31</v>
      </c>
      <c r="C335" s="3" t="s">
        <v>786</v>
      </c>
      <c r="D335" s="3" t="s">
        <v>796</v>
      </c>
      <c r="E335" s="3" t="s">
        <v>810</v>
      </c>
      <c r="F335" s="69" t="s">
        <v>811</v>
      </c>
      <c r="G335" s="3" t="s">
        <v>789</v>
      </c>
      <c r="H335" s="3"/>
      <c r="I335" s="4" t="s">
        <v>60</v>
      </c>
      <c r="J335" s="4" t="s">
        <v>61</v>
      </c>
      <c r="K335" s="4" t="s">
        <v>152</v>
      </c>
      <c r="L335" s="89" t="s">
        <v>14</v>
      </c>
      <c r="M335" s="71"/>
      <c r="N335" s="72"/>
      <c r="O335" s="4"/>
      <c r="P335" s="73"/>
      <c r="Q335" s="74" t="s">
        <v>1578</v>
      </c>
      <c r="R335" s="75">
        <v>44846</v>
      </c>
      <c r="S335" s="76" t="s">
        <v>1585</v>
      </c>
      <c r="T335" s="76" t="s">
        <v>6</v>
      </c>
    </row>
    <row r="336" spans="1:20" ht="80.099999999999994" customHeight="1" x14ac:dyDescent="0.2">
      <c r="A336" s="4">
        <f t="shared" si="6"/>
        <v>335</v>
      </c>
      <c r="B336" s="4" t="s">
        <v>31</v>
      </c>
      <c r="C336" s="73" t="s">
        <v>812</v>
      </c>
      <c r="D336" s="73" t="s">
        <v>813</v>
      </c>
      <c r="E336" s="73" t="s">
        <v>767</v>
      </c>
      <c r="F336" s="73" t="s">
        <v>814</v>
      </c>
      <c r="G336" s="69" t="s">
        <v>815</v>
      </c>
      <c r="H336" s="73"/>
      <c r="I336" s="4" t="s">
        <v>60</v>
      </c>
      <c r="J336" s="4" t="s">
        <v>61</v>
      </c>
      <c r="K336" s="4" t="s">
        <v>161</v>
      </c>
      <c r="L336" s="70" t="s">
        <v>14</v>
      </c>
      <c r="M336" s="80"/>
      <c r="N336" s="80"/>
      <c r="O336" s="73"/>
      <c r="P336" s="80"/>
      <c r="Q336" s="74" t="s">
        <v>1578</v>
      </c>
      <c r="R336" s="75">
        <v>44846</v>
      </c>
      <c r="S336" s="76" t="s">
        <v>1585</v>
      </c>
      <c r="T336" s="76" t="s">
        <v>6</v>
      </c>
    </row>
    <row r="337" spans="1:20" ht="80.099999999999994" customHeight="1" x14ac:dyDescent="0.2">
      <c r="A337" s="4">
        <f t="shared" si="6"/>
        <v>336</v>
      </c>
      <c r="B337" s="4" t="s">
        <v>31</v>
      </c>
      <c r="C337" s="73" t="s">
        <v>812</v>
      </c>
      <c r="D337" s="73" t="s">
        <v>816</v>
      </c>
      <c r="E337" s="73" t="s">
        <v>817</v>
      </c>
      <c r="F337" s="80" t="s">
        <v>818</v>
      </c>
      <c r="G337" s="69" t="s">
        <v>819</v>
      </c>
      <c r="H337" s="73"/>
      <c r="I337" s="4"/>
      <c r="J337" s="4"/>
      <c r="K337" s="4"/>
      <c r="L337" s="70" t="s">
        <v>14</v>
      </c>
      <c r="M337" s="80"/>
      <c r="N337" s="80"/>
      <c r="O337" s="73"/>
      <c r="P337" s="80"/>
      <c r="Q337" s="74" t="s">
        <v>1578</v>
      </c>
      <c r="R337" s="75">
        <v>44846</v>
      </c>
      <c r="S337" s="76" t="s">
        <v>1585</v>
      </c>
      <c r="T337" s="76" t="s">
        <v>6</v>
      </c>
    </row>
    <row r="338" spans="1:20" ht="80.099999999999994" customHeight="1" x14ac:dyDescent="0.2">
      <c r="A338" s="4">
        <f t="shared" si="6"/>
        <v>337</v>
      </c>
      <c r="B338" s="4" t="s">
        <v>31</v>
      </c>
      <c r="C338" s="73" t="s">
        <v>812</v>
      </c>
      <c r="D338" s="73" t="s">
        <v>820</v>
      </c>
      <c r="E338" s="73" t="s">
        <v>817</v>
      </c>
      <c r="F338" s="80" t="s">
        <v>821</v>
      </c>
      <c r="G338" s="69" t="s">
        <v>822</v>
      </c>
      <c r="H338" s="73"/>
      <c r="I338" s="4"/>
      <c r="J338" s="4"/>
      <c r="K338" s="4"/>
      <c r="L338" s="70" t="s">
        <v>14</v>
      </c>
      <c r="M338" s="80"/>
      <c r="N338" s="80"/>
      <c r="O338" s="73"/>
      <c r="P338" s="80"/>
      <c r="Q338" s="74" t="s">
        <v>1578</v>
      </c>
      <c r="R338" s="75">
        <v>44846</v>
      </c>
      <c r="S338" s="76" t="s">
        <v>1585</v>
      </c>
      <c r="T338" s="76" t="s">
        <v>6</v>
      </c>
    </row>
    <row r="339" spans="1:20" ht="80.099999999999994" customHeight="1" x14ac:dyDescent="0.2">
      <c r="A339" s="4">
        <f t="shared" si="6"/>
        <v>338</v>
      </c>
      <c r="B339" s="4" t="s">
        <v>31</v>
      </c>
      <c r="C339" s="73" t="s">
        <v>812</v>
      </c>
      <c r="D339" s="73" t="s">
        <v>823</v>
      </c>
      <c r="E339" s="73" t="s">
        <v>817</v>
      </c>
      <c r="F339" s="80" t="s">
        <v>824</v>
      </c>
      <c r="G339" s="69" t="s">
        <v>825</v>
      </c>
      <c r="H339" s="73"/>
      <c r="I339" s="4"/>
      <c r="J339" s="4"/>
      <c r="K339" s="4"/>
      <c r="L339" s="81" t="s">
        <v>14</v>
      </c>
      <c r="M339" s="80"/>
      <c r="N339" s="80"/>
      <c r="O339" s="73"/>
      <c r="P339" s="80"/>
      <c r="Q339" s="74" t="s">
        <v>1578</v>
      </c>
      <c r="R339" s="75">
        <v>44846</v>
      </c>
      <c r="S339" s="76" t="s">
        <v>1585</v>
      </c>
      <c r="T339" s="76" t="s">
        <v>6</v>
      </c>
    </row>
    <row r="340" spans="1:20" ht="80.099999999999994" customHeight="1" x14ac:dyDescent="0.2">
      <c r="A340" s="4">
        <f t="shared" si="6"/>
        <v>339</v>
      </c>
      <c r="B340" s="4" t="s">
        <v>31</v>
      </c>
      <c r="C340" s="73" t="s">
        <v>812</v>
      </c>
      <c r="D340" s="73" t="s">
        <v>826</v>
      </c>
      <c r="E340" s="73" t="s">
        <v>817</v>
      </c>
      <c r="F340" s="80" t="s">
        <v>827</v>
      </c>
      <c r="G340" s="69" t="s">
        <v>828</v>
      </c>
      <c r="H340" s="73"/>
      <c r="I340" s="4"/>
      <c r="J340" s="4"/>
      <c r="K340" s="4"/>
      <c r="L340" s="81" t="s">
        <v>14</v>
      </c>
      <c r="M340" s="80"/>
      <c r="N340" s="80"/>
      <c r="O340" s="73"/>
      <c r="P340" s="80"/>
      <c r="Q340" s="74" t="s">
        <v>1578</v>
      </c>
      <c r="R340" s="75">
        <v>44846</v>
      </c>
      <c r="S340" s="76" t="s">
        <v>1585</v>
      </c>
      <c r="T340" s="76" t="s">
        <v>6</v>
      </c>
    </row>
    <row r="341" spans="1:20" ht="80.099999999999994" customHeight="1" x14ac:dyDescent="0.2">
      <c r="A341" s="4">
        <f t="shared" si="6"/>
        <v>340</v>
      </c>
      <c r="B341" s="4" t="s">
        <v>31</v>
      </c>
      <c r="C341" s="73" t="s">
        <v>812</v>
      </c>
      <c r="D341" s="73" t="s">
        <v>829</v>
      </c>
      <c r="E341" s="73" t="s">
        <v>817</v>
      </c>
      <c r="F341" s="80" t="s">
        <v>830</v>
      </c>
      <c r="G341" s="69" t="s">
        <v>831</v>
      </c>
      <c r="H341" s="73"/>
      <c r="I341" s="4"/>
      <c r="J341" s="4"/>
      <c r="K341" s="4"/>
      <c r="L341" s="81" t="s">
        <v>14</v>
      </c>
      <c r="M341" s="80"/>
      <c r="N341" s="80"/>
      <c r="O341" s="73"/>
      <c r="P341" s="80"/>
      <c r="Q341" s="74" t="s">
        <v>1578</v>
      </c>
      <c r="R341" s="75">
        <v>44846</v>
      </c>
      <c r="S341" s="76" t="s">
        <v>1585</v>
      </c>
      <c r="T341" s="76" t="s">
        <v>6</v>
      </c>
    </row>
    <row r="342" spans="1:20" ht="80.099999999999994" customHeight="1" x14ac:dyDescent="0.2">
      <c r="A342" s="4">
        <f t="shared" si="6"/>
        <v>341</v>
      </c>
      <c r="B342" s="4" t="s">
        <v>31</v>
      </c>
      <c r="C342" s="73" t="s">
        <v>812</v>
      </c>
      <c r="D342" s="73" t="s">
        <v>832</v>
      </c>
      <c r="E342" s="73" t="s">
        <v>817</v>
      </c>
      <c r="F342" s="80" t="s">
        <v>833</v>
      </c>
      <c r="G342" s="69" t="s">
        <v>834</v>
      </c>
      <c r="H342" s="73"/>
      <c r="I342" s="4"/>
      <c r="J342" s="4"/>
      <c r="K342" s="4"/>
      <c r="L342" s="81" t="s">
        <v>14</v>
      </c>
      <c r="M342" s="80"/>
      <c r="N342" s="80"/>
      <c r="O342" s="73"/>
      <c r="P342" s="80"/>
      <c r="Q342" s="74" t="s">
        <v>1578</v>
      </c>
      <c r="R342" s="75">
        <v>44846</v>
      </c>
      <c r="S342" s="76" t="s">
        <v>1585</v>
      </c>
      <c r="T342" s="76" t="s">
        <v>6</v>
      </c>
    </row>
    <row r="343" spans="1:20" ht="80.099999999999994" customHeight="1" x14ac:dyDescent="0.2">
      <c r="A343" s="4">
        <f t="shared" si="6"/>
        <v>342</v>
      </c>
      <c r="B343" s="4" t="s">
        <v>31</v>
      </c>
      <c r="C343" s="73" t="s">
        <v>812</v>
      </c>
      <c r="D343" s="73" t="s">
        <v>835</v>
      </c>
      <c r="E343" s="73" t="s">
        <v>836</v>
      </c>
      <c r="F343" s="73" t="s">
        <v>837</v>
      </c>
      <c r="G343" s="69" t="s">
        <v>838</v>
      </c>
      <c r="H343" s="73"/>
      <c r="I343" s="4"/>
      <c r="J343" s="4"/>
      <c r="K343" s="4"/>
      <c r="L343" s="81" t="s">
        <v>14</v>
      </c>
      <c r="M343" s="80"/>
      <c r="N343" s="80"/>
      <c r="O343" s="73"/>
      <c r="P343" s="80"/>
      <c r="Q343" s="74" t="s">
        <v>1578</v>
      </c>
      <c r="R343" s="75">
        <v>44846</v>
      </c>
      <c r="S343" s="76" t="s">
        <v>1585</v>
      </c>
      <c r="T343" s="76" t="s">
        <v>6</v>
      </c>
    </row>
    <row r="344" spans="1:20" ht="80.099999999999994" customHeight="1" x14ac:dyDescent="0.2">
      <c r="A344" s="4">
        <f t="shared" si="6"/>
        <v>343</v>
      </c>
      <c r="B344" s="4" t="s">
        <v>31</v>
      </c>
      <c r="C344" s="73" t="s">
        <v>812</v>
      </c>
      <c r="D344" s="73" t="s">
        <v>835</v>
      </c>
      <c r="E344" s="73"/>
      <c r="F344" s="73" t="s">
        <v>839</v>
      </c>
      <c r="G344" s="69" t="s">
        <v>840</v>
      </c>
      <c r="H344" s="73"/>
      <c r="I344" s="4"/>
      <c r="J344" s="4"/>
      <c r="K344" s="4"/>
      <c r="L344" s="81" t="s">
        <v>14</v>
      </c>
      <c r="M344" s="80"/>
      <c r="N344" s="80"/>
      <c r="O344" s="73"/>
      <c r="P344" s="80"/>
      <c r="Q344" s="74" t="s">
        <v>1578</v>
      </c>
      <c r="R344" s="75">
        <v>44846</v>
      </c>
      <c r="S344" s="76" t="s">
        <v>1585</v>
      </c>
      <c r="T344" s="76" t="s">
        <v>6</v>
      </c>
    </row>
    <row r="345" spans="1:20" ht="80.099999999999994" customHeight="1" x14ac:dyDescent="0.2">
      <c r="A345" s="4">
        <f t="shared" si="6"/>
        <v>344</v>
      </c>
      <c r="B345" s="4" t="s">
        <v>31</v>
      </c>
      <c r="C345" s="73" t="s">
        <v>812</v>
      </c>
      <c r="D345" s="73" t="s">
        <v>835</v>
      </c>
      <c r="E345" s="73" t="s">
        <v>841</v>
      </c>
      <c r="F345" s="73" t="s">
        <v>842</v>
      </c>
      <c r="G345" s="69" t="s">
        <v>843</v>
      </c>
      <c r="H345" s="73"/>
      <c r="I345" s="4" t="s">
        <v>60</v>
      </c>
      <c r="J345" s="4" t="s">
        <v>61</v>
      </c>
      <c r="K345" s="4" t="s">
        <v>152</v>
      </c>
      <c r="L345" s="70" t="s">
        <v>14</v>
      </c>
      <c r="M345" s="80"/>
      <c r="N345" s="80"/>
      <c r="O345" s="73"/>
      <c r="P345" s="80"/>
      <c r="Q345" s="74" t="s">
        <v>1578</v>
      </c>
      <c r="R345" s="75">
        <v>44846</v>
      </c>
      <c r="S345" s="76" t="s">
        <v>1585</v>
      </c>
      <c r="T345" s="76" t="s">
        <v>6</v>
      </c>
    </row>
    <row r="346" spans="1:20" ht="80.099999999999994" customHeight="1" x14ac:dyDescent="0.2">
      <c r="A346" s="4">
        <f t="shared" si="6"/>
        <v>345</v>
      </c>
      <c r="B346" s="4" t="s">
        <v>31</v>
      </c>
      <c r="C346" s="73" t="s">
        <v>844</v>
      </c>
      <c r="D346" s="73" t="s">
        <v>845</v>
      </c>
      <c r="E346" s="73" t="s">
        <v>846</v>
      </c>
      <c r="F346" s="73" t="s">
        <v>847</v>
      </c>
      <c r="G346" s="80" t="s">
        <v>848</v>
      </c>
      <c r="H346" s="73"/>
      <c r="I346" s="4" t="s">
        <v>60</v>
      </c>
      <c r="J346" s="4" t="s">
        <v>61</v>
      </c>
      <c r="K346" s="4" t="s">
        <v>161</v>
      </c>
      <c r="L346" s="81" t="s">
        <v>14</v>
      </c>
      <c r="M346" s="92"/>
      <c r="N346" s="73"/>
      <c r="O346" s="73"/>
      <c r="P346" s="73"/>
      <c r="Q346" s="74" t="s">
        <v>1578</v>
      </c>
      <c r="R346" s="75">
        <v>44846</v>
      </c>
      <c r="S346" s="76" t="s">
        <v>1585</v>
      </c>
      <c r="T346" s="76" t="s">
        <v>6</v>
      </c>
    </row>
    <row r="347" spans="1:20" ht="80.099999999999994" customHeight="1" x14ac:dyDescent="0.2">
      <c r="A347" s="4">
        <f t="shared" si="6"/>
        <v>346</v>
      </c>
      <c r="B347" s="4" t="s">
        <v>31</v>
      </c>
      <c r="C347" s="73" t="s">
        <v>844</v>
      </c>
      <c r="D347" s="73" t="s">
        <v>845</v>
      </c>
      <c r="E347" s="73" t="s">
        <v>849</v>
      </c>
      <c r="F347" s="73" t="s">
        <v>847</v>
      </c>
      <c r="G347" s="80" t="s">
        <v>850</v>
      </c>
      <c r="H347" s="73"/>
      <c r="I347" s="4" t="s">
        <v>60</v>
      </c>
      <c r="J347" s="4" t="s">
        <v>61</v>
      </c>
      <c r="K347" s="4" t="s">
        <v>161</v>
      </c>
      <c r="L347" s="76" t="s">
        <v>14</v>
      </c>
      <c r="M347" s="73"/>
      <c r="N347" s="73"/>
      <c r="O347" s="73"/>
      <c r="P347" s="73"/>
      <c r="Q347" s="74" t="s">
        <v>1578</v>
      </c>
      <c r="R347" s="75">
        <v>44846</v>
      </c>
      <c r="S347" s="76" t="s">
        <v>1585</v>
      </c>
      <c r="T347" s="76" t="s">
        <v>6</v>
      </c>
    </row>
    <row r="348" spans="1:20" ht="80.099999999999994" customHeight="1" x14ac:dyDescent="0.2">
      <c r="A348" s="4">
        <f t="shared" si="6"/>
        <v>347</v>
      </c>
      <c r="B348" s="4" t="s">
        <v>31</v>
      </c>
      <c r="C348" s="73" t="s">
        <v>844</v>
      </c>
      <c r="D348" s="73" t="s">
        <v>845</v>
      </c>
      <c r="E348" s="73" t="s">
        <v>851</v>
      </c>
      <c r="F348" s="73" t="s">
        <v>847</v>
      </c>
      <c r="G348" s="80" t="s">
        <v>852</v>
      </c>
      <c r="H348" s="73"/>
      <c r="I348" s="4" t="s">
        <v>60</v>
      </c>
      <c r="J348" s="4" t="s">
        <v>61</v>
      </c>
      <c r="K348" s="4" t="s">
        <v>161</v>
      </c>
      <c r="L348" s="76" t="s">
        <v>14</v>
      </c>
      <c r="M348" s="73"/>
      <c r="N348" s="73"/>
      <c r="O348" s="73"/>
      <c r="P348" s="73"/>
      <c r="Q348" s="74" t="s">
        <v>1578</v>
      </c>
      <c r="R348" s="75">
        <v>44846</v>
      </c>
      <c r="S348" s="76" t="s">
        <v>1585</v>
      </c>
      <c r="T348" s="76" t="s">
        <v>6</v>
      </c>
    </row>
    <row r="349" spans="1:20" ht="80.099999999999994" customHeight="1" x14ac:dyDescent="0.2">
      <c r="A349" s="4">
        <f t="shared" si="6"/>
        <v>348</v>
      </c>
      <c r="B349" s="4" t="s">
        <v>31</v>
      </c>
      <c r="C349" s="73" t="s">
        <v>844</v>
      </c>
      <c r="D349" s="73" t="s">
        <v>845</v>
      </c>
      <c r="E349" s="73" t="s">
        <v>853</v>
      </c>
      <c r="F349" s="73" t="s">
        <v>847</v>
      </c>
      <c r="G349" s="80" t="s">
        <v>854</v>
      </c>
      <c r="H349" s="73"/>
      <c r="I349" s="4" t="s">
        <v>60</v>
      </c>
      <c r="J349" s="4" t="s">
        <v>61</v>
      </c>
      <c r="K349" s="4" t="s">
        <v>161</v>
      </c>
      <c r="L349" s="76" t="s">
        <v>14</v>
      </c>
      <c r="M349" s="73"/>
      <c r="N349" s="73"/>
      <c r="O349" s="73"/>
      <c r="P349" s="73"/>
      <c r="Q349" s="74" t="s">
        <v>1578</v>
      </c>
      <c r="R349" s="75">
        <v>44846</v>
      </c>
      <c r="S349" s="76" t="s">
        <v>1585</v>
      </c>
      <c r="T349" s="76" t="s">
        <v>6</v>
      </c>
    </row>
    <row r="350" spans="1:20" ht="80.099999999999994" customHeight="1" x14ac:dyDescent="0.2">
      <c r="A350" s="4">
        <f t="shared" si="6"/>
        <v>349</v>
      </c>
      <c r="B350" s="4" t="s">
        <v>31</v>
      </c>
      <c r="C350" s="73" t="s">
        <v>844</v>
      </c>
      <c r="D350" s="73" t="s">
        <v>845</v>
      </c>
      <c r="E350" s="73" t="s">
        <v>855</v>
      </c>
      <c r="F350" s="73" t="s">
        <v>847</v>
      </c>
      <c r="G350" s="80" t="s">
        <v>856</v>
      </c>
      <c r="H350" s="73"/>
      <c r="I350" s="4" t="s">
        <v>60</v>
      </c>
      <c r="J350" s="4" t="s">
        <v>61</v>
      </c>
      <c r="K350" s="4" t="s">
        <v>161</v>
      </c>
      <c r="L350" s="76" t="s">
        <v>14</v>
      </c>
      <c r="M350" s="73"/>
      <c r="N350" s="73"/>
      <c r="O350" s="73"/>
      <c r="P350" s="73"/>
      <c r="Q350" s="74" t="s">
        <v>1578</v>
      </c>
      <c r="R350" s="75">
        <v>44846</v>
      </c>
      <c r="S350" s="76" t="s">
        <v>1585</v>
      </c>
      <c r="T350" s="76" t="s">
        <v>6</v>
      </c>
    </row>
    <row r="351" spans="1:20" ht="80.099999999999994" customHeight="1" x14ac:dyDescent="0.2">
      <c r="A351" s="4">
        <f t="shared" si="6"/>
        <v>350</v>
      </c>
      <c r="B351" s="4" t="s">
        <v>31</v>
      </c>
      <c r="C351" s="73" t="s">
        <v>844</v>
      </c>
      <c r="D351" s="73" t="s">
        <v>845</v>
      </c>
      <c r="E351" s="73" t="s">
        <v>857</v>
      </c>
      <c r="F351" s="73" t="s">
        <v>847</v>
      </c>
      <c r="G351" s="80" t="s">
        <v>858</v>
      </c>
      <c r="H351" s="73"/>
      <c r="I351" s="4" t="s">
        <v>60</v>
      </c>
      <c r="J351" s="4" t="s">
        <v>61</v>
      </c>
      <c r="K351" s="4" t="s">
        <v>161</v>
      </c>
      <c r="L351" s="76" t="s">
        <v>14</v>
      </c>
      <c r="M351" s="73"/>
      <c r="N351" s="73"/>
      <c r="O351" s="73"/>
      <c r="P351" s="73"/>
      <c r="Q351" s="74" t="s">
        <v>1578</v>
      </c>
      <c r="R351" s="75">
        <v>44846</v>
      </c>
      <c r="S351" s="76" t="s">
        <v>1585</v>
      </c>
      <c r="T351" s="76" t="s">
        <v>6</v>
      </c>
    </row>
    <row r="352" spans="1:20" ht="80.099999999999994" customHeight="1" x14ac:dyDescent="0.2">
      <c r="A352" s="4">
        <f t="shared" si="6"/>
        <v>351</v>
      </c>
      <c r="B352" s="4" t="s">
        <v>31</v>
      </c>
      <c r="C352" s="73" t="s">
        <v>844</v>
      </c>
      <c r="D352" s="73" t="s">
        <v>845</v>
      </c>
      <c r="E352" s="73" t="s">
        <v>859</v>
      </c>
      <c r="F352" s="73" t="s">
        <v>847</v>
      </c>
      <c r="G352" s="80" t="s">
        <v>860</v>
      </c>
      <c r="H352" s="73"/>
      <c r="I352" s="4" t="s">
        <v>60</v>
      </c>
      <c r="J352" s="4" t="s">
        <v>61</v>
      </c>
      <c r="K352" s="4" t="s">
        <v>161</v>
      </c>
      <c r="L352" s="76" t="s">
        <v>14</v>
      </c>
      <c r="M352" s="73"/>
      <c r="N352" s="73"/>
      <c r="O352" s="73"/>
      <c r="P352" s="73"/>
      <c r="Q352" s="74" t="s">
        <v>1578</v>
      </c>
      <c r="R352" s="75">
        <v>44846</v>
      </c>
      <c r="S352" s="76" t="s">
        <v>1585</v>
      </c>
      <c r="T352" s="76" t="s">
        <v>6</v>
      </c>
    </row>
    <row r="353" spans="1:20" ht="80.099999999999994" customHeight="1" x14ac:dyDescent="0.2">
      <c r="A353" s="4">
        <f t="shared" si="6"/>
        <v>352</v>
      </c>
      <c r="B353" s="4" t="s">
        <v>31</v>
      </c>
      <c r="C353" s="73" t="s">
        <v>844</v>
      </c>
      <c r="D353" s="73" t="s">
        <v>845</v>
      </c>
      <c r="E353" s="73" t="s">
        <v>861</v>
      </c>
      <c r="F353" s="73" t="s">
        <v>847</v>
      </c>
      <c r="G353" s="80" t="s">
        <v>862</v>
      </c>
      <c r="H353" s="73"/>
      <c r="I353" s="4" t="s">
        <v>60</v>
      </c>
      <c r="J353" s="4" t="s">
        <v>61</v>
      </c>
      <c r="K353" s="4" t="s">
        <v>161</v>
      </c>
      <c r="L353" s="76" t="s">
        <v>14</v>
      </c>
      <c r="M353" s="73"/>
      <c r="N353" s="73"/>
      <c r="O353" s="73"/>
      <c r="P353" s="73"/>
      <c r="Q353" s="74" t="s">
        <v>1578</v>
      </c>
      <c r="R353" s="75">
        <v>44846</v>
      </c>
      <c r="S353" s="76" t="s">
        <v>1585</v>
      </c>
      <c r="T353" s="76" t="s">
        <v>6</v>
      </c>
    </row>
    <row r="354" spans="1:20" ht="80.099999999999994" customHeight="1" x14ac:dyDescent="0.2">
      <c r="A354" s="4">
        <f t="shared" si="6"/>
        <v>353</v>
      </c>
      <c r="B354" s="4" t="s">
        <v>31</v>
      </c>
      <c r="C354" s="73" t="s">
        <v>844</v>
      </c>
      <c r="D354" s="73" t="s">
        <v>845</v>
      </c>
      <c r="E354" s="73" t="s">
        <v>863</v>
      </c>
      <c r="F354" s="73" t="s">
        <v>847</v>
      </c>
      <c r="G354" s="80" t="s">
        <v>864</v>
      </c>
      <c r="H354" s="73"/>
      <c r="I354" s="4" t="s">
        <v>60</v>
      </c>
      <c r="J354" s="4" t="s">
        <v>61</v>
      </c>
      <c r="K354" s="4" t="s">
        <v>161</v>
      </c>
      <c r="L354" s="76" t="s">
        <v>14</v>
      </c>
      <c r="M354" s="73"/>
      <c r="N354" s="73"/>
      <c r="O354" s="73"/>
      <c r="P354" s="73"/>
      <c r="Q354" s="74" t="s">
        <v>1578</v>
      </c>
      <c r="R354" s="75">
        <v>44846</v>
      </c>
      <c r="S354" s="76" t="s">
        <v>1585</v>
      </c>
      <c r="T354" s="76" t="s">
        <v>6</v>
      </c>
    </row>
    <row r="355" spans="1:20" ht="80.099999999999994" customHeight="1" x14ac:dyDescent="0.2">
      <c r="A355" s="4">
        <f t="shared" si="6"/>
        <v>354</v>
      </c>
      <c r="B355" s="4" t="s">
        <v>31</v>
      </c>
      <c r="C355" s="73" t="s">
        <v>844</v>
      </c>
      <c r="D355" s="73" t="s">
        <v>865</v>
      </c>
      <c r="E355" s="73" t="s">
        <v>846</v>
      </c>
      <c r="F355" s="73" t="s">
        <v>866</v>
      </c>
      <c r="G355" s="73" t="s">
        <v>867</v>
      </c>
      <c r="H355" s="73"/>
      <c r="I355" s="4" t="s">
        <v>60</v>
      </c>
      <c r="J355" s="4" t="s">
        <v>61</v>
      </c>
      <c r="K355" s="4" t="s">
        <v>161</v>
      </c>
      <c r="L355" s="81" t="s">
        <v>14</v>
      </c>
      <c r="M355" s="73"/>
      <c r="N355" s="73"/>
      <c r="O355" s="73"/>
      <c r="P355" s="73"/>
      <c r="Q355" s="74" t="s">
        <v>1578</v>
      </c>
      <c r="R355" s="75">
        <v>44846</v>
      </c>
      <c r="S355" s="76" t="s">
        <v>1585</v>
      </c>
      <c r="T355" s="76" t="s">
        <v>6</v>
      </c>
    </row>
    <row r="356" spans="1:20" ht="80.099999999999994" customHeight="1" x14ac:dyDescent="0.2">
      <c r="A356" s="4">
        <f t="shared" si="6"/>
        <v>355</v>
      </c>
      <c r="B356" s="4" t="s">
        <v>31</v>
      </c>
      <c r="C356" s="73" t="s">
        <v>844</v>
      </c>
      <c r="D356" s="73" t="s">
        <v>868</v>
      </c>
      <c r="E356" s="73" t="s">
        <v>846</v>
      </c>
      <c r="F356" s="73" t="s">
        <v>869</v>
      </c>
      <c r="G356" s="73" t="s">
        <v>870</v>
      </c>
      <c r="H356" s="73"/>
      <c r="I356" s="4" t="s">
        <v>60</v>
      </c>
      <c r="J356" s="4" t="s">
        <v>61</v>
      </c>
      <c r="K356" s="4" t="s">
        <v>161</v>
      </c>
      <c r="L356" s="81" t="s">
        <v>14</v>
      </c>
      <c r="M356" s="80"/>
      <c r="N356" s="92"/>
      <c r="O356" s="73"/>
      <c r="P356" s="80"/>
      <c r="Q356" s="74" t="s">
        <v>1578</v>
      </c>
      <c r="R356" s="75">
        <v>44846</v>
      </c>
      <c r="S356" s="76" t="s">
        <v>1585</v>
      </c>
      <c r="T356" s="76" t="s">
        <v>6</v>
      </c>
    </row>
    <row r="357" spans="1:20" ht="80.099999999999994" customHeight="1" x14ac:dyDescent="0.2">
      <c r="A357" s="4">
        <f t="shared" si="6"/>
        <v>356</v>
      </c>
      <c r="B357" s="4" t="s">
        <v>31</v>
      </c>
      <c r="C357" s="73" t="s">
        <v>844</v>
      </c>
      <c r="D357" s="73" t="s">
        <v>868</v>
      </c>
      <c r="E357" s="73" t="s">
        <v>846</v>
      </c>
      <c r="F357" s="73" t="s">
        <v>871</v>
      </c>
      <c r="G357" s="73" t="s">
        <v>872</v>
      </c>
      <c r="H357" s="73"/>
      <c r="I357" s="4" t="s">
        <v>60</v>
      </c>
      <c r="J357" s="4" t="s">
        <v>61</v>
      </c>
      <c r="K357" s="4" t="s">
        <v>161</v>
      </c>
      <c r="L357" s="81" t="s">
        <v>14</v>
      </c>
      <c r="M357" s="73"/>
      <c r="N357" s="73"/>
      <c r="O357" s="73"/>
      <c r="P357" s="73"/>
      <c r="Q357" s="74" t="s">
        <v>1578</v>
      </c>
      <c r="R357" s="75">
        <v>44846</v>
      </c>
      <c r="S357" s="76" t="s">
        <v>1585</v>
      </c>
      <c r="T357" s="76" t="s">
        <v>6</v>
      </c>
    </row>
    <row r="358" spans="1:20" ht="80.099999999999994" customHeight="1" x14ac:dyDescent="0.2">
      <c r="A358" s="4">
        <f t="shared" si="6"/>
        <v>357</v>
      </c>
      <c r="B358" s="4" t="s">
        <v>31</v>
      </c>
      <c r="C358" s="73" t="s">
        <v>873</v>
      </c>
      <c r="D358" s="73" t="s">
        <v>874</v>
      </c>
      <c r="E358" s="73" t="s">
        <v>875</v>
      </c>
      <c r="F358" s="73" t="s">
        <v>876</v>
      </c>
      <c r="G358" s="73" t="s">
        <v>877</v>
      </c>
      <c r="H358" s="73"/>
      <c r="I358" s="4" t="s">
        <v>60</v>
      </c>
      <c r="J358" s="4" t="s">
        <v>61</v>
      </c>
      <c r="K358" s="4" t="s">
        <v>161</v>
      </c>
      <c r="L358" s="70" t="s">
        <v>14</v>
      </c>
      <c r="M358" s="73"/>
      <c r="N358" s="73"/>
      <c r="O358" s="73"/>
      <c r="P358" s="73"/>
      <c r="Q358" s="74" t="s">
        <v>1578</v>
      </c>
      <c r="R358" s="75">
        <v>44846</v>
      </c>
      <c r="S358" s="76" t="s">
        <v>1585</v>
      </c>
      <c r="T358" s="76" t="s">
        <v>6</v>
      </c>
    </row>
    <row r="359" spans="1:20" ht="80.099999999999994" customHeight="1" x14ac:dyDescent="0.2">
      <c r="A359" s="4">
        <f t="shared" si="6"/>
        <v>358</v>
      </c>
      <c r="B359" s="4" t="s">
        <v>31</v>
      </c>
      <c r="C359" s="73" t="s">
        <v>873</v>
      </c>
      <c r="D359" s="73" t="s">
        <v>874</v>
      </c>
      <c r="E359" s="73" t="s">
        <v>878</v>
      </c>
      <c r="F359" s="73" t="s">
        <v>879</v>
      </c>
      <c r="G359" s="73" t="s">
        <v>880</v>
      </c>
      <c r="H359" s="73"/>
      <c r="I359" s="4" t="s">
        <v>60</v>
      </c>
      <c r="J359" s="4" t="s">
        <v>61</v>
      </c>
      <c r="K359" s="4" t="s">
        <v>161</v>
      </c>
      <c r="L359" s="81" t="s">
        <v>14</v>
      </c>
      <c r="M359" s="73"/>
      <c r="N359" s="73"/>
      <c r="O359" s="73"/>
      <c r="P359" s="73"/>
      <c r="Q359" s="74" t="s">
        <v>1578</v>
      </c>
      <c r="R359" s="75">
        <v>44846</v>
      </c>
      <c r="S359" s="76" t="s">
        <v>1585</v>
      </c>
      <c r="T359" s="76" t="s">
        <v>6</v>
      </c>
    </row>
    <row r="360" spans="1:20" ht="80.099999999999994" customHeight="1" x14ac:dyDescent="0.2">
      <c r="A360" s="4">
        <f t="shared" si="6"/>
        <v>359</v>
      </c>
      <c r="B360" s="4" t="s">
        <v>31</v>
      </c>
      <c r="C360" s="73" t="s">
        <v>873</v>
      </c>
      <c r="D360" s="73" t="s">
        <v>874</v>
      </c>
      <c r="E360" s="73" t="s">
        <v>881</v>
      </c>
      <c r="F360" s="73" t="s">
        <v>882</v>
      </c>
      <c r="G360" s="73" t="s">
        <v>883</v>
      </c>
      <c r="H360" s="73"/>
      <c r="I360" s="4" t="s">
        <v>60</v>
      </c>
      <c r="J360" s="4" t="s">
        <v>61</v>
      </c>
      <c r="K360" s="4" t="s">
        <v>161</v>
      </c>
      <c r="L360" s="70" t="s">
        <v>14</v>
      </c>
      <c r="M360" s="73"/>
      <c r="N360" s="73"/>
      <c r="O360" s="73"/>
      <c r="P360" s="73"/>
      <c r="Q360" s="74" t="s">
        <v>1578</v>
      </c>
      <c r="R360" s="75">
        <v>44846</v>
      </c>
      <c r="S360" s="76" t="s">
        <v>1585</v>
      </c>
      <c r="T360" s="76" t="s">
        <v>6</v>
      </c>
    </row>
    <row r="361" spans="1:20" ht="80.099999999999994" customHeight="1" x14ac:dyDescent="0.2">
      <c r="A361" s="4">
        <f t="shared" si="6"/>
        <v>360</v>
      </c>
      <c r="B361" s="4" t="s">
        <v>31</v>
      </c>
      <c r="C361" s="73" t="s">
        <v>873</v>
      </c>
      <c r="D361" s="73" t="s">
        <v>884</v>
      </c>
      <c r="E361" s="73" t="s">
        <v>885</v>
      </c>
      <c r="F361" s="73" t="s">
        <v>886</v>
      </c>
      <c r="G361" s="73" t="s">
        <v>887</v>
      </c>
      <c r="H361" s="73"/>
      <c r="I361" s="4" t="s">
        <v>60</v>
      </c>
      <c r="J361" s="4" t="s">
        <v>61</v>
      </c>
      <c r="K361" s="4" t="s">
        <v>161</v>
      </c>
      <c r="L361" s="70" t="s">
        <v>14</v>
      </c>
      <c r="M361" s="73"/>
      <c r="N361" s="73"/>
      <c r="O361" s="73"/>
      <c r="P361" s="73"/>
      <c r="Q361" s="74" t="s">
        <v>1578</v>
      </c>
      <c r="R361" s="75">
        <v>44846</v>
      </c>
      <c r="S361" s="76" t="s">
        <v>1585</v>
      </c>
      <c r="T361" s="76" t="s">
        <v>6</v>
      </c>
    </row>
    <row r="362" spans="1:20" ht="80.099999999999994" customHeight="1" x14ac:dyDescent="0.2">
      <c r="A362" s="4">
        <f t="shared" si="6"/>
        <v>361</v>
      </c>
      <c r="B362" s="4" t="s">
        <v>31</v>
      </c>
      <c r="C362" s="73" t="s">
        <v>873</v>
      </c>
      <c r="D362" s="73" t="s">
        <v>888</v>
      </c>
      <c r="E362" s="73" t="s">
        <v>889</v>
      </c>
      <c r="F362" s="73" t="s">
        <v>890</v>
      </c>
      <c r="G362" s="73" t="s">
        <v>891</v>
      </c>
      <c r="H362" s="73"/>
      <c r="I362" s="4" t="s">
        <v>60</v>
      </c>
      <c r="J362" s="4" t="s">
        <v>61</v>
      </c>
      <c r="K362" s="4" t="s">
        <v>161</v>
      </c>
      <c r="L362" s="70" t="s">
        <v>14</v>
      </c>
      <c r="M362" s="73"/>
      <c r="N362" s="91"/>
      <c r="O362" s="73"/>
      <c r="P362" s="73"/>
      <c r="Q362" s="74" t="s">
        <v>1578</v>
      </c>
      <c r="R362" s="75">
        <v>44846</v>
      </c>
      <c r="S362" s="76" t="s">
        <v>1585</v>
      </c>
      <c r="T362" s="76" t="s">
        <v>6</v>
      </c>
    </row>
    <row r="363" spans="1:20" ht="80.099999999999994" customHeight="1" x14ac:dyDescent="0.2">
      <c r="A363" s="4">
        <f t="shared" si="6"/>
        <v>362</v>
      </c>
      <c r="B363" s="4" t="s">
        <v>31</v>
      </c>
      <c r="C363" s="73" t="s">
        <v>892</v>
      </c>
      <c r="D363" s="73" t="s">
        <v>893</v>
      </c>
      <c r="E363" s="73" t="s">
        <v>894</v>
      </c>
      <c r="F363" s="73" t="s">
        <v>895</v>
      </c>
      <c r="G363" s="73" t="s">
        <v>896</v>
      </c>
      <c r="H363" s="73"/>
      <c r="I363" s="4" t="s">
        <v>60</v>
      </c>
      <c r="J363" s="4" t="s">
        <v>61</v>
      </c>
      <c r="K363" s="4" t="s">
        <v>161</v>
      </c>
      <c r="L363" s="70" t="s">
        <v>14</v>
      </c>
      <c r="M363" s="73"/>
      <c r="N363" s="73"/>
      <c r="O363" s="73"/>
      <c r="P363" s="73"/>
      <c r="Q363" s="74" t="s">
        <v>1578</v>
      </c>
      <c r="R363" s="75">
        <v>44846</v>
      </c>
      <c r="S363" s="76" t="s">
        <v>1585</v>
      </c>
      <c r="T363" s="76" t="s">
        <v>6</v>
      </c>
    </row>
    <row r="364" spans="1:20" ht="80.099999999999994" customHeight="1" x14ac:dyDescent="0.2">
      <c r="A364" s="4">
        <f t="shared" si="6"/>
        <v>363</v>
      </c>
      <c r="B364" s="4" t="s">
        <v>31</v>
      </c>
      <c r="C364" s="73" t="s">
        <v>897</v>
      </c>
      <c r="D364" s="73" t="s">
        <v>874</v>
      </c>
      <c r="E364" s="73" t="s">
        <v>881</v>
      </c>
      <c r="F364" s="73" t="s">
        <v>898</v>
      </c>
      <c r="G364" s="73" t="s">
        <v>899</v>
      </c>
      <c r="H364" s="73"/>
      <c r="I364" s="4" t="s">
        <v>60</v>
      </c>
      <c r="J364" s="4" t="s">
        <v>61</v>
      </c>
      <c r="K364" s="4" t="s">
        <v>161</v>
      </c>
      <c r="L364" s="70" t="s">
        <v>14</v>
      </c>
      <c r="M364" s="73"/>
      <c r="N364" s="73"/>
      <c r="O364" s="73"/>
      <c r="P364" s="73"/>
      <c r="Q364" s="74" t="s">
        <v>1578</v>
      </c>
      <c r="R364" s="75">
        <v>44846</v>
      </c>
      <c r="S364" s="76" t="s">
        <v>1585</v>
      </c>
      <c r="T364" s="76" t="s">
        <v>6</v>
      </c>
    </row>
    <row r="365" spans="1:20" ht="80.099999999999994" customHeight="1" x14ac:dyDescent="0.2">
      <c r="A365" s="4">
        <f t="shared" si="6"/>
        <v>364</v>
      </c>
      <c r="B365" s="4" t="s">
        <v>31</v>
      </c>
      <c r="C365" s="73"/>
      <c r="D365" s="49" t="s">
        <v>900</v>
      </c>
      <c r="E365" s="49" t="s">
        <v>45</v>
      </c>
      <c r="F365" s="49" t="s">
        <v>901</v>
      </c>
      <c r="G365" s="93" t="s">
        <v>902</v>
      </c>
      <c r="H365" s="73"/>
      <c r="I365" s="4" t="s">
        <v>60</v>
      </c>
      <c r="J365" s="4" t="s">
        <v>61</v>
      </c>
      <c r="K365" s="4" t="s">
        <v>161</v>
      </c>
      <c r="L365" s="70" t="s">
        <v>14</v>
      </c>
      <c r="M365" s="73"/>
      <c r="N365" s="73"/>
      <c r="O365" s="73"/>
      <c r="P365" s="73"/>
      <c r="Q365" s="74" t="s">
        <v>1578</v>
      </c>
      <c r="R365" s="75">
        <v>44846</v>
      </c>
      <c r="S365" s="76" t="s">
        <v>1585</v>
      </c>
      <c r="T365" s="76" t="s">
        <v>6</v>
      </c>
    </row>
    <row r="366" spans="1:20" ht="80.099999999999994" customHeight="1" x14ac:dyDescent="0.2">
      <c r="A366" s="4">
        <f t="shared" si="6"/>
        <v>365</v>
      </c>
      <c r="B366" s="4" t="s">
        <v>31</v>
      </c>
      <c r="C366" s="73"/>
      <c r="D366" s="49" t="s">
        <v>903</v>
      </c>
      <c r="E366" s="49" t="s">
        <v>45</v>
      </c>
      <c r="F366" s="49" t="s">
        <v>904</v>
      </c>
      <c r="G366" s="93" t="s">
        <v>905</v>
      </c>
      <c r="H366" s="73"/>
      <c r="I366" s="4" t="s">
        <v>60</v>
      </c>
      <c r="J366" s="4" t="s">
        <v>61</v>
      </c>
      <c r="K366" s="4" t="s">
        <v>161</v>
      </c>
      <c r="L366" s="70" t="s">
        <v>14</v>
      </c>
      <c r="M366" s="73"/>
      <c r="N366" s="73"/>
      <c r="O366" s="73"/>
      <c r="P366" s="73"/>
      <c r="Q366" s="74" t="s">
        <v>1578</v>
      </c>
      <c r="R366" s="75">
        <v>44846</v>
      </c>
      <c r="S366" s="76" t="s">
        <v>1585</v>
      </c>
      <c r="T366" s="76" t="s">
        <v>6</v>
      </c>
    </row>
    <row r="367" spans="1:20" ht="80.099999999999994" customHeight="1" x14ac:dyDescent="0.2">
      <c r="A367" s="4">
        <f t="shared" si="6"/>
        <v>366</v>
      </c>
      <c r="B367" s="4" t="s">
        <v>31</v>
      </c>
      <c r="C367" s="73"/>
      <c r="D367" s="49" t="s">
        <v>906</v>
      </c>
      <c r="E367" s="49" t="s">
        <v>44</v>
      </c>
      <c r="F367" s="49" t="s">
        <v>907</v>
      </c>
      <c r="G367" s="93" t="s">
        <v>908</v>
      </c>
      <c r="H367" s="73"/>
      <c r="I367" s="4" t="s">
        <v>60</v>
      </c>
      <c r="J367" s="4" t="s">
        <v>61</v>
      </c>
      <c r="K367" s="4" t="s">
        <v>161</v>
      </c>
      <c r="L367" s="94" t="s">
        <v>14</v>
      </c>
      <c r="M367" s="73"/>
      <c r="N367" s="73"/>
      <c r="O367" s="73"/>
      <c r="P367" s="73"/>
      <c r="Q367" s="74" t="s">
        <v>1578</v>
      </c>
      <c r="R367" s="75">
        <v>44846</v>
      </c>
      <c r="S367" s="76" t="s">
        <v>1585</v>
      </c>
      <c r="T367" s="76" t="s">
        <v>6</v>
      </c>
    </row>
    <row r="368" spans="1:20" ht="80.099999999999994" customHeight="1" x14ac:dyDescent="0.2">
      <c r="A368" s="4">
        <f t="shared" si="6"/>
        <v>367</v>
      </c>
      <c r="B368" s="4" t="s">
        <v>31</v>
      </c>
      <c r="C368" s="73"/>
      <c r="D368" s="49" t="s">
        <v>909</v>
      </c>
      <c r="E368" s="49" t="s">
        <v>44</v>
      </c>
      <c r="F368" s="49" t="s">
        <v>910</v>
      </c>
      <c r="G368" s="93" t="s">
        <v>911</v>
      </c>
      <c r="H368" s="73"/>
      <c r="I368" s="4" t="s">
        <v>60</v>
      </c>
      <c r="J368" s="4" t="s">
        <v>61</v>
      </c>
      <c r="K368" s="4" t="s">
        <v>161</v>
      </c>
      <c r="L368" s="70" t="s">
        <v>14</v>
      </c>
      <c r="M368" s="73"/>
      <c r="N368" s="73"/>
      <c r="O368" s="73"/>
      <c r="P368" s="73"/>
      <c r="Q368" s="74" t="s">
        <v>1578</v>
      </c>
      <c r="R368" s="75">
        <v>44846</v>
      </c>
      <c r="S368" s="76" t="s">
        <v>1585</v>
      </c>
      <c r="T368" s="76" t="s">
        <v>6</v>
      </c>
    </row>
    <row r="369" spans="1:20" ht="80.099999999999994" customHeight="1" x14ac:dyDescent="0.2">
      <c r="A369" s="4">
        <f t="shared" si="6"/>
        <v>368</v>
      </c>
      <c r="B369" s="4" t="s">
        <v>31</v>
      </c>
      <c r="C369" s="73"/>
      <c r="D369" s="49" t="s">
        <v>912</v>
      </c>
      <c r="E369" s="95" t="s">
        <v>45</v>
      </c>
      <c r="F369" s="49" t="s">
        <v>913</v>
      </c>
      <c r="G369" s="49" t="s">
        <v>914</v>
      </c>
      <c r="H369" s="73"/>
      <c r="I369" s="4" t="s">
        <v>60</v>
      </c>
      <c r="J369" s="4" t="s">
        <v>61</v>
      </c>
      <c r="K369" s="4" t="s">
        <v>161</v>
      </c>
      <c r="L369" s="70" t="s">
        <v>14</v>
      </c>
      <c r="M369" s="73"/>
      <c r="N369" s="73"/>
      <c r="O369" s="73"/>
      <c r="P369" s="73"/>
      <c r="Q369" s="74" t="s">
        <v>1578</v>
      </c>
      <c r="R369" s="75">
        <v>44846</v>
      </c>
      <c r="S369" s="76" t="s">
        <v>1585</v>
      </c>
      <c r="T369" s="76" t="s">
        <v>6</v>
      </c>
    </row>
    <row r="370" spans="1:20" ht="80.099999999999994" customHeight="1" x14ac:dyDescent="0.2">
      <c r="A370" s="4">
        <f t="shared" si="6"/>
        <v>369</v>
      </c>
      <c r="B370" s="4" t="s">
        <v>31</v>
      </c>
      <c r="C370" s="73"/>
      <c r="D370" s="49" t="s">
        <v>915</v>
      </c>
      <c r="E370" s="95" t="s">
        <v>45</v>
      </c>
      <c r="F370" s="49" t="s">
        <v>916</v>
      </c>
      <c r="G370" s="49" t="s">
        <v>917</v>
      </c>
      <c r="H370" s="73"/>
      <c r="I370" s="4" t="s">
        <v>60</v>
      </c>
      <c r="J370" s="4" t="s">
        <v>61</v>
      </c>
      <c r="K370" s="4" t="s">
        <v>161</v>
      </c>
      <c r="L370" s="70" t="s">
        <v>14</v>
      </c>
      <c r="M370" s="73"/>
      <c r="N370" s="73"/>
      <c r="O370" s="73"/>
      <c r="P370" s="73"/>
      <c r="Q370" s="74" t="s">
        <v>1578</v>
      </c>
      <c r="R370" s="75">
        <v>44846</v>
      </c>
      <c r="S370" s="76" t="s">
        <v>1585</v>
      </c>
      <c r="T370" s="76" t="s">
        <v>6</v>
      </c>
    </row>
    <row r="371" spans="1:20" ht="80.099999999999994" customHeight="1" x14ac:dyDescent="0.2">
      <c r="A371" s="4">
        <f t="shared" si="6"/>
        <v>370</v>
      </c>
      <c r="B371" s="4" t="s">
        <v>31</v>
      </c>
      <c r="C371" s="73"/>
      <c r="D371" s="49" t="s">
        <v>918</v>
      </c>
      <c r="E371" s="95" t="s">
        <v>45</v>
      </c>
      <c r="F371" s="49" t="s">
        <v>916</v>
      </c>
      <c r="G371" s="49" t="s">
        <v>919</v>
      </c>
      <c r="H371" s="73"/>
      <c r="I371" s="4" t="s">
        <v>60</v>
      </c>
      <c r="J371" s="4" t="s">
        <v>61</v>
      </c>
      <c r="K371" s="4" t="s">
        <v>161</v>
      </c>
      <c r="L371" s="96" t="s">
        <v>14</v>
      </c>
      <c r="M371" s="73"/>
      <c r="N371" s="72"/>
      <c r="O371" s="73"/>
      <c r="P371" s="73"/>
      <c r="Q371" s="74" t="s">
        <v>1578</v>
      </c>
      <c r="R371" s="75">
        <v>44846</v>
      </c>
      <c r="S371" s="76" t="s">
        <v>1585</v>
      </c>
      <c r="T371" s="76" t="s">
        <v>6</v>
      </c>
    </row>
    <row r="372" spans="1:20" ht="80.099999999999994" customHeight="1" x14ac:dyDescent="0.2">
      <c r="A372" s="4">
        <f t="shared" si="6"/>
        <v>371</v>
      </c>
      <c r="B372" s="4" t="s">
        <v>31</v>
      </c>
      <c r="C372" s="73"/>
      <c r="D372" s="49" t="s">
        <v>920</v>
      </c>
      <c r="E372" s="95" t="s">
        <v>45</v>
      </c>
      <c r="F372" s="49" t="s">
        <v>921</v>
      </c>
      <c r="G372" s="49" t="s">
        <v>922</v>
      </c>
      <c r="H372" s="73"/>
      <c r="I372" s="4" t="s">
        <v>60</v>
      </c>
      <c r="J372" s="4" t="s">
        <v>61</v>
      </c>
      <c r="K372" s="4" t="s">
        <v>161</v>
      </c>
      <c r="L372" s="70" t="s">
        <v>14</v>
      </c>
      <c r="M372" s="73"/>
      <c r="N372" s="73"/>
      <c r="O372" s="73"/>
      <c r="P372" s="73"/>
      <c r="Q372" s="74" t="s">
        <v>1578</v>
      </c>
      <c r="R372" s="75">
        <v>44846</v>
      </c>
      <c r="S372" s="76" t="s">
        <v>1585</v>
      </c>
      <c r="T372" s="76" t="s">
        <v>6</v>
      </c>
    </row>
    <row r="373" spans="1:20" ht="80.099999999999994" customHeight="1" x14ac:dyDescent="0.2">
      <c r="A373" s="4">
        <f t="shared" si="6"/>
        <v>372</v>
      </c>
      <c r="B373" s="4" t="s">
        <v>31</v>
      </c>
      <c r="C373" s="73"/>
      <c r="D373" s="49" t="s">
        <v>923</v>
      </c>
      <c r="E373" s="95" t="s">
        <v>45</v>
      </c>
      <c r="F373" s="49" t="s">
        <v>921</v>
      </c>
      <c r="G373" s="49" t="s">
        <v>924</v>
      </c>
      <c r="H373" s="73"/>
      <c r="I373" s="4" t="s">
        <v>60</v>
      </c>
      <c r="J373" s="4" t="s">
        <v>61</v>
      </c>
      <c r="K373" s="4" t="s">
        <v>161</v>
      </c>
      <c r="L373" s="96" t="s">
        <v>14</v>
      </c>
      <c r="M373" s="73"/>
      <c r="N373" s="72"/>
      <c r="O373" s="73"/>
      <c r="P373" s="73"/>
      <c r="Q373" s="74" t="s">
        <v>1578</v>
      </c>
      <c r="R373" s="75">
        <v>44846</v>
      </c>
      <c r="S373" s="76" t="s">
        <v>1585</v>
      </c>
      <c r="T373" s="76" t="s">
        <v>6</v>
      </c>
    </row>
    <row r="374" spans="1:20" ht="80.099999999999994" customHeight="1" x14ac:dyDescent="0.2">
      <c r="A374" s="4">
        <f t="shared" si="6"/>
        <v>373</v>
      </c>
      <c r="B374" s="4" t="s">
        <v>31</v>
      </c>
      <c r="C374" s="73"/>
      <c r="D374" s="49" t="s">
        <v>925</v>
      </c>
      <c r="E374" s="95" t="s">
        <v>45</v>
      </c>
      <c r="F374" s="49" t="s">
        <v>926</v>
      </c>
      <c r="G374" s="49" t="s">
        <v>927</v>
      </c>
      <c r="H374" s="73"/>
      <c r="I374" s="4" t="s">
        <v>60</v>
      </c>
      <c r="J374" s="4" t="s">
        <v>61</v>
      </c>
      <c r="K374" s="4" t="s">
        <v>161</v>
      </c>
      <c r="L374" s="70" t="s">
        <v>14</v>
      </c>
      <c r="M374" s="73"/>
      <c r="N374" s="73"/>
      <c r="O374" s="73"/>
      <c r="P374" s="73"/>
      <c r="Q374" s="74" t="s">
        <v>1578</v>
      </c>
      <c r="R374" s="75">
        <v>44846</v>
      </c>
      <c r="S374" s="76" t="s">
        <v>1585</v>
      </c>
      <c r="T374" s="76" t="s">
        <v>6</v>
      </c>
    </row>
    <row r="375" spans="1:20" ht="80.099999999999994" customHeight="1" x14ac:dyDescent="0.2">
      <c r="A375" s="4">
        <f t="shared" si="6"/>
        <v>374</v>
      </c>
      <c r="B375" s="4" t="s">
        <v>31</v>
      </c>
      <c r="C375" s="73"/>
      <c r="D375" s="49" t="s">
        <v>928</v>
      </c>
      <c r="E375" s="95" t="s">
        <v>45</v>
      </c>
      <c r="F375" s="49" t="s">
        <v>929</v>
      </c>
      <c r="G375" s="49" t="s">
        <v>930</v>
      </c>
      <c r="H375" s="73"/>
      <c r="I375" s="4" t="s">
        <v>60</v>
      </c>
      <c r="J375" s="4" t="s">
        <v>61</v>
      </c>
      <c r="K375" s="4" t="s">
        <v>161</v>
      </c>
      <c r="L375" s="70" t="s">
        <v>14</v>
      </c>
      <c r="M375" s="73"/>
      <c r="N375" s="73"/>
      <c r="O375" s="73"/>
      <c r="P375" s="73"/>
      <c r="Q375" s="74" t="s">
        <v>1578</v>
      </c>
      <c r="R375" s="75">
        <v>44846</v>
      </c>
      <c r="S375" s="76" t="s">
        <v>1585</v>
      </c>
      <c r="T375" s="76" t="s">
        <v>6</v>
      </c>
    </row>
    <row r="376" spans="1:20" ht="80.099999999999994" customHeight="1" x14ac:dyDescent="0.2">
      <c r="A376" s="4">
        <f t="shared" si="6"/>
        <v>375</v>
      </c>
      <c r="B376" s="4" t="s">
        <v>31</v>
      </c>
      <c r="C376" s="73"/>
      <c r="D376" s="49" t="s">
        <v>931</v>
      </c>
      <c r="E376" s="95" t="s">
        <v>45</v>
      </c>
      <c r="F376" s="49" t="s">
        <v>932</v>
      </c>
      <c r="G376" s="49" t="s">
        <v>933</v>
      </c>
      <c r="H376" s="73"/>
      <c r="I376" s="4" t="s">
        <v>60</v>
      </c>
      <c r="J376" s="4" t="s">
        <v>61</v>
      </c>
      <c r="K376" s="4" t="s">
        <v>161</v>
      </c>
      <c r="L376" s="70" t="s">
        <v>14</v>
      </c>
      <c r="M376" s="73"/>
      <c r="N376" s="73"/>
      <c r="O376" s="73"/>
      <c r="P376" s="73"/>
      <c r="Q376" s="74" t="s">
        <v>1578</v>
      </c>
      <c r="R376" s="75">
        <v>44846</v>
      </c>
      <c r="S376" s="76" t="s">
        <v>1585</v>
      </c>
      <c r="T376" s="76" t="s">
        <v>6</v>
      </c>
    </row>
    <row r="377" spans="1:20" ht="80.099999999999994" customHeight="1" x14ac:dyDescent="0.2">
      <c r="A377" s="4">
        <f t="shared" si="6"/>
        <v>376</v>
      </c>
      <c r="B377" s="4" t="s">
        <v>31</v>
      </c>
      <c r="C377" s="73"/>
      <c r="D377" s="49" t="s">
        <v>934</v>
      </c>
      <c r="E377" s="95" t="s">
        <v>45</v>
      </c>
      <c r="F377" s="49" t="s">
        <v>935</v>
      </c>
      <c r="G377" s="49" t="s">
        <v>936</v>
      </c>
      <c r="H377" s="73"/>
      <c r="I377" s="4" t="s">
        <v>60</v>
      </c>
      <c r="J377" s="4" t="s">
        <v>61</v>
      </c>
      <c r="K377" s="4" t="s">
        <v>161</v>
      </c>
      <c r="L377" s="70" t="s">
        <v>14</v>
      </c>
      <c r="M377" s="73"/>
      <c r="N377" s="73"/>
      <c r="O377" s="73"/>
      <c r="P377" s="73"/>
      <c r="Q377" s="74" t="s">
        <v>1578</v>
      </c>
      <c r="R377" s="75">
        <v>44846</v>
      </c>
      <c r="S377" s="76" t="s">
        <v>1585</v>
      </c>
      <c r="T377" s="76" t="s">
        <v>6</v>
      </c>
    </row>
    <row r="378" spans="1:20" ht="80.099999999999994" customHeight="1" x14ac:dyDescent="0.2">
      <c r="A378" s="4">
        <f t="shared" si="6"/>
        <v>377</v>
      </c>
      <c r="B378" s="4" t="s">
        <v>31</v>
      </c>
      <c r="C378" s="73"/>
      <c r="D378" s="49" t="s">
        <v>937</v>
      </c>
      <c r="E378" s="49" t="s">
        <v>49</v>
      </c>
      <c r="F378" s="49" t="s">
        <v>938</v>
      </c>
      <c r="G378" s="93" t="s">
        <v>939</v>
      </c>
      <c r="H378" s="73"/>
      <c r="I378" s="4" t="s">
        <v>60</v>
      </c>
      <c r="J378" s="4" t="s">
        <v>61</v>
      </c>
      <c r="K378" s="4" t="s">
        <v>161</v>
      </c>
      <c r="L378" s="70" t="s">
        <v>14</v>
      </c>
      <c r="M378" s="73"/>
      <c r="N378" s="73"/>
      <c r="O378" s="73"/>
      <c r="P378" s="73"/>
      <c r="Q378" s="74" t="s">
        <v>1578</v>
      </c>
      <c r="R378" s="75">
        <v>44846</v>
      </c>
      <c r="S378" s="76" t="s">
        <v>1585</v>
      </c>
      <c r="T378" s="76" t="s">
        <v>6</v>
      </c>
    </row>
    <row r="379" spans="1:20" ht="80.099999999999994" customHeight="1" x14ac:dyDescent="0.2">
      <c r="A379" s="4">
        <f t="shared" si="6"/>
        <v>378</v>
      </c>
      <c r="B379" s="4" t="s">
        <v>31</v>
      </c>
      <c r="C379" s="73"/>
      <c r="D379" s="49" t="s">
        <v>940</v>
      </c>
      <c r="E379" s="49" t="s">
        <v>941</v>
      </c>
      <c r="F379" s="49" t="s">
        <v>938</v>
      </c>
      <c r="G379" s="93" t="s">
        <v>942</v>
      </c>
      <c r="H379" s="73"/>
      <c r="I379" s="4" t="s">
        <v>60</v>
      </c>
      <c r="J379" s="4" t="s">
        <v>61</v>
      </c>
      <c r="K379" s="4" t="s">
        <v>161</v>
      </c>
      <c r="L379" s="70" t="s">
        <v>14</v>
      </c>
      <c r="M379" s="73"/>
      <c r="N379" s="73"/>
      <c r="O379" s="73"/>
      <c r="P379" s="73"/>
      <c r="Q379" s="74" t="s">
        <v>1578</v>
      </c>
      <c r="R379" s="75">
        <v>44846</v>
      </c>
      <c r="S379" s="76" t="s">
        <v>1585</v>
      </c>
      <c r="T379" s="76" t="s">
        <v>6</v>
      </c>
    </row>
    <row r="380" spans="1:20" ht="80.099999999999994" customHeight="1" x14ac:dyDescent="0.2">
      <c r="A380" s="4">
        <f t="shared" si="6"/>
        <v>379</v>
      </c>
      <c r="B380" s="4" t="s">
        <v>31</v>
      </c>
      <c r="C380" s="73"/>
      <c r="D380" s="49" t="s">
        <v>943</v>
      </c>
      <c r="E380" s="49" t="s">
        <v>944</v>
      </c>
      <c r="F380" s="49" t="s">
        <v>938</v>
      </c>
      <c r="G380" s="93" t="s">
        <v>945</v>
      </c>
      <c r="H380" s="73"/>
      <c r="I380" s="4" t="s">
        <v>60</v>
      </c>
      <c r="J380" s="4" t="s">
        <v>61</v>
      </c>
      <c r="K380" s="4" t="s">
        <v>161</v>
      </c>
      <c r="L380" s="70" t="s">
        <v>14</v>
      </c>
      <c r="M380" s="73"/>
      <c r="N380" s="73"/>
      <c r="O380" s="73"/>
      <c r="P380" s="73"/>
      <c r="Q380" s="74" t="s">
        <v>1578</v>
      </c>
      <c r="R380" s="75">
        <v>44846</v>
      </c>
      <c r="S380" s="76" t="s">
        <v>1585</v>
      </c>
      <c r="T380" s="76" t="s">
        <v>6</v>
      </c>
    </row>
    <row r="381" spans="1:20" ht="80.099999999999994" customHeight="1" x14ac:dyDescent="0.2">
      <c r="A381" s="4">
        <f t="shared" si="6"/>
        <v>380</v>
      </c>
      <c r="B381" s="4" t="s">
        <v>31</v>
      </c>
      <c r="C381" s="73"/>
      <c r="D381" s="49" t="s">
        <v>946</v>
      </c>
      <c r="E381" s="49" t="s">
        <v>944</v>
      </c>
      <c r="F381" s="49" t="s">
        <v>938</v>
      </c>
      <c r="G381" s="93" t="s">
        <v>945</v>
      </c>
      <c r="H381" s="73"/>
      <c r="I381" s="4" t="s">
        <v>60</v>
      </c>
      <c r="J381" s="4" t="s">
        <v>61</v>
      </c>
      <c r="K381" s="4" t="s">
        <v>161</v>
      </c>
      <c r="L381" s="70" t="s">
        <v>14</v>
      </c>
      <c r="M381" s="73"/>
      <c r="N381" s="73"/>
      <c r="O381" s="73"/>
      <c r="P381" s="73"/>
      <c r="Q381" s="74" t="s">
        <v>1578</v>
      </c>
      <c r="R381" s="75">
        <v>44846</v>
      </c>
      <c r="S381" s="76" t="s">
        <v>1585</v>
      </c>
      <c r="T381" s="76" t="s">
        <v>6</v>
      </c>
    </row>
    <row r="382" spans="1:20" ht="80.099999999999994" customHeight="1" x14ac:dyDescent="0.2">
      <c r="A382" s="4">
        <f t="shared" si="6"/>
        <v>381</v>
      </c>
      <c r="B382" s="4" t="s">
        <v>31</v>
      </c>
      <c r="C382" s="73"/>
      <c r="D382" s="49" t="s">
        <v>947</v>
      </c>
      <c r="E382" s="49" t="s">
        <v>944</v>
      </c>
      <c r="F382" s="49" t="s">
        <v>938</v>
      </c>
      <c r="G382" s="93" t="s">
        <v>948</v>
      </c>
      <c r="H382" s="73"/>
      <c r="I382" s="4" t="s">
        <v>60</v>
      </c>
      <c r="J382" s="4" t="s">
        <v>61</v>
      </c>
      <c r="K382" s="4" t="s">
        <v>161</v>
      </c>
      <c r="L382" s="70" t="s">
        <v>14</v>
      </c>
      <c r="M382" s="73"/>
      <c r="N382" s="73"/>
      <c r="O382" s="73"/>
      <c r="P382" s="73"/>
      <c r="Q382" s="74" t="s">
        <v>1578</v>
      </c>
      <c r="R382" s="75">
        <v>44846</v>
      </c>
      <c r="S382" s="76" t="s">
        <v>1585</v>
      </c>
      <c r="T382" s="76" t="s">
        <v>6</v>
      </c>
    </row>
    <row r="383" spans="1:20" ht="80.099999999999994" customHeight="1" x14ac:dyDescent="0.2">
      <c r="A383" s="4">
        <f t="shared" si="6"/>
        <v>382</v>
      </c>
      <c r="B383" s="4" t="s">
        <v>31</v>
      </c>
      <c r="C383" s="73"/>
      <c r="D383" s="49" t="s">
        <v>949</v>
      </c>
      <c r="E383" s="49" t="s">
        <v>950</v>
      </c>
      <c r="F383" s="49" t="s">
        <v>938</v>
      </c>
      <c r="G383" s="93" t="s">
        <v>951</v>
      </c>
      <c r="H383" s="73"/>
      <c r="I383" s="4" t="s">
        <v>60</v>
      </c>
      <c r="J383" s="4" t="s">
        <v>61</v>
      </c>
      <c r="K383" s="4" t="s">
        <v>161</v>
      </c>
      <c r="L383" s="70" t="s">
        <v>14</v>
      </c>
      <c r="M383" s="73"/>
      <c r="N383" s="73"/>
      <c r="O383" s="73"/>
      <c r="P383" s="73"/>
      <c r="Q383" s="74" t="s">
        <v>1578</v>
      </c>
      <c r="R383" s="75">
        <v>44846</v>
      </c>
      <c r="S383" s="76" t="s">
        <v>1585</v>
      </c>
      <c r="T383" s="76" t="s">
        <v>6</v>
      </c>
    </row>
    <row r="384" spans="1:20" ht="80.099999999999994" customHeight="1" x14ac:dyDescent="0.2">
      <c r="A384" s="4">
        <f t="shared" si="6"/>
        <v>383</v>
      </c>
      <c r="B384" s="4" t="s">
        <v>31</v>
      </c>
      <c r="C384" s="73"/>
      <c r="D384" s="49" t="s">
        <v>949</v>
      </c>
      <c r="E384" s="49" t="s">
        <v>950</v>
      </c>
      <c r="F384" s="49" t="s">
        <v>938</v>
      </c>
      <c r="G384" s="93" t="s">
        <v>952</v>
      </c>
      <c r="H384" s="73"/>
      <c r="I384" s="4" t="s">
        <v>60</v>
      </c>
      <c r="J384" s="4" t="s">
        <v>61</v>
      </c>
      <c r="K384" s="4" t="s">
        <v>161</v>
      </c>
      <c r="L384" s="70" t="s">
        <v>14</v>
      </c>
      <c r="M384" s="73"/>
      <c r="N384" s="73"/>
      <c r="O384" s="73"/>
      <c r="P384" s="73"/>
      <c r="Q384" s="74" t="s">
        <v>1578</v>
      </c>
      <c r="R384" s="75">
        <v>44846</v>
      </c>
      <c r="S384" s="76" t="s">
        <v>1585</v>
      </c>
      <c r="T384" s="76" t="s">
        <v>6</v>
      </c>
    </row>
    <row r="385" spans="1:20" ht="80.099999999999994" customHeight="1" x14ac:dyDescent="0.2">
      <c r="A385" s="4">
        <f t="shared" si="6"/>
        <v>384</v>
      </c>
      <c r="B385" s="4" t="s">
        <v>31</v>
      </c>
      <c r="C385" s="73"/>
      <c r="D385" s="49" t="s">
        <v>953</v>
      </c>
      <c r="E385" s="49" t="s">
        <v>950</v>
      </c>
      <c r="F385" s="49" t="s">
        <v>938</v>
      </c>
      <c r="G385" s="93" t="s">
        <v>954</v>
      </c>
      <c r="H385" s="73"/>
      <c r="I385" s="4" t="s">
        <v>60</v>
      </c>
      <c r="J385" s="4" t="s">
        <v>61</v>
      </c>
      <c r="K385" s="4" t="s">
        <v>161</v>
      </c>
      <c r="L385" s="70" t="s">
        <v>14</v>
      </c>
      <c r="M385" s="73"/>
      <c r="N385" s="73"/>
      <c r="O385" s="73"/>
      <c r="P385" s="73"/>
      <c r="Q385" s="74" t="s">
        <v>1578</v>
      </c>
      <c r="R385" s="75">
        <v>44846</v>
      </c>
      <c r="S385" s="76" t="s">
        <v>1585</v>
      </c>
      <c r="T385" s="76" t="s">
        <v>6</v>
      </c>
    </row>
    <row r="386" spans="1:20" ht="80.099999999999994" customHeight="1" x14ac:dyDescent="0.2">
      <c r="A386" s="4">
        <f t="shared" si="6"/>
        <v>385</v>
      </c>
      <c r="B386" s="4" t="s">
        <v>31</v>
      </c>
      <c r="C386" s="73"/>
      <c r="D386" s="49" t="s">
        <v>955</v>
      </c>
      <c r="E386" s="49" t="s">
        <v>956</v>
      </c>
      <c r="F386" s="49" t="s">
        <v>957</v>
      </c>
      <c r="G386" s="93" t="s">
        <v>958</v>
      </c>
      <c r="H386" s="73"/>
      <c r="I386" s="4" t="s">
        <v>60</v>
      </c>
      <c r="J386" s="4" t="s">
        <v>61</v>
      </c>
      <c r="K386" s="4" t="s">
        <v>161</v>
      </c>
      <c r="L386" s="70" t="s">
        <v>14</v>
      </c>
      <c r="M386" s="73"/>
      <c r="N386" s="73"/>
      <c r="O386" s="73"/>
      <c r="P386" s="73"/>
      <c r="Q386" s="74" t="s">
        <v>1578</v>
      </c>
      <c r="R386" s="75">
        <v>44846</v>
      </c>
      <c r="S386" s="76" t="s">
        <v>1585</v>
      </c>
      <c r="T386" s="76" t="s">
        <v>6</v>
      </c>
    </row>
    <row r="387" spans="1:20" ht="80.099999999999994" customHeight="1" x14ac:dyDescent="0.2">
      <c r="A387" s="4">
        <f t="shared" si="6"/>
        <v>386</v>
      </c>
      <c r="B387" s="4" t="s">
        <v>31</v>
      </c>
      <c r="C387" s="73"/>
      <c r="D387" s="49" t="s">
        <v>959</v>
      </c>
      <c r="E387" s="49" t="s">
        <v>960</v>
      </c>
      <c r="F387" s="49" t="s">
        <v>957</v>
      </c>
      <c r="G387" s="93" t="s">
        <v>961</v>
      </c>
      <c r="H387" s="73"/>
      <c r="I387" s="4" t="s">
        <v>60</v>
      </c>
      <c r="J387" s="4" t="s">
        <v>61</v>
      </c>
      <c r="K387" s="4" t="s">
        <v>161</v>
      </c>
      <c r="L387" s="70" t="s">
        <v>14</v>
      </c>
      <c r="M387" s="73"/>
      <c r="N387" s="73"/>
      <c r="O387" s="73"/>
      <c r="P387" s="73"/>
      <c r="Q387" s="74" t="s">
        <v>1578</v>
      </c>
      <c r="R387" s="75">
        <v>44846</v>
      </c>
      <c r="S387" s="76" t="s">
        <v>1585</v>
      </c>
      <c r="T387" s="76" t="s">
        <v>6</v>
      </c>
    </row>
    <row r="388" spans="1:20" ht="80.099999999999994" customHeight="1" x14ac:dyDescent="0.2">
      <c r="A388" s="4">
        <f t="shared" si="6"/>
        <v>387</v>
      </c>
      <c r="B388" s="4" t="s">
        <v>31</v>
      </c>
      <c r="C388" s="73"/>
      <c r="D388" s="49" t="s">
        <v>962</v>
      </c>
      <c r="E388" s="49" t="s">
        <v>963</v>
      </c>
      <c r="F388" s="49" t="s">
        <v>957</v>
      </c>
      <c r="G388" s="93" t="s">
        <v>964</v>
      </c>
      <c r="H388" s="73"/>
      <c r="I388" s="4" t="s">
        <v>60</v>
      </c>
      <c r="J388" s="4" t="s">
        <v>61</v>
      </c>
      <c r="K388" s="4" t="s">
        <v>161</v>
      </c>
      <c r="L388" s="70" t="s">
        <v>14</v>
      </c>
      <c r="M388" s="73"/>
      <c r="N388" s="73"/>
      <c r="O388" s="73"/>
      <c r="P388" s="73"/>
      <c r="Q388" s="74" t="s">
        <v>1578</v>
      </c>
      <c r="R388" s="75">
        <v>44846</v>
      </c>
      <c r="S388" s="76" t="s">
        <v>1585</v>
      </c>
      <c r="T388" s="76" t="s">
        <v>6</v>
      </c>
    </row>
    <row r="389" spans="1:20" ht="80.099999999999994" customHeight="1" x14ac:dyDescent="0.2">
      <c r="A389" s="4">
        <f t="shared" si="6"/>
        <v>388</v>
      </c>
      <c r="B389" s="4" t="s">
        <v>31</v>
      </c>
      <c r="C389" s="73"/>
      <c r="D389" s="49" t="s">
        <v>965</v>
      </c>
      <c r="E389" s="49" t="s">
        <v>966</v>
      </c>
      <c r="F389" s="49" t="s">
        <v>957</v>
      </c>
      <c r="G389" s="93" t="s">
        <v>967</v>
      </c>
      <c r="H389" s="73"/>
      <c r="I389" s="4" t="s">
        <v>60</v>
      </c>
      <c r="J389" s="4" t="s">
        <v>61</v>
      </c>
      <c r="K389" s="4" t="s">
        <v>161</v>
      </c>
      <c r="L389" s="70" t="s">
        <v>14</v>
      </c>
      <c r="M389" s="73"/>
      <c r="N389" s="73"/>
      <c r="O389" s="73"/>
      <c r="P389" s="73"/>
      <c r="Q389" s="74" t="s">
        <v>1578</v>
      </c>
      <c r="R389" s="75">
        <v>44846</v>
      </c>
      <c r="S389" s="76" t="s">
        <v>1585</v>
      </c>
      <c r="T389" s="76" t="s">
        <v>6</v>
      </c>
    </row>
    <row r="390" spans="1:20" ht="80.099999999999994" customHeight="1" x14ac:dyDescent="0.2">
      <c r="A390" s="4">
        <f t="shared" ref="A390:A453" si="7">ROW()-1</f>
        <v>389</v>
      </c>
      <c r="B390" s="4" t="s">
        <v>31</v>
      </c>
      <c r="C390" s="73"/>
      <c r="D390" s="49" t="s">
        <v>968</v>
      </c>
      <c r="E390" s="49" t="s">
        <v>969</v>
      </c>
      <c r="F390" s="49" t="s">
        <v>957</v>
      </c>
      <c r="G390" s="93" t="s">
        <v>970</v>
      </c>
      <c r="H390" s="73"/>
      <c r="I390" s="4" t="s">
        <v>60</v>
      </c>
      <c r="J390" s="4" t="s">
        <v>61</v>
      </c>
      <c r="K390" s="4" t="s">
        <v>161</v>
      </c>
      <c r="L390" s="70" t="s">
        <v>14</v>
      </c>
      <c r="M390" s="73"/>
      <c r="N390" s="73"/>
      <c r="O390" s="73"/>
      <c r="P390" s="73"/>
      <c r="Q390" s="74" t="s">
        <v>1578</v>
      </c>
      <c r="R390" s="75">
        <v>44846</v>
      </c>
      <c r="S390" s="76" t="s">
        <v>1585</v>
      </c>
      <c r="T390" s="76" t="s">
        <v>6</v>
      </c>
    </row>
    <row r="391" spans="1:20" ht="80.099999999999994" customHeight="1" x14ac:dyDescent="0.2">
      <c r="A391" s="4">
        <f t="shared" si="7"/>
        <v>390</v>
      </c>
      <c r="B391" s="4" t="s">
        <v>31</v>
      </c>
      <c r="C391" s="73"/>
      <c r="D391" s="49" t="s">
        <v>971</v>
      </c>
      <c r="E391" s="49" t="s">
        <v>969</v>
      </c>
      <c r="F391" s="49" t="s">
        <v>972</v>
      </c>
      <c r="G391" s="93" t="s">
        <v>973</v>
      </c>
      <c r="H391" s="73"/>
      <c r="I391" s="4" t="s">
        <v>60</v>
      </c>
      <c r="J391" s="4" t="s">
        <v>61</v>
      </c>
      <c r="K391" s="4" t="s">
        <v>161</v>
      </c>
      <c r="L391" s="70" t="s">
        <v>14</v>
      </c>
      <c r="M391" s="73"/>
      <c r="N391" s="73"/>
      <c r="O391" s="73"/>
      <c r="P391" s="73"/>
      <c r="Q391" s="74" t="s">
        <v>1578</v>
      </c>
      <c r="R391" s="75">
        <v>44846</v>
      </c>
      <c r="S391" s="76" t="s">
        <v>1585</v>
      </c>
      <c r="T391" s="76" t="s">
        <v>6</v>
      </c>
    </row>
    <row r="392" spans="1:20" ht="80.099999999999994" customHeight="1" x14ac:dyDescent="0.2">
      <c r="A392" s="4">
        <f t="shared" si="7"/>
        <v>391</v>
      </c>
      <c r="B392" s="4" t="s">
        <v>31</v>
      </c>
      <c r="C392" s="73"/>
      <c r="D392" s="49" t="s">
        <v>974</v>
      </c>
      <c r="E392" s="49" t="s">
        <v>969</v>
      </c>
      <c r="F392" s="49" t="s">
        <v>975</v>
      </c>
      <c r="G392" s="93" t="s">
        <v>976</v>
      </c>
      <c r="H392" s="73"/>
      <c r="I392" s="4" t="s">
        <v>60</v>
      </c>
      <c r="J392" s="4" t="s">
        <v>61</v>
      </c>
      <c r="K392" s="4" t="s">
        <v>161</v>
      </c>
      <c r="L392" s="70" t="s">
        <v>14</v>
      </c>
      <c r="M392" s="73"/>
      <c r="N392" s="73"/>
      <c r="O392" s="73"/>
      <c r="P392" s="73"/>
      <c r="Q392" s="74" t="s">
        <v>1578</v>
      </c>
      <c r="R392" s="75">
        <v>44846</v>
      </c>
      <c r="S392" s="76" t="s">
        <v>1585</v>
      </c>
      <c r="T392" s="76" t="s">
        <v>6</v>
      </c>
    </row>
    <row r="393" spans="1:20" ht="80.099999999999994" customHeight="1" x14ac:dyDescent="0.2">
      <c r="A393" s="4">
        <f t="shared" si="7"/>
        <v>392</v>
      </c>
      <c r="B393" s="4" t="s">
        <v>31</v>
      </c>
      <c r="C393" s="73"/>
      <c r="D393" s="49" t="s">
        <v>977</v>
      </c>
      <c r="E393" s="49" t="s">
        <v>969</v>
      </c>
      <c r="F393" s="49" t="s">
        <v>978</v>
      </c>
      <c r="G393" s="93" t="s">
        <v>979</v>
      </c>
      <c r="H393" s="73"/>
      <c r="I393" s="4" t="s">
        <v>60</v>
      </c>
      <c r="J393" s="4" t="s">
        <v>61</v>
      </c>
      <c r="K393" s="4" t="s">
        <v>161</v>
      </c>
      <c r="L393" s="96" t="s">
        <v>14</v>
      </c>
      <c r="M393" s="73"/>
      <c r="N393" s="72"/>
      <c r="O393" s="73"/>
      <c r="P393" s="73"/>
      <c r="Q393" s="74" t="s">
        <v>1578</v>
      </c>
      <c r="R393" s="75">
        <v>44846</v>
      </c>
      <c r="S393" s="76" t="s">
        <v>1585</v>
      </c>
      <c r="T393" s="76" t="s">
        <v>6</v>
      </c>
    </row>
    <row r="394" spans="1:20" ht="80.099999999999994" customHeight="1" x14ac:dyDescent="0.2">
      <c r="A394" s="4">
        <f t="shared" si="7"/>
        <v>393</v>
      </c>
      <c r="B394" s="4" t="s">
        <v>31</v>
      </c>
      <c r="C394" s="73"/>
      <c r="D394" s="49" t="s">
        <v>980</v>
      </c>
      <c r="E394" s="49" t="s">
        <v>981</v>
      </c>
      <c r="F394" s="49" t="s">
        <v>982</v>
      </c>
      <c r="G394" s="93" t="s">
        <v>983</v>
      </c>
      <c r="H394" s="73"/>
      <c r="I394" s="4" t="s">
        <v>60</v>
      </c>
      <c r="J394" s="4" t="s">
        <v>61</v>
      </c>
      <c r="K394" s="4" t="s">
        <v>161</v>
      </c>
      <c r="L394" s="70" t="s">
        <v>14</v>
      </c>
      <c r="M394" s="73"/>
      <c r="N394" s="73"/>
      <c r="O394" s="73"/>
      <c r="P394" s="73"/>
      <c r="Q394" s="74" t="s">
        <v>1578</v>
      </c>
      <c r="R394" s="75">
        <v>44846</v>
      </c>
      <c r="S394" s="76" t="s">
        <v>1585</v>
      </c>
      <c r="T394" s="76" t="s">
        <v>6</v>
      </c>
    </row>
    <row r="395" spans="1:20" ht="80.099999999999994" customHeight="1" x14ac:dyDescent="0.2">
      <c r="A395" s="4">
        <f t="shared" si="7"/>
        <v>394</v>
      </c>
      <c r="B395" s="4" t="s">
        <v>31</v>
      </c>
      <c r="C395" s="73"/>
      <c r="D395" s="49" t="s">
        <v>984</v>
      </c>
      <c r="E395" s="49" t="s">
        <v>985</v>
      </c>
      <c r="F395" s="49" t="s">
        <v>982</v>
      </c>
      <c r="G395" s="93" t="s">
        <v>986</v>
      </c>
      <c r="H395" s="73"/>
      <c r="I395" s="4" t="s">
        <v>60</v>
      </c>
      <c r="J395" s="4" t="s">
        <v>61</v>
      </c>
      <c r="K395" s="4" t="s">
        <v>161</v>
      </c>
      <c r="L395" s="70" t="s">
        <v>14</v>
      </c>
      <c r="M395" s="73"/>
      <c r="N395" s="73"/>
      <c r="O395" s="73"/>
      <c r="P395" s="73"/>
      <c r="Q395" s="74" t="s">
        <v>1578</v>
      </c>
      <c r="R395" s="75">
        <v>44846</v>
      </c>
      <c r="S395" s="76" t="s">
        <v>1585</v>
      </c>
      <c r="T395" s="76" t="s">
        <v>6</v>
      </c>
    </row>
    <row r="396" spans="1:20" ht="80.099999999999994" customHeight="1" x14ac:dyDescent="0.2">
      <c r="A396" s="4">
        <f t="shared" si="7"/>
        <v>395</v>
      </c>
      <c r="B396" s="4" t="s">
        <v>31</v>
      </c>
      <c r="C396" s="73"/>
      <c r="D396" s="49" t="s">
        <v>987</v>
      </c>
      <c r="E396" s="49" t="s">
        <v>988</v>
      </c>
      <c r="F396" s="49" t="s">
        <v>989</v>
      </c>
      <c r="G396" s="93" t="s">
        <v>990</v>
      </c>
      <c r="H396" s="73"/>
      <c r="I396" s="4" t="s">
        <v>60</v>
      </c>
      <c r="J396" s="4" t="s">
        <v>61</v>
      </c>
      <c r="K396" s="4" t="s">
        <v>161</v>
      </c>
      <c r="L396" s="70" t="s">
        <v>14</v>
      </c>
      <c r="M396" s="73"/>
      <c r="N396" s="73"/>
      <c r="O396" s="73"/>
      <c r="P396" s="73"/>
      <c r="Q396" s="74" t="s">
        <v>1578</v>
      </c>
      <c r="R396" s="75">
        <v>44846</v>
      </c>
      <c r="S396" s="76" t="s">
        <v>1585</v>
      </c>
      <c r="T396" s="76" t="s">
        <v>6</v>
      </c>
    </row>
    <row r="397" spans="1:20" ht="80.099999999999994" customHeight="1" x14ac:dyDescent="0.2">
      <c r="A397" s="4">
        <f t="shared" si="7"/>
        <v>396</v>
      </c>
      <c r="B397" s="4"/>
      <c r="C397" s="73"/>
      <c r="D397" s="49" t="s">
        <v>991</v>
      </c>
      <c r="E397" s="49" t="s">
        <v>988</v>
      </c>
      <c r="F397" s="49" t="s">
        <v>992</v>
      </c>
      <c r="G397" s="93" t="s">
        <v>993</v>
      </c>
      <c r="H397" s="73"/>
      <c r="I397" s="4" t="s">
        <v>60</v>
      </c>
      <c r="J397" s="4" t="s">
        <v>61</v>
      </c>
      <c r="K397" s="4" t="s">
        <v>161</v>
      </c>
      <c r="L397" s="70" t="s">
        <v>14</v>
      </c>
      <c r="M397" s="73"/>
      <c r="N397" s="73"/>
      <c r="O397" s="73"/>
      <c r="P397" s="73"/>
      <c r="Q397" s="74" t="s">
        <v>1578</v>
      </c>
      <c r="R397" s="75">
        <v>44846</v>
      </c>
      <c r="S397" s="76" t="s">
        <v>1585</v>
      </c>
      <c r="T397" s="76" t="s">
        <v>6</v>
      </c>
    </row>
    <row r="398" spans="1:20" ht="80.099999999999994" customHeight="1" x14ac:dyDescent="0.2">
      <c r="A398" s="4">
        <f t="shared" si="7"/>
        <v>397</v>
      </c>
      <c r="B398" s="4"/>
      <c r="C398" s="73"/>
      <c r="D398" s="49" t="s">
        <v>994</v>
      </c>
      <c r="E398" s="49" t="s">
        <v>988</v>
      </c>
      <c r="F398" s="49" t="s">
        <v>995</v>
      </c>
      <c r="G398" s="93" t="s">
        <v>996</v>
      </c>
      <c r="H398" s="73"/>
      <c r="I398" s="4" t="s">
        <v>60</v>
      </c>
      <c r="J398" s="4" t="s">
        <v>61</v>
      </c>
      <c r="K398" s="4" t="s">
        <v>161</v>
      </c>
      <c r="L398" s="70" t="s">
        <v>14</v>
      </c>
      <c r="M398" s="73"/>
      <c r="N398" s="73"/>
      <c r="O398" s="73"/>
      <c r="P398" s="73"/>
      <c r="Q398" s="74" t="s">
        <v>1578</v>
      </c>
      <c r="R398" s="75">
        <v>44846</v>
      </c>
      <c r="S398" s="76" t="s">
        <v>1585</v>
      </c>
      <c r="T398" s="76" t="s">
        <v>6</v>
      </c>
    </row>
    <row r="399" spans="1:20" ht="80.099999999999994" customHeight="1" x14ac:dyDescent="0.2">
      <c r="A399" s="4">
        <f t="shared" si="7"/>
        <v>398</v>
      </c>
      <c r="B399" s="4"/>
      <c r="C399" s="73"/>
      <c r="D399" s="49" t="s">
        <v>997</v>
      </c>
      <c r="E399" s="49" t="s">
        <v>998</v>
      </c>
      <c r="F399" s="49" t="s">
        <v>999</v>
      </c>
      <c r="G399" s="93" t="s">
        <v>1000</v>
      </c>
      <c r="H399" s="73"/>
      <c r="I399" s="4" t="s">
        <v>60</v>
      </c>
      <c r="J399" s="4" t="s">
        <v>61</v>
      </c>
      <c r="K399" s="4" t="s">
        <v>161</v>
      </c>
      <c r="L399" s="70" t="s">
        <v>14</v>
      </c>
      <c r="M399" s="73"/>
      <c r="N399" s="73"/>
      <c r="O399" s="73"/>
      <c r="P399" s="73"/>
      <c r="Q399" s="74" t="s">
        <v>1578</v>
      </c>
      <c r="R399" s="75">
        <v>44846</v>
      </c>
      <c r="S399" s="76" t="s">
        <v>1585</v>
      </c>
      <c r="T399" s="76" t="s">
        <v>6</v>
      </c>
    </row>
    <row r="400" spans="1:20" ht="80.099999999999994" customHeight="1" x14ac:dyDescent="0.2">
      <c r="A400" s="4">
        <f t="shared" si="7"/>
        <v>399</v>
      </c>
      <c r="B400" s="4"/>
      <c r="C400" s="73"/>
      <c r="D400" s="49" t="s">
        <v>1001</v>
      </c>
      <c r="E400" s="49" t="s">
        <v>988</v>
      </c>
      <c r="F400" s="49" t="s">
        <v>1002</v>
      </c>
      <c r="G400" s="93" t="s">
        <v>1003</v>
      </c>
      <c r="H400" s="73"/>
      <c r="I400" s="4" t="s">
        <v>60</v>
      </c>
      <c r="J400" s="4" t="s">
        <v>61</v>
      </c>
      <c r="K400" s="4" t="s">
        <v>161</v>
      </c>
      <c r="L400" s="70" t="s">
        <v>14</v>
      </c>
      <c r="M400" s="73"/>
      <c r="N400" s="73"/>
      <c r="O400" s="73"/>
      <c r="P400" s="73"/>
      <c r="Q400" s="74" t="s">
        <v>1578</v>
      </c>
      <c r="R400" s="75">
        <v>44846</v>
      </c>
      <c r="S400" s="76" t="s">
        <v>1585</v>
      </c>
      <c r="T400" s="76" t="s">
        <v>6</v>
      </c>
    </row>
    <row r="401" spans="1:20" ht="80.099999999999994" customHeight="1" x14ac:dyDescent="0.2">
      <c r="A401" s="4">
        <f t="shared" si="7"/>
        <v>400</v>
      </c>
      <c r="B401" s="4"/>
      <c r="C401" s="73"/>
      <c r="D401" s="49" t="s">
        <v>1004</v>
      </c>
      <c r="E401" s="49" t="s">
        <v>988</v>
      </c>
      <c r="F401" s="49" t="s">
        <v>1005</v>
      </c>
      <c r="G401" s="49" t="s">
        <v>1005</v>
      </c>
      <c r="H401" s="73"/>
      <c r="I401" s="4" t="s">
        <v>60</v>
      </c>
      <c r="J401" s="4" t="s">
        <v>61</v>
      </c>
      <c r="K401" s="4" t="s">
        <v>161</v>
      </c>
      <c r="L401" s="70" t="s">
        <v>14</v>
      </c>
      <c r="M401" s="73"/>
      <c r="N401" s="73"/>
      <c r="O401" s="73"/>
      <c r="P401" s="73"/>
      <c r="Q401" s="74" t="s">
        <v>1578</v>
      </c>
      <c r="R401" s="75">
        <v>44846</v>
      </c>
      <c r="S401" s="76" t="s">
        <v>1585</v>
      </c>
      <c r="T401" s="76" t="s">
        <v>6</v>
      </c>
    </row>
    <row r="402" spans="1:20" ht="80.099999999999994" customHeight="1" x14ac:dyDescent="0.2">
      <c r="A402" s="4">
        <f t="shared" si="7"/>
        <v>401</v>
      </c>
      <c r="B402" s="4"/>
      <c r="C402" s="73"/>
      <c r="D402" s="49" t="s">
        <v>1006</v>
      </c>
      <c r="E402" s="49" t="s">
        <v>988</v>
      </c>
      <c r="F402" s="49" t="s">
        <v>1007</v>
      </c>
      <c r="G402" s="93" t="s">
        <v>1008</v>
      </c>
      <c r="H402" s="73"/>
      <c r="I402" s="4" t="s">
        <v>60</v>
      </c>
      <c r="J402" s="4" t="s">
        <v>61</v>
      </c>
      <c r="K402" s="4" t="s">
        <v>161</v>
      </c>
      <c r="L402" s="70" t="s">
        <v>14</v>
      </c>
      <c r="M402" s="73"/>
      <c r="N402" s="72"/>
      <c r="O402" s="73"/>
      <c r="P402" s="73"/>
      <c r="Q402" s="74" t="s">
        <v>1578</v>
      </c>
      <c r="R402" s="75">
        <v>44846</v>
      </c>
      <c r="S402" s="76" t="s">
        <v>1585</v>
      </c>
      <c r="T402" s="76" t="s">
        <v>6</v>
      </c>
    </row>
    <row r="403" spans="1:20" ht="80.099999999999994" customHeight="1" x14ac:dyDescent="0.2">
      <c r="A403" s="4">
        <f t="shared" si="7"/>
        <v>402</v>
      </c>
      <c r="B403" s="4"/>
      <c r="C403" s="73"/>
      <c r="D403" s="49" t="s">
        <v>1009</v>
      </c>
      <c r="E403" s="49" t="s">
        <v>1010</v>
      </c>
      <c r="F403" s="49" t="s">
        <v>1011</v>
      </c>
      <c r="G403" s="93" t="s">
        <v>1012</v>
      </c>
      <c r="H403" s="73"/>
      <c r="I403" s="4" t="s">
        <v>60</v>
      </c>
      <c r="J403" s="4" t="s">
        <v>61</v>
      </c>
      <c r="K403" s="4" t="s">
        <v>161</v>
      </c>
      <c r="L403" s="70" t="s">
        <v>14</v>
      </c>
      <c r="M403" s="73"/>
      <c r="N403" s="72"/>
      <c r="O403" s="73"/>
      <c r="P403" s="73"/>
      <c r="Q403" s="74" t="s">
        <v>1578</v>
      </c>
      <c r="R403" s="75">
        <v>44846</v>
      </c>
      <c r="S403" s="76" t="s">
        <v>1585</v>
      </c>
      <c r="T403" s="76" t="s">
        <v>6</v>
      </c>
    </row>
    <row r="404" spans="1:20" ht="80.099999999999994" customHeight="1" x14ac:dyDescent="0.2">
      <c r="A404" s="4">
        <f t="shared" si="7"/>
        <v>403</v>
      </c>
      <c r="B404" s="4" t="s">
        <v>31</v>
      </c>
      <c r="C404" s="73" t="s">
        <v>1013</v>
      </c>
      <c r="D404" s="73" t="s">
        <v>48</v>
      </c>
      <c r="E404" s="80" t="s">
        <v>1014</v>
      </c>
      <c r="F404" s="73" t="s">
        <v>1015</v>
      </c>
      <c r="G404" s="73" t="s">
        <v>881</v>
      </c>
      <c r="H404" s="73"/>
      <c r="I404" s="4" t="s">
        <v>60</v>
      </c>
      <c r="J404" s="4" t="s">
        <v>61</v>
      </c>
      <c r="K404" s="4" t="s">
        <v>161</v>
      </c>
      <c r="L404" s="94" t="s">
        <v>14</v>
      </c>
      <c r="M404" s="73"/>
      <c r="N404" s="73"/>
      <c r="O404" s="73"/>
      <c r="P404" s="73"/>
      <c r="Q404" s="74" t="s">
        <v>1578</v>
      </c>
      <c r="R404" s="75">
        <v>44846</v>
      </c>
      <c r="S404" s="76" t="s">
        <v>1585</v>
      </c>
      <c r="T404" s="76" t="s">
        <v>6</v>
      </c>
    </row>
    <row r="405" spans="1:20" ht="80.099999999999994" customHeight="1" x14ac:dyDescent="0.2">
      <c r="A405" s="4">
        <f t="shared" si="7"/>
        <v>404</v>
      </c>
      <c r="B405" s="4" t="s">
        <v>31</v>
      </c>
      <c r="C405" s="73" t="s">
        <v>1013</v>
      </c>
      <c r="D405" s="73" t="s">
        <v>48</v>
      </c>
      <c r="E405" s="73" t="s">
        <v>1016</v>
      </c>
      <c r="F405" s="73" t="s">
        <v>879</v>
      </c>
      <c r="G405" s="73" t="s">
        <v>1017</v>
      </c>
      <c r="H405" s="73"/>
      <c r="I405" s="4" t="s">
        <v>60</v>
      </c>
      <c r="J405" s="4" t="s">
        <v>61</v>
      </c>
      <c r="K405" s="4" t="s">
        <v>161</v>
      </c>
      <c r="L405" s="76" t="s">
        <v>14</v>
      </c>
      <c r="M405" s="73"/>
      <c r="N405" s="73"/>
      <c r="O405" s="73"/>
      <c r="P405" s="73"/>
      <c r="Q405" s="74" t="s">
        <v>1578</v>
      </c>
      <c r="R405" s="75">
        <v>44846</v>
      </c>
      <c r="S405" s="76" t="s">
        <v>1585</v>
      </c>
      <c r="T405" s="76" t="s">
        <v>6</v>
      </c>
    </row>
    <row r="406" spans="1:20" ht="80.099999999999994" customHeight="1" x14ac:dyDescent="0.2">
      <c r="A406" s="4">
        <f t="shared" si="7"/>
        <v>405</v>
      </c>
      <c r="B406" s="4" t="s">
        <v>31</v>
      </c>
      <c r="C406" s="73" t="s">
        <v>1018</v>
      </c>
      <c r="D406" s="73" t="s">
        <v>48</v>
      </c>
      <c r="E406" s="73" t="s">
        <v>1019</v>
      </c>
      <c r="F406" s="73" t="s">
        <v>898</v>
      </c>
      <c r="G406" s="73" t="s">
        <v>1020</v>
      </c>
      <c r="H406" s="73"/>
      <c r="I406" s="4" t="s">
        <v>60</v>
      </c>
      <c r="J406" s="4" t="s">
        <v>61</v>
      </c>
      <c r="K406" s="4" t="s">
        <v>161</v>
      </c>
      <c r="L406" s="94" t="s">
        <v>14</v>
      </c>
      <c r="M406" s="73"/>
      <c r="N406" s="73"/>
      <c r="O406" s="73"/>
      <c r="P406" s="73"/>
      <c r="Q406" s="74" t="s">
        <v>1578</v>
      </c>
      <c r="R406" s="75">
        <v>44846</v>
      </c>
      <c r="S406" s="76" t="s">
        <v>1585</v>
      </c>
      <c r="T406" s="76" t="s">
        <v>6</v>
      </c>
    </row>
    <row r="407" spans="1:20" ht="80.099999999999994" customHeight="1" x14ac:dyDescent="0.2">
      <c r="A407" s="4">
        <f t="shared" si="7"/>
        <v>406</v>
      </c>
      <c r="B407" s="4" t="s">
        <v>31</v>
      </c>
      <c r="C407" s="73" t="s">
        <v>1021</v>
      </c>
      <c r="D407" s="73" t="s">
        <v>1022</v>
      </c>
      <c r="E407" s="73" t="s">
        <v>1023</v>
      </c>
      <c r="F407" s="73" t="s">
        <v>1024</v>
      </c>
      <c r="G407" s="73" t="s">
        <v>1025</v>
      </c>
      <c r="H407" s="73"/>
      <c r="I407" s="4" t="s">
        <v>60</v>
      </c>
      <c r="J407" s="4" t="s">
        <v>61</v>
      </c>
      <c r="K407" s="4" t="s">
        <v>161</v>
      </c>
      <c r="L407" s="76" t="s">
        <v>14</v>
      </c>
      <c r="M407" s="73"/>
      <c r="N407" s="73"/>
      <c r="O407" s="73"/>
      <c r="P407" s="73"/>
      <c r="Q407" s="74" t="s">
        <v>1578</v>
      </c>
      <c r="R407" s="75">
        <v>44846</v>
      </c>
      <c r="S407" s="76" t="s">
        <v>1585</v>
      </c>
      <c r="T407" s="76" t="s">
        <v>6</v>
      </c>
    </row>
    <row r="408" spans="1:20" ht="80.099999999999994" customHeight="1" x14ac:dyDescent="0.2">
      <c r="A408" s="4">
        <f t="shared" si="7"/>
        <v>407</v>
      </c>
      <c r="B408" s="4" t="s">
        <v>31</v>
      </c>
      <c r="C408" s="73" t="s">
        <v>1018</v>
      </c>
      <c r="D408" s="73" t="s">
        <v>1026</v>
      </c>
      <c r="E408" s="73" t="s">
        <v>49</v>
      </c>
      <c r="F408" s="73" t="s">
        <v>1027</v>
      </c>
      <c r="G408" s="73" t="s">
        <v>1028</v>
      </c>
      <c r="H408" s="73"/>
      <c r="I408" s="4" t="s">
        <v>60</v>
      </c>
      <c r="J408" s="4" t="s">
        <v>61</v>
      </c>
      <c r="K408" s="4"/>
      <c r="L408" s="94" t="s">
        <v>14</v>
      </c>
      <c r="M408" s="73"/>
      <c r="N408" s="73"/>
      <c r="O408" s="73"/>
      <c r="P408" s="73"/>
      <c r="Q408" s="74" t="s">
        <v>1578</v>
      </c>
      <c r="R408" s="75">
        <v>44846</v>
      </c>
      <c r="S408" s="76" t="s">
        <v>1585</v>
      </c>
      <c r="T408" s="76" t="s">
        <v>6</v>
      </c>
    </row>
    <row r="409" spans="1:20" ht="80.099999999999994" customHeight="1" x14ac:dyDescent="0.2">
      <c r="A409" s="4">
        <f t="shared" si="7"/>
        <v>408</v>
      </c>
      <c r="B409" s="4" t="s">
        <v>31</v>
      </c>
      <c r="C409" s="73" t="s">
        <v>1018</v>
      </c>
      <c r="D409" s="73" t="s">
        <v>1029</v>
      </c>
      <c r="E409" s="73" t="s">
        <v>49</v>
      </c>
      <c r="F409" s="73" t="s">
        <v>1030</v>
      </c>
      <c r="G409" s="73" t="s">
        <v>1031</v>
      </c>
      <c r="H409" s="73"/>
      <c r="I409" s="4" t="s">
        <v>60</v>
      </c>
      <c r="J409" s="4" t="s">
        <v>61</v>
      </c>
      <c r="K409" s="4"/>
      <c r="L409" s="94" t="s">
        <v>14</v>
      </c>
      <c r="M409" s="73"/>
      <c r="N409" s="73"/>
      <c r="O409" s="73"/>
      <c r="P409" s="73"/>
      <c r="Q409" s="74" t="s">
        <v>1578</v>
      </c>
      <c r="R409" s="75">
        <v>44846</v>
      </c>
      <c r="S409" s="76" t="s">
        <v>1585</v>
      </c>
      <c r="T409" s="76" t="s">
        <v>6</v>
      </c>
    </row>
    <row r="410" spans="1:20" ht="80.099999999999994" customHeight="1" x14ac:dyDescent="0.2">
      <c r="A410" s="4">
        <f t="shared" si="7"/>
        <v>409</v>
      </c>
      <c r="B410" s="4" t="s">
        <v>31</v>
      </c>
      <c r="C410" s="73" t="s">
        <v>1018</v>
      </c>
      <c r="D410" s="1" t="s">
        <v>1032</v>
      </c>
      <c r="E410" s="73" t="s">
        <v>1023</v>
      </c>
      <c r="F410" s="73" t="s">
        <v>1033</v>
      </c>
      <c r="G410" s="73" t="s">
        <v>1034</v>
      </c>
      <c r="H410" s="73"/>
      <c r="I410" s="4" t="s">
        <v>60</v>
      </c>
      <c r="J410" s="4" t="s">
        <v>61</v>
      </c>
      <c r="K410" s="4" t="s">
        <v>161</v>
      </c>
      <c r="L410" s="94" t="s">
        <v>14</v>
      </c>
      <c r="M410" s="73"/>
      <c r="N410" s="73"/>
      <c r="O410" s="73"/>
      <c r="P410" s="73"/>
      <c r="Q410" s="74" t="s">
        <v>1578</v>
      </c>
      <c r="R410" s="75">
        <v>44846</v>
      </c>
      <c r="S410" s="76" t="s">
        <v>1585</v>
      </c>
      <c r="T410" s="76" t="s">
        <v>6</v>
      </c>
    </row>
    <row r="411" spans="1:20" ht="80.099999999999994" customHeight="1" x14ac:dyDescent="0.2">
      <c r="A411" s="4">
        <f t="shared" si="7"/>
        <v>410</v>
      </c>
      <c r="B411" s="4" t="s">
        <v>31</v>
      </c>
      <c r="C411" s="73" t="s">
        <v>1018</v>
      </c>
      <c r="D411" s="1" t="s">
        <v>1035</v>
      </c>
      <c r="E411" s="73" t="s">
        <v>1023</v>
      </c>
      <c r="F411" s="73" t="s">
        <v>1036</v>
      </c>
      <c r="G411" s="73" t="s">
        <v>1037</v>
      </c>
      <c r="H411" s="73"/>
      <c r="I411" s="4" t="s">
        <v>60</v>
      </c>
      <c r="J411" s="4" t="s">
        <v>61</v>
      </c>
      <c r="K411" s="4" t="s">
        <v>161</v>
      </c>
      <c r="L411" s="94" t="s">
        <v>14</v>
      </c>
      <c r="M411" s="73"/>
      <c r="N411" s="73"/>
      <c r="O411" s="73"/>
      <c r="P411" s="73"/>
      <c r="Q411" s="74" t="s">
        <v>1578</v>
      </c>
      <c r="R411" s="75">
        <v>44846</v>
      </c>
      <c r="S411" s="76" t="s">
        <v>1585</v>
      </c>
      <c r="T411" s="76" t="s">
        <v>6</v>
      </c>
    </row>
    <row r="412" spans="1:20" ht="80.099999999999994" customHeight="1" x14ac:dyDescent="0.2">
      <c r="A412" s="4">
        <f t="shared" si="7"/>
        <v>411</v>
      </c>
      <c r="B412" s="4" t="s">
        <v>31</v>
      </c>
      <c r="C412" s="73" t="s">
        <v>1018</v>
      </c>
      <c r="D412" s="1" t="s">
        <v>1038</v>
      </c>
      <c r="E412" s="73" t="s">
        <v>1023</v>
      </c>
      <c r="F412" s="73" t="s">
        <v>1039</v>
      </c>
      <c r="G412" s="73" t="s">
        <v>1040</v>
      </c>
      <c r="H412" s="73"/>
      <c r="I412" s="4" t="s">
        <v>60</v>
      </c>
      <c r="J412" s="4" t="s">
        <v>61</v>
      </c>
      <c r="K412" s="4" t="s">
        <v>161</v>
      </c>
      <c r="L412" s="94" t="s">
        <v>14</v>
      </c>
      <c r="M412" s="73"/>
      <c r="N412" s="73"/>
      <c r="O412" s="73"/>
      <c r="P412" s="73"/>
      <c r="Q412" s="74" t="s">
        <v>1578</v>
      </c>
      <c r="R412" s="75">
        <v>44846</v>
      </c>
      <c r="S412" s="76" t="s">
        <v>1585</v>
      </c>
      <c r="T412" s="76" t="s">
        <v>6</v>
      </c>
    </row>
    <row r="413" spans="1:20" ht="80.099999999999994" customHeight="1" x14ac:dyDescent="0.2">
      <c r="A413" s="4">
        <f t="shared" si="7"/>
        <v>412</v>
      </c>
      <c r="B413" s="4" t="s">
        <v>31</v>
      </c>
      <c r="C413" s="73" t="s">
        <v>1018</v>
      </c>
      <c r="D413" s="1" t="s">
        <v>1041</v>
      </c>
      <c r="E413" s="73" t="s">
        <v>1023</v>
      </c>
      <c r="F413" s="73" t="s">
        <v>1042</v>
      </c>
      <c r="G413" s="73" t="s">
        <v>1043</v>
      </c>
      <c r="H413" s="73"/>
      <c r="I413" s="4" t="s">
        <v>60</v>
      </c>
      <c r="J413" s="4" t="s">
        <v>61</v>
      </c>
      <c r="K413" s="4" t="s">
        <v>161</v>
      </c>
      <c r="L413" s="94" t="s">
        <v>14</v>
      </c>
      <c r="M413" s="73"/>
      <c r="N413" s="73"/>
      <c r="O413" s="73"/>
      <c r="P413" s="73"/>
      <c r="Q413" s="74" t="s">
        <v>1578</v>
      </c>
      <c r="R413" s="75">
        <v>44846</v>
      </c>
      <c r="S413" s="76" t="s">
        <v>1585</v>
      </c>
      <c r="T413" s="76" t="s">
        <v>6</v>
      </c>
    </row>
    <row r="414" spans="1:20" ht="80.099999999999994" customHeight="1" x14ac:dyDescent="0.2">
      <c r="A414" s="4">
        <f t="shared" si="7"/>
        <v>413</v>
      </c>
      <c r="B414" s="4" t="s">
        <v>31</v>
      </c>
      <c r="C414" s="73" t="s">
        <v>1018</v>
      </c>
      <c r="D414" s="1" t="s">
        <v>1044</v>
      </c>
      <c r="E414" s="73" t="s">
        <v>1045</v>
      </c>
      <c r="F414" s="1" t="s">
        <v>1046</v>
      </c>
      <c r="G414" s="73" t="s">
        <v>1047</v>
      </c>
      <c r="H414" s="73"/>
      <c r="I414" s="4" t="s">
        <v>60</v>
      </c>
      <c r="J414" s="4" t="s">
        <v>61</v>
      </c>
      <c r="K414" s="4" t="s">
        <v>161</v>
      </c>
      <c r="L414" s="94" t="s">
        <v>14</v>
      </c>
      <c r="M414" s="73"/>
      <c r="N414" s="73"/>
      <c r="O414" s="73"/>
      <c r="P414" s="73"/>
      <c r="Q414" s="74" t="s">
        <v>1578</v>
      </c>
      <c r="R414" s="75">
        <v>44846</v>
      </c>
      <c r="S414" s="76" t="s">
        <v>1585</v>
      </c>
      <c r="T414" s="76" t="s">
        <v>6</v>
      </c>
    </row>
    <row r="415" spans="1:20" ht="80.099999999999994" customHeight="1" x14ac:dyDescent="0.2">
      <c r="A415" s="4">
        <f t="shared" si="7"/>
        <v>414</v>
      </c>
      <c r="B415" s="4" t="s">
        <v>31</v>
      </c>
      <c r="C415" s="73" t="s">
        <v>1018</v>
      </c>
      <c r="D415" s="1" t="s">
        <v>1048</v>
      </c>
      <c r="E415" s="73" t="s">
        <v>1045</v>
      </c>
      <c r="F415" s="1" t="s">
        <v>1049</v>
      </c>
      <c r="G415" s="73" t="s">
        <v>1050</v>
      </c>
      <c r="H415" s="73"/>
      <c r="I415" s="4" t="s">
        <v>60</v>
      </c>
      <c r="J415" s="4" t="s">
        <v>61</v>
      </c>
      <c r="K415" s="4" t="s">
        <v>161</v>
      </c>
      <c r="L415" s="94" t="s">
        <v>14</v>
      </c>
      <c r="M415" s="73"/>
      <c r="N415" s="91"/>
      <c r="O415" s="73"/>
      <c r="P415" s="73"/>
      <c r="Q415" s="74" t="s">
        <v>1578</v>
      </c>
      <c r="R415" s="75">
        <v>44846</v>
      </c>
      <c r="S415" s="76" t="s">
        <v>1585</v>
      </c>
      <c r="T415" s="76" t="s">
        <v>6</v>
      </c>
    </row>
    <row r="416" spans="1:20" ht="80.099999999999994" customHeight="1" x14ac:dyDescent="0.2">
      <c r="A416" s="4">
        <f t="shared" si="7"/>
        <v>415</v>
      </c>
      <c r="B416" s="4" t="s">
        <v>31</v>
      </c>
      <c r="C416" s="73" t="s">
        <v>1018</v>
      </c>
      <c r="D416" s="1" t="s">
        <v>1051</v>
      </c>
      <c r="E416" s="73" t="s">
        <v>1045</v>
      </c>
      <c r="F416" s="1" t="s">
        <v>1052</v>
      </c>
      <c r="G416" s="73" t="s">
        <v>1053</v>
      </c>
      <c r="H416" s="73"/>
      <c r="I416" s="4" t="s">
        <v>60</v>
      </c>
      <c r="J416" s="4" t="s">
        <v>61</v>
      </c>
      <c r="K416" s="4" t="s">
        <v>161</v>
      </c>
      <c r="L416" s="94" t="s">
        <v>14</v>
      </c>
      <c r="M416" s="73"/>
      <c r="N416" s="73"/>
      <c r="O416" s="73"/>
      <c r="P416" s="73"/>
      <c r="Q416" s="74" t="s">
        <v>1578</v>
      </c>
      <c r="R416" s="75">
        <v>44846</v>
      </c>
      <c r="S416" s="76" t="s">
        <v>1585</v>
      </c>
      <c r="T416" s="76" t="s">
        <v>6</v>
      </c>
    </row>
    <row r="417" spans="1:20" ht="80.099999999999994" customHeight="1" x14ac:dyDescent="0.2">
      <c r="A417" s="4">
        <f t="shared" si="7"/>
        <v>416</v>
      </c>
      <c r="B417" s="4" t="s">
        <v>31</v>
      </c>
      <c r="C417" s="73" t="s">
        <v>1018</v>
      </c>
      <c r="D417" s="1" t="s">
        <v>1054</v>
      </c>
      <c r="E417" s="73" t="s">
        <v>1055</v>
      </c>
      <c r="F417" s="1" t="s">
        <v>1056</v>
      </c>
      <c r="G417" s="73" t="s">
        <v>1057</v>
      </c>
      <c r="H417" s="73"/>
      <c r="I417" s="4" t="s">
        <v>60</v>
      </c>
      <c r="J417" s="4" t="s">
        <v>61</v>
      </c>
      <c r="K417" s="4" t="s">
        <v>161</v>
      </c>
      <c r="L417" s="94" t="s">
        <v>14</v>
      </c>
      <c r="M417" s="73"/>
      <c r="N417" s="73"/>
      <c r="O417" s="73"/>
      <c r="P417" s="73"/>
      <c r="Q417" s="74" t="s">
        <v>1578</v>
      </c>
      <c r="R417" s="75">
        <v>44846</v>
      </c>
      <c r="S417" s="76" t="s">
        <v>1585</v>
      </c>
      <c r="T417" s="76" t="s">
        <v>6</v>
      </c>
    </row>
    <row r="418" spans="1:20" ht="80.099999999999994" customHeight="1" x14ac:dyDescent="0.2">
      <c r="A418" s="4">
        <f t="shared" si="7"/>
        <v>417</v>
      </c>
      <c r="B418" s="4" t="s">
        <v>31</v>
      </c>
      <c r="C418" s="73" t="s">
        <v>1018</v>
      </c>
      <c r="D418" s="1" t="s">
        <v>1058</v>
      </c>
      <c r="E418" s="73" t="s">
        <v>1045</v>
      </c>
      <c r="F418" s="1" t="s">
        <v>1059</v>
      </c>
      <c r="G418" s="73" t="s">
        <v>1057</v>
      </c>
      <c r="H418" s="73"/>
      <c r="I418" s="4" t="s">
        <v>60</v>
      </c>
      <c r="J418" s="4" t="s">
        <v>61</v>
      </c>
      <c r="K418" s="4" t="s">
        <v>161</v>
      </c>
      <c r="L418" s="94" t="s">
        <v>14</v>
      </c>
      <c r="M418" s="73"/>
      <c r="N418" s="73"/>
      <c r="O418" s="73"/>
      <c r="P418" s="73"/>
      <c r="Q418" s="74" t="s">
        <v>1578</v>
      </c>
      <c r="R418" s="75">
        <v>44846</v>
      </c>
      <c r="S418" s="76" t="s">
        <v>1585</v>
      </c>
      <c r="T418" s="76" t="s">
        <v>6</v>
      </c>
    </row>
    <row r="419" spans="1:20" ht="80.099999999999994" customHeight="1" x14ac:dyDescent="0.2">
      <c r="A419" s="4">
        <f t="shared" si="7"/>
        <v>418</v>
      </c>
      <c r="B419" s="4" t="s">
        <v>31</v>
      </c>
      <c r="C419" s="73" t="s">
        <v>1018</v>
      </c>
      <c r="D419" s="1" t="s">
        <v>1060</v>
      </c>
      <c r="E419" s="73" t="s">
        <v>1061</v>
      </c>
      <c r="F419" s="73" t="s">
        <v>1062</v>
      </c>
      <c r="G419" s="73" t="s">
        <v>1063</v>
      </c>
      <c r="H419" s="73"/>
      <c r="I419" s="4" t="s">
        <v>60</v>
      </c>
      <c r="J419" s="4" t="s">
        <v>61</v>
      </c>
      <c r="K419" s="4" t="s">
        <v>161</v>
      </c>
      <c r="L419" s="94" t="s">
        <v>14</v>
      </c>
      <c r="M419" s="73"/>
      <c r="N419" s="73"/>
      <c r="O419" s="73"/>
      <c r="P419" s="73"/>
      <c r="Q419" s="74" t="s">
        <v>1578</v>
      </c>
      <c r="R419" s="75">
        <v>44846</v>
      </c>
      <c r="S419" s="76" t="s">
        <v>1585</v>
      </c>
      <c r="T419" s="76" t="s">
        <v>6</v>
      </c>
    </row>
    <row r="420" spans="1:20" ht="80.099999999999994" customHeight="1" x14ac:dyDescent="0.2">
      <c r="A420" s="4">
        <f t="shared" si="7"/>
        <v>419</v>
      </c>
      <c r="B420" s="4" t="s">
        <v>31</v>
      </c>
      <c r="C420" s="73" t="s">
        <v>1018</v>
      </c>
      <c r="D420" s="1" t="s">
        <v>1064</v>
      </c>
      <c r="E420" s="73" t="s">
        <v>1061</v>
      </c>
      <c r="F420" s="73" t="s">
        <v>1065</v>
      </c>
      <c r="G420" s="73" t="s">
        <v>1066</v>
      </c>
      <c r="H420" s="73"/>
      <c r="I420" s="4" t="s">
        <v>60</v>
      </c>
      <c r="J420" s="4" t="s">
        <v>61</v>
      </c>
      <c r="K420" s="4" t="s">
        <v>161</v>
      </c>
      <c r="L420" s="94" t="s">
        <v>14</v>
      </c>
      <c r="M420" s="73"/>
      <c r="N420" s="73"/>
      <c r="O420" s="73"/>
      <c r="P420" s="73"/>
      <c r="Q420" s="74" t="s">
        <v>1578</v>
      </c>
      <c r="R420" s="75">
        <v>44846</v>
      </c>
      <c r="S420" s="76" t="s">
        <v>1585</v>
      </c>
      <c r="T420" s="76" t="s">
        <v>6</v>
      </c>
    </row>
    <row r="421" spans="1:20" ht="80.099999999999994" customHeight="1" x14ac:dyDescent="0.2">
      <c r="A421" s="4">
        <f t="shared" si="7"/>
        <v>420</v>
      </c>
      <c r="B421" s="4" t="s">
        <v>31</v>
      </c>
      <c r="C421" s="73" t="s">
        <v>1018</v>
      </c>
      <c r="D421" s="1" t="s">
        <v>1067</v>
      </c>
      <c r="E421" s="73" t="s">
        <v>1061</v>
      </c>
      <c r="F421" s="73" t="s">
        <v>1068</v>
      </c>
      <c r="G421" s="73" t="s">
        <v>1069</v>
      </c>
      <c r="H421" s="73"/>
      <c r="I421" s="4" t="s">
        <v>60</v>
      </c>
      <c r="J421" s="4" t="s">
        <v>61</v>
      </c>
      <c r="K421" s="4" t="s">
        <v>161</v>
      </c>
      <c r="L421" s="94" t="s">
        <v>14</v>
      </c>
      <c r="M421" s="73"/>
      <c r="N421" s="73"/>
      <c r="O421" s="73"/>
      <c r="P421" s="73"/>
      <c r="Q421" s="74" t="s">
        <v>1578</v>
      </c>
      <c r="R421" s="75">
        <v>44846</v>
      </c>
      <c r="S421" s="76" t="s">
        <v>1585</v>
      </c>
      <c r="T421" s="76" t="s">
        <v>6</v>
      </c>
    </row>
    <row r="422" spans="1:20" ht="80.099999999999994" customHeight="1" x14ac:dyDescent="0.2">
      <c r="A422" s="4">
        <f t="shared" si="7"/>
        <v>421</v>
      </c>
      <c r="B422" s="4" t="s">
        <v>31</v>
      </c>
      <c r="C422" s="73" t="s">
        <v>1018</v>
      </c>
      <c r="D422" s="1" t="s">
        <v>1070</v>
      </c>
      <c r="E422" s="73" t="s">
        <v>1061</v>
      </c>
      <c r="F422" s="73" t="s">
        <v>1071</v>
      </c>
      <c r="G422" s="73" t="s">
        <v>1072</v>
      </c>
      <c r="H422" s="73"/>
      <c r="I422" s="4" t="s">
        <v>60</v>
      </c>
      <c r="J422" s="4" t="s">
        <v>61</v>
      </c>
      <c r="K422" s="4" t="s">
        <v>161</v>
      </c>
      <c r="L422" s="94" t="s">
        <v>14</v>
      </c>
      <c r="M422" s="73"/>
      <c r="N422" s="73"/>
      <c r="O422" s="73"/>
      <c r="P422" s="73"/>
      <c r="Q422" s="74" t="s">
        <v>1578</v>
      </c>
      <c r="R422" s="75">
        <v>44846</v>
      </c>
      <c r="S422" s="76" t="s">
        <v>1585</v>
      </c>
      <c r="T422" s="76" t="s">
        <v>6</v>
      </c>
    </row>
    <row r="423" spans="1:20" ht="80.099999999999994" customHeight="1" x14ac:dyDescent="0.2">
      <c r="A423" s="4">
        <f t="shared" si="7"/>
        <v>422</v>
      </c>
      <c r="B423" s="4" t="s">
        <v>31</v>
      </c>
      <c r="C423" s="73" t="s">
        <v>1018</v>
      </c>
      <c r="D423" s="1" t="s">
        <v>1073</v>
      </c>
      <c r="E423" s="73" t="s">
        <v>1061</v>
      </c>
      <c r="F423" s="73" t="s">
        <v>1074</v>
      </c>
      <c r="G423" s="73" t="s">
        <v>1075</v>
      </c>
      <c r="H423" s="73"/>
      <c r="I423" s="4" t="s">
        <v>60</v>
      </c>
      <c r="J423" s="4" t="s">
        <v>61</v>
      </c>
      <c r="K423" s="4" t="s">
        <v>161</v>
      </c>
      <c r="L423" s="94" t="s">
        <v>14</v>
      </c>
      <c r="M423" s="73"/>
      <c r="N423" s="73"/>
      <c r="O423" s="73"/>
      <c r="P423" s="73"/>
      <c r="Q423" s="74" t="s">
        <v>1578</v>
      </c>
      <c r="R423" s="75">
        <v>44846</v>
      </c>
      <c r="S423" s="76" t="s">
        <v>1585</v>
      </c>
      <c r="T423" s="76" t="s">
        <v>6</v>
      </c>
    </row>
    <row r="424" spans="1:20" ht="80.099999999999994" customHeight="1" x14ac:dyDescent="0.2">
      <c r="A424" s="4">
        <f t="shared" si="7"/>
        <v>423</v>
      </c>
      <c r="B424" s="4" t="s">
        <v>31</v>
      </c>
      <c r="C424" s="73" t="s">
        <v>1018</v>
      </c>
      <c r="D424" s="1" t="s">
        <v>1076</v>
      </c>
      <c r="E424" s="73" t="s">
        <v>1061</v>
      </c>
      <c r="F424" s="1" t="s">
        <v>1077</v>
      </c>
      <c r="G424" s="73" t="s">
        <v>1078</v>
      </c>
      <c r="H424" s="73"/>
      <c r="I424" s="4" t="s">
        <v>60</v>
      </c>
      <c r="J424" s="4" t="s">
        <v>61</v>
      </c>
      <c r="K424" s="4" t="s">
        <v>161</v>
      </c>
      <c r="L424" s="94" t="s">
        <v>14</v>
      </c>
      <c r="M424" s="73"/>
      <c r="N424" s="73"/>
      <c r="O424" s="73"/>
      <c r="P424" s="73"/>
      <c r="Q424" s="74" t="s">
        <v>1578</v>
      </c>
      <c r="R424" s="75">
        <v>44846</v>
      </c>
      <c r="S424" s="76" t="s">
        <v>1585</v>
      </c>
      <c r="T424" s="76" t="s">
        <v>6</v>
      </c>
    </row>
    <row r="425" spans="1:20" ht="80.099999999999994" customHeight="1" x14ac:dyDescent="0.2">
      <c r="A425" s="4">
        <f t="shared" si="7"/>
        <v>424</v>
      </c>
      <c r="B425" s="4" t="s">
        <v>31</v>
      </c>
      <c r="C425" s="73" t="s">
        <v>1018</v>
      </c>
      <c r="D425" s="1" t="s">
        <v>1079</v>
      </c>
      <c r="E425" s="73" t="s">
        <v>1080</v>
      </c>
      <c r="F425" s="1" t="s">
        <v>1081</v>
      </c>
      <c r="G425" s="73" t="s">
        <v>1082</v>
      </c>
      <c r="H425" s="73"/>
      <c r="I425" s="4" t="s">
        <v>60</v>
      </c>
      <c r="J425" s="4" t="s">
        <v>61</v>
      </c>
      <c r="K425" s="4" t="s">
        <v>161</v>
      </c>
      <c r="L425" s="94" t="s">
        <v>14</v>
      </c>
      <c r="M425" s="73"/>
      <c r="N425" s="73"/>
      <c r="O425" s="73"/>
      <c r="P425" s="73"/>
      <c r="Q425" s="74" t="s">
        <v>1578</v>
      </c>
      <c r="R425" s="75">
        <v>44846</v>
      </c>
      <c r="S425" s="76" t="s">
        <v>1585</v>
      </c>
      <c r="T425" s="76" t="s">
        <v>6</v>
      </c>
    </row>
    <row r="426" spans="1:20" ht="80.099999999999994" customHeight="1" x14ac:dyDescent="0.2">
      <c r="A426" s="4">
        <f t="shared" si="7"/>
        <v>425</v>
      </c>
      <c r="B426" s="4" t="s">
        <v>31</v>
      </c>
      <c r="C426" s="73" t="s">
        <v>1018</v>
      </c>
      <c r="D426" s="1" t="s">
        <v>1083</v>
      </c>
      <c r="E426" s="73" t="s">
        <v>1084</v>
      </c>
      <c r="F426" s="1" t="s">
        <v>1085</v>
      </c>
      <c r="G426" s="73" t="s">
        <v>1086</v>
      </c>
      <c r="H426" s="73"/>
      <c r="I426" s="4" t="s">
        <v>60</v>
      </c>
      <c r="J426" s="4" t="s">
        <v>61</v>
      </c>
      <c r="K426" s="4" t="s">
        <v>161</v>
      </c>
      <c r="L426" s="94" t="s">
        <v>14</v>
      </c>
      <c r="M426" s="73"/>
      <c r="N426" s="73"/>
      <c r="O426" s="73"/>
      <c r="P426" s="73"/>
      <c r="Q426" s="74" t="s">
        <v>1578</v>
      </c>
      <c r="R426" s="75">
        <v>44846</v>
      </c>
      <c r="S426" s="76" t="s">
        <v>1585</v>
      </c>
      <c r="T426" s="76" t="s">
        <v>6</v>
      </c>
    </row>
    <row r="427" spans="1:20" ht="80.099999999999994" customHeight="1" x14ac:dyDescent="0.2">
      <c r="A427" s="4">
        <f t="shared" si="7"/>
        <v>426</v>
      </c>
      <c r="B427" s="4" t="s">
        <v>31</v>
      </c>
      <c r="C427" s="73" t="s">
        <v>1087</v>
      </c>
      <c r="D427" s="73" t="s">
        <v>1022</v>
      </c>
      <c r="E427" s="73" t="s">
        <v>1023</v>
      </c>
      <c r="F427" s="77" t="s">
        <v>1088</v>
      </c>
      <c r="G427" s="73" t="s">
        <v>1089</v>
      </c>
      <c r="I427" s="4" t="s">
        <v>60</v>
      </c>
      <c r="J427" s="4" t="s">
        <v>61</v>
      </c>
      <c r="K427" s="4" t="s">
        <v>161</v>
      </c>
      <c r="L427" s="94" t="s">
        <v>14</v>
      </c>
      <c r="N427" s="77"/>
      <c r="P427" s="73"/>
      <c r="Q427" s="74" t="s">
        <v>1578</v>
      </c>
      <c r="R427" s="75">
        <v>44846</v>
      </c>
      <c r="S427" s="76" t="s">
        <v>1585</v>
      </c>
      <c r="T427" s="76" t="s">
        <v>6</v>
      </c>
    </row>
    <row r="428" spans="1:20" ht="80.099999999999994" customHeight="1" x14ac:dyDescent="0.2">
      <c r="A428" s="4">
        <f t="shared" si="7"/>
        <v>427</v>
      </c>
      <c r="B428" s="4" t="s">
        <v>31</v>
      </c>
      <c r="C428" s="73"/>
      <c r="D428" s="1" t="s">
        <v>1090</v>
      </c>
      <c r="E428" s="73" t="s">
        <v>1091</v>
      </c>
      <c r="F428" s="1" t="s">
        <v>1092</v>
      </c>
      <c r="G428" s="73" t="s">
        <v>1093</v>
      </c>
      <c r="H428" s="73"/>
      <c r="I428" s="4" t="s">
        <v>60</v>
      </c>
      <c r="J428" s="4" t="s">
        <v>61</v>
      </c>
      <c r="K428" s="4" t="s">
        <v>161</v>
      </c>
      <c r="L428" s="76" t="s">
        <v>14</v>
      </c>
      <c r="M428" s="73"/>
      <c r="N428" s="73"/>
      <c r="O428" s="73"/>
      <c r="P428" s="73"/>
      <c r="Q428" s="74" t="s">
        <v>1578</v>
      </c>
      <c r="R428" s="75">
        <v>44846</v>
      </c>
      <c r="S428" s="76" t="s">
        <v>1585</v>
      </c>
      <c r="T428" s="76" t="s">
        <v>6</v>
      </c>
    </row>
    <row r="429" spans="1:20" ht="80.099999999999994" customHeight="1" x14ac:dyDescent="0.2">
      <c r="A429" s="4">
        <f t="shared" si="7"/>
        <v>428</v>
      </c>
      <c r="B429" s="4" t="s">
        <v>31</v>
      </c>
      <c r="C429" s="73"/>
      <c r="D429" s="1" t="s">
        <v>1094</v>
      </c>
      <c r="E429" s="73" t="s">
        <v>1084</v>
      </c>
      <c r="F429" s="1" t="s">
        <v>1095</v>
      </c>
      <c r="G429" s="73" t="s">
        <v>1096</v>
      </c>
      <c r="H429" s="73"/>
      <c r="I429" s="4" t="s">
        <v>60</v>
      </c>
      <c r="J429" s="4" t="s">
        <v>61</v>
      </c>
      <c r="K429" s="4" t="s">
        <v>161</v>
      </c>
      <c r="L429" s="94" t="s">
        <v>14</v>
      </c>
      <c r="M429" s="73"/>
      <c r="N429" s="73"/>
      <c r="O429" s="73"/>
      <c r="P429" s="73"/>
      <c r="Q429" s="74" t="s">
        <v>1578</v>
      </c>
      <c r="R429" s="75">
        <v>44846</v>
      </c>
      <c r="S429" s="76" t="s">
        <v>1585</v>
      </c>
      <c r="T429" s="76" t="s">
        <v>6</v>
      </c>
    </row>
    <row r="430" spans="1:20" ht="80.099999999999994" customHeight="1" x14ac:dyDescent="0.2">
      <c r="A430" s="4">
        <f t="shared" si="7"/>
        <v>429</v>
      </c>
      <c r="B430" s="4" t="s">
        <v>31</v>
      </c>
      <c r="C430" s="73"/>
      <c r="D430" s="1" t="s">
        <v>1094</v>
      </c>
      <c r="E430" s="73" t="s">
        <v>1084</v>
      </c>
      <c r="F430" s="1" t="s">
        <v>1097</v>
      </c>
      <c r="G430" s="73" t="s">
        <v>1098</v>
      </c>
      <c r="H430" s="73"/>
      <c r="I430" s="4" t="s">
        <v>60</v>
      </c>
      <c r="J430" s="4" t="s">
        <v>61</v>
      </c>
      <c r="K430" s="4" t="s">
        <v>161</v>
      </c>
      <c r="L430" s="94" t="s">
        <v>14</v>
      </c>
      <c r="M430" s="73"/>
      <c r="N430" s="73"/>
      <c r="O430" s="73"/>
      <c r="P430" s="73"/>
      <c r="Q430" s="74" t="s">
        <v>1578</v>
      </c>
      <c r="R430" s="75">
        <v>44846</v>
      </c>
      <c r="S430" s="76" t="s">
        <v>1585</v>
      </c>
      <c r="T430" s="76" t="s">
        <v>6</v>
      </c>
    </row>
    <row r="431" spans="1:20" ht="80.099999999999994" customHeight="1" x14ac:dyDescent="0.2">
      <c r="A431" s="4">
        <f t="shared" si="7"/>
        <v>430</v>
      </c>
      <c r="B431" s="4" t="s">
        <v>31</v>
      </c>
      <c r="C431" s="73"/>
      <c r="D431" s="1" t="s">
        <v>1099</v>
      </c>
      <c r="E431" s="73" t="s">
        <v>1100</v>
      </c>
      <c r="F431" s="1" t="s">
        <v>1101</v>
      </c>
      <c r="G431" s="73" t="s">
        <v>1102</v>
      </c>
      <c r="H431" s="73"/>
      <c r="I431" s="4" t="s">
        <v>60</v>
      </c>
      <c r="J431" s="4" t="s">
        <v>61</v>
      </c>
      <c r="K431" s="4" t="s">
        <v>161</v>
      </c>
      <c r="L431" s="76" t="s">
        <v>14</v>
      </c>
      <c r="M431" s="73"/>
      <c r="N431" s="73"/>
      <c r="O431" s="73"/>
      <c r="P431" s="73"/>
      <c r="Q431" s="74" t="s">
        <v>1578</v>
      </c>
      <c r="R431" s="75">
        <v>44846</v>
      </c>
      <c r="S431" s="76" t="s">
        <v>1585</v>
      </c>
      <c r="T431" s="76" t="s">
        <v>6</v>
      </c>
    </row>
    <row r="432" spans="1:20" ht="80.099999999999994" customHeight="1" x14ac:dyDescent="0.2">
      <c r="A432" s="4">
        <f t="shared" si="7"/>
        <v>431</v>
      </c>
      <c r="B432" s="4" t="s">
        <v>31</v>
      </c>
      <c r="C432" s="73"/>
      <c r="D432" s="1" t="s">
        <v>1103</v>
      </c>
      <c r="E432" s="73" t="s">
        <v>1104</v>
      </c>
      <c r="F432" s="1" t="s">
        <v>1105</v>
      </c>
      <c r="G432" s="73" t="s">
        <v>1106</v>
      </c>
      <c r="H432" s="73"/>
      <c r="I432" s="4" t="s">
        <v>60</v>
      </c>
      <c r="J432" s="4" t="s">
        <v>61</v>
      </c>
      <c r="K432" s="4" t="s">
        <v>161</v>
      </c>
      <c r="L432" s="94" t="s">
        <v>14</v>
      </c>
      <c r="M432" s="73"/>
      <c r="N432" s="73"/>
      <c r="O432" s="73"/>
      <c r="P432" s="73"/>
      <c r="Q432" s="74" t="s">
        <v>1578</v>
      </c>
      <c r="R432" s="75">
        <v>44846</v>
      </c>
      <c r="S432" s="76" t="s">
        <v>1585</v>
      </c>
      <c r="T432" s="76" t="s">
        <v>6</v>
      </c>
    </row>
    <row r="433" spans="1:20" ht="80.099999999999994" customHeight="1" x14ac:dyDescent="0.2">
      <c r="A433" s="4">
        <f t="shared" si="7"/>
        <v>432</v>
      </c>
      <c r="B433" s="4" t="s">
        <v>31</v>
      </c>
      <c r="C433" s="73"/>
      <c r="D433" s="1" t="s">
        <v>1107</v>
      </c>
      <c r="E433" s="73" t="s">
        <v>1104</v>
      </c>
      <c r="F433" s="1" t="s">
        <v>1108</v>
      </c>
      <c r="G433" s="73" t="s">
        <v>1109</v>
      </c>
      <c r="H433" s="73"/>
      <c r="I433" s="4" t="s">
        <v>60</v>
      </c>
      <c r="J433" s="4" t="s">
        <v>61</v>
      </c>
      <c r="K433" s="4" t="s">
        <v>161</v>
      </c>
      <c r="L433" s="94" t="s">
        <v>14</v>
      </c>
      <c r="M433" s="73"/>
      <c r="N433" s="73"/>
      <c r="O433" s="73"/>
      <c r="P433" s="73"/>
      <c r="Q433" s="74" t="s">
        <v>1578</v>
      </c>
      <c r="R433" s="75">
        <v>44846</v>
      </c>
      <c r="S433" s="76" t="s">
        <v>1585</v>
      </c>
      <c r="T433" s="76" t="s">
        <v>6</v>
      </c>
    </row>
    <row r="434" spans="1:20" ht="80.099999999999994" customHeight="1" x14ac:dyDescent="0.2">
      <c r="A434" s="4">
        <f t="shared" si="7"/>
        <v>433</v>
      </c>
      <c r="B434" s="4" t="s">
        <v>31</v>
      </c>
      <c r="C434" s="73"/>
      <c r="D434" s="1" t="s">
        <v>1110</v>
      </c>
      <c r="E434" s="73" t="s">
        <v>1104</v>
      </c>
      <c r="F434" s="1" t="s">
        <v>1111</v>
      </c>
      <c r="G434" s="73" t="s">
        <v>1112</v>
      </c>
      <c r="H434" s="73"/>
      <c r="I434" s="4" t="s">
        <v>60</v>
      </c>
      <c r="J434" s="4" t="s">
        <v>61</v>
      </c>
      <c r="K434" s="4" t="s">
        <v>161</v>
      </c>
      <c r="L434" s="76" t="s">
        <v>14</v>
      </c>
      <c r="M434" s="73"/>
      <c r="N434" s="73"/>
      <c r="O434" s="73"/>
      <c r="P434" s="73"/>
      <c r="Q434" s="74" t="s">
        <v>1578</v>
      </c>
      <c r="R434" s="75">
        <v>44846</v>
      </c>
      <c r="S434" s="76" t="s">
        <v>1585</v>
      </c>
      <c r="T434" s="76" t="s">
        <v>6</v>
      </c>
    </row>
    <row r="435" spans="1:20" ht="80.099999999999994" customHeight="1" x14ac:dyDescent="0.2">
      <c r="A435" s="4">
        <f t="shared" si="7"/>
        <v>434</v>
      </c>
      <c r="B435" s="4" t="s">
        <v>31</v>
      </c>
      <c r="C435" s="73"/>
      <c r="D435" s="1" t="s">
        <v>1113</v>
      </c>
      <c r="E435" s="73" t="s">
        <v>1104</v>
      </c>
      <c r="F435" s="73" t="s">
        <v>1114</v>
      </c>
      <c r="G435" s="73" t="s">
        <v>1115</v>
      </c>
      <c r="H435" s="73"/>
      <c r="I435" s="4" t="s">
        <v>60</v>
      </c>
      <c r="J435" s="4" t="s">
        <v>61</v>
      </c>
      <c r="K435" s="4" t="s">
        <v>161</v>
      </c>
      <c r="L435" s="76" t="s">
        <v>14</v>
      </c>
      <c r="M435" s="73"/>
      <c r="N435" s="73"/>
      <c r="O435" s="73"/>
      <c r="P435" s="73"/>
      <c r="Q435" s="74" t="s">
        <v>1578</v>
      </c>
      <c r="R435" s="75">
        <v>44846</v>
      </c>
      <c r="S435" s="76" t="s">
        <v>1585</v>
      </c>
      <c r="T435" s="76" t="s">
        <v>6</v>
      </c>
    </row>
    <row r="436" spans="1:20" ht="80.099999999999994" customHeight="1" x14ac:dyDescent="0.2">
      <c r="A436" s="4">
        <f t="shared" si="7"/>
        <v>435</v>
      </c>
      <c r="B436" s="4" t="s">
        <v>31</v>
      </c>
      <c r="C436" s="73"/>
      <c r="D436" s="1" t="s">
        <v>1116</v>
      </c>
      <c r="E436" s="73" t="s">
        <v>1104</v>
      </c>
      <c r="F436" s="1" t="s">
        <v>1117</v>
      </c>
      <c r="G436" s="73" t="s">
        <v>1118</v>
      </c>
      <c r="H436" s="73"/>
      <c r="I436" s="4" t="s">
        <v>60</v>
      </c>
      <c r="J436" s="4" t="s">
        <v>61</v>
      </c>
      <c r="K436" s="4" t="s">
        <v>161</v>
      </c>
      <c r="L436" s="76" t="s">
        <v>14</v>
      </c>
      <c r="M436" s="73"/>
      <c r="N436" s="73"/>
      <c r="O436" s="73"/>
      <c r="P436" s="73"/>
      <c r="Q436" s="74" t="s">
        <v>1578</v>
      </c>
      <c r="R436" s="75">
        <v>44846</v>
      </c>
      <c r="S436" s="76" t="s">
        <v>1585</v>
      </c>
      <c r="T436" s="76" t="s">
        <v>6</v>
      </c>
    </row>
    <row r="437" spans="1:20" ht="80.099999999999994" customHeight="1" x14ac:dyDescent="0.2">
      <c r="A437" s="4">
        <f t="shared" si="7"/>
        <v>436</v>
      </c>
      <c r="B437" s="4" t="s">
        <v>31</v>
      </c>
      <c r="C437" s="73"/>
      <c r="D437" s="1" t="s">
        <v>1119</v>
      </c>
      <c r="E437" s="73" t="s">
        <v>1104</v>
      </c>
      <c r="F437" s="1" t="s">
        <v>1117</v>
      </c>
      <c r="G437" s="73" t="s">
        <v>1118</v>
      </c>
      <c r="H437" s="73"/>
      <c r="I437" s="4" t="s">
        <v>60</v>
      </c>
      <c r="J437" s="4" t="s">
        <v>61</v>
      </c>
      <c r="K437" s="4" t="s">
        <v>161</v>
      </c>
      <c r="L437" s="76" t="s">
        <v>14</v>
      </c>
      <c r="M437" s="73"/>
      <c r="N437" s="73"/>
      <c r="O437" s="73"/>
      <c r="P437" s="73"/>
      <c r="Q437" s="74" t="s">
        <v>1578</v>
      </c>
      <c r="R437" s="75">
        <v>44846</v>
      </c>
      <c r="S437" s="76" t="s">
        <v>1585</v>
      </c>
      <c r="T437" s="76" t="s">
        <v>6</v>
      </c>
    </row>
    <row r="438" spans="1:20" ht="80.099999999999994" customHeight="1" x14ac:dyDescent="0.2">
      <c r="A438" s="4">
        <f t="shared" si="7"/>
        <v>437</v>
      </c>
      <c r="B438" s="4" t="s">
        <v>31</v>
      </c>
      <c r="C438" s="73"/>
      <c r="D438" s="1" t="s">
        <v>1120</v>
      </c>
      <c r="E438" s="73" t="s">
        <v>1104</v>
      </c>
      <c r="F438" s="1" t="s">
        <v>1121</v>
      </c>
      <c r="G438" s="73" t="s">
        <v>1122</v>
      </c>
      <c r="H438" s="73"/>
      <c r="I438" s="4" t="s">
        <v>60</v>
      </c>
      <c r="J438" s="4" t="s">
        <v>61</v>
      </c>
      <c r="K438" s="4" t="s">
        <v>161</v>
      </c>
      <c r="L438" s="76" t="s">
        <v>14</v>
      </c>
      <c r="M438" s="73"/>
      <c r="N438" s="73"/>
      <c r="O438" s="73"/>
      <c r="P438" s="73"/>
      <c r="Q438" s="74" t="s">
        <v>1578</v>
      </c>
      <c r="R438" s="75">
        <v>44846</v>
      </c>
      <c r="S438" s="76" t="s">
        <v>1585</v>
      </c>
      <c r="T438" s="76" t="s">
        <v>6</v>
      </c>
    </row>
    <row r="439" spans="1:20" ht="80.099999999999994" customHeight="1" x14ac:dyDescent="0.2">
      <c r="A439" s="4">
        <f t="shared" si="7"/>
        <v>438</v>
      </c>
      <c r="B439" s="4" t="s">
        <v>31</v>
      </c>
      <c r="C439" s="73"/>
      <c r="D439" s="1" t="s">
        <v>1123</v>
      </c>
      <c r="E439" s="73" t="s">
        <v>1104</v>
      </c>
      <c r="F439" s="1" t="s">
        <v>1124</v>
      </c>
      <c r="G439" s="73" t="s">
        <v>1125</v>
      </c>
      <c r="H439" s="73"/>
      <c r="I439" s="4" t="s">
        <v>60</v>
      </c>
      <c r="J439" s="4" t="s">
        <v>61</v>
      </c>
      <c r="K439" s="4" t="s">
        <v>161</v>
      </c>
      <c r="L439" s="76" t="s">
        <v>14</v>
      </c>
      <c r="M439" s="73"/>
      <c r="N439" s="73"/>
      <c r="O439" s="73"/>
      <c r="P439" s="73"/>
      <c r="Q439" s="74" t="s">
        <v>1578</v>
      </c>
      <c r="R439" s="75">
        <v>44846</v>
      </c>
      <c r="S439" s="76" t="s">
        <v>1585</v>
      </c>
      <c r="T439" s="76" t="s">
        <v>6</v>
      </c>
    </row>
    <row r="440" spans="1:20" ht="80.099999999999994" customHeight="1" x14ac:dyDescent="0.2">
      <c r="A440" s="4">
        <f t="shared" si="7"/>
        <v>439</v>
      </c>
      <c r="B440" s="4" t="s">
        <v>31</v>
      </c>
      <c r="C440" s="73"/>
      <c r="D440" s="1" t="s">
        <v>1126</v>
      </c>
      <c r="E440" s="73" t="s">
        <v>1104</v>
      </c>
      <c r="F440" s="1" t="s">
        <v>1127</v>
      </c>
      <c r="G440" s="73" t="s">
        <v>1128</v>
      </c>
      <c r="H440" s="73"/>
      <c r="I440" s="4" t="s">
        <v>60</v>
      </c>
      <c r="J440" s="4" t="s">
        <v>61</v>
      </c>
      <c r="K440" s="4" t="s">
        <v>161</v>
      </c>
      <c r="L440" s="76" t="s">
        <v>14</v>
      </c>
      <c r="M440" s="73"/>
      <c r="N440" s="73"/>
      <c r="O440" s="73"/>
      <c r="P440" s="73"/>
      <c r="Q440" s="74" t="s">
        <v>1578</v>
      </c>
      <c r="R440" s="75">
        <v>44846</v>
      </c>
      <c r="S440" s="76" t="s">
        <v>1585</v>
      </c>
      <c r="T440" s="76" t="s">
        <v>6</v>
      </c>
    </row>
    <row r="441" spans="1:20" ht="80.099999999999994" customHeight="1" x14ac:dyDescent="0.2">
      <c r="A441" s="4">
        <f t="shared" si="7"/>
        <v>440</v>
      </c>
      <c r="B441" s="4" t="s">
        <v>31</v>
      </c>
      <c r="C441" s="73"/>
      <c r="D441" s="1" t="s">
        <v>1129</v>
      </c>
      <c r="E441" s="73" t="s">
        <v>1104</v>
      </c>
      <c r="F441" s="1" t="s">
        <v>1130</v>
      </c>
      <c r="G441" s="73" t="s">
        <v>1131</v>
      </c>
      <c r="H441" s="73"/>
      <c r="I441" s="4" t="s">
        <v>60</v>
      </c>
      <c r="J441" s="4" t="s">
        <v>61</v>
      </c>
      <c r="K441" s="4" t="s">
        <v>161</v>
      </c>
      <c r="L441" s="76" t="s">
        <v>14</v>
      </c>
      <c r="M441" s="73"/>
      <c r="N441" s="73"/>
      <c r="O441" s="73"/>
      <c r="P441" s="73"/>
      <c r="Q441" s="74" t="s">
        <v>1578</v>
      </c>
      <c r="R441" s="75">
        <v>44846</v>
      </c>
      <c r="S441" s="76" t="s">
        <v>1585</v>
      </c>
      <c r="T441" s="76" t="s">
        <v>6</v>
      </c>
    </row>
    <row r="442" spans="1:20" ht="80.099999999999994" customHeight="1" x14ac:dyDescent="0.2">
      <c r="A442" s="4">
        <f t="shared" si="7"/>
        <v>441</v>
      </c>
      <c r="B442" s="4" t="s">
        <v>31</v>
      </c>
      <c r="C442" s="73"/>
      <c r="D442" s="1" t="s">
        <v>1132</v>
      </c>
      <c r="E442" s="1" t="s">
        <v>1133</v>
      </c>
      <c r="F442" s="1" t="s">
        <v>1134</v>
      </c>
      <c r="G442" s="73" t="s">
        <v>1135</v>
      </c>
      <c r="H442" s="73"/>
      <c r="I442" s="4" t="s">
        <v>60</v>
      </c>
      <c r="J442" s="4" t="s">
        <v>61</v>
      </c>
      <c r="K442" s="4" t="s">
        <v>161</v>
      </c>
      <c r="L442" s="76" t="s">
        <v>14</v>
      </c>
      <c r="M442" s="73"/>
      <c r="N442" s="73"/>
      <c r="O442" s="73"/>
      <c r="P442" s="73"/>
      <c r="Q442" s="74" t="s">
        <v>1578</v>
      </c>
      <c r="R442" s="75">
        <v>44846</v>
      </c>
      <c r="S442" s="76" t="s">
        <v>1585</v>
      </c>
      <c r="T442" s="76" t="s">
        <v>6</v>
      </c>
    </row>
    <row r="443" spans="1:20" ht="80.099999999999994" customHeight="1" x14ac:dyDescent="0.2">
      <c r="A443" s="4">
        <f t="shared" si="7"/>
        <v>442</v>
      </c>
      <c r="B443" s="4" t="s">
        <v>31</v>
      </c>
      <c r="C443" s="73"/>
      <c r="D443" s="1" t="s">
        <v>1136</v>
      </c>
      <c r="E443" s="1" t="s">
        <v>1133</v>
      </c>
      <c r="F443" s="1" t="s">
        <v>1137</v>
      </c>
      <c r="G443" s="73" t="s">
        <v>1138</v>
      </c>
      <c r="H443" s="73"/>
      <c r="I443" s="4" t="s">
        <v>60</v>
      </c>
      <c r="J443" s="4" t="s">
        <v>61</v>
      </c>
      <c r="K443" s="4" t="s">
        <v>161</v>
      </c>
      <c r="L443" s="76" t="s">
        <v>14</v>
      </c>
      <c r="M443" s="73"/>
      <c r="N443" s="73"/>
      <c r="O443" s="73"/>
      <c r="P443" s="73"/>
      <c r="Q443" s="74" t="s">
        <v>1578</v>
      </c>
      <c r="R443" s="75">
        <v>44846</v>
      </c>
      <c r="S443" s="76" t="s">
        <v>1585</v>
      </c>
      <c r="T443" s="76" t="s">
        <v>6</v>
      </c>
    </row>
    <row r="444" spans="1:20" ht="80.099999999999994" customHeight="1" x14ac:dyDescent="0.2">
      <c r="A444" s="4">
        <f t="shared" si="7"/>
        <v>443</v>
      </c>
      <c r="B444" s="4" t="s">
        <v>31</v>
      </c>
      <c r="C444" s="73"/>
      <c r="D444" s="1" t="s">
        <v>1139</v>
      </c>
      <c r="E444" s="73" t="s">
        <v>1140</v>
      </c>
      <c r="F444" s="1" t="s">
        <v>1141</v>
      </c>
      <c r="G444" s="73" t="s">
        <v>1142</v>
      </c>
      <c r="H444" s="73"/>
      <c r="I444" s="4" t="s">
        <v>60</v>
      </c>
      <c r="J444" s="4" t="s">
        <v>61</v>
      </c>
      <c r="K444" s="4" t="s">
        <v>161</v>
      </c>
      <c r="L444" s="76" t="s">
        <v>14</v>
      </c>
      <c r="M444" s="73"/>
      <c r="N444" s="73"/>
      <c r="O444" s="73"/>
      <c r="P444" s="73"/>
      <c r="Q444" s="74" t="s">
        <v>1578</v>
      </c>
      <c r="R444" s="75">
        <v>44846</v>
      </c>
      <c r="S444" s="76" t="s">
        <v>1585</v>
      </c>
      <c r="T444" s="76" t="s">
        <v>6</v>
      </c>
    </row>
    <row r="445" spans="1:20" ht="80.099999999999994" customHeight="1" x14ac:dyDescent="0.2">
      <c r="A445" s="4">
        <f t="shared" si="7"/>
        <v>444</v>
      </c>
      <c r="B445" s="4" t="s">
        <v>31</v>
      </c>
      <c r="C445" s="73"/>
      <c r="D445" s="1" t="s">
        <v>1143</v>
      </c>
      <c r="E445" s="73" t="s">
        <v>1140</v>
      </c>
      <c r="F445" s="1" t="s">
        <v>1144</v>
      </c>
      <c r="G445" s="73" t="s">
        <v>1109</v>
      </c>
      <c r="H445" s="73"/>
      <c r="I445" s="4" t="s">
        <v>60</v>
      </c>
      <c r="J445" s="4" t="s">
        <v>61</v>
      </c>
      <c r="K445" s="4" t="s">
        <v>161</v>
      </c>
      <c r="L445" s="76" t="s">
        <v>14</v>
      </c>
      <c r="M445" s="73"/>
      <c r="N445" s="73"/>
      <c r="O445" s="73"/>
      <c r="P445" s="73"/>
      <c r="Q445" s="74" t="s">
        <v>1578</v>
      </c>
      <c r="R445" s="75">
        <v>44846</v>
      </c>
      <c r="S445" s="76" t="s">
        <v>1585</v>
      </c>
      <c r="T445" s="76" t="s">
        <v>6</v>
      </c>
    </row>
    <row r="446" spans="1:20" ht="80.099999999999994" customHeight="1" x14ac:dyDescent="0.2">
      <c r="A446" s="4">
        <f t="shared" si="7"/>
        <v>445</v>
      </c>
      <c r="B446" s="4" t="s">
        <v>31</v>
      </c>
      <c r="C446" s="73"/>
      <c r="D446" s="1" t="s">
        <v>1145</v>
      </c>
      <c r="E446" s="73" t="s">
        <v>1140</v>
      </c>
      <c r="F446" s="1" t="s">
        <v>1111</v>
      </c>
      <c r="G446" s="73" t="s">
        <v>1146</v>
      </c>
      <c r="H446" s="73"/>
      <c r="I446" s="4" t="s">
        <v>60</v>
      </c>
      <c r="J446" s="4" t="s">
        <v>61</v>
      </c>
      <c r="K446" s="4" t="s">
        <v>161</v>
      </c>
      <c r="L446" s="76" t="s">
        <v>14</v>
      </c>
      <c r="M446" s="73"/>
      <c r="N446" s="73"/>
      <c r="O446" s="73"/>
      <c r="P446" s="73"/>
      <c r="Q446" s="74" t="s">
        <v>1578</v>
      </c>
      <c r="R446" s="75">
        <v>44846</v>
      </c>
      <c r="S446" s="76" t="s">
        <v>1585</v>
      </c>
      <c r="T446" s="76" t="s">
        <v>6</v>
      </c>
    </row>
    <row r="447" spans="1:20" ht="80.099999999999994" customHeight="1" x14ac:dyDescent="0.2">
      <c r="A447" s="4">
        <f t="shared" si="7"/>
        <v>446</v>
      </c>
      <c r="B447" s="4" t="s">
        <v>31</v>
      </c>
      <c r="C447" s="73"/>
      <c r="D447" s="1" t="s">
        <v>1147</v>
      </c>
      <c r="E447" s="73" t="s">
        <v>1140</v>
      </c>
      <c r="F447" s="73" t="s">
        <v>1148</v>
      </c>
      <c r="G447" s="73" t="s">
        <v>1149</v>
      </c>
      <c r="H447" s="73"/>
      <c r="I447" s="4" t="s">
        <v>60</v>
      </c>
      <c r="J447" s="4" t="s">
        <v>61</v>
      </c>
      <c r="K447" s="4" t="s">
        <v>161</v>
      </c>
      <c r="L447" s="76" t="s">
        <v>14</v>
      </c>
      <c r="M447" s="73"/>
      <c r="N447" s="73"/>
      <c r="O447" s="73"/>
      <c r="P447" s="73"/>
      <c r="Q447" s="74" t="s">
        <v>1578</v>
      </c>
      <c r="R447" s="75">
        <v>44846</v>
      </c>
      <c r="S447" s="76" t="s">
        <v>1585</v>
      </c>
      <c r="T447" s="76" t="s">
        <v>6</v>
      </c>
    </row>
    <row r="448" spans="1:20" ht="80.099999999999994" customHeight="1" x14ac:dyDescent="0.2">
      <c r="A448" s="4">
        <f t="shared" si="7"/>
        <v>447</v>
      </c>
      <c r="B448" s="4" t="s">
        <v>31</v>
      </c>
      <c r="C448" s="73"/>
      <c r="D448" s="1" t="s">
        <v>1150</v>
      </c>
      <c r="E448" s="73" t="s">
        <v>1140</v>
      </c>
      <c r="F448" s="1" t="s">
        <v>1151</v>
      </c>
      <c r="G448" s="73" t="s">
        <v>1152</v>
      </c>
      <c r="H448" s="73"/>
      <c r="I448" s="4" t="s">
        <v>60</v>
      </c>
      <c r="J448" s="4" t="s">
        <v>61</v>
      </c>
      <c r="K448" s="4" t="s">
        <v>161</v>
      </c>
      <c r="L448" s="76" t="s">
        <v>14</v>
      </c>
      <c r="M448" s="73"/>
      <c r="N448" s="73"/>
      <c r="O448" s="73"/>
      <c r="P448" s="73"/>
      <c r="Q448" s="74" t="s">
        <v>1578</v>
      </c>
      <c r="R448" s="75">
        <v>44846</v>
      </c>
      <c r="S448" s="76" t="s">
        <v>1585</v>
      </c>
      <c r="T448" s="76" t="s">
        <v>6</v>
      </c>
    </row>
    <row r="449" spans="1:20" ht="80.099999999999994" customHeight="1" x14ac:dyDescent="0.2">
      <c r="A449" s="4">
        <f t="shared" si="7"/>
        <v>448</v>
      </c>
      <c r="B449" s="4" t="s">
        <v>31</v>
      </c>
      <c r="C449" s="73"/>
      <c r="D449" s="1" t="s">
        <v>1153</v>
      </c>
      <c r="E449" s="73" t="s">
        <v>1140</v>
      </c>
      <c r="F449" s="1" t="s">
        <v>1151</v>
      </c>
      <c r="G449" s="73" t="s">
        <v>1152</v>
      </c>
      <c r="H449" s="73"/>
      <c r="I449" s="4" t="s">
        <v>60</v>
      </c>
      <c r="J449" s="4" t="s">
        <v>61</v>
      </c>
      <c r="K449" s="4" t="s">
        <v>161</v>
      </c>
      <c r="L449" s="76" t="s">
        <v>14</v>
      </c>
      <c r="M449" s="73"/>
      <c r="N449" s="73"/>
      <c r="O449" s="73"/>
      <c r="P449" s="73"/>
      <c r="Q449" s="74" t="s">
        <v>1578</v>
      </c>
      <c r="R449" s="75">
        <v>44846</v>
      </c>
      <c r="S449" s="76" t="s">
        <v>1585</v>
      </c>
      <c r="T449" s="76" t="s">
        <v>6</v>
      </c>
    </row>
    <row r="450" spans="1:20" ht="80.099999999999994" customHeight="1" x14ac:dyDescent="0.2">
      <c r="A450" s="4">
        <f t="shared" si="7"/>
        <v>449</v>
      </c>
      <c r="B450" s="4" t="s">
        <v>31</v>
      </c>
      <c r="C450" s="73"/>
      <c r="D450" s="1" t="s">
        <v>1154</v>
      </c>
      <c r="E450" s="73" t="s">
        <v>1140</v>
      </c>
      <c r="F450" s="1" t="s">
        <v>1155</v>
      </c>
      <c r="G450" s="73" t="s">
        <v>1156</v>
      </c>
      <c r="H450" s="73"/>
      <c r="I450" s="4" t="s">
        <v>60</v>
      </c>
      <c r="J450" s="4" t="s">
        <v>61</v>
      </c>
      <c r="K450" s="4" t="s">
        <v>161</v>
      </c>
      <c r="L450" s="76" t="s">
        <v>14</v>
      </c>
      <c r="M450" s="73"/>
      <c r="N450" s="73"/>
      <c r="O450" s="73"/>
      <c r="P450" s="73"/>
      <c r="Q450" s="74" t="s">
        <v>1578</v>
      </c>
      <c r="R450" s="75">
        <v>44846</v>
      </c>
      <c r="S450" s="76" t="s">
        <v>1585</v>
      </c>
      <c r="T450" s="76" t="s">
        <v>6</v>
      </c>
    </row>
    <row r="451" spans="1:20" ht="80.099999999999994" customHeight="1" x14ac:dyDescent="0.2">
      <c r="A451" s="4">
        <f t="shared" si="7"/>
        <v>450</v>
      </c>
      <c r="B451" s="4" t="s">
        <v>31</v>
      </c>
      <c r="C451" s="73"/>
      <c r="D451" s="1" t="s">
        <v>1157</v>
      </c>
      <c r="E451" s="73" t="s">
        <v>1140</v>
      </c>
      <c r="F451" s="1" t="s">
        <v>1158</v>
      </c>
      <c r="G451" s="73" t="s">
        <v>1152</v>
      </c>
      <c r="H451" s="73"/>
      <c r="I451" s="4" t="s">
        <v>60</v>
      </c>
      <c r="J451" s="4" t="s">
        <v>61</v>
      </c>
      <c r="K451" s="4" t="s">
        <v>161</v>
      </c>
      <c r="L451" s="76" t="s">
        <v>14</v>
      </c>
      <c r="M451" s="73"/>
      <c r="N451" s="73"/>
      <c r="O451" s="73"/>
      <c r="P451" s="73"/>
      <c r="Q451" s="74" t="s">
        <v>1578</v>
      </c>
      <c r="R451" s="75">
        <v>44846</v>
      </c>
      <c r="S451" s="76" t="s">
        <v>1585</v>
      </c>
      <c r="T451" s="76" t="s">
        <v>6</v>
      </c>
    </row>
    <row r="452" spans="1:20" ht="80.099999999999994" customHeight="1" x14ac:dyDescent="0.2">
      <c r="A452" s="4">
        <f t="shared" si="7"/>
        <v>451</v>
      </c>
      <c r="B452" s="4" t="s">
        <v>31</v>
      </c>
      <c r="C452" s="73"/>
      <c r="D452" s="1" t="s">
        <v>1159</v>
      </c>
      <c r="E452" s="73" t="s">
        <v>1140</v>
      </c>
      <c r="F452" s="1" t="s">
        <v>1160</v>
      </c>
      <c r="G452" s="73" t="s">
        <v>1161</v>
      </c>
      <c r="H452" s="73"/>
      <c r="I452" s="4" t="s">
        <v>60</v>
      </c>
      <c r="J452" s="4" t="s">
        <v>61</v>
      </c>
      <c r="K452" s="4" t="s">
        <v>161</v>
      </c>
      <c r="L452" s="76" t="s">
        <v>14</v>
      </c>
      <c r="M452" s="73"/>
      <c r="N452" s="73"/>
      <c r="O452" s="73"/>
      <c r="P452" s="73"/>
      <c r="Q452" s="74" t="s">
        <v>1578</v>
      </c>
      <c r="R452" s="75">
        <v>44846</v>
      </c>
      <c r="S452" s="76" t="s">
        <v>1585</v>
      </c>
      <c r="T452" s="76" t="s">
        <v>6</v>
      </c>
    </row>
    <row r="453" spans="1:20" ht="80.099999999999994" customHeight="1" x14ac:dyDescent="0.2">
      <c r="A453" s="4">
        <f t="shared" si="7"/>
        <v>452</v>
      </c>
      <c r="B453" s="4" t="s">
        <v>31</v>
      </c>
      <c r="C453" s="73"/>
      <c r="D453" s="1" t="s">
        <v>1162</v>
      </c>
      <c r="E453" s="73" t="s">
        <v>1140</v>
      </c>
      <c r="F453" s="1" t="s">
        <v>1130</v>
      </c>
      <c r="G453" s="73" t="s">
        <v>1131</v>
      </c>
      <c r="H453" s="73"/>
      <c r="I453" s="4" t="s">
        <v>60</v>
      </c>
      <c r="J453" s="4" t="s">
        <v>61</v>
      </c>
      <c r="K453" s="4" t="s">
        <v>161</v>
      </c>
      <c r="L453" s="76" t="s">
        <v>14</v>
      </c>
      <c r="M453" s="73"/>
      <c r="N453" s="73"/>
      <c r="O453" s="73"/>
      <c r="P453" s="73"/>
      <c r="Q453" s="74" t="s">
        <v>1578</v>
      </c>
      <c r="R453" s="75">
        <v>44846</v>
      </c>
      <c r="S453" s="76" t="s">
        <v>1585</v>
      </c>
      <c r="T453" s="76" t="s">
        <v>6</v>
      </c>
    </row>
    <row r="454" spans="1:20" ht="80.099999999999994" customHeight="1" x14ac:dyDescent="0.2">
      <c r="A454" s="4">
        <f t="shared" ref="A454:A517" si="8">ROW()-1</f>
        <v>453</v>
      </c>
      <c r="B454" s="4" t="s">
        <v>31</v>
      </c>
      <c r="C454" s="73"/>
      <c r="D454" s="1" t="s">
        <v>1163</v>
      </c>
      <c r="E454" s="1" t="s">
        <v>1164</v>
      </c>
      <c r="F454" s="1" t="s">
        <v>1134</v>
      </c>
      <c r="G454" s="73" t="s">
        <v>1135</v>
      </c>
      <c r="H454" s="73"/>
      <c r="I454" s="4" t="s">
        <v>60</v>
      </c>
      <c r="J454" s="4" t="s">
        <v>61</v>
      </c>
      <c r="K454" s="4" t="s">
        <v>161</v>
      </c>
      <c r="L454" s="76" t="s">
        <v>14</v>
      </c>
      <c r="M454" s="73"/>
      <c r="N454" s="73"/>
      <c r="O454" s="73"/>
      <c r="P454" s="73"/>
      <c r="Q454" s="74" t="s">
        <v>1578</v>
      </c>
      <c r="R454" s="75">
        <v>44846</v>
      </c>
      <c r="S454" s="76" t="s">
        <v>1585</v>
      </c>
      <c r="T454" s="76" t="s">
        <v>6</v>
      </c>
    </row>
    <row r="455" spans="1:20" ht="80.099999999999994" customHeight="1" x14ac:dyDescent="0.2">
      <c r="A455" s="4">
        <f t="shared" si="8"/>
        <v>454</v>
      </c>
      <c r="B455" s="4" t="s">
        <v>31</v>
      </c>
      <c r="C455" s="73"/>
      <c r="D455" s="1" t="s">
        <v>1165</v>
      </c>
      <c r="E455" s="1" t="s">
        <v>1164</v>
      </c>
      <c r="F455" s="1" t="s">
        <v>1137</v>
      </c>
      <c r="G455" s="73" t="s">
        <v>1138</v>
      </c>
      <c r="H455" s="73"/>
      <c r="I455" s="4" t="s">
        <v>60</v>
      </c>
      <c r="J455" s="4" t="s">
        <v>61</v>
      </c>
      <c r="K455" s="4" t="s">
        <v>161</v>
      </c>
      <c r="L455" s="76" t="s">
        <v>14</v>
      </c>
      <c r="M455" s="73"/>
      <c r="N455" s="73"/>
      <c r="O455" s="73"/>
      <c r="P455" s="73"/>
      <c r="Q455" s="74" t="s">
        <v>1578</v>
      </c>
      <c r="R455" s="75">
        <v>44846</v>
      </c>
      <c r="S455" s="76" t="s">
        <v>1585</v>
      </c>
      <c r="T455" s="76" t="s">
        <v>6</v>
      </c>
    </row>
    <row r="456" spans="1:20" ht="80.099999999999994" customHeight="1" x14ac:dyDescent="0.2">
      <c r="A456" s="4">
        <f t="shared" si="8"/>
        <v>455</v>
      </c>
      <c r="B456" s="4" t="s">
        <v>31</v>
      </c>
      <c r="C456" s="73"/>
      <c r="D456" s="1" t="s">
        <v>1166</v>
      </c>
      <c r="E456" s="73" t="s">
        <v>1167</v>
      </c>
      <c r="F456" s="1" t="s">
        <v>1168</v>
      </c>
      <c r="G456" s="73" t="s">
        <v>1169</v>
      </c>
      <c r="H456" s="73"/>
      <c r="I456" s="4" t="s">
        <v>60</v>
      </c>
      <c r="J456" s="4" t="s">
        <v>61</v>
      </c>
      <c r="K456" s="4" t="s">
        <v>161</v>
      </c>
      <c r="L456" s="76" t="s">
        <v>14</v>
      </c>
      <c r="M456" s="73"/>
      <c r="N456" s="73"/>
      <c r="O456" s="73"/>
      <c r="P456" s="73"/>
      <c r="Q456" s="74" t="s">
        <v>1578</v>
      </c>
      <c r="R456" s="75">
        <v>44846</v>
      </c>
      <c r="S456" s="76" t="s">
        <v>1585</v>
      </c>
      <c r="T456" s="76" t="s">
        <v>6</v>
      </c>
    </row>
    <row r="457" spans="1:20" ht="80.099999999999994" customHeight="1" x14ac:dyDescent="0.2">
      <c r="A457" s="4">
        <f t="shared" si="8"/>
        <v>456</v>
      </c>
      <c r="B457" s="4" t="s">
        <v>31</v>
      </c>
      <c r="C457" s="73"/>
      <c r="D457" s="1" t="s">
        <v>1170</v>
      </c>
      <c r="E457" s="73" t="s">
        <v>1167</v>
      </c>
      <c r="F457" s="1" t="s">
        <v>1171</v>
      </c>
      <c r="G457" s="73" t="s">
        <v>1172</v>
      </c>
      <c r="H457" s="73"/>
      <c r="I457" s="4" t="s">
        <v>60</v>
      </c>
      <c r="J457" s="4" t="s">
        <v>61</v>
      </c>
      <c r="K457" s="4" t="s">
        <v>161</v>
      </c>
      <c r="L457" s="76" t="s">
        <v>14</v>
      </c>
      <c r="M457" s="73"/>
      <c r="N457" s="73"/>
      <c r="O457" s="73"/>
      <c r="P457" s="73"/>
      <c r="Q457" s="74" t="s">
        <v>1578</v>
      </c>
      <c r="R457" s="75">
        <v>44846</v>
      </c>
      <c r="S457" s="76" t="s">
        <v>1585</v>
      </c>
      <c r="T457" s="76" t="s">
        <v>6</v>
      </c>
    </row>
    <row r="458" spans="1:20" ht="80.099999999999994" customHeight="1" x14ac:dyDescent="0.2">
      <c r="A458" s="4">
        <f t="shared" si="8"/>
        <v>457</v>
      </c>
      <c r="B458" s="4" t="s">
        <v>31</v>
      </c>
      <c r="C458" s="73"/>
      <c r="D458" s="1" t="s">
        <v>1173</v>
      </c>
      <c r="E458" s="73" t="s">
        <v>1174</v>
      </c>
      <c r="F458" s="1" t="s">
        <v>1105</v>
      </c>
      <c r="G458" s="73" t="s">
        <v>1106</v>
      </c>
      <c r="H458" s="73"/>
      <c r="I458" s="4" t="s">
        <v>60</v>
      </c>
      <c r="J458" s="4" t="s">
        <v>61</v>
      </c>
      <c r="K458" s="4" t="s">
        <v>161</v>
      </c>
      <c r="L458" s="76" t="s">
        <v>14</v>
      </c>
      <c r="M458" s="73"/>
      <c r="N458" s="73"/>
      <c r="O458" s="73"/>
      <c r="P458" s="73"/>
      <c r="Q458" s="74" t="s">
        <v>1578</v>
      </c>
      <c r="R458" s="75">
        <v>44846</v>
      </c>
      <c r="S458" s="76" t="s">
        <v>1585</v>
      </c>
      <c r="T458" s="76" t="s">
        <v>6</v>
      </c>
    </row>
    <row r="459" spans="1:20" ht="80.099999999999994" customHeight="1" x14ac:dyDescent="0.2">
      <c r="A459" s="4">
        <f t="shared" si="8"/>
        <v>458</v>
      </c>
      <c r="B459" s="4" t="s">
        <v>31</v>
      </c>
      <c r="C459" s="73"/>
      <c r="D459" s="1" t="s">
        <v>1175</v>
      </c>
      <c r="E459" s="73" t="s">
        <v>1174</v>
      </c>
      <c r="F459" s="1" t="s">
        <v>1108</v>
      </c>
      <c r="G459" s="73" t="s">
        <v>1109</v>
      </c>
      <c r="H459" s="73"/>
      <c r="I459" s="4" t="s">
        <v>60</v>
      </c>
      <c r="J459" s="4" t="s">
        <v>61</v>
      </c>
      <c r="K459" s="4" t="s">
        <v>161</v>
      </c>
      <c r="L459" s="76" t="s">
        <v>14</v>
      </c>
      <c r="M459" s="73"/>
      <c r="N459" s="73"/>
      <c r="O459" s="73"/>
      <c r="P459" s="73"/>
      <c r="Q459" s="74" t="s">
        <v>1578</v>
      </c>
      <c r="R459" s="75">
        <v>44846</v>
      </c>
      <c r="S459" s="76" t="s">
        <v>1585</v>
      </c>
      <c r="T459" s="76" t="s">
        <v>6</v>
      </c>
    </row>
    <row r="460" spans="1:20" ht="80.099999999999994" customHeight="1" x14ac:dyDescent="0.2">
      <c r="A460" s="4">
        <f t="shared" si="8"/>
        <v>459</v>
      </c>
      <c r="B460" s="4" t="s">
        <v>31</v>
      </c>
      <c r="C460" s="73"/>
      <c r="D460" s="1" t="s">
        <v>1176</v>
      </c>
      <c r="E460" s="73" t="s">
        <v>1174</v>
      </c>
      <c r="F460" s="1" t="s">
        <v>1111</v>
      </c>
      <c r="G460" s="73" t="s">
        <v>1112</v>
      </c>
      <c r="H460" s="73"/>
      <c r="I460" s="4" t="s">
        <v>60</v>
      </c>
      <c r="J460" s="4" t="s">
        <v>61</v>
      </c>
      <c r="K460" s="4" t="s">
        <v>161</v>
      </c>
      <c r="L460" s="76" t="s">
        <v>14</v>
      </c>
      <c r="M460" s="73"/>
      <c r="N460" s="73"/>
      <c r="O460" s="73"/>
      <c r="P460" s="73"/>
      <c r="Q460" s="74" t="s">
        <v>1578</v>
      </c>
      <c r="R460" s="75">
        <v>44846</v>
      </c>
      <c r="S460" s="76" t="s">
        <v>1585</v>
      </c>
      <c r="T460" s="76" t="s">
        <v>6</v>
      </c>
    </row>
    <row r="461" spans="1:20" ht="80.099999999999994" customHeight="1" x14ac:dyDescent="0.2">
      <c r="A461" s="4">
        <f t="shared" si="8"/>
        <v>460</v>
      </c>
      <c r="B461" s="4" t="s">
        <v>31</v>
      </c>
      <c r="C461" s="73"/>
      <c r="D461" s="1" t="s">
        <v>1177</v>
      </c>
      <c r="E461" s="73" t="s">
        <v>1174</v>
      </c>
      <c r="F461" s="73" t="s">
        <v>1178</v>
      </c>
      <c r="G461" s="73" t="s">
        <v>1115</v>
      </c>
      <c r="H461" s="73"/>
      <c r="I461" s="4" t="s">
        <v>60</v>
      </c>
      <c r="J461" s="4" t="s">
        <v>61</v>
      </c>
      <c r="K461" s="4" t="s">
        <v>161</v>
      </c>
      <c r="L461" s="76" t="s">
        <v>14</v>
      </c>
      <c r="M461" s="73"/>
      <c r="N461" s="73"/>
      <c r="O461" s="73"/>
      <c r="P461" s="73"/>
      <c r="Q461" s="74" t="s">
        <v>1578</v>
      </c>
      <c r="R461" s="75">
        <v>44846</v>
      </c>
      <c r="S461" s="76" t="s">
        <v>1585</v>
      </c>
      <c r="T461" s="76" t="s">
        <v>6</v>
      </c>
    </row>
    <row r="462" spans="1:20" ht="80.099999999999994" customHeight="1" x14ac:dyDescent="0.2">
      <c r="A462" s="4">
        <f t="shared" si="8"/>
        <v>461</v>
      </c>
      <c r="B462" s="4" t="s">
        <v>31</v>
      </c>
      <c r="C462" s="73"/>
      <c r="D462" s="1" t="s">
        <v>1179</v>
      </c>
      <c r="E462" s="73" t="s">
        <v>1174</v>
      </c>
      <c r="F462" s="1" t="s">
        <v>1151</v>
      </c>
      <c r="G462" s="73" t="s">
        <v>1118</v>
      </c>
      <c r="H462" s="73"/>
      <c r="I462" s="4" t="s">
        <v>60</v>
      </c>
      <c r="J462" s="4" t="s">
        <v>61</v>
      </c>
      <c r="K462" s="4" t="s">
        <v>161</v>
      </c>
      <c r="L462" s="76" t="s">
        <v>14</v>
      </c>
      <c r="M462" s="73"/>
      <c r="N462" s="73"/>
      <c r="O462" s="73"/>
      <c r="P462" s="73"/>
      <c r="Q462" s="74" t="s">
        <v>1578</v>
      </c>
      <c r="R462" s="75">
        <v>44846</v>
      </c>
      <c r="S462" s="76" t="s">
        <v>1585</v>
      </c>
      <c r="T462" s="76" t="s">
        <v>6</v>
      </c>
    </row>
    <row r="463" spans="1:20" ht="80.099999999999994" customHeight="1" x14ac:dyDescent="0.2">
      <c r="A463" s="4">
        <f t="shared" si="8"/>
        <v>462</v>
      </c>
      <c r="B463" s="4" t="s">
        <v>31</v>
      </c>
      <c r="C463" s="73"/>
      <c r="D463" s="1" t="s">
        <v>1180</v>
      </c>
      <c r="E463" s="73" t="s">
        <v>1174</v>
      </c>
      <c r="F463" s="1" t="s">
        <v>1151</v>
      </c>
      <c r="G463" s="73" t="s">
        <v>1118</v>
      </c>
      <c r="H463" s="73"/>
      <c r="I463" s="4" t="s">
        <v>60</v>
      </c>
      <c r="J463" s="4" t="s">
        <v>61</v>
      </c>
      <c r="K463" s="4" t="s">
        <v>161</v>
      </c>
      <c r="L463" s="76" t="s">
        <v>14</v>
      </c>
      <c r="M463" s="73"/>
      <c r="N463" s="73"/>
      <c r="O463" s="73"/>
      <c r="P463" s="73"/>
      <c r="Q463" s="74" t="s">
        <v>1578</v>
      </c>
      <c r="R463" s="75">
        <v>44846</v>
      </c>
      <c r="S463" s="76" t="s">
        <v>1585</v>
      </c>
      <c r="T463" s="76" t="s">
        <v>6</v>
      </c>
    </row>
    <row r="464" spans="1:20" ht="80.099999999999994" customHeight="1" x14ac:dyDescent="0.2">
      <c r="A464" s="4">
        <f t="shared" si="8"/>
        <v>463</v>
      </c>
      <c r="B464" s="4" t="s">
        <v>31</v>
      </c>
      <c r="C464" s="73"/>
      <c r="D464" s="1" t="s">
        <v>1181</v>
      </c>
      <c r="E464" s="73" t="s">
        <v>1174</v>
      </c>
      <c r="F464" s="1" t="s">
        <v>1155</v>
      </c>
      <c r="G464" s="73" t="s">
        <v>1122</v>
      </c>
      <c r="H464" s="73"/>
      <c r="I464" s="4" t="s">
        <v>60</v>
      </c>
      <c r="J464" s="4" t="s">
        <v>61</v>
      </c>
      <c r="K464" s="4" t="s">
        <v>161</v>
      </c>
      <c r="L464" s="76" t="s">
        <v>14</v>
      </c>
      <c r="M464" s="73"/>
      <c r="N464" s="73"/>
      <c r="O464" s="73"/>
      <c r="P464" s="73"/>
      <c r="Q464" s="74" t="s">
        <v>1578</v>
      </c>
      <c r="R464" s="75">
        <v>44846</v>
      </c>
      <c r="S464" s="76" t="s">
        <v>1585</v>
      </c>
      <c r="T464" s="76" t="s">
        <v>6</v>
      </c>
    </row>
    <row r="465" spans="1:20" ht="80.099999999999994" customHeight="1" x14ac:dyDescent="0.2">
      <c r="A465" s="4">
        <f t="shared" si="8"/>
        <v>464</v>
      </c>
      <c r="B465" s="4" t="s">
        <v>31</v>
      </c>
      <c r="C465" s="73"/>
      <c r="D465" s="1" t="s">
        <v>1182</v>
      </c>
      <c r="E465" s="73" t="s">
        <v>1174</v>
      </c>
      <c r="F465" s="1" t="s">
        <v>1158</v>
      </c>
      <c r="G465" s="73" t="s">
        <v>1125</v>
      </c>
      <c r="H465" s="73"/>
      <c r="I465" s="4" t="s">
        <v>60</v>
      </c>
      <c r="J465" s="4" t="s">
        <v>61</v>
      </c>
      <c r="K465" s="4" t="s">
        <v>161</v>
      </c>
      <c r="L465" s="76" t="s">
        <v>14</v>
      </c>
      <c r="M465" s="73"/>
      <c r="N465" s="73"/>
      <c r="O465" s="73"/>
      <c r="P465" s="73"/>
      <c r="Q465" s="74" t="s">
        <v>1578</v>
      </c>
      <c r="R465" s="75">
        <v>44846</v>
      </c>
      <c r="S465" s="76" t="s">
        <v>1585</v>
      </c>
      <c r="T465" s="76" t="s">
        <v>6</v>
      </c>
    </row>
    <row r="466" spans="1:20" ht="80.099999999999994" customHeight="1" x14ac:dyDescent="0.2">
      <c r="A466" s="4">
        <f t="shared" si="8"/>
        <v>465</v>
      </c>
      <c r="B466" s="4" t="s">
        <v>31</v>
      </c>
      <c r="C466" s="73"/>
      <c r="D466" s="1" t="s">
        <v>1183</v>
      </c>
      <c r="E466" s="73" t="s">
        <v>1174</v>
      </c>
      <c r="F466" s="1" t="s">
        <v>1160</v>
      </c>
      <c r="G466" s="73" t="s">
        <v>1128</v>
      </c>
      <c r="H466" s="73"/>
      <c r="I466" s="4" t="s">
        <v>60</v>
      </c>
      <c r="J466" s="4" t="s">
        <v>61</v>
      </c>
      <c r="K466" s="4" t="s">
        <v>161</v>
      </c>
      <c r="L466" s="76" t="s">
        <v>14</v>
      </c>
      <c r="M466" s="73"/>
      <c r="N466" s="73"/>
      <c r="O466" s="73"/>
      <c r="P466" s="73"/>
      <c r="Q466" s="74" t="s">
        <v>1578</v>
      </c>
      <c r="R466" s="75">
        <v>44846</v>
      </c>
      <c r="S466" s="76" t="s">
        <v>1585</v>
      </c>
      <c r="T466" s="76" t="s">
        <v>6</v>
      </c>
    </row>
    <row r="467" spans="1:20" ht="80.099999999999994" customHeight="1" x14ac:dyDescent="0.2">
      <c r="A467" s="4">
        <f t="shared" si="8"/>
        <v>466</v>
      </c>
      <c r="B467" s="4" t="s">
        <v>31</v>
      </c>
      <c r="C467" s="73"/>
      <c r="D467" s="1" t="s">
        <v>1184</v>
      </c>
      <c r="E467" s="73" t="s">
        <v>1174</v>
      </c>
      <c r="F467" s="1" t="s">
        <v>1130</v>
      </c>
      <c r="G467" s="73" t="s">
        <v>1131</v>
      </c>
      <c r="H467" s="73"/>
      <c r="I467" s="4" t="s">
        <v>60</v>
      </c>
      <c r="J467" s="4" t="s">
        <v>61</v>
      </c>
      <c r="K467" s="4" t="s">
        <v>161</v>
      </c>
      <c r="L467" s="76" t="s">
        <v>14</v>
      </c>
      <c r="M467" s="73"/>
      <c r="N467" s="73"/>
      <c r="O467" s="73"/>
      <c r="P467" s="73"/>
      <c r="Q467" s="74" t="s">
        <v>1578</v>
      </c>
      <c r="R467" s="75">
        <v>44846</v>
      </c>
      <c r="S467" s="76" t="s">
        <v>1585</v>
      </c>
      <c r="T467" s="76" t="s">
        <v>6</v>
      </c>
    </row>
    <row r="468" spans="1:20" ht="80.099999999999994" customHeight="1" x14ac:dyDescent="0.2">
      <c r="A468" s="4">
        <f t="shared" si="8"/>
        <v>467</v>
      </c>
      <c r="B468" s="4" t="s">
        <v>31</v>
      </c>
      <c r="C468" s="73"/>
      <c r="D468" s="1" t="s">
        <v>1185</v>
      </c>
      <c r="E468" s="1" t="s">
        <v>1186</v>
      </c>
      <c r="F468" s="1" t="s">
        <v>1134</v>
      </c>
      <c r="G468" s="73" t="s">
        <v>1135</v>
      </c>
      <c r="H468" s="73"/>
      <c r="I468" s="4" t="s">
        <v>60</v>
      </c>
      <c r="J468" s="4" t="s">
        <v>61</v>
      </c>
      <c r="K468" s="4" t="s">
        <v>161</v>
      </c>
      <c r="L468" s="76" t="s">
        <v>14</v>
      </c>
      <c r="M468" s="73"/>
      <c r="N468" s="73"/>
      <c r="O468" s="73"/>
      <c r="P468" s="73"/>
      <c r="Q468" s="74" t="s">
        <v>1578</v>
      </c>
      <c r="R468" s="75">
        <v>44846</v>
      </c>
      <c r="S468" s="76" t="s">
        <v>1585</v>
      </c>
      <c r="T468" s="76" t="s">
        <v>6</v>
      </c>
    </row>
    <row r="469" spans="1:20" ht="80.099999999999994" customHeight="1" x14ac:dyDescent="0.2">
      <c r="A469" s="4">
        <f t="shared" si="8"/>
        <v>468</v>
      </c>
      <c r="B469" s="4" t="s">
        <v>31</v>
      </c>
      <c r="C469" s="73"/>
      <c r="D469" s="1" t="s">
        <v>1187</v>
      </c>
      <c r="E469" s="1" t="s">
        <v>1186</v>
      </c>
      <c r="F469" s="1" t="s">
        <v>1137</v>
      </c>
      <c r="G469" s="73" t="s">
        <v>1138</v>
      </c>
      <c r="H469" s="73"/>
      <c r="I469" s="4" t="s">
        <v>60</v>
      </c>
      <c r="J469" s="4" t="s">
        <v>61</v>
      </c>
      <c r="K469" s="4" t="s">
        <v>161</v>
      </c>
      <c r="L469" s="76" t="s">
        <v>14</v>
      </c>
      <c r="M469" s="73"/>
      <c r="N469" s="73"/>
      <c r="O469" s="73"/>
      <c r="P469" s="73"/>
      <c r="Q469" s="74" t="s">
        <v>1578</v>
      </c>
      <c r="R469" s="75">
        <v>44846</v>
      </c>
      <c r="S469" s="76" t="s">
        <v>1585</v>
      </c>
      <c r="T469" s="76" t="s">
        <v>6</v>
      </c>
    </row>
    <row r="470" spans="1:20" ht="80.099999999999994" customHeight="1" x14ac:dyDescent="0.2">
      <c r="A470" s="4">
        <f t="shared" si="8"/>
        <v>469</v>
      </c>
      <c r="B470" s="4" t="s">
        <v>31</v>
      </c>
      <c r="C470" s="73"/>
      <c r="D470" s="1" t="s">
        <v>1188</v>
      </c>
      <c r="E470" s="73" t="s">
        <v>1189</v>
      </c>
      <c r="F470" s="1" t="s">
        <v>1141</v>
      </c>
      <c r="G470" s="73" t="s">
        <v>1142</v>
      </c>
      <c r="H470" s="73"/>
      <c r="I470" s="4" t="s">
        <v>60</v>
      </c>
      <c r="J470" s="4" t="s">
        <v>61</v>
      </c>
      <c r="K470" s="4" t="s">
        <v>161</v>
      </c>
      <c r="L470" s="76" t="s">
        <v>14</v>
      </c>
      <c r="M470" s="73"/>
      <c r="N470" s="73"/>
      <c r="O470" s="73"/>
      <c r="P470" s="73"/>
      <c r="Q470" s="74" t="s">
        <v>1578</v>
      </c>
      <c r="R470" s="75">
        <v>44846</v>
      </c>
      <c r="S470" s="76" t="s">
        <v>1585</v>
      </c>
      <c r="T470" s="76" t="s">
        <v>6</v>
      </c>
    </row>
    <row r="471" spans="1:20" ht="80.099999999999994" customHeight="1" x14ac:dyDescent="0.2">
      <c r="A471" s="4">
        <f t="shared" si="8"/>
        <v>470</v>
      </c>
      <c r="B471" s="4" t="s">
        <v>31</v>
      </c>
      <c r="C471" s="73"/>
      <c r="D471" s="1" t="s">
        <v>1190</v>
      </c>
      <c r="E471" s="73" t="s">
        <v>1189</v>
      </c>
      <c r="F471" s="1" t="s">
        <v>1144</v>
      </c>
      <c r="G471" s="73" t="s">
        <v>1109</v>
      </c>
      <c r="H471" s="73"/>
      <c r="I471" s="4" t="s">
        <v>60</v>
      </c>
      <c r="J471" s="4" t="s">
        <v>61</v>
      </c>
      <c r="K471" s="4" t="s">
        <v>161</v>
      </c>
      <c r="L471" s="76" t="s">
        <v>14</v>
      </c>
      <c r="M471" s="73"/>
      <c r="N471" s="73"/>
      <c r="O471" s="73"/>
      <c r="P471" s="73"/>
      <c r="Q471" s="74" t="s">
        <v>1578</v>
      </c>
      <c r="R471" s="75">
        <v>44846</v>
      </c>
      <c r="S471" s="76" t="s">
        <v>1585</v>
      </c>
      <c r="T471" s="76" t="s">
        <v>6</v>
      </c>
    </row>
    <row r="472" spans="1:20" ht="80.099999999999994" customHeight="1" x14ac:dyDescent="0.2">
      <c r="A472" s="4">
        <f t="shared" si="8"/>
        <v>471</v>
      </c>
      <c r="B472" s="4" t="s">
        <v>31</v>
      </c>
      <c r="C472" s="73"/>
      <c r="D472" s="1" t="s">
        <v>1191</v>
      </c>
      <c r="E472" s="73" t="s">
        <v>1189</v>
      </c>
      <c r="F472" s="1" t="s">
        <v>1111</v>
      </c>
      <c r="G472" s="73" t="s">
        <v>1146</v>
      </c>
      <c r="H472" s="73"/>
      <c r="I472" s="4" t="s">
        <v>60</v>
      </c>
      <c r="J472" s="4" t="s">
        <v>61</v>
      </c>
      <c r="K472" s="4" t="s">
        <v>161</v>
      </c>
      <c r="L472" s="76" t="s">
        <v>14</v>
      </c>
      <c r="M472" s="73"/>
      <c r="N472" s="73"/>
      <c r="O472" s="73"/>
      <c r="P472" s="73"/>
      <c r="Q472" s="74" t="s">
        <v>1578</v>
      </c>
      <c r="R472" s="75">
        <v>44846</v>
      </c>
      <c r="S472" s="76" t="s">
        <v>1585</v>
      </c>
      <c r="T472" s="76" t="s">
        <v>6</v>
      </c>
    </row>
    <row r="473" spans="1:20" ht="80.099999999999994" customHeight="1" x14ac:dyDescent="0.2">
      <c r="A473" s="4">
        <f t="shared" si="8"/>
        <v>472</v>
      </c>
      <c r="B473" s="4" t="s">
        <v>31</v>
      </c>
      <c r="C473" s="73"/>
      <c r="D473" s="1" t="s">
        <v>1192</v>
      </c>
      <c r="E473" s="73" t="s">
        <v>1189</v>
      </c>
      <c r="F473" s="73" t="s">
        <v>1193</v>
      </c>
      <c r="G473" s="73" t="s">
        <v>1149</v>
      </c>
      <c r="H473" s="73"/>
      <c r="I473" s="4" t="s">
        <v>60</v>
      </c>
      <c r="J473" s="4" t="s">
        <v>61</v>
      </c>
      <c r="K473" s="4" t="s">
        <v>161</v>
      </c>
      <c r="L473" s="76" t="s">
        <v>14</v>
      </c>
      <c r="M473" s="73"/>
      <c r="N473" s="73"/>
      <c r="O473" s="73"/>
      <c r="P473" s="73"/>
      <c r="Q473" s="74" t="s">
        <v>1578</v>
      </c>
      <c r="R473" s="75">
        <v>44846</v>
      </c>
      <c r="S473" s="76" t="s">
        <v>1585</v>
      </c>
      <c r="T473" s="76" t="s">
        <v>6</v>
      </c>
    </row>
    <row r="474" spans="1:20" ht="80.099999999999994" customHeight="1" x14ac:dyDescent="0.2">
      <c r="A474" s="4">
        <f t="shared" si="8"/>
        <v>473</v>
      </c>
      <c r="B474" s="4" t="s">
        <v>31</v>
      </c>
      <c r="C474" s="73"/>
      <c r="D474" s="1" t="s">
        <v>1194</v>
      </c>
      <c r="E474" s="73" t="s">
        <v>1189</v>
      </c>
      <c r="F474" s="1" t="s">
        <v>1151</v>
      </c>
      <c r="G474" s="73" t="s">
        <v>1152</v>
      </c>
      <c r="H474" s="73"/>
      <c r="I474" s="4" t="s">
        <v>60</v>
      </c>
      <c r="J474" s="4" t="s">
        <v>61</v>
      </c>
      <c r="K474" s="4" t="s">
        <v>161</v>
      </c>
      <c r="L474" s="76" t="s">
        <v>14</v>
      </c>
      <c r="M474" s="73"/>
      <c r="N474" s="73"/>
      <c r="O474" s="73"/>
      <c r="P474" s="73"/>
      <c r="Q474" s="74" t="s">
        <v>1578</v>
      </c>
      <c r="R474" s="75">
        <v>44846</v>
      </c>
      <c r="S474" s="76" t="s">
        <v>1585</v>
      </c>
      <c r="T474" s="76" t="s">
        <v>6</v>
      </c>
    </row>
    <row r="475" spans="1:20" ht="80.099999999999994" customHeight="1" x14ac:dyDescent="0.2">
      <c r="A475" s="4">
        <f t="shared" si="8"/>
        <v>474</v>
      </c>
      <c r="B475" s="4" t="s">
        <v>31</v>
      </c>
      <c r="C475" s="73"/>
      <c r="D475" s="1" t="s">
        <v>1195</v>
      </c>
      <c r="E475" s="73" t="s">
        <v>1189</v>
      </c>
      <c r="F475" s="1" t="s">
        <v>1151</v>
      </c>
      <c r="G475" s="73" t="s">
        <v>1152</v>
      </c>
      <c r="H475" s="73"/>
      <c r="I475" s="4" t="s">
        <v>60</v>
      </c>
      <c r="J475" s="4" t="s">
        <v>61</v>
      </c>
      <c r="K475" s="4" t="s">
        <v>161</v>
      </c>
      <c r="L475" s="76" t="s">
        <v>14</v>
      </c>
      <c r="M475" s="73"/>
      <c r="N475" s="73"/>
      <c r="O475" s="73"/>
      <c r="P475" s="73"/>
      <c r="Q475" s="74" t="s">
        <v>1578</v>
      </c>
      <c r="R475" s="75">
        <v>44846</v>
      </c>
      <c r="S475" s="76" t="s">
        <v>1585</v>
      </c>
      <c r="T475" s="76" t="s">
        <v>6</v>
      </c>
    </row>
    <row r="476" spans="1:20" ht="80.099999999999994" customHeight="1" x14ac:dyDescent="0.2">
      <c r="A476" s="4">
        <f t="shared" si="8"/>
        <v>475</v>
      </c>
      <c r="B476" s="4" t="s">
        <v>31</v>
      </c>
      <c r="C476" s="73"/>
      <c r="D476" s="1" t="s">
        <v>1196</v>
      </c>
      <c r="E476" s="73" t="s">
        <v>1189</v>
      </c>
      <c r="F476" s="1" t="s">
        <v>1155</v>
      </c>
      <c r="G476" s="73" t="s">
        <v>1156</v>
      </c>
      <c r="H476" s="73"/>
      <c r="I476" s="4" t="s">
        <v>60</v>
      </c>
      <c r="J476" s="4" t="s">
        <v>61</v>
      </c>
      <c r="K476" s="4" t="s">
        <v>161</v>
      </c>
      <c r="L476" s="76" t="s">
        <v>14</v>
      </c>
      <c r="M476" s="73"/>
      <c r="N476" s="73"/>
      <c r="O476" s="73"/>
      <c r="P476" s="73"/>
      <c r="Q476" s="74" t="s">
        <v>1578</v>
      </c>
      <c r="R476" s="75">
        <v>44846</v>
      </c>
      <c r="S476" s="76" t="s">
        <v>1585</v>
      </c>
      <c r="T476" s="76" t="s">
        <v>6</v>
      </c>
    </row>
    <row r="477" spans="1:20" ht="80.099999999999994" customHeight="1" x14ac:dyDescent="0.2">
      <c r="A477" s="4">
        <f t="shared" si="8"/>
        <v>476</v>
      </c>
      <c r="B477" s="4" t="s">
        <v>31</v>
      </c>
      <c r="C477" s="73"/>
      <c r="D477" s="1" t="s">
        <v>1197</v>
      </c>
      <c r="E477" s="73" t="s">
        <v>1189</v>
      </c>
      <c r="F477" s="1" t="s">
        <v>1158</v>
      </c>
      <c r="G477" s="73" t="s">
        <v>1152</v>
      </c>
      <c r="H477" s="73"/>
      <c r="I477" s="4" t="s">
        <v>60</v>
      </c>
      <c r="J477" s="4" t="s">
        <v>61</v>
      </c>
      <c r="K477" s="4" t="s">
        <v>161</v>
      </c>
      <c r="L477" s="76" t="s">
        <v>14</v>
      </c>
      <c r="M477" s="73"/>
      <c r="N477" s="73"/>
      <c r="O477" s="73"/>
      <c r="P477" s="73"/>
      <c r="Q477" s="74" t="s">
        <v>1578</v>
      </c>
      <c r="R477" s="75">
        <v>44846</v>
      </c>
      <c r="S477" s="76" t="s">
        <v>1585</v>
      </c>
      <c r="T477" s="76" t="s">
        <v>6</v>
      </c>
    </row>
    <row r="478" spans="1:20" ht="80.099999999999994" customHeight="1" x14ac:dyDescent="0.2">
      <c r="A478" s="4">
        <f t="shared" si="8"/>
        <v>477</v>
      </c>
      <c r="B478" s="4" t="s">
        <v>31</v>
      </c>
      <c r="C478" s="73"/>
      <c r="D478" s="1" t="s">
        <v>1198</v>
      </c>
      <c r="E478" s="73" t="s">
        <v>1189</v>
      </c>
      <c r="F478" s="1" t="s">
        <v>1160</v>
      </c>
      <c r="G478" s="73" t="s">
        <v>1161</v>
      </c>
      <c r="H478" s="73"/>
      <c r="I478" s="4" t="s">
        <v>60</v>
      </c>
      <c r="J478" s="4" t="s">
        <v>61</v>
      </c>
      <c r="K478" s="4" t="s">
        <v>161</v>
      </c>
      <c r="L478" s="76" t="s">
        <v>14</v>
      </c>
      <c r="M478" s="73"/>
      <c r="N478" s="73"/>
      <c r="O478" s="73"/>
      <c r="P478" s="73"/>
      <c r="Q478" s="74" t="s">
        <v>1578</v>
      </c>
      <c r="R478" s="75">
        <v>44846</v>
      </c>
      <c r="S478" s="76" t="s">
        <v>1585</v>
      </c>
      <c r="T478" s="76" t="s">
        <v>6</v>
      </c>
    </row>
    <row r="479" spans="1:20" ht="80.099999999999994" customHeight="1" x14ac:dyDescent="0.2">
      <c r="A479" s="4">
        <f t="shared" si="8"/>
        <v>478</v>
      </c>
      <c r="B479" s="4" t="s">
        <v>31</v>
      </c>
      <c r="C479" s="73"/>
      <c r="D479" s="1" t="s">
        <v>1199</v>
      </c>
      <c r="E479" s="73" t="s">
        <v>1189</v>
      </c>
      <c r="F479" s="1" t="s">
        <v>1130</v>
      </c>
      <c r="G479" s="73" t="s">
        <v>1131</v>
      </c>
      <c r="H479" s="73"/>
      <c r="I479" s="4" t="s">
        <v>60</v>
      </c>
      <c r="J479" s="4" t="s">
        <v>61</v>
      </c>
      <c r="K479" s="4" t="s">
        <v>161</v>
      </c>
      <c r="L479" s="76" t="s">
        <v>14</v>
      </c>
      <c r="M479" s="73"/>
      <c r="N479" s="73"/>
      <c r="O479" s="73"/>
      <c r="P479" s="73"/>
      <c r="Q479" s="74" t="s">
        <v>1578</v>
      </c>
      <c r="R479" s="75">
        <v>44846</v>
      </c>
      <c r="S479" s="76" t="s">
        <v>1585</v>
      </c>
      <c r="T479" s="76" t="s">
        <v>6</v>
      </c>
    </row>
    <row r="480" spans="1:20" ht="80.099999999999994" customHeight="1" x14ac:dyDescent="0.2">
      <c r="A480" s="4">
        <f t="shared" si="8"/>
        <v>479</v>
      </c>
      <c r="B480" s="4" t="s">
        <v>31</v>
      </c>
      <c r="C480" s="73"/>
      <c r="D480" s="1" t="s">
        <v>1200</v>
      </c>
      <c r="E480" s="1" t="s">
        <v>1201</v>
      </c>
      <c r="F480" s="1" t="s">
        <v>1134</v>
      </c>
      <c r="G480" s="73" t="s">
        <v>1135</v>
      </c>
      <c r="H480" s="73"/>
      <c r="I480" s="4" t="s">
        <v>60</v>
      </c>
      <c r="J480" s="4" t="s">
        <v>61</v>
      </c>
      <c r="K480" s="4" t="s">
        <v>161</v>
      </c>
      <c r="L480" s="76" t="s">
        <v>14</v>
      </c>
      <c r="M480" s="73"/>
      <c r="N480" s="73"/>
      <c r="O480" s="73"/>
      <c r="P480" s="73"/>
      <c r="Q480" s="74" t="s">
        <v>1578</v>
      </c>
      <c r="R480" s="75">
        <v>44846</v>
      </c>
      <c r="S480" s="76" t="s">
        <v>1585</v>
      </c>
      <c r="T480" s="76" t="s">
        <v>6</v>
      </c>
    </row>
    <row r="481" spans="1:20" ht="80.099999999999994" customHeight="1" x14ac:dyDescent="0.2">
      <c r="A481" s="4">
        <f t="shared" si="8"/>
        <v>480</v>
      </c>
      <c r="B481" s="4" t="s">
        <v>31</v>
      </c>
      <c r="C481" s="73"/>
      <c r="D481" s="1" t="s">
        <v>1202</v>
      </c>
      <c r="E481" s="1" t="s">
        <v>1201</v>
      </c>
      <c r="F481" s="1" t="s">
        <v>1137</v>
      </c>
      <c r="G481" s="73" t="s">
        <v>1138</v>
      </c>
      <c r="H481" s="73"/>
      <c r="I481" s="4" t="s">
        <v>60</v>
      </c>
      <c r="J481" s="4" t="s">
        <v>61</v>
      </c>
      <c r="K481" s="4" t="s">
        <v>161</v>
      </c>
      <c r="L481" s="76" t="s">
        <v>14</v>
      </c>
      <c r="M481" s="73"/>
      <c r="N481" s="73"/>
      <c r="O481" s="73"/>
      <c r="P481" s="73"/>
      <c r="Q481" s="74" t="s">
        <v>1578</v>
      </c>
      <c r="R481" s="75">
        <v>44846</v>
      </c>
      <c r="S481" s="76" t="s">
        <v>1585</v>
      </c>
      <c r="T481" s="76" t="s">
        <v>6</v>
      </c>
    </row>
    <row r="482" spans="1:20" ht="80.099999999999994" customHeight="1" x14ac:dyDescent="0.2">
      <c r="A482" s="4">
        <f t="shared" si="8"/>
        <v>481</v>
      </c>
      <c r="B482" s="4" t="s">
        <v>31</v>
      </c>
      <c r="C482" s="73"/>
      <c r="D482" s="1" t="s">
        <v>1203</v>
      </c>
      <c r="E482" s="73" t="s">
        <v>1167</v>
      </c>
      <c r="F482" s="1" t="s">
        <v>1204</v>
      </c>
      <c r="G482" s="73" t="s">
        <v>1205</v>
      </c>
      <c r="H482" s="73"/>
      <c r="I482" s="4" t="s">
        <v>60</v>
      </c>
      <c r="J482" s="4" t="s">
        <v>61</v>
      </c>
      <c r="K482" s="4" t="s">
        <v>161</v>
      </c>
      <c r="L482" s="76" t="s">
        <v>14</v>
      </c>
      <c r="M482" s="73"/>
      <c r="N482" s="73"/>
      <c r="O482" s="73"/>
      <c r="P482" s="73"/>
      <c r="Q482" s="74" t="s">
        <v>1578</v>
      </c>
      <c r="R482" s="75">
        <v>44846</v>
      </c>
      <c r="S482" s="76" t="s">
        <v>1585</v>
      </c>
      <c r="T482" s="76" t="s">
        <v>6</v>
      </c>
    </row>
    <row r="483" spans="1:20" ht="80.099999999999994" customHeight="1" x14ac:dyDescent="0.2">
      <c r="A483" s="4">
        <f t="shared" si="8"/>
        <v>482</v>
      </c>
      <c r="B483" s="4" t="s">
        <v>31</v>
      </c>
      <c r="C483" s="73"/>
      <c r="D483" s="1" t="s">
        <v>1206</v>
      </c>
      <c r="E483" s="73" t="s">
        <v>1207</v>
      </c>
      <c r="F483" s="1" t="s">
        <v>1208</v>
      </c>
      <c r="G483" s="73" t="s">
        <v>1172</v>
      </c>
      <c r="H483" s="73"/>
      <c r="I483" s="4" t="s">
        <v>60</v>
      </c>
      <c r="J483" s="4" t="s">
        <v>61</v>
      </c>
      <c r="K483" s="4" t="s">
        <v>161</v>
      </c>
      <c r="L483" s="76" t="s">
        <v>14</v>
      </c>
      <c r="M483" s="73"/>
      <c r="N483" s="73"/>
      <c r="O483" s="73"/>
      <c r="P483" s="73"/>
      <c r="Q483" s="74" t="s">
        <v>1578</v>
      </c>
      <c r="R483" s="75">
        <v>44846</v>
      </c>
      <c r="S483" s="76" t="s">
        <v>1585</v>
      </c>
      <c r="T483" s="76" t="s">
        <v>6</v>
      </c>
    </row>
    <row r="484" spans="1:20" ht="80.099999999999994" customHeight="1" x14ac:dyDescent="0.2">
      <c r="A484" s="4">
        <f t="shared" si="8"/>
        <v>483</v>
      </c>
      <c r="B484" s="4" t="s">
        <v>31</v>
      </c>
      <c r="C484" s="73"/>
      <c r="D484" s="1" t="s">
        <v>1209</v>
      </c>
      <c r="E484" s="73" t="s">
        <v>1210</v>
      </c>
      <c r="F484" s="1" t="s">
        <v>1105</v>
      </c>
      <c r="G484" s="73" t="s">
        <v>1106</v>
      </c>
      <c r="H484" s="73"/>
      <c r="I484" s="4" t="s">
        <v>60</v>
      </c>
      <c r="J484" s="4" t="s">
        <v>61</v>
      </c>
      <c r="K484" s="4" t="s">
        <v>161</v>
      </c>
      <c r="L484" s="76" t="s">
        <v>14</v>
      </c>
      <c r="M484" s="73"/>
      <c r="N484" s="73"/>
      <c r="O484" s="73"/>
      <c r="P484" s="73"/>
      <c r="Q484" s="74" t="s">
        <v>1578</v>
      </c>
      <c r="R484" s="75">
        <v>44846</v>
      </c>
      <c r="S484" s="76" t="s">
        <v>1585</v>
      </c>
      <c r="T484" s="76" t="s">
        <v>6</v>
      </c>
    </row>
    <row r="485" spans="1:20" ht="80.099999999999994" customHeight="1" x14ac:dyDescent="0.2">
      <c r="A485" s="4">
        <f t="shared" si="8"/>
        <v>484</v>
      </c>
      <c r="B485" s="4" t="s">
        <v>31</v>
      </c>
      <c r="C485" s="73"/>
      <c r="D485" s="1" t="s">
        <v>1211</v>
      </c>
      <c r="E485" s="73" t="s">
        <v>1210</v>
      </c>
      <c r="F485" s="1" t="s">
        <v>1105</v>
      </c>
      <c r="G485" s="73" t="s">
        <v>1109</v>
      </c>
      <c r="H485" s="73"/>
      <c r="I485" s="4" t="s">
        <v>60</v>
      </c>
      <c r="J485" s="4" t="s">
        <v>61</v>
      </c>
      <c r="K485" s="4" t="s">
        <v>161</v>
      </c>
      <c r="L485" s="76" t="s">
        <v>14</v>
      </c>
      <c r="M485" s="73"/>
      <c r="N485" s="73"/>
      <c r="O485" s="73"/>
      <c r="P485" s="73"/>
      <c r="Q485" s="74" t="s">
        <v>1578</v>
      </c>
      <c r="R485" s="75">
        <v>44846</v>
      </c>
      <c r="S485" s="76" t="s">
        <v>1585</v>
      </c>
      <c r="T485" s="76" t="s">
        <v>6</v>
      </c>
    </row>
    <row r="486" spans="1:20" ht="80.099999999999994" customHeight="1" x14ac:dyDescent="0.2">
      <c r="A486" s="4">
        <f t="shared" si="8"/>
        <v>485</v>
      </c>
      <c r="B486" s="4" t="s">
        <v>31</v>
      </c>
      <c r="C486" s="73"/>
      <c r="D486" s="1" t="s">
        <v>1212</v>
      </c>
      <c r="E486" s="73" t="s">
        <v>1210</v>
      </c>
      <c r="F486" s="1" t="s">
        <v>1111</v>
      </c>
      <c r="G486" s="73" t="s">
        <v>1112</v>
      </c>
      <c r="H486" s="73"/>
      <c r="I486" s="4" t="s">
        <v>60</v>
      </c>
      <c r="J486" s="4" t="s">
        <v>61</v>
      </c>
      <c r="K486" s="4" t="s">
        <v>161</v>
      </c>
      <c r="L486" s="76" t="s">
        <v>14</v>
      </c>
      <c r="M486" s="73"/>
      <c r="N486" s="73"/>
      <c r="O486" s="73"/>
      <c r="P486" s="73"/>
      <c r="Q486" s="74" t="s">
        <v>1578</v>
      </c>
      <c r="R486" s="75">
        <v>44846</v>
      </c>
      <c r="S486" s="76" t="s">
        <v>1585</v>
      </c>
      <c r="T486" s="76" t="s">
        <v>6</v>
      </c>
    </row>
    <row r="487" spans="1:20" ht="80.099999999999994" customHeight="1" x14ac:dyDescent="0.2">
      <c r="A487" s="4">
        <f t="shared" si="8"/>
        <v>486</v>
      </c>
      <c r="B487" s="4" t="s">
        <v>31</v>
      </c>
      <c r="C487" s="73"/>
      <c r="D487" s="1" t="s">
        <v>1213</v>
      </c>
      <c r="E487" s="73" t="s">
        <v>1210</v>
      </c>
      <c r="F487" s="73" t="s">
        <v>1178</v>
      </c>
      <c r="G487" s="73" t="s">
        <v>1115</v>
      </c>
      <c r="H487" s="73"/>
      <c r="I487" s="4" t="s">
        <v>60</v>
      </c>
      <c r="J487" s="4" t="s">
        <v>61</v>
      </c>
      <c r="K487" s="4" t="s">
        <v>161</v>
      </c>
      <c r="L487" s="76" t="s">
        <v>14</v>
      </c>
      <c r="M487" s="73"/>
      <c r="N487" s="73"/>
      <c r="O487" s="73"/>
      <c r="P487" s="73"/>
      <c r="Q487" s="74" t="s">
        <v>1578</v>
      </c>
      <c r="R487" s="75">
        <v>44846</v>
      </c>
      <c r="S487" s="76" t="s">
        <v>1585</v>
      </c>
      <c r="T487" s="76" t="s">
        <v>6</v>
      </c>
    </row>
    <row r="488" spans="1:20" ht="80.099999999999994" customHeight="1" x14ac:dyDescent="0.2">
      <c r="A488" s="4">
        <f t="shared" si="8"/>
        <v>487</v>
      </c>
      <c r="B488" s="4" t="s">
        <v>31</v>
      </c>
      <c r="C488" s="73"/>
      <c r="D488" s="1" t="s">
        <v>1214</v>
      </c>
      <c r="E488" s="73" t="s">
        <v>1210</v>
      </c>
      <c r="F488" s="1" t="s">
        <v>1151</v>
      </c>
      <c r="G488" s="73" t="s">
        <v>1118</v>
      </c>
      <c r="H488" s="73"/>
      <c r="I488" s="4" t="s">
        <v>60</v>
      </c>
      <c r="J488" s="4" t="s">
        <v>61</v>
      </c>
      <c r="K488" s="4" t="s">
        <v>161</v>
      </c>
      <c r="L488" s="76" t="s">
        <v>14</v>
      </c>
      <c r="M488" s="73"/>
      <c r="N488" s="73"/>
      <c r="O488" s="73"/>
      <c r="P488" s="73"/>
      <c r="Q488" s="74" t="s">
        <v>1578</v>
      </c>
      <c r="R488" s="75">
        <v>44846</v>
      </c>
      <c r="S488" s="76" t="s">
        <v>1585</v>
      </c>
      <c r="T488" s="76" t="s">
        <v>6</v>
      </c>
    </row>
    <row r="489" spans="1:20" ht="80.099999999999994" customHeight="1" x14ac:dyDescent="0.2">
      <c r="A489" s="4">
        <f t="shared" si="8"/>
        <v>488</v>
      </c>
      <c r="B489" s="4" t="s">
        <v>31</v>
      </c>
      <c r="C489" s="73"/>
      <c r="D489" s="1" t="s">
        <v>1215</v>
      </c>
      <c r="E489" s="73" t="s">
        <v>1210</v>
      </c>
      <c r="F489" s="1" t="s">
        <v>1151</v>
      </c>
      <c r="G489" s="73" t="s">
        <v>1118</v>
      </c>
      <c r="H489" s="73"/>
      <c r="I489" s="4" t="s">
        <v>60</v>
      </c>
      <c r="J489" s="4" t="s">
        <v>61</v>
      </c>
      <c r="K489" s="4" t="s">
        <v>161</v>
      </c>
      <c r="L489" s="76" t="s">
        <v>14</v>
      </c>
      <c r="M489" s="73"/>
      <c r="N489" s="73"/>
      <c r="O489" s="73"/>
      <c r="P489" s="73"/>
      <c r="Q489" s="74" t="s">
        <v>1578</v>
      </c>
      <c r="R489" s="75">
        <v>44846</v>
      </c>
      <c r="S489" s="76" t="s">
        <v>1585</v>
      </c>
      <c r="T489" s="76" t="s">
        <v>6</v>
      </c>
    </row>
    <row r="490" spans="1:20" ht="80.099999999999994" customHeight="1" x14ac:dyDescent="0.2">
      <c r="A490" s="4">
        <f t="shared" si="8"/>
        <v>489</v>
      </c>
      <c r="B490" s="4" t="s">
        <v>31</v>
      </c>
      <c r="C490" s="73"/>
      <c r="D490" s="1" t="s">
        <v>1216</v>
      </c>
      <c r="E490" s="73" t="s">
        <v>1210</v>
      </c>
      <c r="F490" s="1" t="s">
        <v>1155</v>
      </c>
      <c r="G490" s="73" t="s">
        <v>1122</v>
      </c>
      <c r="H490" s="73"/>
      <c r="I490" s="4" t="s">
        <v>60</v>
      </c>
      <c r="J490" s="4" t="s">
        <v>61</v>
      </c>
      <c r="K490" s="4" t="s">
        <v>161</v>
      </c>
      <c r="L490" s="76" t="s">
        <v>14</v>
      </c>
      <c r="M490" s="73"/>
      <c r="N490" s="73"/>
      <c r="O490" s="73"/>
      <c r="P490" s="73"/>
      <c r="Q490" s="74" t="s">
        <v>1578</v>
      </c>
      <c r="R490" s="75">
        <v>44846</v>
      </c>
      <c r="S490" s="76" t="s">
        <v>1585</v>
      </c>
      <c r="T490" s="76" t="s">
        <v>6</v>
      </c>
    </row>
    <row r="491" spans="1:20" ht="80.099999999999994" customHeight="1" x14ac:dyDescent="0.2">
      <c r="A491" s="4">
        <f t="shared" si="8"/>
        <v>490</v>
      </c>
      <c r="B491" s="4" t="s">
        <v>31</v>
      </c>
      <c r="C491" s="73"/>
      <c r="D491" s="1" t="s">
        <v>1217</v>
      </c>
      <c r="E491" s="73" t="s">
        <v>1210</v>
      </c>
      <c r="F491" s="1" t="s">
        <v>1158</v>
      </c>
      <c r="G491" s="73" t="s">
        <v>1125</v>
      </c>
      <c r="H491" s="73"/>
      <c r="I491" s="4" t="s">
        <v>60</v>
      </c>
      <c r="J491" s="4" t="s">
        <v>61</v>
      </c>
      <c r="K491" s="4" t="s">
        <v>161</v>
      </c>
      <c r="L491" s="76" t="s">
        <v>14</v>
      </c>
      <c r="M491" s="73"/>
      <c r="N491" s="73"/>
      <c r="O491" s="73"/>
      <c r="P491" s="73"/>
      <c r="Q491" s="74" t="s">
        <v>1578</v>
      </c>
      <c r="R491" s="75">
        <v>44846</v>
      </c>
      <c r="S491" s="76" t="s">
        <v>1585</v>
      </c>
      <c r="T491" s="76" t="s">
        <v>6</v>
      </c>
    </row>
    <row r="492" spans="1:20" ht="80.099999999999994" customHeight="1" x14ac:dyDescent="0.2">
      <c r="A492" s="4">
        <f t="shared" si="8"/>
        <v>491</v>
      </c>
      <c r="B492" s="4" t="s">
        <v>31</v>
      </c>
      <c r="C492" s="73"/>
      <c r="D492" s="1" t="s">
        <v>1218</v>
      </c>
      <c r="E492" s="73" t="s">
        <v>1210</v>
      </c>
      <c r="F492" s="1" t="s">
        <v>1160</v>
      </c>
      <c r="G492" s="73" t="s">
        <v>1128</v>
      </c>
      <c r="H492" s="73"/>
      <c r="I492" s="4" t="s">
        <v>60</v>
      </c>
      <c r="J492" s="4" t="s">
        <v>61</v>
      </c>
      <c r="K492" s="4" t="s">
        <v>161</v>
      </c>
      <c r="L492" s="76" t="s">
        <v>14</v>
      </c>
      <c r="M492" s="73"/>
      <c r="N492" s="73"/>
      <c r="O492" s="73"/>
      <c r="P492" s="73"/>
      <c r="Q492" s="74" t="s">
        <v>1578</v>
      </c>
      <c r="R492" s="75">
        <v>44846</v>
      </c>
      <c r="S492" s="76" t="s">
        <v>1585</v>
      </c>
      <c r="T492" s="76" t="s">
        <v>6</v>
      </c>
    </row>
    <row r="493" spans="1:20" ht="80.099999999999994" customHeight="1" x14ac:dyDescent="0.2">
      <c r="A493" s="4">
        <f t="shared" si="8"/>
        <v>492</v>
      </c>
      <c r="B493" s="4" t="s">
        <v>31</v>
      </c>
      <c r="C493" s="73"/>
      <c r="D493" s="1" t="s">
        <v>1219</v>
      </c>
      <c r="E493" s="73" t="s">
        <v>1210</v>
      </c>
      <c r="F493" s="1" t="s">
        <v>1130</v>
      </c>
      <c r="G493" s="73" t="s">
        <v>1131</v>
      </c>
      <c r="H493" s="73"/>
      <c r="I493" s="4" t="s">
        <v>60</v>
      </c>
      <c r="J493" s="4" t="s">
        <v>61</v>
      </c>
      <c r="K493" s="4" t="s">
        <v>161</v>
      </c>
      <c r="L493" s="76" t="s">
        <v>14</v>
      </c>
      <c r="M493" s="73"/>
      <c r="N493" s="73"/>
      <c r="O493" s="73"/>
      <c r="P493" s="73"/>
      <c r="Q493" s="74" t="s">
        <v>1578</v>
      </c>
      <c r="R493" s="75">
        <v>44846</v>
      </c>
      <c r="S493" s="76" t="s">
        <v>1585</v>
      </c>
      <c r="T493" s="76" t="s">
        <v>6</v>
      </c>
    </row>
    <row r="494" spans="1:20" ht="80.099999999999994" customHeight="1" x14ac:dyDescent="0.2">
      <c r="A494" s="4">
        <f t="shared" si="8"/>
        <v>493</v>
      </c>
      <c r="B494" s="4" t="s">
        <v>31</v>
      </c>
      <c r="C494" s="73"/>
      <c r="D494" s="1" t="s">
        <v>1220</v>
      </c>
      <c r="E494" s="1" t="s">
        <v>1221</v>
      </c>
      <c r="F494" s="1" t="s">
        <v>1134</v>
      </c>
      <c r="G494" s="73" t="s">
        <v>1135</v>
      </c>
      <c r="H494" s="73"/>
      <c r="I494" s="4" t="s">
        <v>60</v>
      </c>
      <c r="J494" s="4" t="s">
        <v>61</v>
      </c>
      <c r="K494" s="4" t="s">
        <v>161</v>
      </c>
      <c r="L494" s="76" t="s">
        <v>14</v>
      </c>
      <c r="M494" s="73"/>
      <c r="N494" s="73"/>
      <c r="O494" s="73"/>
      <c r="P494" s="73"/>
      <c r="Q494" s="74" t="s">
        <v>1578</v>
      </c>
      <c r="R494" s="75">
        <v>44846</v>
      </c>
      <c r="S494" s="76" t="s">
        <v>1585</v>
      </c>
      <c r="T494" s="76" t="s">
        <v>6</v>
      </c>
    </row>
    <row r="495" spans="1:20" ht="80.099999999999994" customHeight="1" x14ac:dyDescent="0.2">
      <c r="A495" s="4">
        <f t="shared" si="8"/>
        <v>494</v>
      </c>
      <c r="B495" s="4" t="s">
        <v>31</v>
      </c>
      <c r="C495" s="73"/>
      <c r="D495" s="1" t="s">
        <v>1222</v>
      </c>
      <c r="E495" s="1" t="s">
        <v>1221</v>
      </c>
      <c r="F495" s="1" t="s">
        <v>1137</v>
      </c>
      <c r="G495" s="73" t="s">
        <v>1138</v>
      </c>
      <c r="H495" s="73"/>
      <c r="I495" s="4" t="s">
        <v>60</v>
      </c>
      <c r="J495" s="4" t="s">
        <v>61</v>
      </c>
      <c r="K495" s="4" t="s">
        <v>161</v>
      </c>
      <c r="L495" s="76" t="s">
        <v>14</v>
      </c>
      <c r="M495" s="73"/>
      <c r="N495" s="73"/>
      <c r="O495" s="73"/>
      <c r="P495" s="73"/>
      <c r="Q495" s="74" t="s">
        <v>1578</v>
      </c>
      <c r="R495" s="75">
        <v>44846</v>
      </c>
      <c r="S495" s="76" t="s">
        <v>1585</v>
      </c>
      <c r="T495" s="76" t="s">
        <v>6</v>
      </c>
    </row>
    <row r="496" spans="1:20" ht="80.099999999999994" customHeight="1" x14ac:dyDescent="0.2">
      <c r="A496" s="4">
        <f t="shared" si="8"/>
        <v>495</v>
      </c>
      <c r="B496" s="4" t="s">
        <v>31</v>
      </c>
      <c r="C496" s="73"/>
      <c r="D496" s="1" t="s">
        <v>1223</v>
      </c>
      <c r="E496" s="73" t="s">
        <v>1224</v>
      </c>
      <c r="F496" s="1" t="s">
        <v>1141</v>
      </c>
      <c r="G496" s="73" t="s">
        <v>1142</v>
      </c>
      <c r="H496" s="73"/>
      <c r="I496" s="4" t="s">
        <v>60</v>
      </c>
      <c r="J496" s="4" t="s">
        <v>61</v>
      </c>
      <c r="K496" s="4" t="s">
        <v>161</v>
      </c>
      <c r="L496" s="76" t="s">
        <v>14</v>
      </c>
      <c r="M496" s="73"/>
      <c r="N496" s="73"/>
      <c r="O496" s="73"/>
      <c r="P496" s="73"/>
      <c r="Q496" s="74" t="s">
        <v>1578</v>
      </c>
      <c r="R496" s="75">
        <v>44846</v>
      </c>
      <c r="S496" s="76" t="s">
        <v>1585</v>
      </c>
      <c r="T496" s="76" t="s">
        <v>6</v>
      </c>
    </row>
    <row r="497" spans="1:20" ht="80.099999999999994" customHeight="1" x14ac:dyDescent="0.2">
      <c r="A497" s="4">
        <f t="shared" si="8"/>
        <v>496</v>
      </c>
      <c r="B497" s="4" t="s">
        <v>31</v>
      </c>
      <c r="C497" s="73"/>
      <c r="D497" s="1" t="s">
        <v>1225</v>
      </c>
      <c r="E497" s="73" t="s">
        <v>1224</v>
      </c>
      <c r="F497" s="1" t="s">
        <v>1144</v>
      </c>
      <c r="G497" s="73" t="s">
        <v>1109</v>
      </c>
      <c r="H497" s="73"/>
      <c r="I497" s="4" t="s">
        <v>60</v>
      </c>
      <c r="J497" s="4" t="s">
        <v>61</v>
      </c>
      <c r="K497" s="4" t="s">
        <v>161</v>
      </c>
      <c r="L497" s="76" t="s">
        <v>14</v>
      </c>
      <c r="M497" s="73"/>
      <c r="N497" s="73"/>
      <c r="O497" s="73"/>
      <c r="P497" s="73"/>
      <c r="Q497" s="74" t="s">
        <v>1578</v>
      </c>
      <c r="R497" s="75">
        <v>44846</v>
      </c>
      <c r="S497" s="76" t="s">
        <v>1585</v>
      </c>
      <c r="T497" s="76" t="s">
        <v>6</v>
      </c>
    </row>
    <row r="498" spans="1:20" ht="80.099999999999994" customHeight="1" x14ac:dyDescent="0.2">
      <c r="A498" s="4">
        <f t="shared" si="8"/>
        <v>497</v>
      </c>
      <c r="B498" s="4" t="s">
        <v>31</v>
      </c>
      <c r="C498" s="73"/>
      <c r="D498" s="1" t="s">
        <v>1226</v>
      </c>
      <c r="E498" s="73" t="s">
        <v>1224</v>
      </c>
      <c r="F498" s="1" t="s">
        <v>1111</v>
      </c>
      <c r="G498" s="73" t="s">
        <v>1146</v>
      </c>
      <c r="H498" s="73"/>
      <c r="I498" s="4" t="s">
        <v>60</v>
      </c>
      <c r="J498" s="4" t="s">
        <v>61</v>
      </c>
      <c r="K498" s="4" t="s">
        <v>161</v>
      </c>
      <c r="L498" s="76" t="s">
        <v>14</v>
      </c>
      <c r="M498" s="73"/>
      <c r="N498" s="73"/>
      <c r="O498" s="73"/>
      <c r="P498" s="73"/>
      <c r="Q498" s="74" t="s">
        <v>1578</v>
      </c>
      <c r="R498" s="75">
        <v>44846</v>
      </c>
      <c r="S498" s="76" t="s">
        <v>1585</v>
      </c>
      <c r="T498" s="76" t="s">
        <v>6</v>
      </c>
    </row>
    <row r="499" spans="1:20" ht="80.099999999999994" customHeight="1" x14ac:dyDescent="0.2">
      <c r="A499" s="4">
        <f t="shared" si="8"/>
        <v>498</v>
      </c>
      <c r="B499" s="4" t="s">
        <v>31</v>
      </c>
      <c r="C499" s="73"/>
      <c r="D499" s="1" t="s">
        <v>1227</v>
      </c>
      <c r="E499" s="73" t="s">
        <v>1224</v>
      </c>
      <c r="F499" s="73" t="s">
        <v>1193</v>
      </c>
      <c r="G499" s="73" t="s">
        <v>1149</v>
      </c>
      <c r="H499" s="73"/>
      <c r="I499" s="4" t="s">
        <v>60</v>
      </c>
      <c r="J499" s="4" t="s">
        <v>61</v>
      </c>
      <c r="K499" s="4" t="s">
        <v>161</v>
      </c>
      <c r="L499" s="76" t="s">
        <v>14</v>
      </c>
      <c r="M499" s="73"/>
      <c r="N499" s="73"/>
      <c r="O499" s="73"/>
      <c r="P499" s="73"/>
      <c r="Q499" s="74" t="s">
        <v>1578</v>
      </c>
      <c r="R499" s="75">
        <v>44846</v>
      </c>
      <c r="S499" s="76" t="s">
        <v>1585</v>
      </c>
      <c r="T499" s="76" t="s">
        <v>6</v>
      </c>
    </row>
    <row r="500" spans="1:20" ht="80.099999999999994" customHeight="1" x14ac:dyDescent="0.2">
      <c r="A500" s="4">
        <f t="shared" si="8"/>
        <v>499</v>
      </c>
      <c r="B500" s="4" t="s">
        <v>31</v>
      </c>
      <c r="C500" s="73"/>
      <c r="D500" s="1" t="s">
        <v>1228</v>
      </c>
      <c r="E500" s="73" t="s">
        <v>1224</v>
      </c>
      <c r="F500" s="1" t="s">
        <v>1151</v>
      </c>
      <c r="G500" s="73" t="s">
        <v>1152</v>
      </c>
      <c r="H500" s="73"/>
      <c r="I500" s="4" t="s">
        <v>60</v>
      </c>
      <c r="J500" s="4" t="s">
        <v>61</v>
      </c>
      <c r="K500" s="4" t="s">
        <v>161</v>
      </c>
      <c r="L500" s="76" t="s">
        <v>14</v>
      </c>
      <c r="M500" s="73"/>
      <c r="N500" s="73"/>
      <c r="O500" s="73"/>
      <c r="P500" s="73"/>
      <c r="Q500" s="74" t="s">
        <v>1578</v>
      </c>
      <c r="R500" s="75">
        <v>44846</v>
      </c>
      <c r="S500" s="76" t="s">
        <v>1585</v>
      </c>
      <c r="T500" s="76" t="s">
        <v>6</v>
      </c>
    </row>
    <row r="501" spans="1:20" ht="80.099999999999994" customHeight="1" x14ac:dyDescent="0.2">
      <c r="A501" s="4">
        <f t="shared" si="8"/>
        <v>500</v>
      </c>
      <c r="B501" s="4" t="s">
        <v>31</v>
      </c>
      <c r="C501" s="73"/>
      <c r="D501" s="1" t="s">
        <v>1229</v>
      </c>
      <c r="E501" s="73" t="s">
        <v>1224</v>
      </c>
      <c r="F501" s="1" t="s">
        <v>1151</v>
      </c>
      <c r="G501" s="73" t="s">
        <v>1152</v>
      </c>
      <c r="H501" s="73"/>
      <c r="I501" s="4" t="s">
        <v>60</v>
      </c>
      <c r="J501" s="4" t="s">
        <v>61</v>
      </c>
      <c r="K501" s="4" t="s">
        <v>161</v>
      </c>
      <c r="L501" s="76" t="s">
        <v>14</v>
      </c>
      <c r="M501" s="73"/>
      <c r="N501" s="73"/>
      <c r="O501" s="73"/>
      <c r="P501" s="73"/>
      <c r="Q501" s="74" t="s">
        <v>1578</v>
      </c>
      <c r="R501" s="75">
        <v>44846</v>
      </c>
      <c r="S501" s="76" t="s">
        <v>1585</v>
      </c>
      <c r="T501" s="76" t="s">
        <v>6</v>
      </c>
    </row>
    <row r="502" spans="1:20" ht="80.099999999999994" customHeight="1" x14ac:dyDescent="0.2">
      <c r="A502" s="4">
        <f t="shared" si="8"/>
        <v>501</v>
      </c>
      <c r="B502" s="4" t="s">
        <v>31</v>
      </c>
      <c r="C502" s="73"/>
      <c r="D502" s="1" t="s">
        <v>1230</v>
      </c>
      <c r="E502" s="73" t="s">
        <v>1224</v>
      </c>
      <c r="F502" s="1" t="s">
        <v>1155</v>
      </c>
      <c r="G502" s="73" t="s">
        <v>1156</v>
      </c>
      <c r="H502" s="73"/>
      <c r="I502" s="4" t="s">
        <v>60</v>
      </c>
      <c r="J502" s="4" t="s">
        <v>61</v>
      </c>
      <c r="K502" s="4" t="s">
        <v>161</v>
      </c>
      <c r="L502" s="76" t="s">
        <v>14</v>
      </c>
      <c r="M502" s="73"/>
      <c r="N502" s="73"/>
      <c r="O502" s="73"/>
      <c r="P502" s="73"/>
      <c r="Q502" s="74" t="s">
        <v>1578</v>
      </c>
      <c r="R502" s="75">
        <v>44846</v>
      </c>
      <c r="S502" s="76" t="s">
        <v>1585</v>
      </c>
      <c r="T502" s="76" t="s">
        <v>6</v>
      </c>
    </row>
    <row r="503" spans="1:20" ht="80.099999999999994" customHeight="1" x14ac:dyDescent="0.2">
      <c r="A503" s="4">
        <f t="shared" si="8"/>
        <v>502</v>
      </c>
      <c r="B503" s="4" t="s">
        <v>31</v>
      </c>
      <c r="C503" s="73"/>
      <c r="D503" s="1" t="s">
        <v>1231</v>
      </c>
      <c r="E503" s="73" t="s">
        <v>1224</v>
      </c>
      <c r="F503" s="1" t="s">
        <v>1158</v>
      </c>
      <c r="G503" s="73" t="s">
        <v>1152</v>
      </c>
      <c r="H503" s="73"/>
      <c r="I503" s="4" t="s">
        <v>60</v>
      </c>
      <c r="J503" s="4" t="s">
        <v>61</v>
      </c>
      <c r="K503" s="4" t="s">
        <v>161</v>
      </c>
      <c r="L503" s="76" t="s">
        <v>14</v>
      </c>
      <c r="M503" s="73"/>
      <c r="N503" s="73"/>
      <c r="O503" s="73"/>
      <c r="P503" s="73"/>
      <c r="Q503" s="74" t="s">
        <v>1578</v>
      </c>
      <c r="R503" s="75">
        <v>44846</v>
      </c>
      <c r="S503" s="76" t="s">
        <v>1585</v>
      </c>
      <c r="T503" s="76" t="s">
        <v>6</v>
      </c>
    </row>
    <row r="504" spans="1:20" ht="80.099999999999994" customHeight="1" x14ac:dyDescent="0.2">
      <c r="A504" s="4">
        <f t="shared" si="8"/>
        <v>503</v>
      </c>
      <c r="B504" s="4" t="s">
        <v>31</v>
      </c>
      <c r="C504" s="73"/>
      <c r="D504" s="1" t="s">
        <v>1232</v>
      </c>
      <c r="E504" s="73" t="s">
        <v>1224</v>
      </c>
      <c r="F504" s="1" t="s">
        <v>1160</v>
      </c>
      <c r="G504" s="73" t="s">
        <v>1161</v>
      </c>
      <c r="H504" s="73"/>
      <c r="I504" s="4" t="s">
        <v>60</v>
      </c>
      <c r="J504" s="4" t="s">
        <v>61</v>
      </c>
      <c r="K504" s="4" t="s">
        <v>161</v>
      </c>
      <c r="L504" s="76" t="s">
        <v>14</v>
      </c>
      <c r="M504" s="73"/>
      <c r="N504" s="73"/>
      <c r="O504" s="73"/>
      <c r="P504" s="73"/>
      <c r="Q504" s="74" t="s">
        <v>1578</v>
      </c>
      <c r="R504" s="75">
        <v>44846</v>
      </c>
      <c r="S504" s="76" t="s">
        <v>1585</v>
      </c>
      <c r="T504" s="76" t="s">
        <v>6</v>
      </c>
    </row>
    <row r="505" spans="1:20" ht="80.099999999999994" customHeight="1" x14ac:dyDescent="0.2">
      <c r="A505" s="4">
        <f t="shared" si="8"/>
        <v>504</v>
      </c>
      <c r="B505" s="4" t="s">
        <v>31</v>
      </c>
      <c r="C505" s="73"/>
      <c r="D505" s="1" t="s">
        <v>1233</v>
      </c>
      <c r="E505" s="73" t="s">
        <v>1224</v>
      </c>
      <c r="F505" s="1" t="s">
        <v>1130</v>
      </c>
      <c r="G505" s="73" t="s">
        <v>1131</v>
      </c>
      <c r="H505" s="73"/>
      <c r="I505" s="4" t="s">
        <v>60</v>
      </c>
      <c r="J505" s="4" t="s">
        <v>61</v>
      </c>
      <c r="K505" s="4" t="s">
        <v>161</v>
      </c>
      <c r="L505" s="76" t="s">
        <v>14</v>
      </c>
      <c r="M505" s="73"/>
      <c r="N505" s="73"/>
      <c r="O505" s="73"/>
      <c r="P505" s="73"/>
      <c r="Q505" s="74" t="s">
        <v>1578</v>
      </c>
      <c r="R505" s="75">
        <v>44846</v>
      </c>
      <c r="S505" s="76" t="s">
        <v>1585</v>
      </c>
      <c r="T505" s="76" t="s">
        <v>6</v>
      </c>
    </row>
    <row r="506" spans="1:20" ht="80.099999999999994" customHeight="1" x14ac:dyDescent="0.2">
      <c r="A506" s="4">
        <f t="shared" si="8"/>
        <v>505</v>
      </c>
      <c r="B506" s="4" t="s">
        <v>31</v>
      </c>
      <c r="C506" s="73"/>
      <c r="D506" s="1" t="s">
        <v>1234</v>
      </c>
      <c r="E506" s="1" t="s">
        <v>1235</v>
      </c>
      <c r="F506" s="1" t="s">
        <v>1134</v>
      </c>
      <c r="G506" s="73" t="s">
        <v>1135</v>
      </c>
      <c r="H506" s="73"/>
      <c r="I506" s="4" t="s">
        <v>60</v>
      </c>
      <c r="J506" s="4" t="s">
        <v>61</v>
      </c>
      <c r="K506" s="4" t="s">
        <v>161</v>
      </c>
      <c r="L506" s="76" t="s">
        <v>14</v>
      </c>
      <c r="M506" s="73"/>
      <c r="N506" s="73"/>
      <c r="O506" s="73"/>
      <c r="P506" s="73"/>
      <c r="Q506" s="74" t="s">
        <v>1578</v>
      </c>
      <c r="R506" s="75">
        <v>44846</v>
      </c>
      <c r="S506" s="76" t="s">
        <v>1585</v>
      </c>
      <c r="T506" s="76" t="s">
        <v>6</v>
      </c>
    </row>
    <row r="507" spans="1:20" ht="80.099999999999994" customHeight="1" x14ac:dyDescent="0.2">
      <c r="A507" s="4">
        <f t="shared" si="8"/>
        <v>506</v>
      </c>
      <c r="B507" s="4" t="s">
        <v>31</v>
      </c>
      <c r="C507" s="73"/>
      <c r="D507" s="1" t="s">
        <v>1236</v>
      </c>
      <c r="E507" s="1" t="s">
        <v>1235</v>
      </c>
      <c r="F507" s="1" t="s">
        <v>1137</v>
      </c>
      <c r="G507" s="73" t="s">
        <v>1138</v>
      </c>
      <c r="H507" s="73"/>
      <c r="I507" s="4" t="s">
        <v>60</v>
      </c>
      <c r="J507" s="4" t="s">
        <v>61</v>
      </c>
      <c r="K507" s="4" t="s">
        <v>161</v>
      </c>
      <c r="L507" s="76" t="s">
        <v>14</v>
      </c>
      <c r="M507" s="73"/>
      <c r="N507" s="73"/>
      <c r="O507" s="73"/>
      <c r="P507" s="73"/>
      <c r="Q507" s="74" t="s">
        <v>1578</v>
      </c>
      <c r="R507" s="75">
        <v>44846</v>
      </c>
      <c r="S507" s="76" t="s">
        <v>1585</v>
      </c>
      <c r="T507" s="76" t="s">
        <v>6</v>
      </c>
    </row>
    <row r="508" spans="1:20" ht="80.099999999999994" customHeight="1" x14ac:dyDescent="0.2">
      <c r="A508" s="4">
        <f t="shared" si="8"/>
        <v>507</v>
      </c>
      <c r="B508" s="4" t="s">
        <v>31</v>
      </c>
      <c r="C508" s="73"/>
      <c r="D508" s="1" t="s">
        <v>1237</v>
      </c>
      <c r="E508" s="73" t="s">
        <v>1238</v>
      </c>
      <c r="F508" s="1" t="s">
        <v>1111</v>
      </c>
      <c r="G508" s="73" t="s">
        <v>1239</v>
      </c>
      <c r="H508" s="73"/>
      <c r="I508" s="4" t="s">
        <v>60</v>
      </c>
      <c r="J508" s="4" t="s">
        <v>61</v>
      </c>
      <c r="K508" s="4" t="s">
        <v>161</v>
      </c>
      <c r="L508" s="76" t="s">
        <v>14</v>
      </c>
      <c r="M508" s="73"/>
      <c r="N508" s="73"/>
      <c r="O508" s="73"/>
      <c r="P508" s="73"/>
      <c r="Q508" s="74" t="s">
        <v>1578</v>
      </c>
      <c r="R508" s="75">
        <v>44846</v>
      </c>
      <c r="S508" s="76" t="s">
        <v>1585</v>
      </c>
      <c r="T508" s="76" t="s">
        <v>6</v>
      </c>
    </row>
    <row r="509" spans="1:20" ht="80.099999999999994" customHeight="1" x14ac:dyDescent="0.2">
      <c r="A509" s="4">
        <f t="shared" si="8"/>
        <v>508</v>
      </c>
      <c r="B509" s="4" t="s">
        <v>31</v>
      </c>
      <c r="C509" s="73"/>
      <c r="D509" s="1" t="s">
        <v>1240</v>
      </c>
      <c r="E509" s="73" t="s">
        <v>1238</v>
      </c>
      <c r="F509" s="73" t="s">
        <v>1178</v>
      </c>
      <c r="G509" s="73" t="s">
        <v>1239</v>
      </c>
      <c r="H509" s="73"/>
      <c r="I509" s="4" t="s">
        <v>60</v>
      </c>
      <c r="J509" s="4" t="s">
        <v>61</v>
      </c>
      <c r="K509" s="4" t="s">
        <v>161</v>
      </c>
      <c r="L509" s="76" t="s">
        <v>14</v>
      </c>
      <c r="M509" s="73"/>
      <c r="N509" s="73"/>
      <c r="O509" s="73"/>
      <c r="P509" s="73"/>
      <c r="Q509" s="74" t="s">
        <v>1578</v>
      </c>
      <c r="R509" s="75">
        <v>44846</v>
      </c>
      <c r="S509" s="76" t="s">
        <v>1585</v>
      </c>
      <c r="T509" s="76" t="s">
        <v>6</v>
      </c>
    </row>
    <row r="510" spans="1:20" ht="80.099999999999994" customHeight="1" x14ac:dyDescent="0.2">
      <c r="A510" s="4">
        <f t="shared" si="8"/>
        <v>509</v>
      </c>
      <c r="B510" s="4" t="s">
        <v>31</v>
      </c>
      <c r="C510" s="73"/>
      <c r="D510" s="1" t="s">
        <v>1241</v>
      </c>
      <c r="E510" s="73" t="s">
        <v>1238</v>
      </c>
      <c r="F510" s="1" t="s">
        <v>1151</v>
      </c>
      <c r="G510" s="73" t="s">
        <v>1239</v>
      </c>
      <c r="H510" s="73"/>
      <c r="I510" s="4" t="s">
        <v>60</v>
      </c>
      <c r="J510" s="4" t="s">
        <v>61</v>
      </c>
      <c r="K510" s="4" t="s">
        <v>161</v>
      </c>
      <c r="L510" s="76" t="s">
        <v>14</v>
      </c>
      <c r="M510" s="73"/>
      <c r="N510" s="73"/>
      <c r="O510" s="73"/>
      <c r="P510" s="73"/>
      <c r="Q510" s="74" t="s">
        <v>1578</v>
      </c>
      <c r="R510" s="75">
        <v>44846</v>
      </c>
      <c r="S510" s="76" t="s">
        <v>1585</v>
      </c>
      <c r="T510" s="76" t="s">
        <v>6</v>
      </c>
    </row>
    <row r="511" spans="1:20" ht="80.099999999999994" customHeight="1" x14ac:dyDescent="0.2">
      <c r="A511" s="4">
        <f t="shared" si="8"/>
        <v>510</v>
      </c>
      <c r="B511" s="4" t="s">
        <v>31</v>
      </c>
      <c r="C511" s="73"/>
      <c r="D511" s="1" t="s">
        <v>1242</v>
      </c>
      <c r="E511" s="73" t="s">
        <v>1238</v>
      </c>
      <c r="F511" s="1" t="s">
        <v>1151</v>
      </c>
      <c r="G511" s="73" t="s">
        <v>1239</v>
      </c>
      <c r="H511" s="73"/>
      <c r="I511" s="4" t="s">
        <v>60</v>
      </c>
      <c r="J511" s="4" t="s">
        <v>61</v>
      </c>
      <c r="K511" s="4" t="s">
        <v>161</v>
      </c>
      <c r="L511" s="76" t="s">
        <v>14</v>
      </c>
      <c r="M511" s="73"/>
      <c r="N511" s="73"/>
      <c r="O511" s="73"/>
      <c r="P511" s="73"/>
      <c r="Q511" s="74" t="s">
        <v>1578</v>
      </c>
      <c r="R511" s="75">
        <v>44846</v>
      </c>
      <c r="S511" s="76" t="s">
        <v>1585</v>
      </c>
      <c r="T511" s="76" t="s">
        <v>6</v>
      </c>
    </row>
    <row r="512" spans="1:20" ht="80.099999999999994" customHeight="1" x14ac:dyDescent="0.2">
      <c r="A512" s="4">
        <f t="shared" si="8"/>
        <v>511</v>
      </c>
      <c r="B512" s="4" t="s">
        <v>31</v>
      </c>
      <c r="C512" s="73"/>
      <c r="D512" s="1" t="s">
        <v>1243</v>
      </c>
      <c r="E512" s="73" t="s">
        <v>1238</v>
      </c>
      <c r="F512" s="1" t="s">
        <v>1155</v>
      </c>
      <c r="G512" s="73" t="s">
        <v>1239</v>
      </c>
      <c r="H512" s="73"/>
      <c r="I512" s="4" t="s">
        <v>60</v>
      </c>
      <c r="J512" s="4" t="s">
        <v>61</v>
      </c>
      <c r="K512" s="4" t="s">
        <v>161</v>
      </c>
      <c r="L512" s="76" t="s">
        <v>14</v>
      </c>
      <c r="M512" s="73"/>
      <c r="N512" s="73"/>
      <c r="O512" s="73"/>
      <c r="P512" s="73"/>
      <c r="Q512" s="74" t="s">
        <v>1578</v>
      </c>
      <c r="R512" s="75">
        <v>44846</v>
      </c>
      <c r="S512" s="76" t="s">
        <v>1585</v>
      </c>
      <c r="T512" s="76" t="s">
        <v>6</v>
      </c>
    </row>
    <row r="513" spans="1:20" ht="80.099999999999994" customHeight="1" x14ac:dyDescent="0.2">
      <c r="A513" s="4">
        <f t="shared" si="8"/>
        <v>512</v>
      </c>
      <c r="B513" s="4" t="s">
        <v>31</v>
      </c>
      <c r="C513" s="73"/>
      <c r="D513" s="1" t="s">
        <v>1244</v>
      </c>
      <c r="E513" s="73" t="s">
        <v>1238</v>
      </c>
      <c r="F513" s="1" t="s">
        <v>1158</v>
      </c>
      <c r="G513" s="73" t="s">
        <v>1239</v>
      </c>
      <c r="H513" s="73"/>
      <c r="I513" s="4" t="s">
        <v>60</v>
      </c>
      <c r="J513" s="4" t="s">
        <v>61</v>
      </c>
      <c r="K513" s="4" t="s">
        <v>161</v>
      </c>
      <c r="L513" s="76" t="s">
        <v>14</v>
      </c>
      <c r="M513" s="73"/>
      <c r="N513" s="73"/>
      <c r="O513" s="73"/>
      <c r="P513" s="73"/>
      <c r="Q513" s="74" t="s">
        <v>1578</v>
      </c>
      <c r="R513" s="75">
        <v>44846</v>
      </c>
      <c r="S513" s="76" t="s">
        <v>1585</v>
      </c>
      <c r="T513" s="76" t="s">
        <v>6</v>
      </c>
    </row>
    <row r="514" spans="1:20" ht="80.099999999999994" customHeight="1" x14ac:dyDescent="0.2">
      <c r="A514" s="4">
        <f t="shared" si="8"/>
        <v>513</v>
      </c>
      <c r="B514" s="4" t="s">
        <v>31</v>
      </c>
      <c r="C514" s="73"/>
      <c r="D514" s="1" t="s">
        <v>1245</v>
      </c>
      <c r="E514" s="73" t="s">
        <v>1238</v>
      </c>
      <c r="F514" s="1" t="s">
        <v>1160</v>
      </c>
      <c r="G514" s="73" t="s">
        <v>1239</v>
      </c>
      <c r="H514" s="73"/>
      <c r="I514" s="4" t="s">
        <v>60</v>
      </c>
      <c r="J514" s="4" t="s">
        <v>61</v>
      </c>
      <c r="K514" s="4" t="s">
        <v>161</v>
      </c>
      <c r="L514" s="76" t="s">
        <v>14</v>
      </c>
      <c r="M514" s="73"/>
      <c r="N514" s="73"/>
      <c r="O514" s="73"/>
      <c r="P514" s="73"/>
      <c r="Q514" s="74" t="s">
        <v>1578</v>
      </c>
      <c r="R514" s="75">
        <v>44846</v>
      </c>
      <c r="S514" s="76" t="s">
        <v>1585</v>
      </c>
      <c r="T514" s="76" t="s">
        <v>6</v>
      </c>
    </row>
    <row r="515" spans="1:20" ht="80.099999999999994" customHeight="1" x14ac:dyDescent="0.2">
      <c r="A515" s="4">
        <f t="shared" si="8"/>
        <v>514</v>
      </c>
      <c r="B515" s="4" t="s">
        <v>31</v>
      </c>
      <c r="C515" s="73"/>
      <c r="D515" s="1" t="s">
        <v>1246</v>
      </c>
      <c r="E515" s="73" t="s">
        <v>1247</v>
      </c>
      <c r="F515" s="1" t="s">
        <v>1111</v>
      </c>
      <c r="G515" s="73" t="s">
        <v>1239</v>
      </c>
      <c r="H515" s="73"/>
      <c r="I515" s="4" t="s">
        <v>60</v>
      </c>
      <c r="J515" s="4" t="s">
        <v>61</v>
      </c>
      <c r="K515" s="4" t="s">
        <v>161</v>
      </c>
      <c r="L515" s="76" t="s">
        <v>14</v>
      </c>
      <c r="M515" s="73"/>
      <c r="N515" s="73"/>
      <c r="O515" s="73"/>
      <c r="P515" s="73"/>
      <c r="Q515" s="74" t="s">
        <v>1578</v>
      </c>
      <c r="R515" s="75">
        <v>44846</v>
      </c>
      <c r="S515" s="76" t="s">
        <v>1585</v>
      </c>
      <c r="T515" s="76" t="s">
        <v>6</v>
      </c>
    </row>
    <row r="516" spans="1:20" ht="80.099999999999994" customHeight="1" x14ac:dyDescent="0.2">
      <c r="A516" s="4">
        <f t="shared" si="8"/>
        <v>515</v>
      </c>
      <c r="B516" s="4" t="s">
        <v>31</v>
      </c>
      <c r="C516" s="73"/>
      <c r="D516" s="1" t="s">
        <v>1248</v>
      </c>
      <c r="E516" s="73" t="s">
        <v>1247</v>
      </c>
      <c r="F516" s="73" t="s">
        <v>1193</v>
      </c>
      <c r="G516" s="73" t="s">
        <v>1239</v>
      </c>
      <c r="H516" s="73"/>
      <c r="I516" s="4" t="s">
        <v>60</v>
      </c>
      <c r="J516" s="4" t="s">
        <v>61</v>
      </c>
      <c r="K516" s="4" t="s">
        <v>161</v>
      </c>
      <c r="L516" s="76" t="s">
        <v>14</v>
      </c>
      <c r="M516" s="73"/>
      <c r="N516" s="73"/>
      <c r="O516" s="73"/>
      <c r="P516" s="73"/>
      <c r="Q516" s="74" t="s">
        <v>1578</v>
      </c>
      <c r="R516" s="75">
        <v>44846</v>
      </c>
      <c r="S516" s="76" t="s">
        <v>1585</v>
      </c>
      <c r="T516" s="76" t="s">
        <v>6</v>
      </c>
    </row>
    <row r="517" spans="1:20" ht="80.099999999999994" customHeight="1" x14ac:dyDescent="0.2">
      <c r="A517" s="4">
        <f t="shared" si="8"/>
        <v>516</v>
      </c>
      <c r="B517" s="4" t="s">
        <v>31</v>
      </c>
      <c r="C517" s="73"/>
      <c r="D517" s="1" t="s">
        <v>1249</v>
      </c>
      <c r="E517" s="73" t="s">
        <v>1247</v>
      </c>
      <c r="F517" s="1" t="s">
        <v>1151</v>
      </c>
      <c r="G517" s="73" t="s">
        <v>1239</v>
      </c>
      <c r="H517" s="73"/>
      <c r="I517" s="4" t="s">
        <v>60</v>
      </c>
      <c r="J517" s="4" t="s">
        <v>61</v>
      </c>
      <c r="K517" s="4" t="s">
        <v>161</v>
      </c>
      <c r="L517" s="76" t="s">
        <v>14</v>
      </c>
      <c r="M517" s="73"/>
      <c r="N517" s="73"/>
      <c r="O517" s="73"/>
      <c r="P517" s="73"/>
      <c r="Q517" s="74" t="s">
        <v>1578</v>
      </c>
      <c r="R517" s="75">
        <v>44846</v>
      </c>
      <c r="S517" s="76" t="s">
        <v>1585</v>
      </c>
      <c r="T517" s="76" t="s">
        <v>6</v>
      </c>
    </row>
    <row r="518" spans="1:20" ht="80.099999999999994" customHeight="1" x14ac:dyDescent="0.2">
      <c r="A518" s="4">
        <f t="shared" ref="A518:A581" si="9">ROW()-1</f>
        <v>517</v>
      </c>
      <c r="B518" s="4" t="s">
        <v>31</v>
      </c>
      <c r="C518" s="73"/>
      <c r="D518" s="1" t="s">
        <v>1250</v>
      </c>
      <c r="E518" s="73" t="s">
        <v>1247</v>
      </c>
      <c r="F518" s="1" t="s">
        <v>1151</v>
      </c>
      <c r="G518" s="73" t="s">
        <v>1239</v>
      </c>
      <c r="H518" s="73"/>
      <c r="I518" s="4" t="s">
        <v>60</v>
      </c>
      <c r="J518" s="4" t="s">
        <v>61</v>
      </c>
      <c r="K518" s="4" t="s">
        <v>161</v>
      </c>
      <c r="L518" s="76" t="s">
        <v>14</v>
      </c>
      <c r="M518" s="73"/>
      <c r="N518" s="73"/>
      <c r="O518" s="73"/>
      <c r="P518" s="73"/>
      <c r="Q518" s="74" t="s">
        <v>1578</v>
      </c>
      <c r="R518" s="75">
        <v>44846</v>
      </c>
      <c r="S518" s="76" t="s">
        <v>1585</v>
      </c>
      <c r="T518" s="76" t="s">
        <v>6</v>
      </c>
    </row>
    <row r="519" spans="1:20" ht="80.099999999999994" customHeight="1" x14ac:dyDescent="0.2">
      <c r="A519" s="4">
        <f t="shared" si="9"/>
        <v>518</v>
      </c>
      <c r="B519" s="4" t="s">
        <v>31</v>
      </c>
      <c r="C519" s="73"/>
      <c r="D519" s="1" t="s">
        <v>1251</v>
      </c>
      <c r="E519" s="73" t="s">
        <v>1247</v>
      </c>
      <c r="F519" s="1" t="s">
        <v>1155</v>
      </c>
      <c r="G519" s="73" t="s">
        <v>1239</v>
      </c>
      <c r="H519" s="73"/>
      <c r="I519" s="4" t="s">
        <v>60</v>
      </c>
      <c r="J519" s="4" t="s">
        <v>61</v>
      </c>
      <c r="K519" s="4" t="s">
        <v>161</v>
      </c>
      <c r="L519" s="76" t="s">
        <v>14</v>
      </c>
      <c r="M519" s="73"/>
      <c r="N519" s="73"/>
      <c r="O519" s="73"/>
      <c r="P519" s="73"/>
      <c r="Q519" s="74" t="s">
        <v>1578</v>
      </c>
      <c r="R519" s="75">
        <v>44846</v>
      </c>
      <c r="S519" s="76" t="s">
        <v>1585</v>
      </c>
      <c r="T519" s="76" t="s">
        <v>6</v>
      </c>
    </row>
    <row r="520" spans="1:20" ht="80.099999999999994" customHeight="1" x14ac:dyDescent="0.2">
      <c r="A520" s="4">
        <f t="shared" si="9"/>
        <v>519</v>
      </c>
      <c r="B520" s="4" t="s">
        <v>31</v>
      </c>
      <c r="C520" s="73"/>
      <c r="D520" s="1" t="s">
        <v>1252</v>
      </c>
      <c r="E520" s="73" t="s">
        <v>1247</v>
      </c>
      <c r="F520" s="1" t="s">
        <v>1158</v>
      </c>
      <c r="G520" s="73" t="s">
        <v>1239</v>
      </c>
      <c r="H520" s="73"/>
      <c r="I520" s="4" t="s">
        <v>60</v>
      </c>
      <c r="J520" s="4" t="s">
        <v>61</v>
      </c>
      <c r="K520" s="4" t="s">
        <v>161</v>
      </c>
      <c r="L520" s="76" t="s">
        <v>14</v>
      </c>
      <c r="M520" s="73"/>
      <c r="N520" s="73"/>
      <c r="O520" s="73"/>
      <c r="P520" s="73"/>
      <c r="Q520" s="74" t="s">
        <v>1578</v>
      </c>
      <c r="R520" s="75">
        <v>44846</v>
      </c>
      <c r="S520" s="76" t="s">
        <v>1585</v>
      </c>
      <c r="T520" s="76" t="s">
        <v>6</v>
      </c>
    </row>
    <row r="521" spans="1:20" ht="80.099999999999994" customHeight="1" x14ac:dyDescent="0.2">
      <c r="A521" s="4">
        <f t="shared" si="9"/>
        <v>520</v>
      </c>
      <c r="B521" s="4" t="s">
        <v>31</v>
      </c>
      <c r="C521" s="73"/>
      <c r="D521" s="1" t="s">
        <v>1253</v>
      </c>
      <c r="E521" s="73" t="s">
        <v>1247</v>
      </c>
      <c r="F521" s="1" t="s">
        <v>1160</v>
      </c>
      <c r="G521" s="73" t="s">
        <v>1239</v>
      </c>
      <c r="H521" s="73"/>
      <c r="I521" s="4" t="s">
        <v>60</v>
      </c>
      <c r="J521" s="4" t="s">
        <v>61</v>
      </c>
      <c r="K521" s="4" t="s">
        <v>161</v>
      </c>
      <c r="L521" s="76" t="s">
        <v>14</v>
      </c>
      <c r="M521" s="73"/>
      <c r="N521" s="73"/>
      <c r="O521" s="73"/>
      <c r="P521" s="73"/>
      <c r="Q521" s="74" t="s">
        <v>1578</v>
      </c>
      <c r="R521" s="75">
        <v>44846</v>
      </c>
      <c r="S521" s="76" t="s">
        <v>1585</v>
      </c>
      <c r="T521" s="76" t="s">
        <v>6</v>
      </c>
    </row>
    <row r="522" spans="1:20" ht="80.099999999999994" customHeight="1" x14ac:dyDescent="0.2">
      <c r="A522" s="4">
        <f t="shared" si="9"/>
        <v>521</v>
      </c>
      <c r="B522" s="4" t="s">
        <v>31</v>
      </c>
      <c r="C522" s="73"/>
      <c r="D522" s="1" t="s">
        <v>1254</v>
      </c>
      <c r="E522" s="73" t="s">
        <v>1255</v>
      </c>
      <c r="F522" s="1" t="s">
        <v>1111</v>
      </c>
      <c r="G522" s="73" t="s">
        <v>1239</v>
      </c>
      <c r="H522" s="73"/>
      <c r="I522" s="4" t="s">
        <v>60</v>
      </c>
      <c r="J522" s="4" t="s">
        <v>61</v>
      </c>
      <c r="K522" s="4" t="s">
        <v>161</v>
      </c>
      <c r="L522" s="76" t="s">
        <v>14</v>
      </c>
      <c r="M522" s="73"/>
      <c r="N522" s="73"/>
      <c r="O522" s="73"/>
      <c r="P522" s="73"/>
      <c r="Q522" s="74" t="s">
        <v>1578</v>
      </c>
      <c r="R522" s="75">
        <v>44846</v>
      </c>
      <c r="S522" s="76" t="s">
        <v>1585</v>
      </c>
      <c r="T522" s="76" t="s">
        <v>6</v>
      </c>
    </row>
    <row r="523" spans="1:20" ht="80.099999999999994" customHeight="1" x14ac:dyDescent="0.2">
      <c r="A523" s="4">
        <f t="shared" si="9"/>
        <v>522</v>
      </c>
      <c r="B523" s="4" t="s">
        <v>31</v>
      </c>
      <c r="C523" s="73"/>
      <c r="D523" s="1" t="s">
        <v>1256</v>
      </c>
      <c r="E523" s="73" t="s">
        <v>1255</v>
      </c>
      <c r="F523" s="73" t="s">
        <v>1178</v>
      </c>
      <c r="G523" s="73" t="s">
        <v>1239</v>
      </c>
      <c r="H523" s="73"/>
      <c r="I523" s="4" t="s">
        <v>60</v>
      </c>
      <c r="J523" s="4" t="s">
        <v>61</v>
      </c>
      <c r="K523" s="4" t="s">
        <v>161</v>
      </c>
      <c r="L523" s="76" t="s">
        <v>14</v>
      </c>
      <c r="M523" s="73"/>
      <c r="N523" s="73"/>
      <c r="O523" s="73"/>
      <c r="P523" s="73"/>
      <c r="Q523" s="74" t="s">
        <v>1578</v>
      </c>
      <c r="R523" s="75">
        <v>44846</v>
      </c>
      <c r="S523" s="76" t="s">
        <v>1585</v>
      </c>
      <c r="T523" s="76" t="s">
        <v>6</v>
      </c>
    </row>
    <row r="524" spans="1:20" ht="80.099999999999994" customHeight="1" x14ac:dyDescent="0.2">
      <c r="A524" s="4">
        <f t="shared" si="9"/>
        <v>523</v>
      </c>
      <c r="B524" s="4" t="s">
        <v>31</v>
      </c>
      <c r="C524" s="73"/>
      <c r="D524" s="1" t="s">
        <v>1257</v>
      </c>
      <c r="E524" s="73" t="s">
        <v>1255</v>
      </c>
      <c r="F524" s="1" t="s">
        <v>1151</v>
      </c>
      <c r="G524" s="73" t="s">
        <v>1239</v>
      </c>
      <c r="H524" s="73"/>
      <c r="I524" s="4" t="s">
        <v>60</v>
      </c>
      <c r="J524" s="4" t="s">
        <v>61</v>
      </c>
      <c r="K524" s="4" t="s">
        <v>161</v>
      </c>
      <c r="L524" s="76" t="s">
        <v>14</v>
      </c>
      <c r="M524" s="73"/>
      <c r="N524" s="73"/>
      <c r="O524" s="73"/>
      <c r="P524" s="73"/>
      <c r="Q524" s="74" t="s">
        <v>1578</v>
      </c>
      <c r="R524" s="75">
        <v>44846</v>
      </c>
      <c r="S524" s="76" t="s">
        <v>1585</v>
      </c>
      <c r="T524" s="76" t="s">
        <v>6</v>
      </c>
    </row>
    <row r="525" spans="1:20" ht="80.099999999999994" customHeight="1" x14ac:dyDescent="0.2">
      <c r="A525" s="4">
        <f t="shared" si="9"/>
        <v>524</v>
      </c>
      <c r="B525" s="4" t="s">
        <v>31</v>
      </c>
      <c r="C525" s="73"/>
      <c r="D525" s="1" t="s">
        <v>1258</v>
      </c>
      <c r="E525" s="73" t="s">
        <v>1255</v>
      </c>
      <c r="F525" s="1" t="s">
        <v>1151</v>
      </c>
      <c r="G525" s="73" t="s">
        <v>1239</v>
      </c>
      <c r="H525" s="73"/>
      <c r="I525" s="4" t="s">
        <v>60</v>
      </c>
      <c r="J525" s="4" t="s">
        <v>61</v>
      </c>
      <c r="K525" s="4" t="s">
        <v>161</v>
      </c>
      <c r="L525" s="76" t="s">
        <v>14</v>
      </c>
      <c r="M525" s="73"/>
      <c r="N525" s="73"/>
      <c r="O525" s="73"/>
      <c r="P525" s="73"/>
      <c r="Q525" s="74" t="s">
        <v>1578</v>
      </c>
      <c r="R525" s="75">
        <v>44846</v>
      </c>
      <c r="S525" s="76" t="s">
        <v>1585</v>
      </c>
      <c r="T525" s="76" t="s">
        <v>6</v>
      </c>
    </row>
    <row r="526" spans="1:20" ht="80.099999999999994" customHeight="1" x14ac:dyDescent="0.2">
      <c r="A526" s="4">
        <f t="shared" si="9"/>
        <v>525</v>
      </c>
      <c r="B526" s="4" t="s">
        <v>31</v>
      </c>
      <c r="C526" s="73"/>
      <c r="D526" s="1" t="s">
        <v>1259</v>
      </c>
      <c r="E526" s="73" t="s">
        <v>1255</v>
      </c>
      <c r="F526" s="1" t="s">
        <v>1155</v>
      </c>
      <c r="G526" s="73" t="s">
        <v>1239</v>
      </c>
      <c r="H526" s="73"/>
      <c r="I526" s="4" t="s">
        <v>60</v>
      </c>
      <c r="J526" s="4" t="s">
        <v>61</v>
      </c>
      <c r="K526" s="4" t="s">
        <v>161</v>
      </c>
      <c r="L526" s="76" t="s">
        <v>14</v>
      </c>
      <c r="M526" s="73"/>
      <c r="N526" s="73"/>
      <c r="O526" s="73"/>
      <c r="P526" s="73"/>
      <c r="Q526" s="74" t="s">
        <v>1578</v>
      </c>
      <c r="R526" s="75">
        <v>44846</v>
      </c>
      <c r="S526" s="76" t="s">
        <v>1585</v>
      </c>
      <c r="T526" s="76" t="s">
        <v>6</v>
      </c>
    </row>
    <row r="527" spans="1:20" ht="80.099999999999994" customHeight="1" x14ac:dyDescent="0.2">
      <c r="A527" s="4">
        <f t="shared" si="9"/>
        <v>526</v>
      </c>
      <c r="B527" s="4" t="s">
        <v>31</v>
      </c>
      <c r="C527" s="73"/>
      <c r="D527" s="1" t="s">
        <v>1260</v>
      </c>
      <c r="E527" s="73" t="s">
        <v>1255</v>
      </c>
      <c r="F527" s="1" t="s">
        <v>1158</v>
      </c>
      <c r="G527" s="73" t="s">
        <v>1239</v>
      </c>
      <c r="H527" s="73"/>
      <c r="I527" s="4" t="s">
        <v>60</v>
      </c>
      <c r="J527" s="4" t="s">
        <v>61</v>
      </c>
      <c r="K527" s="4" t="s">
        <v>161</v>
      </c>
      <c r="L527" s="76" t="s">
        <v>14</v>
      </c>
      <c r="M527" s="73"/>
      <c r="N527" s="73"/>
      <c r="O527" s="73"/>
      <c r="P527" s="73"/>
      <c r="Q527" s="74" t="s">
        <v>1578</v>
      </c>
      <c r="R527" s="75">
        <v>44846</v>
      </c>
      <c r="S527" s="76" t="s">
        <v>1585</v>
      </c>
      <c r="T527" s="76" t="s">
        <v>6</v>
      </c>
    </row>
    <row r="528" spans="1:20" ht="80.099999999999994" customHeight="1" x14ac:dyDescent="0.2">
      <c r="A528" s="4">
        <f t="shared" si="9"/>
        <v>527</v>
      </c>
      <c r="B528" s="4" t="s">
        <v>31</v>
      </c>
      <c r="C528" s="73"/>
      <c r="D528" s="1" t="s">
        <v>1261</v>
      </c>
      <c r="E528" s="73" t="s">
        <v>1255</v>
      </c>
      <c r="F528" s="1" t="s">
        <v>1160</v>
      </c>
      <c r="G528" s="73" t="s">
        <v>1239</v>
      </c>
      <c r="H528" s="73"/>
      <c r="I528" s="4" t="s">
        <v>60</v>
      </c>
      <c r="J528" s="4" t="s">
        <v>61</v>
      </c>
      <c r="K528" s="4" t="s">
        <v>161</v>
      </c>
      <c r="L528" s="76" t="s">
        <v>14</v>
      </c>
      <c r="M528" s="73"/>
      <c r="N528" s="73"/>
      <c r="O528" s="73"/>
      <c r="P528" s="73"/>
      <c r="Q528" s="74" t="s">
        <v>1578</v>
      </c>
      <c r="R528" s="75">
        <v>44846</v>
      </c>
      <c r="S528" s="76" t="s">
        <v>1585</v>
      </c>
      <c r="T528" s="76" t="s">
        <v>6</v>
      </c>
    </row>
    <row r="529" spans="1:20" ht="80.099999999999994" customHeight="1" x14ac:dyDescent="0.2">
      <c r="A529" s="4">
        <f t="shared" si="9"/>
        <v>528</v>
      </c>
      <c r="B529" s="4" t="s">
        <v>31</v>
      </c>
      <c r="C529" s="73"/>
      <c r="D529" s="1" t="s">
        <v>1262</v>
      </c>
      <c r="E529" s="73" t="s">
        <v>1263</v>
      </c>
      <c r="F529" s="1" t="s">
        <v>1111</v>
      </c>
      <c r="G529" s="73" t="s">
        <v>1239</v>
      </c>
      <c r="H529" s="73"/>
      <c r="I529" s="4" t="s">
        <v>60</v>
      </c>
      <c r="J529" s="4" t="s">
        <v>61</v>
      </c>
      <c r="K529" s="4" t="s">
        <v>161</v>
      </c>
      <c r="L529" s="76" t="s">
        <v>14</v>
      </c>
      <c r="M529" s="73"/>
      <c r="N529" s="73"/>
      <c r="O529" s="73"/>
      <c r="P529" s="73"/>
      <c r="Q529" s="74" t="s">
        <v>1578</v>
      </c>
      <c r="R529" s="75">
        <v>44846</v>
      </c>
      <c r="S529" s="76" t="s">
        <v>1585</v>
      </c>
      <c r="T529" s="76" t="s">
        <v>6</v>
      </c>
    </row>
    <row r="530" spans="1:20" ht="80.099999999999994" customHeight="1" x14ac:dyDescent="0.2">
      <c r="A530" s="4">
        <f t="shared" si="9"/>
        <v>529</v>
      </c>
      <c r="B530" s="4" t="s">
        <v>31</v>
      </c>
      <c r="C530" s="73"/>
      <c r="D530" s="1" t="s">
        <v>1264</v>
      </c>
      <c r="E530" s="73" t="s">
        <v>1263</v>
      </c>
      <c r="F530" s="73" t="s">
        <v>1193</v>
      </c>
      <c r="G530" s="73" t="s">
        <v>1239</v>
      </c>
      <c r="H530" s="73"/>
      <c r="I530" s="4" t="s">
        <v>60</v>
      </c>
      <c r="J530" s="4" t="s">
        <v>61</v>
      </c>
      <c r="K530" s="4" t="s">
        <v>161</v>
      </c>
      <c r="L530" s="76" t="s">
        <v>14</v>
      </c>
      <c r="M530" s="73"/>
      <c r="N530" s="73"/>
      <c r="O530" s="73"/>
      <c r="P530" s="73"/>
      <c r="Q530" s="74" t="s">
        <v>1578</v>
      </c>
      <c r="R530" s="75">
        <v>44846</v>
      </c>
      <c r="S530" s="76" t="s">
        <v>1585</v>
      </c>
      <c r="T530" s="76" t="s">
        <v>6</v>
      </c>
    </row>
    <row r="531" spans="1:20" ht="80.099999999999994" customHeight="1" x14ac:dyDescent="0.2">
      <c r="A531" s="4">
        <f t="shared" si="9"/>
        <v>530</v>
      </c>
      <c r="B531" s="4" t="s">
        <v>31</v>
      </c>
      <c r="C531" s="73"/>
      <c r="D531" s="1" t="s">
        <v>1265</v>
      </c>
      <c r="E531" s="73" t="s">
        <v>1263</v>
      </c>
      <c r="F531" s="1" t="s">
        <v>1151</v>
      </c>
      <c r="G531" s="73" t="s">
        <v>1239</v>
      </c>
      <c r="H531" s="73"/>
      <c r="I531" s="4" t="s">
        <v>60</v>
      </c>
      <c r="J531" s="4" t="s">
        <v>61</v>
      </c>
      <c r="K531" s="4" t="s">
        <v>161</v>
      </c>
      <c r="L531" s="76" t="s">
        <v>14</v>
      </c>
      <c r="M531" s="73"/>
      <c r="N531" s="73"/>
      <c r="O531" s="73"/>
      <c r="P531" s="73"/>
      <c r="Q531" s="74" t="s">
        <v>1578</v>
      </c>
      <c r="R531" s="75">
        <v>44846</v>
      </c>
      <c r="S531" s="76" t="s">
        <v>1585</v>
      </c>
      <c r="T531" s="76" t="s">
        <v>6</v>
      </c>
    </row>
    <row r="532" spans="1:20" ht="80.099999999999994" customHeight="1" x14ac:dyDescent="0.2">
      <c r="A532" s="4">
        <f t="shared" si="9"/>
        <v>531</v>
      </c>
      <c r="B532" s="4" t="s">
        <v>31</v>
      </c>
      <c r="C532" s="73"/>
      <c r="D532" s="1" t="s">
        <v>1266</v>
      </c>
      <c r="E532" s="73" t="s">
        <v>1263</v>
      </c>
      <c r="F532" s="1" t="s">
        <v>1151</v>
      </c>
      <c r="G532" s="73" t="s">
        <v>1239</v>
      </c>
      <c r="H532" s="73"/>
      <c r="I532" s="4" t="s">
        <v>60</v>
      </c>
      <c r="J532" s="4" t="s">
        <v>61</v>
      </c>
      <c r="K532" s="4" t="s">
        <v>161</v>
      </c>
      <c r="L532" s="76" t="s">
        <v>14</v>
      </c>
      <c r="M532" s="73"/>
      <c r="N532" s="73"/>
      <c r="O532" s="73"/>
      <c r="P532" s="73"/>
      <c r="Q532" s="74" t="s">
        <v>1578</v>
      </c>
      <c r="R532" s="75">
        <v>44846</v>
      </c>
      <c r="S532" s="76" t="s">
        <v>1585</v>
      </c>
      <c r="T532" s="76" t="s">
        <v>6</v>
      </c>
    </row>
    <row r="533" spans="1:20" ht="80.099999999999994" customHeight="1" x14ac:dyDescent="0.2">
      <c r="A533" s="4">
        <f t="shared" si="9"/>
        <v>532</v>
      </c>
      <c r="B533" s="4" t="s">
        <v>31</v>
      </c>
      <c r="C533" s="73"/>
      <c r="D533" s="1" t="s">
        <v>1267</v>
      </c>
      <c r="E533" s="73" t="s">
        <v>1263</v>
      </c>
      <c r="F533" s="1" t="s">
        <v>1155</v>
      </c>
      <c r="G533" s="73" t="s">
        <v>1239</v>
      </c>
      <c r="H533" s="73"/>
      <c r="I533" s="4" t="s">
        <v>60</v>
      </c>
      <c r="J533" s="4" t="s">
        <v>61</v>
      </c>
      <c r="K533" s="4" t="s">
        <v>161</v>
      </c>
      <c r="L533" s="76" t="s">
        <v>14</v>
      </c>
      <c r="M533" s="73"/>
      <c r="N533" s="73"/>
      <c r="O533" s="73"/>
      <c r="P533" s="73"/>
      <c r="Q533" s="74" t="s">
        <v>1578</v>
      </c>
      <c r="R533" s="75">
        <v>44846</v>
      </c>
      <c r="S533" s="76" t="s">
        <v>1585</v>
      </c>
      <c r="T533" s="76" t="s">
        <v>6</v>
      </c>
    </row>
    <row r="534" spans="1:20" ht="80.099999999999994" customHeight="1" x14ac:dyDescent="0.2">
      <c r="A534" s="4">
        <f t="shared" si="9"/>
        <v>533</v>
      </c>
      <c r="B534" s="4" t="s">
        <v>31</v>
      </c>
      <c r="C534" s="73"/>
      <c r="D534" s="1" t="s">
        <v>1268</v>
      </c>
      <c r="E534" s="73" t="s">
        <v>1263</v>
      </c>
      <c r="F534" s="1" t="s">
        <v>1158</v>
      </c>
      <c r="G534" s="73" t="s">
        <v>1239</v>
      </c>
      <c r="H534" s="73"/>
      <c r="I534" s="4" t="s">
        <v>60</v>
      </c>
      <c r="J534" s="4" t="s">
        <v>61</v>
      </c>
      <c r="K534" s="4" t="s">
        <v>161</v>
      </c>
      <c r="L534" s="76" t="s">
        <v>14</v>
      </c>
      <c r="M534" s="73"/>
      <c r="N534" s="73"/>
      <c r="O534" s="73"/>
      <c r="P534" s="73"/>
      <c r="Q534" s="74" t="s">
        <v>1578</v>
      </c>
      <c r="R534" s="75">
        <v>44846</v>
      </c>
      <c r="S534" s="76" t="s">
        <v>1585</v>
      </c>
      <c r="T534" s="76" t="s">
        <v>6</v>
      </c>
    </row>
    <row r="535" spans="1:20" ht="80.099999999999994" customHeight="1" x14ac:dyDescent="0.2">
      <c r="A535" s="4">
        <f t="shared" si="9"/>
        <v>534</v>
      </c>
      <c r="B535" s="4" t="s">
        <v>31</v>
      </c>
      <c r="C535" s="73"/>
      <c r="D535" s="1" t="s">
        <v>1269</v>
      </c>
      <c r="E535" s="73" t="s">
        <v>1263</v>
      </c>
      <c r="F535" s="1" t="s">
        <v>1160</v>
      </c>
      <c r="G535" s="73" t="s">
        <v>1239</v>
      </c>
      <c r="H535" s="73"/>
      <c r="I535" s="4" t="s">
        <v>60</v>
      </c>
      <c r="J535" s="4" t="s">
        <v>61</v>
      </c>
      <c r="K535" s="4" t="s">
        <v>161</v>
      </c>
      <c r="L535" s="76" t="s">
        <v>14</v>
      </c>
      <c r="M535" s="73"/>
      <c r="N535" s="73"/>
      <c r="O535" s="73"/>
      <c r="P535" s="73"/>
      <c r="Q535" s="74" t="s">
        <v>1578</v>
      </c>
      <c r="R535" s="75">
        <v>44846</v>
      </c>
      <c r="S535" s="76" t="s">
        <v>1585</v>
      </c>
      <c r="T535" s="76" t="s">
        <v>6</v>
      </c>
    </row>
    <row r="536" spans="1:20" ht="80.099999999999994" customHeight="1" x14ac:dyDescent="0.2">
      <c r="A536" s="4">
        <f t="shared" si="9"/>
        <v>535</v>
      </c>
      <c r="B536" s="4" t="s">
        <v>31</v>
      </c>
      <c r="C536" s="73"/>
      <c r="D536" s="1" t="s">
        <v>1270</v>
      </c>
      <c r="E536" s="73" t="s">
        <v>1271</v>
      </c>
      <c r="F536" s="1" t="s">
        <v>1111</v>
      </c>
      <c r="G536" s="73" t="s">
        <v>1239</v>
      </c>
      <c r="H536" s="73"/>
      <c r="I536" s="4" t="s">
        <v>60</v>
      </c>
      <c r="J536" s="4" t="s">
        <v>61</v>
      </c>
      <c r="K536" s="4" t="s">
        <v>161</v>
      </c>
      <c r="L536" s="76" t="s">
        <v>14</v>
      </c>
      <c r="M536" s="73"/>
      <c r="N536" s="73"/>
      <c r="O536" s="73"/>
      <c r="P536" s="73"/>
      <c r="Q536" s="74" t="s">
        <v>1578</v>
      </c>
      <c r="R536" s="75">
        <v>44846</v>
      </c>
      <c r="S536" s="76" t="s">
        <v>1585</v>
      </c>
      <c r="T536" s="76" t="s">
        <v>6</v>
      </c>
    </row>
    <row r="537" spans="1:20" ht="80.099999999999994" customHeight="1" x14ac:dyDescent="0.2">
      <c r="A537" s="4">
        <f t="shared" si="9"/>
        <v>536</v>
      </c>
      <c r="B537" s="4" t="s">
        <v>31</v>
      </c>
      <c r="C537" s="73"/>
      <c r="D537" s="1" t="s">
        <v>1272</v>
      </c>
      <c r="E537" s="73" t="s">
        <v>1271</v>
      </c>
      <c r="F537" s="73" t="s">
        <v>1178</v>
      </c>
      <c r="G537" s="73" t="s">
        <v>1239</v>
      </c>
      <c r="H537" s="73"/>
      <c r="I537" s="4" t="s">
        <v>60</v>
      </c>
      <c r="J537" s="4" t="s">
        <v>61</v>
      </c>
      <c r="K537" s="4" t="s">
        <v>161</v>
      </c>
      <c r="L537" s="76" t="s">
        <v>14</v>
      </c>
      <c r="M537" s="73"/>
      <c r="N537" s="73"/>
      <c r="O537" s="73"/>
      <c r="P537" s="73"/>
      <c r="Q537" s="74" t="s">
        <v>1578</v>
      </c>
      <c r="R537" s="75">
        <v>44846</v>
      </c>
      <c r="S537" s="76" t="s">
        <v>1585</v>
      </c>
      <c r="T537" s="76" t="s">
        <v>6</v>
      </c>
    </row>
    <row r="538" spans="1:20" ht="80.099999999999994" customHeight="1" x14ac:dyDescent="0.2">
      <c r="A538" s="4">
        <f t="shared" si="9"/>
        <v>537</v>
      </c>
      <c r="B538" s="4" t="s">
        <v>31</v>
      </c>
      <c r="C538" s="73"/>
      <c r="D538" s="1" t="s">
        <v>1273</v>
      </c>
      <c r="E538" s="73" t="s">
        <v>1271</v>
      </c>
      <c r="F538" s="1" t="s">
        <v>1151</v>
      </c>
      <c r="G538" s="73" t="s">
        <v>1239</v>
      </c>
      <c r="H538" s="73"/>
      <c r="I538" s="4" t="s">
        <v>60</v>
      </c>
      <c r="J538" s="4" t="s">
        <v>61</v>
      </c>
      <c r="K538" s="4" t="s">
        <v>161</v>
      </c>
      <c r="L538" s="76" t="s">
        <v>14</v>
      </c>
      <c r="M538" s="73"/>
      <c r="N538" s="73"/>
      <c r="O538" s="73"/>
      <c r="P538" s="73"/>
      <c r="Q538" s="74" t="s">
        <v>1578</v>
      </c>
      <c r="R538" s="75">
        <v>44846</v>
      </c>
      <c r="S538" s="76" t="s">
        <v>1585</v>
      </c>
      <c r="T538" s="76" t="s">
        <v>6</v>
      </c>
    </row>
    <row r="539" spans="1:20" ht="80.099999999999994" customHeight="1" x14ac:dyDescent="0.2">
      <c r="A539" s="4">
        <f t="shared" si="9"/>
        <v>538</v>
      </c>
      <c r="B539" s="4" t="s">
        <v>31</v>
      </c>
      <c r="C539" s="73"/>
      <c r="D539" s="1" t="s">
        <v>1274</v>
      </c>
      <c r="E539" s="73" t="s">
        <v>1271</v>
      </c>
      <c r="F539" s="1" t="s">
        <v>1151</v>
      </c>
      <c r="G539" s="73" t="s">
        <v>1239</v>
      </c>
      <c r="H539" s="73"/>
      <c r="I539" s="4" t="s">
        <v>60</v>
      </c>
      <c r="J539" s="4" t="s">
        <v>61</v>
      </c>
      <c r="K539" s="4" t="s">
        <v>161</v>
      </c>
      <c r="L539" s="76" t="s">
        <v>14</v>
      </c>
      <c r="M539" s="73"/>
      <c r="N539" s="73"/>
      <c r="O539" s="73"/>
      <c r="P539" s="73"/>
      <c r="Q539" s="74" t="s">
        <v>1578</v>
      </c>
      <c r="R539" s="75">
        <v>44846</v>
      </c>
      <c r="S539" s="76" t="s">
        <v>1585</v>
      </c>
      <c r="T539" s="76" t="s">
        <v>6</v>
      </c>
    </row>
    <row r="540" spans="1:20" ht="80.099999999999994" customHeight="1" x14ac:dyDescent="0.2">
      <c r="A540" s="4">
        <f t="shared" si="9"/>
        <v>539</v>
      </c>
      <c r="B540" s="4" t="s">
        <v>31</v>
      </c>
      <c r="C540" s="73"/>
      <c r="D540" s="1" t="s">
        <v>1275</v>
      </c>
      <c r="E540" s="73" t="s">
        <v>1271</v>
      </c>
      <c r="F540" s="1" t="s">
        <v>1155</v>
      </c>
      <c r="G540" s="73" t="s">
        <v>1239</v>
      </c>
      <c r="H540" s="73"/>
      <c r="I540" s="4" t="s">
        <v>60</v>
      </c>
      <c r="J540" s="4" t="s">
        <v>61</v>
      </c>
      <c r="K540" s="4" t="s">
        <v>161</v>
      </c>
      <c r="L540" s="76" t="s">
        <v>14</v>
      </c>
      <c r="M540" s="73"/>
      <c r="N540" s="73"/>
      <c r="O540" s="73"/>
      <c r="P540" s="73"/>
      <c r="Q540" s="74" t="s">
        <v>1578</v>
      </c>
      <c r="R540" s="75">
        <v>44846</v>
      </c>
      <c r="S540" s="76" t="s">
        <v>1585</v>
      </c>
      <c r="T540" s="76" t="s">
        <v>6</v>
      </c>
    </row>
    <row r="541" spans="1:20" ht="80.099999999999994" customHeight="1" x14ac:dyDescent="0.2">
      <c r="A541" s="4">
        <f t="shared" si="9"/>
        <v>540</v>
      </c>
      <c r="B541" s="4" t="s">
        <v>31</v>
      </c>
      <c r="C541" s="73"/>
      <c r="D541" s="1" t="s">
        <v>1276</v>
      </c>
      <c r="E541" s="73" t="s">
        <v>1271</v>
      </c>
      <c r="F541" s="1" t="s">
        <v>1158</v>
      </c>
      <c r="G541" s="73" t="s">
        <v>1239</v>
      </c>
      <c r="H541" s="73"/>
      <c r="I541" s="4" t="s">
        <v>60</v>
      </c>
      <c r="J541" s="4" t="s">
        <v>61</v>
      </c>
      <c r="K541" s="4" t="s">
        <v>161</v>
      </c>
      <c r="L541" s="76" t="s">
        <v>14</v>
      </c>
      <c r="M541" s="73"/>
      <c r="N541" s="73"/>
      <c r="O541" s="73"/>
      <c r="P541" s="73"/>
      <c r="Q541" s="74" t="s">
        <v>1578</v>
      </c>
      <c r="R541" s="75">
        <v>44846</v>
      </c>
      <c r="S541" s="76" t="s">
        <v>1585</v>
      </c>
      <c r="T541" s="76" t="s">
        <v>6</v>
      </c>
    </row>
    <row r="542" spans="1:20" ht="80.099999999999994" customHeight="1" x14ac:dyDescent="0.2">
      <c r="A542" s="4">
        <f t="shared" si="9"/>
        <v>541</v>
      </c>
      <c r="B542" s="4" t="s">
        <v>31</v>
      </c>
      <c r="C542" s="73"/>
      <c r="D542" s="1" t="s">
        <v>1277</v>
      </c>
      <c r="E542" s="73" t="s">
        <v>1271</v>
      </c>
      <c r="F542" s="1" t="s">
        <v>1160</v>
      </c>
      <c r="G542" s="73" t="s">
        <v>1239</v>
      </c>
      <c r="H542" s="73"/>
      <c r="I542" s="4" t="s">
        <v>60</v>
      </c>
      <c r="J542" s="4" t="s">
        <v>61</v>
      </c>
      <c r="K542" s="4" t="s">
        <v>161</v>
      </c>
      <c r="L542" s="76" t="s">
        <v>14</v>
      </c>
      <c r="M542" s="73"/>
      <c r="N542" s="73"/>
      <c r="O542" s="73"/>
      <c r="P542" s="73"/>
      <c r="Q542" s="74" t="s">
        <v>1578</v>
      </c>
      <c r="R542" s="75">
        <v>44846</v>
      </c>
      <c r="S542" s="76" t="s">
        <v>1585</v>
      </c>
      <c r="T542" s="76" t="s">
        <v>6</v>
      </c>
    </row>
    <row r="543" spans="1:20" ht="80.099999999999994" customHeight="1" x14ac:dyDescent="0.2">
      <c r="A543" s="4">
        <f t="shared" si="9"/>
        <v>542</v>
      </c>
      <c r="B543" s="4" t="s">
        <v>31</v>
      </c>
      <c r="C543" s="73"/>
      <c r="D543" s="1" t="s">
        <v>1278</v>
      </c>
      <c r="E543" s="73" t="s">
        <v>1279</v>
      </c>
      <c r="F543" s="1" t="s">
        <v>1111</v>
      </c>
      <c r="G543" s="73" t="s">
        <v>1239</v>
      </c>
      <c r="H543" s="73"/>
      <c r="I543" s="4" t="s">
        <v>60</v>
      </c>
      <c r="J543" s="4" t="s">
        <v>61</v>
      </c>
      <c r="K543" s="4" t="s">
        <v>161</v>
      </c>
      <c r="L543" s="76" t="s">
        <v>14</v>
      </c>
      <c r="M543" s="73"/>
      <c r="N543" s="73"/>
      <c r="O543" s="73"/>
      <c r="P543" s="73"/>
      <c r="Q543" s="74" t="s">
        <v>1578</v>
      </c>
      <c r="R543" s="75">
        <v>44846</v>
      </c>
      <c r="S543" s="76" t="s">
        <v>1585</v>
      </c>
      <c r="T543" s="76" t="s">
        <v>6</v>
      </c>
    </row>
    <row r="544" spans="1:20" ht="80.099999999999994" customHeight="1" x14ac:dyDescent="0.2">
      <c r="A544" s="4">
        <f t="shared" si="9"/>
        <v>543</v>
      </c>
      <c r="B544" s="4" t="s">
        <v>31</v>
      </c>
      <c r="C544" s="73"/>
      <c r="D544" s="1" t="s">
        <v>1280</v>
      </c>
      <c r="E544" s="73" t="s">
        <v>1279</v>
      </c>
      <c r="F544" s="73" t="s">
        <v>1193</v>
      </c>
      <c r="G544" s="73" t="s">
        <v>1239</v>
      </c>
      <c r="H544" s="73"/>
      <c r="I544" s="4" t="s">
        <v>60</v>
      </c>
      <c r="J544" s="4" t="s">
        <v>61</v>
      </c>
      <c r="K544" s="4" t="s">
        <v>161</v>
      </c>
      <c r="L544" s="76" t="s">
        <v>14</v>
      </c>
      <c r="M544" s="73"/>
      <c r="N544" s="73"/>
      <c r="O544" s="73"/>
      <c r="P544" s="73"/>
      <c r="Q544" s="74" t="s">
        <v>1578</v>
      </c>
      <c r="R544" s="75">
        <v>44846</v>
      </c>
      <c r="S544" s="76" t="s">
        <v>1585</v>
      </c>
      <c r="T544" s="76" t="s">
        <v>6</v>
      </c>
    </row>
    <row r="545" spans="1:20" ht="80.099999999999994" customHeight="1" x14ac:dyDescent="0.2">
      <c r="A545" s="4">
        <f t="shared" si="9"/>
        <v>544</v>
      </c>
      <c r="B545" s="4" t="s">
        <v>31</v>
      </c>
      <c r="C545" s="73"/>
      <c r="D545" s="1" t="s">
        <v>1281</v>
      </c>
      <c r="E545" s="73" t="s">
        <v>1279</v>
      </c>
      <c r="F545" s="1" t="s">
        <v>1151</v>
      </c>
      <c r="G545" s="73" t="s">
        <v>1239</v>
      </c>
      <c r="H545" s="73"/>
      <c r="I545" s="4" t="s">
        <v>60</v>
      </c>
      <c r="J545" s="4" t="s">
        <v>61</v>
      </c>
      <c r="K545" s="4" t="s">
        <v>161</v>
      </c>
      <c r="L545" s="76" t="s">
        <v>14</v>
      </c>
      <c r="M545" s="73"/>
      <c r="N545" s="73"/>
      <c r="O545" s="73"/>
      <c r="P545" s="73"/>
      <c r="Q545" s="74" t="s">
        <v>1578</v>
      </c>
      <c r="R545" s="75">
        <v>44846</v>
      </c>
      <c r="S545" s="76" t="s">
        <v>1585</v>
      </c>
      <c r="T545" s="76" t="s">
        <v>6</v>
      </c>
    </row>
    <row r="546" spans="1:20" ht="80.099999999999994" customHeight="1" x14ac:dyDescent="0.2">
      <c r="A546" s="4">
        <f t="shared" si="9"/>
        <v>545</v>
      </c>
      <c r="B546" s="4" t="s">
        <v>31</v>
      </c>
      <c r="C546" s="73"/>
      <c r="D546" s="1" t="s">
        <v>1282</v>
      </c>
      <c r="E546" s="73" t="s">
        <v>1279</v>
      </c>
      <c r="F546" s="1" t="s">
        <v>1151</v>
      </c>
      <c r="G546" s="73" t="s">
        <v>1239</v>
      </c>
      <c r="H546" s="73"/>
      <c r="I546" s="4" t="s">
        <v>60</v>
      </c>
      <c r="J546" s="4" t="s">
        <v>61</v>
      </c>
      <c r="K546" s="4" t="s">
        <v>161</v>
      </c>
      <c r="L546" s="76" t="s">
        <v>14</v>
      </c>
      <c r="M546" s="73"/>
      <c r="N546" s="73"/>
      <c r="O546" s="73"/>
      <c r="P546" s="73"/>
      <c r="Q546" s="74" t="s">
        <v>1578</v>
      </c>
      <c r="R546" s="75">
        <v>44846</v>
      </c>
      <c r="S546" s="76" t="s">
        <v>1585</v>
      </c>
      <c r="T546" s="76" t="s">
        <v>6</v>
      </c>
    </row>
    <row r="547" spans="1:20" ht="80.099999999999994" customHeight="1" x14ac:dyDescent="0.2">
      <c r="A547" s="4">
        <f t="shared" si="9"/>
        <v>546</v>
      </c>
      <c r="B547" s="4" t="s">
        <v>31</v>
      </c>
      <c r="C547" s="73"/>
      <c r="D547" s="1" t="s">
        <v>1283</v>
      </c>
      <c r="E547" s="73" t="s">
        <v>1279</v>
      </c>
      <c r="F547" s="1" t="s">
        <v>1155</v>
      </c>
      <c r="G547" s="73" t="s">
        <v>1239</v>
      </c>
      <c r="H547" s="73"/>
      <c r="I547" s="4" t="s">
        <v>60</v>
      </c>
      <c r="J547" s="4" t="s">
        <v>61</v>
      </c>
      <c r="K547" s="4" t="s">
        <v>161</v>
      </c>
      <c r="L547" s="76" t="s">
        <v>14</v>
      </c>
      <c r="M547" s="73"/>
      <c r="N547" s="73"/>
      <c r="O547" s="73"/>
      <c r="P547" s="73"/>
      <c r="Q547" s="74" t="s">
        <v>1578</v>
      </c>
      <c r="R547" s="75">
        <v>44846</v>
      </c>
      <c r="S547" s="76" t="s">
        <v>1585</v>
      </c>
      <c r="T547" s="76" t="s">
        <v>6</v>
      </c>
    </row>
    <row r="548" spans="1:20" ht="80.099999999999994" customHeight="1" x14ac:dyDescent="0.2">
      <c r="A548" s="4">
        <f t="shared" si="9"/>
        <v>547</v>
      </c>
      <c r="B548" s="4" t="s">
        <v>31</v>
      </c>
      <c r="C548" s="73"/>
      <c r="D548" s="1" t="s">
        <v>1284</v>
      </c>
      <c r="E548" s="73" t="s">
        <v>1279</v>
      </c>
      <c r="F548" s="1" t="s">
        <v>1158</v>
      </c>
      <c r="G548" s="73" t="s">
        <v>1239</v>
      </c>
      <c r="H548" s="73"/>
      <c r="I548" s="4" t="s">
        <v>60</v>
      </c>
      <c r="J548" s="4" t="s">
        <v>61</v>
      </c>
      <c r="K548" s="4" t="s">
        <v>161</v>
      </c>
      <c r="L548" s="76" t="s">
        <v>14</v>
      </c>
      <c r="M548" s="73"/>
      <c r="N548" s="73"/>
      <c r="O548" s="73"/>
      <c r="P548" s="73"/>
      <c r="Q548" s="74" t="s">
        <v>1578</v>
      </c>
      <c r="R548" s="75">
        <v>44846</v>
      </c>
      <c r="S548" s="76" t="s">
        <v>1585</v>
      </c>
      <c r="T548" s="76" t="s">
        <v>6</v>
      </c>
    </row>
    <row r="549" spans="1:20" ht="80.099999999999994" customHeight="1" x14ac:dyDescent="0.2">
      <c r="A549" s="4">
        <f t="shared" si="9"/>
        <v>548</v>
      </c>
      <c r="B549" s="4" t="s">
        <v>31</v>
      </c>
      <c r="C549" s="73"/>
      <c r="D549" s="1" t="s">
        <v>1285</v>
      </c>
      <c r="E549" s="73" t="s">
        <v>1279</v>
      </c>
      <c r="F549" s="1" t="s">
        <v>1160</v>
      </c>
      <c r="G549" s="73" t="s">
        <v>1239</v>
      </c>
      <c r="H549" s="73"/>
      <c r="I549" s="4" t="s">
        <v>60</v>
      </c>
      <c r="J549" s="4" t="s">
        <v>61</v>
      </c>
      <c r="K549" s="4" t="s">
        <v>161</v>
      </c>
      <c r="L549" s="76" t="s">
        <v>14</v>
      </c>
      <c r="M549" s="73"/>
      <c r="N549" s="73"/>
      <c r="O549" s="73"/>
      <c r="P549" s="73"/>
      <c r="Q549" s="74" t="s">
        <v>1578</v>
      </c>
      <c r="R549" s="75">
        <v>44846</v>
      </c>
      <c r="S549" s="76" t="s">
        <v>1585</v>
      </c>
      <c r="T549" s="76" t="s">
        <v>6</v>
      </c>
    </row>
    <row r="550" spans="1:20" ht="80.099999999999994" customHeight="1" x14ac:dyDescent="0.2">
      <c r="A550" s="4">
        <f t="shared" si="9"/>
        <v>549</v>
      </c>
      <c r="B550" s="4" t="s">
        <v>31</v>
      </c>
      <c r="C550" s="73"/>
      <c r="D550" s="1" t="s">
        <v>1286</v>
      </c>
      <c r="E550" s="73" t="s">
        <v>1287</v>
      </c>
      <c r="F550" s="1" t="s">
        <v>1111</v>
      </c>
      <c r="G550" s="73" t="s">
        <v>1239</v>
      </c>
      <c r="H550" s="73"/>
      <c r="I550" s="4" t="s">
        <v>60</v>
      </c>
      <c r="J550" s="4" t="s">
        <v>61</v>
      </c>
      <c r="K550" s="4" t="s">
        <v>161</v>
      </c>
      <c r="L550" s="76" t="s">
        <v>14</v>
      </c>
      <c r="M550" s="73"/>
      <c r="N550" s="73"/>
      <c r="O550" s="73"/>
      <c r="P550" s="73"/>
      <c r="Q550" s="74" t="s">
        <v>1578</v>
      </c>
      <c r="R550" s="75">
        <v>44846</v>
      </c>
      <c r="S550" s="76" t="s">
        <v>1585</v>
      </c>
      <c r="T550" s="76" t="s">
        <v>6</v>
      </c>
    </row>
    <row r="551" spans="1:20" ht="80.099999999999994" customHeight="1" x14ac:dyDescent="0.2">
      <c r="A551" s="4">
        <f t="shared" si="9"/>
        <v>550</v>
      </c>
      <c r="B551" s="4" t="s">
        <v>31</v>
      </c>
      <c r="C551" s="73"/>
      <c r="D551" s="1" t="s">
        <v>1288</v>
      </c>
      <c r="E551" s="73" t="s">
        <v>1287</v>
      </c>
      <c r="F551" s="73" t="s">
        <v>1178</v>
      </c>
      <c r="G551" s="73" t="s">
        <v>1239</v>
      </c>
      <c r="H551" s="73"/>
      <c r="I551" s="4" t="s">
        <v>60</v>
      </c>
      <c r="J551" s="4" t="s">
        <v>61</v>
      </c>
      <c r="K551" s="4" t="s">
        <v>161</v>
      </c>
      <c r="L551" s="76" t="s">
        <v>14</v>
      </c>
      <c r="M551" s="73"/>
      <c r="N551" s="73"/>
      <c r="O551" s="73"/>
      <c r="P551" s="73"/>
      <c r="Q551" s="74" t="s">
        <v>1578</v>
      </c>
      <c r="R551" s="75">
        <v>44846</v>
      </c>
      <c r="S551" s="76" t="s">
        <v>1585</v>
      </c>
      <c r="T551" s="76" t="s">
        <v>6</v>
      </c>
    </row>
    <row r="552" spans="1:20" ht="80.099999999999994" customHeight="1" x14ac:dyDescent="0.2">
      <c r="A552" s="4">
        <f t="shared" si="9"/>
        <v>551</v>
      </c>
      <c r="B552" s="4" t="s">
        <v>31</v>
      </c>
      <c r="C552" s="73"/>
      <c r="D552" s="1" t="s">
        <v>1289</v>
      </c>
      <c r="E552" s="73" t="s">
        <v>1287</v>
      </c>
      <c r="F552" s="1" t="s">
        <v>1151</v>
      </c>
      <c r="G552" s="73" t="s">
        <v>1239</v>
      </c>
      <c r="H552" s="73"/>
      <c r="I552" s="4" t="s">
        <v>60</v>
      </c>
      <c r="J552" s="4" t="s">
        <v>61</v>
      </c>
      <c r="K552" s="4" t="s">
        <v>161</v>
      </c>
      <c r="L552" s="76" t="s">
        <v>14</v>
      </c>
      <c r="M552" s="73"/>
      <c r="N552" s="73"/>
      <c r="O552" s="73"/>
      <c r="P552" s="73"/>
      <c r="Q552" s="74" t="s">
        <v>1578</v>
      </c>
      <c r="R552" s="75">
        <v>44846</v>
      </c>
      <c r="S552" s="76" t="s">
        <v>1585</v>
      </c>
      <c r="T552" s="76" t="s">
        <v>6</v>
      </c>
    </row>
    <row r="553" spans="1:20" ht="80.099999999999994" customHeight="1" x14ac:dyDescent="0.2">
      <c r="A553" s="4">
        <f t="shared" si="9"/>
        <v>552</v>
      </c>
      <c r="B553" s="4" t="s">
        <v>31</v>
      </c>
      <c r="C553" s="73"/>
      <c r="D553" s="1" t="s">
        <v>1290</v>
      </c>
      <c r="E553" s="73" t="s">
        <v>1287</v>
      </c>
      <c r="F553" s="1" t="s">
        <v>1151</v>
      </c>
      <c r="G553" s="73" t="s">
        <v>1239</v>
      </c>
      <c r="H553" s="73"/>
      <c r="I553" s="4" t="s">
        <v>60</v>
      </c>
      <c r="J553" s="4" t="s">
        <v>61</v>
      </c>
      <c r="K553" s="4" t="s">
        <v>161</v>
      </c>
      <c r="L553" s="76" t="s">
        <v>14</v>
      </c>
      <c r="M553" s="73"/>
      <c r="N553" s="73"/>
      <c r="O553" s="73"/>
      <c r="P553" s="73"/>
      <c r="Q553" s="74" t="s">
        <v>1578</v>
      </c>
      <c r="R553" s="75">
        <v>44846</v>
      </c>
      <c r="S553" s="76" t="s">
        <v>1585</v>
      </c>
      <c r="T553" s="76" t="s">
        <v>6</v>
      </c>
    </row>
    <row r="554" spans="1:20" ht="80.099999999999994" customHeight="1" x14ac:dyDescent="0.2">
      <c r="A554" s="4">
        <f t="shared" si="9"/>
        <v>553</v>
      </c>
      <c r="B554" s="4" t="s">
        <v>31</v>
      </c>
      <c r="C554" s="73"/>
      <c r="D554" s="1" t="s">
        <v>1291</v>
      </c>
      <c r="E554" s="73" t="s">
        <v>1287</v>
      </c>
      <c r="F554" s="1" t="s">
        <v>1155</v>
      </c>
      <c r="G554" s="73" t="s">
        <v>1239</v>
      </c>
      <c r="H554" s="73"/>
      <c r="I554" s="4" t="s">
        <v>60</v>
      </c>
      <c r="J554" s="4" t="s">
        <v>61</v>
      </c>
      <c r="K554" s="4" t="s">
        <v>161</v>
      </c>
      <c r="L554" s="76" t="s">
        <v>14</v>
      </c>
      <c r="M554" s="73"/>
      <c r="N554" s="73"/>
      <c r="O554" s="73"/>
      <c r="P554" s="73"/>
      <c r="Q554" s="74" t="s">
        <v>1578</v>
      </c>
      <c r="R554" s="75">
        <v>44846</v>
      </c>
      <c r="S554" s="76" t="s">
        <v>1585</v>
      </c>
      <c r="T554" s="76" t="s">
        <v>6</v>
      </c>
    </row>
    <row r="555" spans="1:20" ht="80.099999999999994" customHeight="1" x14ac:dyDescent="0.2">
      <c r="A555" s="4">
        <f t="shared" si="9"/>
        <v>554</v>
      </c>
      <c r="B555" s="4" t="s">
        <v>31</v>
      </c>
      <c r="C555" s="73"/>
      <c r="D555" s="1" t="s">
        <v>1292</v>
      </c>
      <c r="E555" s="73" t="s">
        <v>1287</v>
      </c>
      <c r="F555" s="1" t="s">
        <v>1158</v>
      </c>
      <c r="G555" s="73" t="s">
        <v>1239</v>
      </c>
      <c r="H555" s="73"/>
      <c r="I555" s="4" t="s">
        <v>60</v>
      </c>
      <c r="J555" s="4" t="s">
        <v>61</v>
      </c>
      <c r="K555" s="4" t="s">
        <v>161</v>
      </c>
      <c r="L555" s="76" t="s">
        <v>14</v>
      </c>
      <c r="M555" s="73"/>
      <c r="N555" s="73"/>
      <c r="O555" s="73"/>
      <c r="P555" s="73"/>
      <c r="Q555" s="74" t="s">
        <v>1578</v>
      </c>
      <c r="R555" s="75">
        <v>44846</v>
      </c>
      <c r="S555" s="76" t="s">
        <v>1585</v>
      </c>
      <c r="T555" s="76" t="s">
        <v>6</v>
      </c>
    </row>
    <row r="556" spans="1:20" ht="80.099999999999994" customHeight="1" x14ac:dyDescent="0.2">
      <c r="A556" s="4">
        <f t="shared" si="9"/>
        <v>555</v>
      </c>
      <c r="B556" s="4" t="s">
        <v>31</v>
      </c>
      <c r="C556" s="73"/>
      <c r="D556" s="1" t="s">
        <v>1293</v>
      </c>
      <c r="E556" s="73" t="s">
        <v>1287</v>
      </c>
      <c r="F556" s="1" t="s">
        <v>1160</v>
      </c>
      <c r="G556" s="73" t="s">
        <v>1239</v>
      </c>
      <c r="H556" s="73"/>
      <c r="I556" s="4" t="s">
        <v>60</v>
      </c>
      <c r="J556" s="4" t="s">
        <v>61</v>
      </c>
      <c r="K556" s="4" t="s">
        <v>161</v>
      </c>
      <c r="L556" s="76" t="s">
        <v>14</v>
      </c>
      <c r="M556" s="73"/>
      <c r="N556" s="73"/>
      <c r="O556" s="73"/>
      <c r="P556" s="73"/>
      <c r="Q556" s="74" t="s">
        <v>1578</v>
      </c>
      <c r="R556" s="75">
        <v>44846</v>
      </c>
      <c r="S556" s="76" t="s">
        <v>1585</v>
      </c>
      <c r="T556" s="76" t="s">
        <v>6</v>
      </c>
    </row>
    <row r="557" spans="1:20" ht="80.099999999999994" customHeight="1" x14ac:dyDescent="0.2">
      <c r="A557" s="4">
        <f t="shared" si="9"/>
        <v>556</v>
      </c>
      <c r="B557" s="4" t="s">
        <v>31</v>
      </c>
      <c r="C557" s="73"/>
      <c r="D557" s="1" t="s">
        <v>1294</v>
      </c>
      <c r="E557" s="73" t="s">
        <v>1295</v>
      </c>
      <c r="F557" s="1" t="s">
        <v>1111</v>
      </c>
      <c r="G557" s="73" t="s">
        <v>1239</v>
      </c>
      <c r="H557" s="73"/>
      <c r="I557" s="4" t="s">
        <v>60</v>
      </c>
      <c r="J557" s="4" t="s">
        <v>61</v>
      </c>
      <c r="K557" s="4" t="s">
        <v>161</v>
      </c>
      <c r="L557" s="76" t="s">
        <v>14</v>
      </c>
      <c r="M557" s="73"/>
      <c r="N557" s="73"/>
      <c r="O557" s="73"/>
      <c r="P557" s="73"/>
      <c r="Q557" s="74" t="s">
        <v>1578</v>
      </c>
      <c r="R557" s="75">
        <v>44846</v>
      </c>
      <c r="S557" s="76" t="s">
        <v>1585</v>
      </c>
      <c r="T557" s="76" t="s">
        <v>6</v>
      </c>
    </row>
    <row r="558" spans="1:20" ht="80.099999999999994" customHeight="1" x14ac:dyDescent="0.2">
      <c r="A558" s="4">
        <f t="shared" si="9"/>
        <v>557</v>
      </c>
      <c r="B558" s="4" t="s">
        <v>31</v>
      </c>
      <c r="C558" s="73"/>
      <c r="D558" s="1" t="s">
        <v>1296</v>
      </c>
      <c r="E558" s="73" t="s">
        <v>1295</v>
      </c>
      <c r="F558" s="73" t="s">
        <v>1193</v>
      </c>
      <c r="G558" s="73" t="s">
        <v>1239</v>
      </c>
      <c r="H558" s="73"/>
      <c r="I558" s="4" t="s">
        <v>60</v>
      </c>
      <c r="J558" s="4" t="s">
        <v>61</v>
      </c>
      <c r="K558" s="4" t="s">
        <v>161</v>
      </c>
      <c r="L558" s="76" t="s">
        <v>14</v>
      </c>
      <c r="M558" s="73"/>
      <c r="N558" s="73"/>
      <c r="O558" s="73"/>
      <c r="P558" s="73"/>
      <c r="Q558" s="74" t="s">
        <v>1578</v>
      </c>
      <c r="R558" s="75">
        <v>44846</v>
      </c>
      <c r="S558" s="76" t="s">
        <v>1585</v>
      </c>
      <c r="T558" s="76" t="s">
        <v>6</v>
      </c>
    </row>
    <row r="559" spans="1:20" ht="80.099999999999994" customHeight="1" x14ac:dyDescent="0.2">
      <c r="A559" s="4">
        <f t="shared" si="9"/>
        <v>558</v>
      </c>
      <c r="B559" s="4" t="s">
        <v>31</v>
      </c>
      <c r="C559" s="73"/>
      <c r="D559" s="1" t="s">
        <v>1297</v>
      </c>
      <c r="E559" s="73" t="s">
        <v>1295</v>
      </c>
      <c r="F559" s="1" t="s">
        <v>1151</v>
      </c>
      <c r="G559" s="73" t="s">
        <v>1239</v>
      </c>
      <c r="H559" s="73"/>
      <c r="I559" s="4" t="s">
        <v>60</v>
      </c>
      <c r="J559" s="4" t="s">
        <v>61</v>
      </c>
      <c r="K559" s="4" t="s">
        <v>161</v>
      </c>
      <c r="L559" s="76" t="s">
        <v>14</v>
      </c>
      <c r="M559" s="73"/>
      <c r="N559" s="73"/>
      <c r="O559" s="73"/>
      <c r="P559" s="73"/>
      <c r="Q559" s="74" t="s">
        <v>1578</v>
      </c>
      <c r="R559" s="75">
        <v>44846</v>
      </c>
      <c r="S559" s="76" t="s">
        <v>1585</v>
      </c>
      <c r="T559" s="76" t="s">
        <v>6</v>
      </c>
    </row>
    <row r="560" spans="1:20" ht="80.099999999999994" customHeight="1" x14ac:dyDescent="0.2">
      <c r="A560" s="4">
        <f t="shared" si="9"/>
        <v>559</v>
      </c>
      <c r="B560" s="4" t="s">
        <v>31</v>
      </c>
      <c r="C560" s="73"/>
      <c r="D560" s="1" t="s">
        <v>1298</v>
      </c>
      <c r="E560" s="73" t="s">
        <v>1295</v>
      </c>
      <c r="F560" s="1" t="s">
        <v>1151</v>
      </c>
      <c r="G560" s="73" t="s">
        <v>1239</v>
      </c>
      <c r="H560" s="73"/>
      <c r="I560" s="4" t="s">
        <v>60</v>
      </c>
      <c r="J560" s="4" t="s">
        <v>61</v>
      </c>
      <c r="K560" s="4" t="s">
        <v>161</v>
      </c>
      <c r="L560" s="76" t="s">
        <v>14</v>
      </c>
      <c r="M560" s="73"/>
      <c r="N560" s="73"/>
      <c r="O560" s="73"/>
      <c r="P560" s="73"/>
      <c r="Q560" s="74" t="s">
        <v>1578</v>
      </c>
      <c r="R560" s="75">
        <v>44846</v>
      </c>
      <c r="S560" s="76" t="s">
        <v>1585</v>
      </c>
      <c r="T560" s="76" t="s">
        <v>6</v>
      </c>
    </row>
    <row r="561" spans="1:20" ht="80.099999999999994" customHeight="1" x14ac:dyDescent="0.2">
      <c r="A561" s="4">
        <f t="shared" si="9"/>
        <v>560</v>
      </c>
      <c r="B561" s="4" t="s">
        <v>31</v>
      </c>
      <c r="C561" s="73"/>
      <c r="D561" s="1" t="s">
        <v>1299</v>
      </c>
      <c r="E561" s="73" t="s">
        <v>1295</v>
      </c>
      <c r="F561" s="1" t="s">
        <v>1155</v>
      </c>
      <c r="G561" s="73" t="s">
        <v>1239</v>
      </c>
      <c r="H561" s="73"/>
      <c r="I561" s="4" t="s">
        <v>60</v>
      </c>
      <c r="J561" s="4" t="s">
        <v>61</v>
      </c>
      <c r="K561" s="4" t="s">
        <v>161</v>
      </c>
      <c r="L561" s="76" t="s">
        <v>14</v>
      </c>
      <c r="M561" s="73"/>
      <c r="N561" s="73"/>
      <c r="O561" s="73"/>
      <c r="P561" s="73"/>
      <c r="Q561" s="74" t="s">
        <v>1578</v>
      </c>
      <c r="R561" s="75">
        <v>44846</v>
      </c>
      <c r="S561" s="76" t="s">
        <v>1585</v>
      </c>
      <c r="T561" s="76" t="s">
        <v>6</v>
      </c>
    </row>
    <row r="562" spans="1:20" ht="80.099999999999994" customHeight="1" x14ac:dyDescent="0.2">
      <c r="A562" s="4">
        <f t="shared" si="9"/>
        <v>561</v>
      </c>
      <c r="B562" s="4" t="s">
        <v>31</v>
      </c>
      <c r="C562" s="73"/>
      <c r="D562" s="1" t="s">
        <v>1300</v>
      </c>
      <c r="E562" s="73" t="s">
        <v>1295</v>
      </c>
      <c r="F562" s="1" t="s">
        <v>1158</v>
      </c>
      <c r="G562" s="73" t="s">
        <v>1239</v>
      </c>
      <c r="H562" s="73"/>
      <c r="I562" s="4" t="s">
        <v>60</v>
      </c>
      <c r="J562" s="4" t="s">
        <v>61</v>
      </c>
      <c r="K562" s="4" t="s">
        <v>161</v>
      </c>
      <c r="L562" s="76" t="s">
        <v>14</v>
      </c>
      <c r="M562" s="73"/>
      <c r="N562" s="73"/>
      <c r="O562" s="73"/>
      <c r="P562" s="73"/>
      <c r="Q562" s="74" t="s">
        <v>1578</v>
      </c>
      <c r="R562" s="75">
        <v>44846</v>
      </c>
      <c r="S562" s="76" t="s">
        <v>1585</v>
      </c>
      <c r="T562" s="76" t="s">
        <v>6</v>
      </c>
    </row>
    <row r="563" spans="1:20" ht="80.099999999999994" customHeight="1" x14ac:dyDescent="0.2">
      <c r="A563" s="4">
        <f t="shared" si="9"/>
        <v>562</v>
      </c>
      <c r="B563" s="4" t="s">
        <v>31</v>
      </c>
      <c r="C563" s="73"/>
      <c r="D563" s="1" t="s">
        <v>1301</v>
      </c>
      <c r="E563" s="73" t="s">
        <v>1295</v>
      </c>
      <c r="F563" s="1" t="s">
        <v>1160</v>
      </c>
      <c r="G563" s="73" t="s">
        <v>1239</v>
      </c>
      <c r="H563" s="73"/>
      <c r="I563" s="4" t="s">
        <v>60</v>
      </c>
      <c r="J563" s="4" t="s">
        <v>61</v>
      </c>
      <c r="K563" s="4" t="s">
        <v>161</v>
      </c>
      <c r="L563" s="76" t="s">
        <v>14</v>
      </c>
      <c r="M563" s="73"/>
      <c r="N563" s="73"/>
      <c r="O563" s="73"/>
      <c r="P563" s="73"/>
      <c r="Q563" s="74" t="s">
        <v>1578</v>
      </c>
      <c r="R563" s="75">
        <v>44846</v>
      </c>
      <c r="S563" s="76" t="s">
        <v>1585</v>
      </c>
      <c r="T563" s="76" t="s">
        <v>6</v>
      </c>
    </row>
    <row r="564" spans="1:20" ht="80.099999999999994" customHeight="1" x14ac:dyDescent="0.2">
      <c r="A564" s="4">
        <f t="shared" si="9"/>
        <v>563</v>
      </c>
      <c r="B564" s="4" t="s">
        <v>31</v>
      </c>
      <c r="C564" s="73"/>
      <c r="D564" s="1" t="s">
        <v>1302</v>
      </c>
      <c r="E564" s="73" t="s">
        <v>1303</v>
      </c>
      <c r="F564" s="1" t="s">
        <v>1111</v>
      </c>
      <c r="G564" s="73" t="s">
        <v>1239</v>
      </c>
      <c r="H564" s="73"/>
      <c r="I564" s="4" t="s">
        <v>60</v>
      </c>
      <c r="J564" s="4" t="s">
        <v>61</v>
      </c>
      <c r="K564" s="4" t="s">
        <v>161</v>
      </c>
      <c r="L564" s="76" t="s">
        <v>14</v>
      </c>
      <c r="M564" s="73"/>
      <c r="N564" s="73"/>
      <c r="O564" s="73"/>
      <c r="P564" s="73"/>
      <c r="Q564" s="74" t="s">
        <v>1578</v>
      </c>
      <c r="R564" s="75">
        <v>44846</v>
      </c>
      <c r="S564" s="76" t="s">
        <v>1585</v>
      </c>
      <c r="T564" s="76" t="s">
        <v>6</v>
      </c>
    </row>
    <row r="565" spans="1:20" ht="80.099999999999994" customHeight="1" x14ac:dyDescent="0.2">
      <c r="A565" s="4">
        <f t="shared" si="9"/>
        <v>564</v>
      </c>
      <c r="B565" s="4" t="s">
        <v>31</v>
      </c>
      <c r="C565" s="73"/>
      <c r="D565" s="1" t="s">
        <v>1304</v>
      </c>
      <c r="E565" s="73" t="s">
        <v>1303</v>
      </c>
      <c r="F565" s="73" t="s">
        <v>1178</v>
      </c>
      <c r="G565" s="73" t="s">
        <v>1239</v>
      </c>
      <c r="H565" s="73"/>
      <c r="I565" s="4" t="s">
        <v>60</v>
      </c>
      <c r="J565" s="4" t="s">
        <v>61</v>
      </c>
      <c r="K565" s="4" t="s">
        <v>161</v>
      </c>
      <c r="L565" s="76" t="s">
        <v>14</v>
      </c>
      <c r="M565" s="73"/>
      <c r="N565" s="73"/>
      <c r="O565" s="73"/>
      <c r="P565" s="73"/>
      <c r="Q565" s="74" t="s">
        <v>1578</v>
      </c>
      <c r="R565" s="75">
        <v>44846</v>
      </c>
      <c r="S565" s="76" t="s">
        <v>1585</v>
      </c>
      <c r="T565" s="76" t="s">
        <v>6</v>
      </c>
    </row>
    <row r="566" spans="1:20" ht="80.099999999999994" customHeight="1" x14ac:dyDescent="0.2">
      <c r="A566" s="4">
        <f t="shared" si="9"/>
        <v>565</v>
      </c>
      <c r="B566" s="4" t="s">
        <v>31</v>
      </c>
      <c r="C566" s="73"/>
      <c r="D566" s="1" t="s">
        <v>1305</v>
      </c>
      <c r="E566" s="73" t="s">
        <v>1303</v>
      </c>
      <c r="F566" s="1" t="s">
        <v>1151</v>
      </c>
      <c r="G566" s="73" t="s">
        <v>1239</v>
      </c>
      <c r="H566" s="73"/>
      <c r="I566" s="4" t="s">
        <v>60</v>
      </c>
      <c r="J566" s="4" t="s">
        <v>61</v>
      </c>
      <c r="K566" s="4" t="s">
        <v>161</v>
      </c>
      <c r="L566" s="76" t="s">
        <v>14</v>
      </c>
      <c r="M566" s="73"/>
      <c r="N566" s="73"/>
      <c r="O566" s="73"/>
      <c r="P566" s="73"/>
      <c r="Q566" s="74" t="s">
        <v>1578</v>
      </c>
      <c r="R566" s="75">
        <v>44846</v>
      </c>
      <c r="S566" s="76" t="s">
        <v>1585</v>
      </c>
      <c r="T566" s="76" t="s">
        <v>6</v>
      </c>
    </row>
    <row r="567" spans="1:20" ht="80.099999999999994" customHeight="1" x14ac:dyDescent="0.2">
      <c r="A567" s="4">
        <f t="shared" si="9"/>
        <v>566</v>
      </c>
      <c r="B567" s="4" t="s">
        <v>31</v>
      </c>
      <c r="C567" s="73"/>
      <c r="D567" s="1" t="s">
        <v>1306</v>
      </c>
      <c r="E567" s="73" t="s">
        <v>1303</v>
      </c>
      <c r="F567" s="1" t="s">
        <v>1151</v>
      </c>
      <c r="G567" s="73" t="s">
        <v>1239</v>
      </c>
      <c r="H567" s="73"/>
      <c r="I567" s="4" t="s">
        <v>60</v>
      </c>
      <c r="J567" s="4" t="s">
        <v>61</v>
      </c>
      <c r="K567" s="4" t="s">
        <v>161</v>
      </c>
      <c r="L567" s="76" t="s">
        <v>14</v>
      </c>
      <c r="M567" s="73"/>
      <c r="N567" s="73"/>
      <c r="O567" s="73"/>
      <c r="P567" s="73"/>
      <c r="Q567" s="74" t="s">
        <v>1578</v>
      </c>
      <c r="R567" s="75">
        <v>44846</v>
      </c>
      <c r="S567" s="76" t="s">
        <v>1585</v>
      </c>
      <c r="T567" s="76" t="s">
        <v>6</v>
      </c>
    </row>
    <row r="568" spans="1:20" ht="80.099999999999994" customHeight="1" x14ac:dyDescent="0.2">
      <c r="A568" s="4">
        <f t="shared" si="9"/>
        <v>567</v>
      </c>
      <c r="B568" s="4" t="s">
        <v>31</v>
      </c>
      <c r="C568" s="73"/>
      <c r="D568" s="1" t="s">
        <v>1307</v>
      </c>
      <c r="E568" s="73" t="s">
        <v>1303</v>
      </c>
      <c r="F568" s="1" t="s">
        <v>1155</v>
      </c>
      <c r="G568" s="73" t="s">
        <v>1239</v>
      </c>
      <c r="H568" s="73"/>
      <c r="I568" s="4" t="s">
        <v>60</v>
      </c>
      <c r="J568" s="4" t="s">
        <v>61</v>
      </c>
      <c r="K568" s="4" t="s">
        <v>161</v>
      </c>
      <c r="L568" s="76" t="s">
        <v>14</v>
      </c>
      <c r="M568" s="73"/>
      <c r="N568" s="73"/>
      <c r="O568" s="73"/>
      <c r="P568" s="73"/>
      <c r="Q568" s="74" t="s">
        <v>1578</v>
      </c>
      <c r="R568" s="75">
        <v>44846</v>
      </c>
      <c r="S568" s="76" t="s">
        <v>1585</v>
      </c>
      <c r="T568" s="76" t="s">
        <v>6</v>
      </c>
    </row>
    <row r="569" spans="1:20" ht="80.099999999999994" customHeight="1" x14ac:dyDescent="0.2">
      <c r="A569" s="4">
        <f t="shared" si="9"/>
        <v>568</v>
      </c>
      <c r="B569" s="4" t="s">
        <v>31</v>
      </c>
      <c r="C569" s="73"/>
      <c r="D569" s="1" t="s">
        <v>1308</v>
      </c>
      <c r="E569" s="73" t="s">
        <v>1303</v>
      </c>
      <c r="F569" s="1" t="s">
        <v>1158</v>
      </c>
      <c r="G569" s="73" t="s">
        <v>1239</v>
      </c>
      <c r="H569" s="73"/>
      <c r="I569" s="4" t="s">
        <v>60</v>
      </c>
      <c r="J569" s="4" t="s">
        <v>61</v>
      </c>
      <c r="K569" s="4" t="s">
        <v>161</v>
      </c>
      <c r="L569" s="76" t="s">
        <v>14</v>
      </c>
      <c r="M569" s="73"/>
      <c r="N569" s="73"/>
      <c r="O569" s="73"/>
      <c r="P569" s="73"/>
      <c r="Q569" s="74" t="s">
        <v>1578</v>
      </c>
      <c r="R569" s="75">
        <v>44846</v>
      </c>
      <c r="S569" s="76" t="s">
        <v>1585</v>
      </c>
      <c r="T569" s="76" t="s">
        <v>6</v>
      </c>
    </row>
    <row r="570" spans="1:20" ht="80.099999999999994" customHeight="1" x14ac:dyDescent="0.2">
      <c r="A570" s="4">
        <f t="shared" si="9"/>
        <v>569</v>
      </c>
      <c r="B570" s="4" t="s">
        <v>31</v>
      </c>
      <c r="C570" s="73"/>
      <c r="D570" s="1" t="s">
        <v>1309</v>
      </c>
      <c r="E570" s="73" t="s">
        <v>1303</v>
      </c>
      <c r="F570" s="1" t="s">
        <v>1160</v>
      </c>
      <c r="G570" s="73" t="s">
        <v>1239</v>
      </c>
      <c r="H570" s="73"/>
      <c r="I570" s="4" t="s">
        <v>60</v>
      </c>
      <c r="J570" s="4" t="s">
        <v>61</v>
      </c>
      <c r="K570" s="4" t="s">
        <v>161</v>
      </c>
      <c r="L570" s="76" t="s">
        <v>14</v>
      </c>
      <c r="M570" s="73"/>
      <c r="N570" s="73"/>
      <c r="O570" s="73"/>
      <c r="P570" s="73"/>
      <c r="Q570" s="74" t="s">
        <v>1578</v>
      </c>
      <c r="R570" s="75">
        <v>44846</v>
      </c>
      <c r="S570" s="76" t="s">
        <v>1585</v>
      </c>
      <c r="T570" s="76" t="s">
        <v>6</v>
      </c>
    </row>
    <row r="571" spans="1:20" ht="80.099999999999994" customHeight="1" x14ac:dyDescent="0.2">
      <c r="A571" s="4">
        <f t="shared" si="9"/>
        <v>570</v>
      </c>
      <c r="B571" s="4" t="s">
        <v>31</v>
      </c>
      <c r="C571" s="73"/>
      <c r="D571" s="1" t="s">
        <v>1310</v>
      </c>
      <c r="E571" s="73" t="s">
        <v>1311</v>
      </c>
      <c r="F571" s="1" t="s">
        <v>1111</v>
      </c>
      <c r="G571" s="73" t="s">
        <v>1239</v>
      </c>
      <c r="H571" s="73"/>
      <c r="I571" s="4" t="s">
        <v>60</v>
      </c>
      <c r="J571" s="4" t="s">
        <v>61</v>
      </c>
      <c r="K571" s="4" t="s">
        <v>161</v>
      </c>
      <c r="L571" s="76" t="s">
        <v>14</v>
      </c>
      <c r="M571" s="73"/>
      <c r="N571" s="73"/>
      <c r="O571" s="73"/>
      <c r="P571" s="73"/>
      <c r="Q571" s="74" t="s">
        <v>1578</v>
      </c>
      <c r="R571" s="75">
        <v>44846</v>
      </c>
      <c r="S571" s="76" t="s">
        <v>1585</v>
      </c>
      <c r="T571" s="76" t="s">
        <v>6</v>
      </c>
    </row>
    <row r="572" spans="1:20" ht="80.099999999999994" customHeight="1" x14ac:dyDescent="0.2">
      <c r="A572" s="4">
        <f t="shared" si="9"/>
        <v>571</v>
      </c>
      <c r="B572" s="4" t="s">
        <v>31</v>
      </c>
      <c r="C572" s="73"/>
      <c r="D572" s="1" t="s">
        <v>1312</v>
      </c>
      <c r="E572" s="73" t="s">
        <v>1311</v>
      </c>
      <c r="F572" s="73" t="s">
        <v>1193</v>
      </c>
      <c r="G572" s="73" t="s">
        <v>1239</v>
      </c>
      <c r="H572" s="73"/>
      <c r="I572" s="4" t="s">
        <v>60</v>
      </c>
      <c r="J572" s="4" t="s">
        <v>61</v>
      </c>
      <c r="K572" s="4" t="s">
        <v>161</v>
      </c>
      <c r="L572" s="76" t="s">
        <v>14</v>
      </c>
      <c r="M572" s="73"/>
      <c r="N572" s="73"/>
      <c r="O572" s="73"/>
      <c r="P572" s="73"/>
      <c r="Q572" s="74" t="s">
        <v>1578</v>
      </c>
      <c r="R572" s="75">
        <v>44846</v>
      </c>
      <c r="S572" s="76" t="s">
        <v>1585</v>
      </c>
      <c r="T572" s="76" t="s">
        <v>6</v>
      </c>
    </row>
    <row r="573" spans="1:20" ht="80.099999999999994" customHeight="1" x14ac:dyDescent="0.2">
      <c r="A573" s="4">
        <f t="shared" si="9"/>
        <v>572</v>
      </c>
      <c r="B573" s="4" t="s">
        <v>31</v>
      </c>
      <c r="C573" s="73"/>
      <c r="D573" s="1" t="s">
        <v>1313</v>
      </c>
      <c r="E573" s="73" t="s">
        <v>1311</v>
      </c>
      <c r="F573" s="1" t="s">
        <v>1151</v>
      </c>
      <c r="G573" s="73" t="s">
        <v>1239</v>
      </c>
      <c r="H573" s="73"/>
      <c r="I573" s="4" t="s">
        <v>60</v>
      </c>
      <c r="J573" s="4" t="s">
        <v>61</v>
      </c>
      <c r="K573" s="4" t="s">
        <v>161</v>
      </c>
      <c r="L573" s="76" t="s">
        <v>14</v>
      </c>
      <c r="M573" s="73"/>
      <c r="N573" s="73"/>
      <c r="O573" s="73"/>
      <c r="P573" s="73"/>
      <c r="Q573" s="74" t="s">
        <v>1578</v>
      </c>
      <c r="R573" s="75">
        <v>44846</v>
      </c>
      <c r="S573" s="76" t="s">
        <v>1585</v>
      </c>
      <c r="T573" s="76" t="s">
        <v>6</v>
      </c>
    </row>
    <row r="574" spans="1:20" ht="80.099999999999994" customHeight="1" x14ac:dyDescent="0.2">
      <c r="A574" s="4">
        <f t="shared" si="9"/>
        <v>573</v>
      </c>
      <c r="B574" s="4" t="s">
        <v>31</v>
      </c>
      <c r="C574" s="73"/>
      <c r="D574" s="1" t="s">
        <v>1314</v>
      </c>
      <c r="E574" s="73" t="s">
        <v>1311</v>
      </c>
      <c r="F574" s="1" t="s">
        <v>1151</v>
      </c>
      <c r="G574" s="73" t="s">
        <v>1239</v>
      </c>
      <c r="H574" s="73"/>
      <c r="I574" s="4" t="s">
        <v>60</v>
      </c>
      <c r="J574" s="4" t="s">
        <v>61</v>
      </c>
      <c r="K574" s="4" t="s">
        <v>161</v>
      </c>
      <c r="L574" s="76" t="s">
        <v>14</v>
      </c>
      <c r="M574" s="73"/>
      <c r="N574" s="73"/>
      <c r="O574" s="73"/>
      <c r="P574" s="73"/>
      <c r="Q574" s="74" t="s">
        <v>1578</v>
      </c>
      <c r="R574" s="75">
        <v>44846</v>
      </c>
      <c r="S574" s="76" t="s">
        <v>1585</v>
      </c>
      <c r="T574" s="76" t="s">
        <v>6</v>
      </c>
    </row>
    <row r="575" spans="1:20" ht="80.099999999999994" customHeight="1" x14ac:dyDescent="0.2">
      <c r="A575" s="4">
        <f t="shared" si="9"/>
        <v>574</v>
      </c>
      <c r="B575" s="4" t="s">
        <v>31</v>
      </c>
      <c r="C575" s="73"/>
      <c r="D575" s="1" t="s">
        <v>1315</v>
      </c>
      <c r="E575" s="73" t="s">
        <v>1311</v>
      </c>
      <c r="F575" s="1" t="s">
        <v>1155</v>
      </c>
      <c r="G575" s="73" t="s">
        <v>1239</v>
      </c>
      <c r="H575" s="73"/>
      <c r="I575" s="4" t="s">
        <v>60</v>
      </c>
      <c r="J575" s="4" t="s">
        <v>61</v>
      </c>
      <c r="K575" s="4" t="s">
        <v>161</v>
      </c>
      <c r="L575" s="76" t="s">
        <v>14</v>
      </c>
      <c r="M575" s="73"/>
      <c r="N575" s="73"/>
      <c r="O575" s="73"/>
      <c r="P575" s="73"/>
      <c r="Q575" s="74" t="s">
        <v>1578</v>
      </c>
      <c r="R575" s="75">
        <v>44846</v>
      </c>
      <c r="S575" s="76" t="s">
        <v>1585</v>
      </c>
      <c r="T575" s="76" t="s">
        <v>6</v>
      </c>
    </row>
    <row r="576" spans="1:20" ht="80.099999999999994" customHeight="1" x14ac:dyDescent="0.2">
      <c r="A576" s="4">
        <f t="shared" si="9"/>
        <v>575</v>
      </c>
      <c r="B576" s="4" t="s">
        <v>31</v>
      </c>
      <c r="C576" s="73"/>
      <c r="D576" s="1" t="s">
        <v>1316</v>
      </c>
      <c r="E576" s="73" t="s">
        <v>1311</v>
      </c>
      <c r="F576" s="1" t="s">
        <v>1158</v>
      </c>
      <c r="G576" s="73" t="s">
        <v>1239</v>
      </c>
      <c r="H576" s="73"/>
      <c r="I576" s="4" t="s">
        <v>60</v>
      </c>
      <c r="J576" s="4" t="s">
        <v>61</v>
      </c>
      <c r="K576" s="4" t="s">
        <v>161</v>
      </c>
      <c r="L576" s="76" t="s">
        <v>14</v>
      </c>
      <c r="M576" s="73"/>
      <c r="N576" s="73"/>
      <c r="O576" s="73"/>
      <c r="P576" s="73"/>
      <c r="Q576" s="74" t="s">
        <v>1578</v>
      </c>
      <c r="R576" s="75">
        <v>44846</v>
      </c>
      <c r="S576" s="76" t="s">
        <v>1585</v>
      </c>
      <c r="T576" s="76" t="s">
        <v>6</v>
      </c>
    </row>
    <row r="577" spans="1:20" ht="80.099999999999994" customHeight="1" x14ac:dyDescent="0.2">
      <c r="A577" s="4">
        <f t="shared" si="9"/>
        <v>576</v>
      </c>
      <c r="B577" s="4" t="s">
        <v>31</v>
      </c>
      <c r="C577" s="73"/>
      <c r="D577" s="1" t="s">
        <v>1317</v>
      </c>
      <c r="E577" s="73" t="s">
        <v>1311</v>
      </c>
      <c r="F577" s="1" t="s">
        <v>1160</v>
      </c>
      <c r="G577" s="73" t="s">
        <v>1239</v>
      </c>
      <c r="H577" s="73"/>
      <c r="I577" s="4" t="s">
        <v>60</v>
      </c>
      <c r="J577" s="4" t="s">
        <v>61</v>
      </c>
      <c r="K577" s="4" t="s">
        <v>161</v>
      </c>
      <c r="L577" s="76" t="s">
        <v>14</v>
      </c>
      <c r="M577" s="73"/>
      <c r="N577" s="73"/>
      <c r="O577" s="73"/>
      <c r="P577" s="73"/>
      <c r="Q577" s="74" t="s">
        <v>1578</v>
      </c>
      <c r="R577" s="75">
        <v>44846</v>
      </c>
      <c r="S577" s="76" t="s">
        <v>1585</v>
      </c>
      <c r="T577" s="76" t="s">
        <v>6</v>
      </c>
    </row>
    <row r="578" spans="1:20" ht="80.099999999999994" customHeight="1" x14ac:dyDescent="0.2">
      <c r="A578" s="4">
        <f t="shared" si="9"/>
        <v>577</v>
      </c>
      <c r="B578" s="4" t="s">
        <v>31</v>
      </c>
      <c r="C578" s="73"/>
      <c r="D578" s="1" t="s">
        <v>1318</v>
      </c>
      <c r="E578" s="73" t="s">
        <v>1319</v>
      </c>
      <c r="F578" s="1" t="s">
        <v>1111</v>
      </c>
      <c r="G578" s="73" t="s">
        <v>1239</v>
      </c>
      <c r="H578" s="73"/>
      <c r="I578" s="4" t="s">
        <v>60</v>
      </c>
      <c r="J578" s="4" t="s">
        <v>61</v>
      </c>
      <c r="K578" s="4" t="s">
        <v>161</v>
      </c>
      <c r="L578" s="76" t="s">
        <v>14</v>
      </c>
      <c r="M578" s="73"/>
      <c r="N578" s="73"/>
      <c r="O578" s="73"/>
      <c r="P578" s="73"/>
      <c r="Q578" s="74" t="s">
        <v>1578</v>
      </c>
      <c r="R578" s="75">
        <v>44846</v>
      </c>
      <c r="S578" s="76" t="s">
        <v>1585</v>
      </c>
      <c r="T578" s="76" t="s">
        <v>6</v>
      </c>
    </row>
    <row r="579" spans="1:20" ht="80.099999999999994" customHeight="1" x14ac:dyDescent="0.2">
      <c r="A579" s="4">
        <f t="shared" si="9"/>
        <v>578</v>
      </c>
      <c r="B579" s="4" t="s">
        <v>31</v>
      </c>
      <c r="C579" s="73"/>
      <c r="D579" s="1" t="s">
        <v>1320</v>
      </c>
      <c r="E579" s="73" t="s">
        <v>1319</v>
      </c>
      <c r="F579" s="73" t="s">
        <v>1178</v>
      </c>
      <c r="G579" s="73" t="s">
        <v>1239</v>
      </c>
      <c r="H579" s="73"/>
      <c r="I579" s="4" t="s">
        <v>60</v>
      </c>
      <c r="J579" s="4" t="s">
        <v>61</v>
      </c>
      <c r="K579" s="4" t="s">
        <v>161</v>
      </c>
      <c r="L579" s="76" t="s">
        <v>14</v>
      </c>
      <c r="M579" s="73"/>
      <c r="N579" s="73"/>
      <c r="O579" s="73"/>
      <c r="P579" s="73"/>
      <c r="Q579" s="74" t="s">
        <v>1578</v>
      </c>
      <c r="R579" s="75">
        <v>44846</v>
      </c>
      <c r="S579" s="76" t="s">
        <v>1585</v>
      </c>
      <c r="T579" s="76" t="s">
        <v>6</v>
      </c>
    </row>
    <row r="580" spans="1:20" ht="80.099999999999994" customHeight="1" x14ac:dyDescent="0.2">
      <c r="A580" s="4">
        <f t="shared" si="9"/>
        <v>579</v>
      </c>
      <c r="B580" s="4" t="s">
        <v>31</v>
      </c>
      <c r="C580" s="73"/>
      <c r="D580" s="1" t="s">
        <v>1321</v>
      </c>
      <c r="E580" s="73" t="s">
        <v>1319</v>
      </c>
      <c r="F580" s="1" t="s">
        <v>1151</v>
      </c>
      <c r="G580" s="73" t="s">
        <v>1239</v>
      </c>
      <c r="H580" s="73"/>
      <c r="I580" s="4" t="s">
        <v>60</v>
      </c>
      <c r="J580" s="4" t="s">
        <v>61</v>
      </c>
      <c r="K580" s="4" t="s">
        <v>161</v>
      </c>
      <c r="L580" s="76" t="s">
        <v>14</v>
      </c>
      <c r="M580" s="73"/>
      <c r="N580" s="73"/>
      <c r="O580" s="73"/>
      <c r="P580" s="73"/>
      <c r="Q580" s="74" t="s">
        <v>1578</v>
      </c>
      <c r="R580" s="75">
        <v>44846</v>
      </c>
      <c r="S580" s="76" t="s">
        <v>1585</v>
      </c>
      <c r="T580" s="76" t="s">
        <v>6</v>
      </c>
    </row>
    <row r="581" spans="1:20" ht="80.099999999999994" customHeight="1" x14ac:dyDescent="0.2">
      <c r="A581" s="4">
        <f t="shared" si="9"/>
        <v>580</v>
      </c>
      <c r="B581" s="4" t="s">
        <v>31</v>
      </c>
      <c r="C581" s="73"/>
      <c r="D581" s="1" t="s">
        <v>1322</v>
      </c>
      <c r="E581" s="73" t="s">
        <v>1319</v>
      </c>
      <c r="F581" s="1" t="s">
        <v>1151</v>
      </c>
      <c r="G581" s="73" t="s">
        <v>1239</v>
      </c>
      <c r="H581" s="73"/>
      <c r="I581" s="4" t="s">
        <v>60</v>
      </c>
      <c r="J581" s="4" t="s">
        <v>61</v>
      </c>
      <c r="K581" s="4" t="s">
        <v>161</v>
      </c>
      <c r="L581" s="76" t="s">
        <v>14</v>
      </c>
      <c r="M581" s="73"/>
      <c r="N581" s="73"/>
      <c r="O581" s="73"/>
      <c r="P581" s="73"/>
      <c r="Q581" s="74" t="s">
        <v>1578</v>
      </c>
      <c r="R581" s="75">
        <v>44846</v>
      </c>
      <c r="S581" s="76" t="s">
        <v>1585</v>
      </c>
      <c r="T581" s="76" t="s">
        <v>6</v>
      </c>
    </row>
    <row r="582" spans="1:20" ht="80.099999999999994" customHeight="1" x14ac:dyDescent="0.2">
      <c r="A582" s="4">
        <f t="shared" ref="A582:A645" si="10">ROW()-1</f>
        <v>581</v>
      </c>
      <c r="B582" s="4" t="s">
        <v>31</v>
      </c>
      <c r="C582" s="73"/>
      <c r="D582" s="1" t="s">
        <v>1323</v>
      </c>
      <c r="E582" s="73" t="s">
        <v>1319</v>
      </c>
      <c r="F582" s="1" t="s">
        <v>1155</v>
      </c>
      <c r="G582" s="73" t="s">
        <v>1239</v>
      </c>
      <c r="H582" s="73"/>
      <c r="I582" s="4" t="s">
        <v>60</v>
      </c>
      <c r="J582" s="4" t="s">
        <v>61</v>
      </c>
      <c r="K582" s="4" t="s">
        <v>161</v>
      </c>
      <c r="L582" s="76" t="s">
        <v>14</v>
      </c>
      <c r="M582" s="73"/>
      <c r="N582" s="73"/>
      <c r="O582" s="73"/>
      <c r="P582" s="73"/>
      <c r="Q582" s="74" t="s">
        <v>1578</v>
      </c>
      <c r="R582" s="75">
        <v>44846</v>
      </c>
      <c r="S582" s="76" t="s">
        <v>1585</v>
      </c>
      <c r="T582" s="76" t="s">
        <v>6</v>
      </c>
    </row>
    <row r="583" spans="1:20" ht="80.099999999999994" customHeight="1" x14ac:dyDescent="0.2">
      <c r="A583" s="4">
        <f t="shared" si="10"/>
        <v>582</v>
      </c>
      <c r="B583" s="4" t="s">
        <v>31</v>
      </c>
      <c r="C583" s="73"/>
      <c r="D583" s="1" t="s">
        <v>1324</v>
      </c>
      <c r="E583" s="73" t="s">
        <v>1319</v>
      </c>
      <c r="F583" s="1" t="s">
        <v>1158</v>
      </c>
      <c r="G583" s="73" t="s">
        <v>1239</v>
      </c>
      <c r="H583" s="73"/>
      <c r="I583" s="4" t="s">
        <v>60</v>
      </c>
      <c r="J583" s="4" t="s">
        <v>61</v>
      </c>
      <c r="K583" s="4" t="s">
        <v>161</v>
      </c>
      <c r="L583" s="76" t="s">
        <v>14</v>
      </c>
      <c r="M583" s="73"/>
      <c r="N583" s="73"/>
      <c r="O583" s="73"/>
      <c r="P583" s="73"/>
      <c r="Q583" s="74" t="s">
        <v>1578</v>
      </c>
      <c r="R583" s="75">
        <v>44846</v>
      </c>
      <c r="S583" s="76" t="s">
        <v>1585</v>
      </c>
      <c r="T583" s="76" t="s">
        <v>6</v>
      </c>
    </row>
    <row r="584" spans="1:20" ht="80.099999999999994" customHeight="1" x14ac:dyDescent="0.2">
      <c r="A584" s="4">
        <f t="shared" si="10"/>
        <v>583</v>
      </c>
      <c r="B584" s="4" t="s">
        <v>31</v>
      </c>
      <c r="C584" s="73"/>
      <c r="D584" s="1" t="s">
        <v>1325</v>
      </c>
      <c r="E584" s="73" t="s">
        <v>1319</v>
      </c>
      <c r="F584" s="1" t="s">
        <v>1160</v>
      </c>
      <c r="G584" s="73" t="s">
        <v>1239</v>
      </c>
      <c r="H584" s="73"/>
      <c r="I584" s="4" t="s">
        <v>60</v>
      </c>
      <c r="J584" s="4" t="s">
        <v>61</v>
      </c>
      <c r="K584" s="4" t="s">
        <v>161</v>
      </c>
      <c r="L584" s="76" t="s">
        <v>14</v>
      </c>
      <c r="M584" s="73"/>
      <c r="N584" s="73"/>
      <c r="O584" s="73"/>
      <c r="P584" s="73"/>
      <c r="Q584" s="74" t="s">
        <v>1578</v>
      </c>
      <c r="R584" s="75">
        <v>44846</v>
      </c>
      <c r="S584" s="76" t="s">
        <v>1585</v>
      </c>
      <c r="T584" s="76" t="s">
        <v>6</v>
      </c>
    </row>
    <row r="585" spans="1:20" ht="80.099999999999994" customHeight="1" x14ac:dyDescent="0.2">
      <c r="A585" s="4">
        <f t="shared" si="10"/>
        <v>584</v>
      </c>
      <c r="B585" s="4" t="s">
        <v>31</v>
      </c>
      <c r="C585" s="73"/>
      <c r="D585" s="1" t="s">
        <v>1326</v>
      </c>
      <c r="E585" s="73" t="s">
        <v>1327</v>
      </c>
      <c r="F585" s="1" t="s">
        <v>1111</v>
      </c>
      <c r="G585" s="73" t="s">
        <v>1239</v>
      </c>
      <c r="H585" s="73"/>
      <c r="I585" s="4" t="s">
        <v>60</v>
      </c>
      <c r="J585" s="4" t="s">
        <v>61</v>
      </c>
      <c r="K585" s="4" t="s">
        <v>161</v>
      </c>
      <c r="L585" s="76" t="s">
        <v>14</v>
      </c>
      <c r="M585" s="73"/>
      <c r="N585" s="73"/>
      <c r="O585" s="73"/>
      <c r="P585" s="73"/>
      <c r="Q585" s="74" t="s">
        <v>1578</v>
      </c>
      <c r="R585" s="75">
        <v>44846</v>
      </c>
      <c r="S585" s="76" t="s">
        <v>1585</v>
      </c>
      <c r="T585" s="76" t="s">
        <v>6</v>
      </c>
    </row>
    <row r="586" spans="1:20" ht="80.099999999999994" customHeight="1" x14ac:dyDescent="0.2">
      <c r="A586" s="4">
        <f t="shared" si="10"/>
        <v>585</v>
      </c>
      <c r="B586" s="4" t="s">
        <v>31</v>
      </c>
      <c r="C586" s="73"/>
      <c r="D586" s="1" t="s">
        <v>1328</v>
      </c>
      <c r="E586" s="73" t="s">
        <v>1327</v>
      </c>
      <c r="F586" s="73" t="s">
        <v>1193</v>
      </c>
      <c r="G586" s="73" t="s">
        <v>1239</v>
      </c>
      <c r="H586" s="73"/>
      <c r="I586" s="4" t="s">
        <v>60</v>
      </c>
      <c r="J586" s="4" t="s">
        <v>61</v>
      </c>
      <c r="K586" s="4" t="s">
        <v>161</v>
      </c>
      <c r="L586" s="76" t="s">
        <v>14</v>
      </c>
      <c r="M586" s="73"/>
      <c r="N586" s="73"/>
      <c r="O586" s="73"/>
      <c r="P586" s="73"/>
      <c r="Q586" s="74" t="s">
        <v>1578</v>
      </c>
      <c r="R586" s="75">
        <v>44846</v>
      </c>
      <c r="S586" s="76" t="s">
        <v>1585</v>
      </c>
      <c r="T586" s="76" t="s">
        <v>6</v>
      </c>
    </row>
    <row r="587" spans="1:20" ht="80.099999999999994" customHeight="1" x14ac:dyDescent="0.2">
      <c r="A587" s="4">
        <f t="shared" si="10"/>
        <v>586</v>
      </c>
      <c r="B587" s="4" t="s">
        <v>31</v>
      </c>
      <c r="C587" s="73"/>
      <c r="D587" s="1" t="s">
        <v>1329</v>
      </c>
      <c r="E587" s="73" t="s">
        <v>1327</v>
      </c>
      <c r="F587" s="1" t="s">
        <v>1151</v>
      </c>
      <c r="G587" s="73" t="s">
        <v>1239</v>
      </c>
      <c r="H587" s="73"/>
      <c r="I587" s="4" t="s">
        <v>60</v>
      </c>
      <c r="J587" s="4" t="s">
        <v>61</v>
      </c>
      <c r="K587" s="4" t="s">
        <v>161</v>
      </c>
      <c r="L587" s="76" t="s">
        <v>14</v>
      </c>
      <c r="M587" s="73"/>
      <c r="N587" s="73"/>
      <c r="O587" s="73"/>
      <c r="P587" s="73"/>
      <c r="Q587" s="74" t="s">
        <v>1578</v>
      </c>
      <c r="R587" s="75">
        <v>44846</v>
      </c>
      <c r="S587" s="76" t="s">
        <v>1585</v>
      </c>
      <c r="T587" s="76" t="s">
        <v>6</v>
      </c>
    </row>
    <row r="588" spans="1:20" ht="80.099999999999994" customHeight="1" x14ac:dyDescent="0.2">
      <c r="A588" s="4">
        <f t="shared" si="10"/>
        <v>587</v>
      </c>
      <c r="B588" s="4" t="s">
        <v>31</v>
      </c>
      <c r="C588" s="73"/>
      <c r="D588" s="1" t="s">
        <v>1330</v>
      </c>
      <c r="E588" s="73" t="s">
        <v>1327</v>
      </c>
      <c r="F588" s="1" t="s">
        <v>1151</v>
      </c>
      <c r="G588" s="73" t="s">
        <v>1239</v>
      </c>
      <c r="H588" s="73"/>
      <c r="I588" s="4" t="s">
        <v>60</v>
      </c>
      <c r="J588" s="4" t="s">
        <v>61</v>
      </c>
      <c r="K588" s="4" t="s">
        <v>161</v>
      </c>
      <c r="L588" s="76" t="s">
        <v>14</v>
      </c>
      <c r="M588" s="73"/>
      <c r="N588" s="73"/>
      <c r="O588" s="73"/>
      <c r="P588" s="73"/>
      <c r="Q588" s="74" t="s">
        <v>1578</v>
      </c>
      <c r="R588" s="75">
        <v>44846</v>
      </c>
      <c r="S588" s="76" t="s">
        <v>1585</v>
      </c>
      <c r="T588" s="76" t="s">
        <v>6</v>
      </c>
    </row>
    <row r="589" spans="1:20" ht="80.099999999999994" customHeight="1" x14ac:dyDescent="0.2">
      <c r="A589" s="4">
        <f t="shared" si="10"/>
        <v>588</v>
      </c>
      <c r="B589" s="4" t="s">
        <v>31</v>
      </c>
      <c r="C589" s="73"/>
      <c r="D589" s="1" t="s">
        <v>1331</v>
      </c>
      <c r="E589" s="73" t="s">
        <v>1327</v>
      </c>
      <c r="F589" s="1" t="s">
        <v>1155</v>
      </c>
      <c r="G589" s="73" t="s">
        <v>1239</v>
      </c>
      <c r="H589" s="73"/>
      <c r="I589" s="4" t="s">
        <v>60</v>
      </c>
      <c r="J589" s="4" t="s">
        <v>61</v>
      </c>
      <c r="K589" s="4" t="s">
        <v>161</v>
      </c>
      <c r="L589" s="76" t="s">
        <v>14</v>
      </c>
      <c r="M589" s="73"/>
      <c r="N589" s="73"/>
      <c r="O589" s="73"/>
      <c r="P589" s="73"/>
      <c r="Q589" s="74" t="s">
        <v>1578</v>
      </c>
      <c r="R589" s="75">
        <v>44846</v>
      </c>
      <c r="S589" s="76" t="s">
        <v>1585</v>
      </c>
      <c r="T589" s="76" t="s">
        <v>6</v>
      </c>
    </row>
    <row r="590" spans="1:20" ht="80.099999999999994" customHeight="1" x14ac:dyDescent="0.2">
      <c r="A590" s="4">
        <f t="shared" si="10"/>
        <v>589</v>
      </c>
      <c r="B590" s="4" t="s">
        <v>31</v>
      </c>
      <c r="C590" s="73"/>
      <c r="D590" s="1" t="s">
        <v>1332</v>
      </c>
      <c r="E590" s="73" t="s">
        <v>1327</v>
      </c>
      <c r="F590" s="1" t="s">
        <v>1158</v>
      </c>
      <c r="G590" s="73" t="s">
        <v>1239</v>
      </c>
      <c r="H590" s="73"/>
      <c r="I590" s="4" t="s">
        <v>60</v>
      </c>
      <c r="J590" s="4" t="s">
        <v>61</v>
      </c>
      <c r="K590" s="4" t="s">
        <v>161</v>
      </c>
      <c r="L590" s="76" t="s">
        <v>14</v>
      </c>
      <c r="M590" s="73"/>
      <c r="N590" s="73"/>
      <c r="O590" s="73"/>
      <c r="P590" s="73"/>
      <c r="Q590" s="74" t="s">
        <v>1578</v>
      </c>
      <c r="R590" s="75">
        <v>44846</v>
      </c>
      <c r="S590" s="76" t="s">
        <v>1585</v>
      </c>
      <c r="T590" s="76" t="s">
        <v>6</v>
      </c>
    </row>
    <row r="591" spans="1:20" ht="80.099999999999994" customHeight="1" x14ac:dyDescent="0.2">
      <c r="A591" s="4">
        <f t="shared" si="10"/>
        <v>590</v>
      </c>
      <c r="B591" s="4" t="s">
        <v>31</v>
      </c>
      <c r="C591" s="73"/>
      <c r="D591" s="1" t="s">
        <v>1333</v>
      </c>
      <c r="E591" s="73" t="s">
        <v>1327</v>
      </c>
      <c r="F591" s="1" t="s">
        <v>1160</v>
      </c>
      <c r="G591" s="73" t="s">
        <v>1239</v>
      </c>
      <c r="H591" s="73"/>
      <c r="I591" s="4" t="s">
        <v>60</v>
      </c>
      <c r="J591" s="4" t="s">
        <v>61</v>
      </c>
      <c r="K591" s="4" t="s">
        <v>161</v>
      </c>
      <c r="L591" s="76" t="s">
        <v>14</v>
      </c>
      <c r="M591" s="73"/>
      <c r="N591" s="73"/>
      <c r="O591" s="73"/>
      <c r="P591" s="73"/>
      <c r="Q591" s="74" t="s">
        <v>1578</v>
      </c>
      <c r="R591" s="75">
        <v>44846</v>
      </c>
      <c r="S591" s="76" t="s">
        <v>1585</v>
      </c>
      <c r="T591" s="76" t="s">
        <v>6</v>
      </c>
    </row>
    <row r="592" spans="1:20" ht="80.099999999999994" customHeight="1" x14ac:dyDescent="0.2">
      <c r="A592" s="4">
        <f t="shared" si="10"/>
        <v>591</v>
      </c>
      <c r="B592" s="4" t="s">
        <v>31</v>
      </c>
      <c r="C592" s="73"/>
      <c r="D592" s="1" t="s">
        <v>1334</v>
      </c>
      <c r="E592" s="73" t="s">
        <v>1335</v>
      </c>
      <c r="F592" s="1" t="s">
        <v>1336</v>
      </c>
      <c r="G592" s="73" t="s">
        <v>1337</v>
      </c>
      <c r="H592" s="73"/>
      <c r="I592" s="4" t="s">
        <v>60</v>
      </c>
      <c r="J592" s="4" t="s">
        <v>61</v>
      </c>
      <c r="K592" s="4" t="s">
        <v>161</v>
      </c>
      <c r="L592" s="76" t="s">
        <v>14</v>
      </c>
      <c r="M592" s="73"/>
      <c r="N592" s="73"/>
      <c r="O592" s="73"/>
      <c r="P592" s="73"/>
      <c r="Q592" s="74" t="s">
        <v>1578</v>
      </c>
      <c r="R592" s="75">
        <v>44846</v>
      </c>
      <c r="S592" s="76" t="s">
        <v>1585</v>
      </c>
      <c r="T592" s="76" t="s">
        <v>6</v>
      </c>
    </row>
    <row r="593" spans="1:20" ht="80.099999999999994" customHeight="1" x14ac:dyDescent="0.2">
      <c r="A593" s="4">
        <f t="shared" si="10"/>
        <v>592</v>
      </c>
      <c r="B593" s="4" t="s">
        <v>31</v>
      </c>
      <c r="C593" s="77" t="s">
        <v>1338</v>
      </c>
      <c r="D593" s="77" t="s">
        <v>1339</v>
      </c>
      <c r="E593" s="73" t="s">
        <v>1340</v>
      </c>
      <c r="F593" s="73" t="s">
        <v>1341</v>
      </c>
      <c r="G593" s="73" t="s">
        <v>1342</v>
      </c>
      <c r="H593" s="77" t="s">
        <v>1343</v>
      </c>
      <c r="I593" s="4" t="s">
        <v>60</v>
      </c>
      <c r="J593" s="4" t="s">
        <v>61</v>
      </c>
      <c r="K593" s="4" t="s">
        <v>161</v>
      </c>
      <c r="L593" s="70" t="s">
        <v>14</v>
      </c>
      <c r="N593" s="77"/>
      <c r="Q593" s="74" t="s">
        <v>1578</v>
      </c>
      <c r="R593" s="75">
        <v>44846</v>
      </c>
      <c r="S593" s="76" t="s">
        <v>1585</v>
      </c>
      <c r="T593" s="76" t="s">
        <v>6</v>
      </c>
    </row>
    <row r="594" spans="1:20" ht="80.099999999999994" customHeight="1" x14ac:dyDescent="0.2">
      <c r="A594" s="4">
        <f t="shared" si="10"/>
        <v>593</v>
      </c>
      <c r="B594" s="4" t="s">
        <v>31</v>
      </c>
      <c r="C594" s="77" t="s">
        <v>1338</v>
      </c>
      <c r="D594" s="77" t="s">
        <v>1339</v>
      </c>
      <c r="E594" s="73" t="s">
        <v>1340</v>
      </c>
      <c r="F594" s="73" t="s">
        <v>1344</v>
      </c>
      <c r="G594" s="73" t="s">
        <v>1345</v>
      </c>
      <c r="I594" s="4" t="s">
        <v>60</v>
      </c>
      <c r="J594" s="4" t="s">
        <v>61</v>
      </c>
      <c r="K594" s="4" t="s">
        <v>161</v>
      </c>
      <c r="L594" s="70" t="s">
        <v>14</v>
      </c>
      <c r="N594" s="77"/>
      <c r="Q594" s="74" t="s">
        <v>1578</v>
      </c>
      <c r="R594" s="75">
        <v>44846</v>
      </c>
      <c r="S594" s="76" t="s">
        <v>1585</v>
      </c>
      <c r="T594" s="76" t="s">
        <v>6</v>
      </c>
    </row>
    <row r="595" spans="1:20" ht="80.099999999999994" customHeight="1" x14ac:dyDescent="0.2">
      <c r="A595" s="4">
        <f t="shared" si="10"/>
        <v>594</v>
      </c>
      <c r="B595" s="4" t="s">
        <v>31</v>
      </c>
      <c r="C595" s="77" t="s">
        <v>1338</v>
      </c>
      <c r="D595" s="77" t="s">
        <v>1339</v>
      </c>
      <c r="E595" s="73" t="s">
        <v>1346</v>
      </c>
      <c r="F595" s="73" t="s">
        <v>879</v>
      </c>
      <c r="G595" s="73" t="s">
        <v>1347</v>
      </c>
      <c r="I595" s="4" t="s">
        <v>60</v>
      </c>
      <c r="J595" s="4" t="s">
        <v>61</v>
      </c>
      <c r="K595" s="4" t="s">
        <v>161</v>
      </c>
      <c r="L595" s="81" t="s">
        <v>14</v>
      </c>
      <c r="N595" s="77"/>
      <c r="Q595" s="74" t="s">
        <v>1578</v>
      </c>
      <c r="R595" s="75">
        <v>44846</v>
      </c>
      <c r="S595" s="76" t="s">
        <v>1585</v>
      </c>
      <c r="T595" s="76" t="s">
        <v>6</v>
      </c>
    </row>
    <row r="596" spans="1:20" ht="80.099999999999994" customHeight="1" x14ac:dyDescent="0.2">
      <c r="A596" s="4">
        <f t="shared" si="10"/>
        <v>595</v>
      </c>
      <c r="B596" s="4" t="s">
        <v>31</v>
      </c>
      <c r="C596" s="73" t="s">
        <v>1348</v>
      </c>
      <c r="D596" s="77" t="s">
        <v>1349</v>
      </c>
      <c r="E596" s="73" t="s">
        <v>1350</v>
      </c>
      <c r="F596" s="73" t="s">
        <v>1351</v>
      </c>
      <c r="G596" s="73" t="s">
        <v>1352</v>
      </c>
      <c r="I596" s="4" t="s">
        <v>60</v>
      </c>
      <c r="J596" s="4" t="s">
        <v>61</v>
      </c>
      <c r="K596" s="4" t="s">
        <v>161</v>
      </c>
      <c r="L596" s="70" t="s">
        <v>14</v>
      </c>
      <c r="N596" s="77"/>
      <c r="Q596" s="74" t="s">
        <v>1578</v>
      </c>
      <c r="R596" s="75">
        <v>44846</v>
      </c>
      <c r="S596" s="76" t="s">
        <v>1585</v>
      </c>
      <c r="T596" s="76" t="s">
        <v>6</v>
      </c>
    </row>
    <row r="597" spans="1:20" ht="80.099999999999994" customHeight="1" x14ac:dyDescent="0.2">
      <c r="A597" s="4">
        <f t="shared" si="10"/>
        <v>596</v>
      </c>
      <c r="B597" s="4" t="s">
        <v>31</v>
      </c>
      <c r="C597" s="73" t="s">
        <v>1348</v>
      </c>
      <c r="D597" s="77" t="s">
        <v>1353</v>
      </c>
      <c r="E597" s="73" t="s">
        <v>1350</v>
      </c>
      <c r="F597" s="73" t="s">
        <v>1354</v>
      </c>
      <c r="G597" s="73" t="s">
        <v>1352</v>
      </c>
      <c r="I597" s="4" t="s">
        <v>60</v>
      </c>
      <c r="J597" s="4" t="s">
        <v>61</v>
      </c>
      <c r="K597" s="4" t="s">
        <v>161</v>
      </c>
      <c r="L597" s="81" t="s">
        <v>14</v>
      </c>
      <c r="N597" s="77"/>
      <c r="Q597" s="74" t="s">
        <v>1578</v>
      </c>
      <c r="R597" s="75">
        <v>44846</v>
      </c>
      <c r="S597" s="76" t="s">
        <v>1585</v>
      </c>
      <c r="T597" s="76" t="s">
        <v>6</v>
      </c>
    </row>
    <row r="598" spans="1:20" ht="80.099999999999994" customHeight="1" x14ac:dyDescent="0.2">
      <c r="A598" s="4">
        <f t="shared" si="10"/>
        <v>597</v>
      </c>
      <c r="B598" s="4" t="s">
        <v>31</v>
      </c>
      <c r="C598" s="73" t="s">
        <v>1355</v>
      </c>
      <c r="D598" s="77" t="s">
        <v>1356</v>
      </c>
      <c r="E598" s="73" t="s">
        <v>1350</v>
      </c>
      <c r="F598" s="73" t="s">
        <v>1357</v>
      </c>
      <c r="G598" s="73" t="s">
        <v>1358</v>
      </c>
      <c r="I598" s="4" t="s">
        <v>60</v>
      </c>
      <c r="J598" s="4" t="s">
        <v>61</v>
      </c>
      <c r="K598" s="4" t="s">
        <v>161</v>
      </c>
      <c r="L598" s="70" t="s">
        <v>14</v>
      </c>
      <c r="N598" s="77"/>
      <c r="Q598" s="74" t="s">
        <v>1578</v>
      </c>
      <c r="R598" s="75">
        <v>44846</v>
      </c>
      <c r="S598" s="76" t="s">
        <v>1585</v>
      </c>
      <c r="T598" s="76" t="s">
        <v>6</v>
      </c>
    </row>
    <row r="599" spans="1:20" ht="80.099999999999994" customHeight="1" x14ac:dyDescent="0.2">
      <c r="A599" s="4">
        <f t="shared" si="10"/>
        <v>598</v>
      </c>
      <c r="B599" s="4" t="s">
        <v>31</v>
      </c>
      <c r="C599" s="73" t="s">
        <v>1355</v>
      </c>
      <c r="D599" s="77" t="s">
        <v>1359</v>
      </c>
      <c r="E599" s="73" t="s">
        <v>1350</v>
      </c>
      <c r="F599" s="73" t="s">
        <v>1360</v>
      </c>
      <c r="G599" s="73" t="s">
        <v>1358</v>
      </c>
      <c r="I599" s="4" t="s">
        <v>60</v>
      </c>
      <c r="J599" s="4" t="s">
        <v>61</v>
      </c>
      <c r="K599" s="4" t="s">
        <v>161</v>
      </c>
      <c r="L599" s="70" t="s">
        <v>14</v>
      </c>
      <c r="N599" s="77"/>
      <c r="Q599" s="74" t="s">
        <v>1578</v>
      </c>
      <c r="R599" s="75">
        <v>44846</v>
      </c>
      <c r="S599" s="76" t="s">
        <v>1585</v>
      </c>
      <c r="T599" s="76" t="s">
        <v>6</v>
      </c>
    </row>
    <row r="600" spans="1:20" ht="80.099999999999994" customHeight="1" x14ac:dyDescent="0.2">
      <c r="A600" s="4">
        <f t="shared" si="10"/>
        <v>599</v>
      </c>
      <c r="B600" s="4" t="s">
        <v>31</v>
      </c>
      <c r="C600" s="73" t="s">
        <v>1361</v>
      </c>
      <c r="D600" s="77" t="s">
        <v>1362</v>
      </c>
      <c r="E600" s="73" t="s">
        <v>1350</v>
      </c>
      <c r="F600" s="73" t="s">
        <v>1363</v>
      </c>
      <c r="G600" s="73" t="s">
        <v>1364</v>
      </c>
      <c r="I600" s="4" t="s">
        <v>60</v>
      </c>
      <c r="J600" s="4" t="s">
        <v>61</v>
      </c>
      <c r="K600" s="4"/>
      <c r="L600" s="70" t="s">
        <v>14</v>
      </c>
      <c r="N600" s="77"/>
      <c r="Q600" s="74" t="s">
        <v>1578</v>
      </c>
      <c r="R600" s="75">
        <v>44846</v>
      </c>
      <c r="S600" s="76" t="s">
        <v>1585</v>
      </c>
      <c r="T600" s="76" t="s">
        <v>6</v>
      </c>
    </row>
    <row r="601" spans="1:20" ht="80.099999999999994" customHeight="1" x14ac:dyDescent="0.2">
      <c r="A601" s="4">
        <f t="shared" si="10"/>
        <v>600</v>
      </c>
      <c r="B601" s="4" t="s">
        <v>31</v>
      </c>
      <c r="C601" s="73" t="s">
        <v>1361</v>
      </c>
      <c r="D601" s="77" t="s">
        <v>1365</v>
      </c>
      <c r="E601" s="73" t="s">
        <v>1350</v>
      </c>
      <c r="F601" s="73" t="s">
        <v>1366</v>
      </c>
      <c r="G601" s="73" t="s">
        <v>1367</v>
      </c>
      <c r="I601" s="4" t="s">
        <v>60</v>
      </c>
      <c r="J601" s="4" t="s">
        <v>61</v>
      </c>
      <c r="K601" s="4"/>
      <c r="L601" s="70" t="s">
        <v>14</v>
      </c>
      <c r="N601" s="77"/>
      <c r="Q601" s="74" t="s">
        <v>1578</v>
      </c>
      <c r="R601" s="75">
        <v>44846</v>
      </c>
      <c r="S601" s="76" t="s">
        <v>1585</v>
      </c>
      <c r="T601" s="76" t="s">
        <v>6</v>
      </c>
    </row>
    <row r="602" spans="1:20" ht="80.099999999999994" customHeight="1" x14ac:dyDescent="0.2">
      <c r="A602" s="4">
        <f t="shared" si="10"/>
        <v>601</v>
      </c>
      <c r="B602" s="4" t="s">
        <v>31</v>
      </c>
      <c r="C602" s="73" t="s">
        <v>1361</v>
      </c>
      <c r="D602" s="77" t="s">
        <v>1368</v>
      </c>
      <c r="E602" s="73" t="s">
        <v>1350</v>
      </c>
      <c r="F602" s="73" t="s">
        <v>1369</v>
      </c>
      <c r="G602" s="73" t="s">
        <v>1370</v>
      </c>
      <c r="I602" s="4" t="s">
        <v>60</v>
      </c>
      <c r="J602" s="4" t="s">
        <v>61</v>
      </c>
      <c r="K602" s="4"/>
      <c r="L602" s="81" t="s">
        <v>14</v>
      </c>
      <c r="M602" s="73"/>
      <c r="N602" s="77"/>
      <c r="Q602" s="74" t="s">
        <v>1578</v>
      </c>
      <c r="R602" s="75">
        <v>44846</v>
      </c>
      <c r="S602" s="76" t="s">
        <v>1585</v>
      </c>
      <c r="T602" s="76" t="s">
        <v>6</v>
      </c>
    </row>
    <row r="603" spans="1:20" ht="80.099999999999994" customHeight="1" x14ac:dyDescent="0.2">
      <c r="A603" s="4">
        <f t="shared" si="10"/>
        <v>602</v>
      </c>
      <c r="B603" s="4" t="s">
        <v>31</v>
      </c>
      <c r="C603" s="73" t="s">
        <v>1361</v>
      </c>
      <c r="D603" s="77" t="s">
        <v>1371</v>
      </c>
      <c r="E603" s="73" t="s">
        <v>1350</v>
      </c>
      <c r="F603" s="73" t="s">
        <v>1372</v>
      </c>
      <c r="G603" s="73" t="s">
        <v>1373</v>
      </c>
      <c r="I603" s="4" t="s">
        <v>60</v>
      </c>
      <c r="J603" s="4" t="s">
        <v>61</v>
      </c>
      <c r="K603" s="4"/>
      <c r="L603" s="81" t="s">
        <v>14</v>
      </c>
      <c r="M603" s="73"/>
      <c r="N603" s="77"/>
      <c r="Q603" s="74" t="s">
        <v>1578</v>
      </c>
      <c r="R603" s="75">
        <v>44846</v>
      </c>
      <c r="S603" s="76" t="s">
        <v>1585</v>
      </c>
      <c r="T603" s="76" t="s">
        <v>6</v>
      </c>
    </row>
    <row r="604" spans="1:20" ht="80.099999999999994" customHeight="1" x14ac:dyDescent="0.2">
      <c r="A604" s="4">
        <f t="shared" si="10"/>
        <v>603</v>
      </c>
      <c r="B604" s="4" t="s">
        <v>31</v>
      </c>
      <c r="C604" s="73" t="s">
        <v>1361</v>
      </c>
      <c r="D604" s="77" t="s">
        <v>1339</v>
      </c>
      <c r="E604" s="73" t="s">
        <v>1350</v>
      </c>
      <c r="F604" s="73" t="s">
        <v>898</v>
      </c>
      <c r="G604" s="73" t="s">
        <v>1374</v>
      </c>
      <c r="I604" s="4" t="s">
        <v>60</v>
      </c>
      <c r="J604" s="4" t="s">
        <v>61</v>
      </c>
      <c r="K604" s="4" t="s">
        <v>161</v>
      </c>
      <c r="L604" s="70" t="s">
        <v>14</v>
      </c>
      <c r="N604" s="77"/>
      <c r="Q604" s="74" t="s">
        <v>1578</v>
      </c>
      <c r="R604" s="75">
        <v>44846</v>
      </c>
      <c r="S604" s="76" t="s">
        <v>1585</v>
      </c>
      <c r="T604" s="76" t="s">
        <v>6</v>
      </c>
    </row>
    <row r="605" spans="1:20" ht="80.099999999999994" customHeight="1" x14ac:dyDescent="0.2">
      <c r="A605" s="4">
        <f t="shared" si="10"/>
        <v>604</v>
      </c>
      <c r="B605" s="4" t="s">
        <v>31</v>
      </c>
      <c r="D605" s="1" t="s">
        <v>1375</v>
      </c>
      <c r="E605" s="1" t="s">
        <v>50</v>
      </c>
      <c r="F605" s="1" t="s">
        <v>1376</v>
      </c>
      <c r="G605" s="73" t="s">
        <v>1377</v>
      </c>
      <c r="I605" s="4" t="s">
        <v>60</v>
      </c>
      <c r="J605" s="4" t="s">
        <v>61</v>
      </c>
      <c r="K605" s="4" t="s">
        <v>161</v>
      </c>
      <c r="L605" s="70" t="s">
        <v>14</v>
      </c>
      <c r="N605" s="77"/>
      <c r="Q605" s="74" t="s">
        <v>1578</v>
      </c>
      <c r="R605" s="75">
        <v>44846</v>
      </c>
      <c r="S605" s="76" t="s">
        <v>1585</v>
      </c>
      <c r="T605" s="76" t="s">
        <v>6</v>
      </c>
    </row>
    <row r="606" spans="1:20" ht="80.099999999999994" customHeight="1" x14ac:dyDescent="0.2">
      <c r="A606" s="4">
        <f t="shared" si="10"/>
        <v>605</v>
      </c>
      <c r="B606" s="4" t="s">
        <v>31</v>
      </c>
      <c r="D606" s="1" t="s">
        <v>1378</v>
      </c>
      <c r="E606" s="1" t="s">
        <v>50</v>
      </c>
      <c r="F606" s="1" t="s">
        <v>1379</v>
      </c>
      <c r="G606" s="73" t="s">
        <v>1380</v>
      </c>
      <c r="H606" s="73"/>
      <c r="I606" s="4" t="s">
        <v>60</v>
      </c>
      <c r="J606" s="4" t="s">
        <v>61</v>
      </c>
      <c r="K606" s="4" t="s">
        <v>161</v>
      </c>
      <c r="L606" s="70" t="s">
        <v>14</v>
      </c>
      <c r="N606" s="77"/>
      <c r="P606" s="73"/>
      <c r="Q606" s="74" t="s">
        <v>1578</v>
      </c>
      <c r="R606" s="75">
        <v>44846</v>
      </c>
      <c r="S606" s="76" t="s">
        <v>1585</v>
      </c>
      <c r="T606" s="76" t="s">
        <v>6</v>
      </c>
    </row>
    <row r="607" spans="1:20" ht="80.099999999999994" customHeight="1" x14ac:dyDescent="0.2">
      <c r="A607" s="4">
        <f t="shared" si="10"/>
        <v>606</v>
      </c>
      <c r="B607" s="4" t="s">
        <v>31</v>
      </c>
      <c r="D607" s="1" t="s">
        <v>1381</v>
      </c>
      <c r="E607" s="1" t="s">
        <v>50</v>
      </c>
      <c r="F607" s="1" t="s">
        <v>1382</v>
      </c>
      <c r="G607" s="73" t="s">
        <v>1383</v>
      </c>
      <c r="I607" s="4" t="s">
        <v>60</v>
      </c>
      <c r="J607" s="4" t="s">
        <v>61</v>
      </c>
      <c r="K607" s="4" t="s">
        <v>161</v>
      </c>
      <c r="L607" s="70" t="s">
        <v>14</v>
      </c>
      <c r="N607" s="77"/>
      <c r="Q607" s="74" t="s">
        <v>1578</v>
      </c>
      <c r="R607" s="75">
        <v>44846</v>
      </c>
      <c r="S607" s="76" t="s">
        <v>1585</v>
      </c>
      <c r="T607" s="76" t="s">
        <v>6</v>
      </c>
    </row>
    <row r="608" spans="1:20" ht="80.099999999999994" customHeight="1" x14ac:dyDescent="0.2">
      <c r="A608" s="4">
        <f t="shared" si="10"/>
        <v>607</v>
      </c>
      <c r="B608" s="4" t="s">
        <v>31</v>
      </c>
      <c r="D608" s="1" t="s">
        <v>1384</v>
      </c>
      <c r="E608" s="1" t="s">
        <v>50</v>
      </c>
      <c r="F608" s="1" t="s">
        <v>1385</v>
      </c>
      <c r="G608" s="73" t="s">
        <v>1386</v>
      </c>
      <c r="H608" s="73"/>
      <c r="I608" s="4" t="s">
        <v>60</v>
      </c>
      <c r="J608" s="4" t="s">
        <v>61</v>
      </c>
      <c r="K608" s="4" t="s">
        <v>161</v>
      </c>
      <c r="L608" s="70" t="s">
        <v>14</v>
      </c>
      <c r="N608" s="77"/>
      <c r="P608" s="73"/>
      <c r="Q608" s="74" t="s">
        <v>1578</v>
      </c>
      <c r="R608" s="75">
        <v>44846</v>
      </c>
      <c r="S608" s="76" t="s">
        <v>1585</v>
      </c>
      <c r="T608" s="76" t="s">
        <v>6</v>
      </c>
    </row>
    <row r="609" spans="1:20" ht="80.099999999999994" customHeight="1" x14ac:dyDescent="0.2">
      <c r="A609" s="4">
        <f t="shared" si="10"/>
        <v>608</v>
      </c>
      <c r="B609" s="4" t="s">
        <v>31</v>
      </c>
      <c r="D609" s="1" t="s">
        <v>1387</v>
      </c>
      <c r="E609" s="1" t="s">
        <v>50</v>
      </c>
      <c r="F609" s="1" t="s">
        <v>1388</v>
      </c>
      <c r="G609" s="73" t="s">
        <v>1389</v>
      </c>
      <c r="I609" s="4" t="s">
        <v>60</v>
      </c>
      <c r="J609" s="4" t="s">
        <v>61</v>
      </c>
      <c r="K609" s="4" t="s">
        <v>161</v>
      </c>
      <c r="L609" s="70" t="s">
        <v>14</v>
      </c>
      <c r="N609" s="77"/>
      <c r="Q609" s="74" t="s">
        <v>1578</v>
      </c>
      <c r="R609" s="75">
        <v>44846</v>
      </c>
      <c r="S609" s="76" t="s">
        <v>1585</v>
      </c>
      <c r="T609" s="76" t="s">
        <v>6</v>
      </c>
    </row>
    <row r="610" spans="1:20" ht="80.099999999999994" customHeight="1" x14ac:dyDescent="0.2">
      <c r="A610" s="4">
        <f t="shared" si="10"/>
        <v>609</v>
      </c>
      <c r="B610" s="4" t="s">
        <v>31</v>
      </c>
      <c r="D610" s="1" t="s">
        <v>1390</v>
      </c>
      <c r="E610" s="1" t="s">
        <v>50</v>
      </c>
      <c r="F610" s="1" t="s">
        <v>1391</v>
      </c>
      <c r="G610" s="73" t="s">
        <v>1392</v>
      </c>
      <c r="H610" s="73"/>
      <c r="I610" s="4" t="s">
        <v>60</v>
      </c>
      <c r="J610" s="4" t="s">
        <v>61</v>
      </c>
      <c r="K610" s="4" t="s">
        <v>161</v>
      </c>
      <c r="L610" s="70" t="s">
        <v>14</v>
      </c>
      <c r="N610" s="77"/>
      <c r="P610" s="73"/>
      <c r="Q610" s="74" t="s">
        <v>1578</v>
      </c>
      <c r="R610" s="75">
        <v>44846</v>
      </c>
      <c r="S610" s="76" t="s">
        <v>1585</v>
      </c>
      <c r="T610" s="76" t="s">
        <v>6</v>
      </c>
    </row>
    <row r="611" spans="1:20" ht="80.099999999999994" customHeight="1" x14ac:dyDescent="0.2">
      <c r="A611" s="4">
        <f t="shared" si="10"/>
        <v>610</v>
      </c>
      <c r="B611" s="4" t="s">
        <v>31</v>
      </c>
      <c r="D611" s="1" t="s">
        <v>1393</v>
      </c>
      <c r="E611" s="1" t="s">
        <v>50</v>
      </c>
      <c r="F611" s="1" t="s">
        <v>1394</v>
      </c>
      <c r="G611" s="73" t="s">
        <v>1395</v>
      </c>
      <c r="I611" s="4" t="s">
        <v>60</v>
      </c>
      <c r="J611" s="4" t="s">
        <v>61</v>
      </c>
      <c r="K611" s="4" t="s">
        <v>161</v>
      </c>
      <c r="L611" s="70" t="s">
        <v>14</v>
      </c>
      <c r="N611" s="77"/>
      <c r="Q611" s="74" t="s">
        <v>1578</v>
      </c>
      <c r="R611" s="75">
        <v>44846</v>
      </c>
      <c r="S611" s="76" t="s">
        <v>1585</v>
      </c>
      <c r="T611" s="76" t="s">
        <v>6</v>
      </c>
    </row>
    <row r="612" spans="1:20" ht="80.099999999999994" customHeight="1" x14ac:dyDescent="0.2">
      <c r="A612" s="4">
        <f t="shared" si="10"/>
        <v>611</v>
      </c>
      <c r="B612" s="4" t="s">
        <v>31</v>
      </c>
      <c r="D612" s="1" t="s">
        <v>1396</v>
      </c>
      <c r="E612" s="1" t="s">
        <v>50</v>
      </c>
      <c r="F612" s="1" t="s">
        <v>1379</v>
      </c>
      <c r="G612" s="73" t="s">
        <v>1397</v>
      </c>
      <c r="H612" s="73"/>
      <c r="I612" s="4" t="s">
        <v>60</v>
      </c>
      <c r="J612" s="4" t="s">
        <v>61</v>
      </c>
      <c r="K612" s="4" t="s">
        <v>161</v>
      </c>
      <c r="L612" s="70" t="s">
        <v>14</v>
      </c>
      <c r="N612" s="77"/>
      <c r="P612" s="73"/>
      <c r="Q612" s="74" t="s">
        <v>1578</v>
      </c>
      <c r="R612" s="75">
        <v>44846</v>
      </c>
      <c r="S612" s="76" t="s">
        <v>1585</v>
      </c>
      <c r="T612" s="76" t="s">
        <v>6</v>
      </c>
    </row>
    <row r="613" spans="1:20" ht="80.099999999999994" customHeight="1" x14ac:dyDescent="0.2">
      <c r="A613" s="4">
        <f t="shared" si="10"/>
        <v>612</v>
      </c>
      <c r="B613" s="4" t="s">
        <v>31</v>
      </c>
      <c r="D613" s="1" t="s">
        <v>1398</v>
      </c>
      <c r="E613" s="1" t="s">
        <v>50</v>
      </c>
      <c r="F613" s="1" t="s">
        <v>1399</v>
      </c>
      <c r="G613" s="73" t="s">
        <v>1400</v>
      </c>
      <c r="I613" s="4" t="s">
        <v>60</v>
      </c>
      <c r="J613" s="4" t="s">
        <v>61</v>
      </c>
      <c r="K613" s="4" t="s">
        <v>161</v>
      </c>
      <c r="L613" s="70" t="s">
        <v>14</v>
      </c>
      <c r="N613" s="77"/>
      <c r="Q613" s="74" t="s">
        <v>1578</v>
      </c>
      <c r="R613" s="75">
        <v>44846</v>
      </c>
      <c r="S613" s="76" t="s">
        <v>1585</v>
      </c>
      <c r="T613" s="76" t="s">
        <v>6</v>
      </c>
    </row>
    <row r="614" spans="1:20" ht="80.099999999999994" customHeight="1" x14ac:dyDescent="0.2">
      <c r="A614" s="4">
        <f t="shared" si="10"/>
        <v>613</v>
      </c>
      <c r="B614" s="4" t="s">
        <v>31</v>
      </c>
      <c r="D614" s="1" t="s">
        <v>1401</v>
      </c>
      <c r="E614" s="1" t="s">
        <v>50</v>
      </c>
      <c r="F614" s="1" t="s">
        <v>1385</v>
      </c>
      <c r="G614" s="73" t="s">
        <v>1402</v>
      </c>
      <c r="H614" s="73"/>
      <c r="I614" s="4" t="s">
        <v>60</v>
      </c>
      <c r="J614" s="4" t="s">
        <v>61</v>
      </c>
      <c r="K614" s="4" t="s">
        <v>161</v>
      </c>
      <c r="L614" s="70" t="s">
        <v>14</v>
      </c>
      <c r="N614" s="77"/>
      <c r="P614" s="73"/>
      <c r="Q614" s="74" t="s">
        <v>1578</v>
      </c>
      <c r="R614" s="75">
        <v>44846</v>
      </c>
      <c r="S614" s="76" t="s">
        <v>1585</v>
      </c>
      <c r="T614" s="76" t="s">
        <v>6</v>
      </c>
    </row>
    <row r="615" spans="1:20" ht="80.099999999999994" customHeight="1" x14ac:dyDescent="0.2">
      <c r="A615" s="4">
        <f t="shared" si="10"/>
        <v>614</v>
      </c>
      <c r="B615" s="4" t="s">
        <v>31</v>
      </c>
      <c r="D615" s="1" t="s">
        <v>1403</v>
      </c>
      <c r="E615" s="1" t="s">
        <v>50</v>
      </c>
      <c r="F615" s="1" t="s">
        <v>1404</v>
      </c>
      <c r="G615" s="73" t="s">
        <v>1405</v>
      </c>
      <c r="I615" s="4" t="s">
        <v>60</v>
      </c>
      <c r="J615" s="4" t="s">
        <v>61</v>
      </c>
      <c r="K615" s="4" t="s">
        <v>161</v>
      </c>
      <c r="L615" s="70" t="s">
        <v>14</v>
      </c>
      <c r="N615" s="77"/>
      <c r="Q615" s="74" t="s">
        <v>1578</v>
      </c>
      <c r="R615" s="75">
        <v>44846</v>
      </c>
      <c r="S615" s="76" t="s">
        <v>1585</v>
      </c>
      <c r="T615" s="76" t="s">
        <v>6</v>
      </c>
    </row>
    <row r="616" spans="1:20" ht="80.099999999999994" customHeight="1" x14ac:dyDescent="0.2">
      <c r="A616" s="4">
        <f t="shared" si="10"/>
        <v>615</v>
      </c>
      <c r="B616" s="4" t="s">
        <v>31</v>
      </c>
      <c r="D616" s="1" t="s">
        <v>1406</v>
      </c>
      <c r="E616" s="1" t="s">
        <v>50</v>
      </c>
      <c r="F616" s="1" t="s">
        <v>1391</v>
      </c>
      <c r="G616" s="73" t="s">
        <v>1407</v>
      </c>
      <c r="H616" s="73"/>
      <c r="I616" s="4" t="s">
        <v>60</v>
      </c>
      <c r="J616" s="4" t="s">
        <v>61</v>
      </c>
      <c r="K616" s="4" t="s">
        <v>161</v>
      </c>
      <c r="L616" s="70" t="s">
        <v>14</v>
      </c>
      <c r="N616" s="77"/>
      <c r="P616" s="73"/>
      <c r="Q616" s="74" t="s">
        <v>1578</v>
      </c>
      <c r="R616" s="75">
        <v>44846</v>
      </c>
      <c r="S616" s="76" t="s">
        <v>1585</v>
      </c>
      <c r="T616" s="76" t="s">
        <v>6</v>
      </c>
    </row>
    <row r="617" spans="1:20" ht="80.099999999999994" customHeight="1" x14ac:dyDescent="0.2">
      <c r="A617" s="4">
        <f t="shared" si="10"/>
        <v>616</v>
      </c>
      <c r="B617" s="4" t="s">
        <v>31</v>
      </c>
      <c r="D617" s="1" t="s">
        <v>1408</v>
      </c>
      <c r="E617" s="1" t="s">
        <v>50</v>
      </c>
      <c r="F617" s="1" t="s">
        <v>1409</v>
      </c>
      <c r="G617" s="73" t="s">
        <v>1410</v>
      </c>
      <c r="I617" s="4" t="s">
        <v>60</v>
      </c>
      <c r="J617" s="4" t="s">
        <v>61</v>
      </c>
      <c r="K617" s="4" t="s">
        <v>161</v>
      </c>
      <c r="L617" s="70" t="s">
        <v>14</v>
      </c>
      <c r="N617" s="77"/>
      <c r="Q617" s="74" t="s">
        <v>1578</v>
      </c>
      <c r="R617" s="75">
        <v>44846</v>
      </c>
      <c r="S617" s="76" t="s">
        <v>1585</v>
      </c>
      <c r="T617" s="76" t="s">
        <v>6</v>
      </c>
    </row>
    <row r="618" spans="1:20" ht="80.099999999999994" customHeight="1" x14ac:dyDescent="0.2">
      <c r="A618" s="4">
        <f t="shared" si="10"/>
        <v>617</v>
      </c>
      <c r="B618" s="4" t="s">
        <v>31</v>
      </c>
      <c r="D618" s="1" t="s">
        <v>1411</v>
      </c>
      <c r="E618" s="1" t="s">
        <v>50</v>
      </c>
      <c r="F618" s="1" t="s">
        <v>1379</v>
      </c>
      <c r="G618" s="73" t="s">
        <v>1412</v>
      </c>
      <c r="H618" s="73"/>
      <c r="I618" s="4" t="s">
        <v>60</v>
      </c>
      <c r="J618" s="4" t="s">
        <v>61</v>
      </c>
      <c r="K618" s="4" t="s">
        <v>161</v>
      </c>
      <c r="L618" s="70" t="s">
        <v>14</v>
      </c>
      <c r="N618" s="77"/>
      <c r="P618" s="73"/>
      <c r="Q618" s="74" t="s">
        <v>1578</v>
      </c>
      <c r="R618" s="75">
        <v>44846</v>
      </c>
      <c r="S618" s="76" t="s">
        <v>1585</v>
      </c>
      <c r="T618" s="76" t="s">
        <v>6</v>
      </c>
    </row>
    <row r="619" spans="1:20" ht="80.099999999999994" customHeight="1" x14ac:dyDescent="0.2">
      <c r="A619" s="4">
        <f t="shared" si="10"/>
        <v>618</v>
      </c>
      <c r="B619" s="4" t="s">
        <v>31</v>
      </c>
      <c r="D619" s="1" t="s">
        <v>1413</v>
      </c>
      <c r="E619" s="1" t="s">
        <v>50</v>
      </c>
      <c r="F619" s="1" t="s">
        <v>1414</v>
      </c>
      <c r="G619" s="73" t="s">
        <v>1415</v>
      </c>
      <c r="I619" s="4" t="s">
        <v>60</v>
      </c>
      <c r="J619" s="4" t="s">
        <v>61</v>
      </c>
      <c r="K619" s="4" t="s">
        <v>161</v>
      </c>
      <c r="L619" s="70" t="s">
        <v>14</v>
      </c>
      <c r="N619" s="77"/>
      <c r="Q619" s="74" t="s">
        <v>1578</v>
      </c>
      <c r="R619" s="75">
        <v>44846</v>
      </c>
      <c r="S619" s="76" t="s">
        <v>1585</v>
      </c>
      <c r="T619" s="76" t="s">
        <v>6</v>
      </c>
    </row>
    <row r="620" spans="1:20" ht="80.099999999999994" customHeight="1" x14ac:dyDescent="0.2">
      <c r="A620" s="4">
        <f t="shared" si="10"/>
        <v>619</v>
      </c>
      <c r="B620" s="4" t="s">
        <v>31</v>
      </c>
      <c r="D620" s="1" t="s">
        <v>1416</v>
      </c>
      <c r="E620" s="1" t="s">
        <v>50</v>
      </c>
      <c r="F620" s="1" t="s">
        <v>1385</v>
      </c>
      <c r="G620" s="73" t="s">
        <v>1417</v>
      </c>
      <c r="H620" s="73"/>
      <c r="I620" s="4" t="s">
        <v>60</v>
      </c>
      <c r="J620" s="4" t="s">
        <v>61</v>
      </c>
      <c r="K620" s="4" t="s">
        <v>161</v>
      </c>
      <c r="L620" s="70" t="s">
        <v>14</v>
      </c>
      <c r="N620" s="77"/>
      <c r="P620" s="73"/>
      <c r="Q620" s="74" t="s">
        <v>1578</v>
      </c>
      <c r="R620" s="75">
        <v>44846</v>
      </c>
      <c r="S620" s="76" t="s">
        <v>1585</v>
      </c>
      <c r="T620" s="76" t="s">
        <v>6</v>
      </c>
    </row>
    <row r="621" spans="1:20" ht="80.099999999999994" customHeight="1" x14ac:dyDescent="0.2">
      <c r="A621" s="4">
        <f t="shared" si="10"/>
        <v>620</v>
      </c>
      <c r="B621" s="4" t="s">
        <v>31</v>
      </c>
      <c r="D621" s="1" t="s">
        <v>1418</v>
      </c>
      <c r="E621" s="1" t="s">
        <v>50</v>
      </c>
      <c r="F621" s="1" t="s">
        <v>1419</v>
      </c>
      <c r="G621" s="73" t="s">
        <v>1420</v>
      </c>
      <c r="I621" s="4" t="s">
        <v>60</v>
      </c>
      <c r="J621" s="4" t="s">
        <v>61</v>
      </c>
      <c r="K621" s="4" t="s">
        <v>161</v>
      </c>
      <c r="L621" s="70" t="s">
        <v>14</v>
      </c>
      <c r="N621" s="77"/>
      <c r="Q621" s="74" t="s">
        <v>1578</v>
      </c>
      <c r="R621" s="75">
        <v>44846</v>
      </c>
      <c r="S621" s="76" t="s">
        <v>1585</v>
      </c>
      <c r="T621" s="76" t="s">
        <v>6</v>
      </c>
    </row>
    <row r="622" spans="1:20" ht="80.099999999999994" customHeight="1" x14ac:dyDescent="0.2">
      <c r="A622" s="4">
        <f t="shared" si="10"/>
        <v>621</v>
      </c>
      <c r="B622" s="4" t="s">
        <v>31</v>
      </c>
      <c r="D622" s="1" t="s">
        <v>1421</v>
      </c>
      <c r="E622" s="1" t="s">
        <v>50</v>
      </c>
      <c r="F622" s="1" t="s">
        <v>1391</v>
      </c>
      <c r="G622" s="73" t="s">
        <v>1422</v>
      </c>
      <c r="H622" s="73"/>
      <c r="I622" s="4" t="s">
        <v>60</v>
      </c>
      <c r="J622" s="4" t="s">
        <v>61</v>
      </c>
      <c r="K622" s="4" t="s">
        <v>161</v>
      </c>
      <c r="L622" s="70" t="s">
        <v>14</v>
      </c>
      <c r="N622" s="77"/>
      <c r="P622" s="73"/>
      <c r="Q622" s="74" t="s">
        <v>1578</v>
      </c>
      <c r="R622" s="75">
        <v>44846</v>
      </c>
      <c r="S622" s="76" t="s">
        <v>1585</v>
      </c>
      <c r="T622" s="76" t="s">
        <v>6</v>
      </c>
    </row>
    <row r="623" spans="1:20" ht="80.099999999999994" customHeight="1" x14ac:dyDescent="0.2">
      <c r="A623" s="4">
        <f t="shared" si="10"/>
        <v>622</v>
      </c>
      <c r="B623" s="4" t="s">
        <v>31</v>
      </c>
      <c r="D623" s="1" t="s">
        <v>1423</v>
      </c>
      <c r="E623" s="1" t="s">
        <v>50</v>
      </c>
      <c r="F623" s="1" t="s">
        <v>1424</v>
      </c>
      <c r="G623" s="73" t="s">
        <v>1425</v>
      </c>
      <c r="I623" s="4" t="s">
        <v>60</v>
      </c>
      <c r="J623" s="4" t="s">
        <v>61</v>
      </c>
      <c r="K623" s="4" t="s">
        <v>161</v>
      </c>
      <c r="L623" s="70" t="s">
        <v>14</v>
      </c>
      <c r="N623" s="77"/>
      <c r="Q623" s="74" t="s">
        <v>1578</v>
      </c>
      <c r="R623" s="75">
        <v>44846</v>
      </c>
      <c r="S623" s="76" t="s">
        <v>1585</v>
      </c>
      <c r="T623" s="76" t="s">
        <v>6</v>
      </c>
    </row>
    <row r="624" spans="1:20" ht="80.099999999999994" customHeight="1" x14ac:dyDescent="0.2">
      <c r="A624" s="4">
        <f t="shared" si="10"/>
        <v>623</v>
      </c>
      <c r="B624" s="4" t="s">
        <v>31</v>
      </c>
      <c r="D624" s="1" t="s">
        <v>1426</v>
      </c>
      <c r="E624" s="1" t="s">
        <v>50</v>
      </c>
      <c r="F624" s="1" t="s">
        <v>1379</v>
      </c>
      <c r="G624" s="73" t="s">
        <v>1427</v>
      </c>
      <c r="H624" s="73"/>
      <c r="I624" s="4" t="s">
        <v>60</v>
      </c>
      <c r="J624" s="4" t="s">
        <v>61</v>
      </c>
      <c r="K624" s="4" t="s">
        <v>161</v>
      </c>
      <c r="L624" s="70" t="s">
        <v>14</v>
      </c>
      <c r="N624" s="77"/>
      <c r="P624" s="73"/>
      <c r="Q624" s="74" t="s">
        <v>1578</v>
      </c>
      <c r="R624" s="75">
        <v>44846</v>
      </c>
      <c r="S624" s="76" t="s">
        <v>1585</v>
      </c>
      <c r="T624" s="76" t="s">
        <v>6</v>
      </c>
    </row>
    <row r="625" spans="1:20" ht="80.099999999999994" customHeight="1" x14ac:dyDescent="0.2">
      <c r="A625" s="4">
        <f t="shared" si="10"/>
        <v>624</v>
      </c>
      <c r="B625" s="4" t="s">
        <v>31</v>
      </c>
      <c r="D625" s="1" t="s">
        <v>1428</v>
      </c>
      <c r="E625" s="1" t="s">
        <v>50</v>
      </c>
      <c r="F625" s="1" t="s">
        <v>1429</v>
      </c>
      <c r="G625" s="73" t="s">
        <v>1430</v>
      </c>
      <c r="I625" s="4" t="s">
        <v>60</v>
      </c>
      <c r="J625" s="4" t="s">
        <v>61</v>
      </c>
      <c r="K625" s="4" t="s">
        <v>161</v>
      </c>
      <c r="L625" s="70" t="s">
        <v>14</v>
      </c>
      <c r="N625" s="77"/>
      <c r="Q625" s="74" t="s">
        <v>1578</v>
      </c>
      <c r="R625" s="75">
        <v>44846</v>
      </c>
      <c r="S625" s="76" t="s">
        <v>1585</v>
      </c>
      <c r="T625" s="76" t="s">
        <v>6</v>
      </c>
    </row>
    <row r="626" spans="1:20" ht="80.099999999999994" customHeight="1" x14ac:dyDescent="0.2">
      <c r="A626" s="4">
        <f t="shared" si="10"/>
        <v>625</v>
      </c>
      <c r="B626" s="4" t="s">
        <v>31</v>
      </c>
      <c r="D626" s="1" t="s">
        <v>1431</v>
      </c>
      <c r="E626" s="1" t="s">
        <v>50</v>
      </c>
      <c r="F626" s="1" t="s">
        <v>1385</v>
      </c>
      <c r="G626" s="73" t="s">
        <v>1432</v>
      </c>
      <c r="H626" s="73"/>
      <c r="I626" s="4" t="s">
        <v>60</v>
      </c>
      <c r="J626" s="4" t="s">
        <v>61</v>
      </c>
      <c r="K626" s="4" t="s">
        <v>161</v>
      </c>
      <c r="L626" s="70" t="s">
        <v>14</v>
      </c>
      <c r="N626" s="77"/>
      <c r="P626" s="73"/>
      <c r="Q626" s="74" t="s">
        <v>1578</v>
      </c>
      <c r="R626" s="75">
        <v>44846</v>
      </c>
      <c r="S626" s="76" t="s">
        <v>1585</v>
      </c>
      <c r="T626" s="76" t="s">
        <v>6</v>
      </c>
    </row>
    <row r="627" spans="1:20" ht="80.099999999999994" customHeight="1" x14ac:dyDescent="0.2">
      <c r="A627" s="4">
        <f t="shared" si="10"/>
        <v>626</v>
      </c>
      <c r="B627" s="4" t="s">
        <v>31</v>
      </c>
      <c r="D627" s="1" t="s">
        <v>1433</v>
      </c>
      <c r="E627" s="1" t="s">
        <v>50</v>
      </c>
      <c r="F627" s="1" t="s">
        <v>1434</v>
      </c>
      <c r="G627" s="73" t="s">
        <v>1435</v>
      </c>
      <c r="I627" s="4" t="s">
        <v>60</v>
      </c>
      <c r="J627" s="4" t="s">
        <v>61</v>
      </c>
      <c r="K627" s="4" t="s">
        <v>161</v>
      </c>
      <c r="L627" s="70" t="s">
        <v>14</v>
      </c>
      <c r="N627" s="77"/>
      <c r="Q627" s="74" t="s">
        <v>1578</v>
      </c>
      <c r="R627" s="75">
        <v>44846</v>
      </c>
      <c r="S627" s="76" t="s">
        <v>1585</v>
      </c>
      <c r="T627" s="76" t="s">
        <v>6</v>
      </c>
    </row>
    <row r="628" spans="1:20" ht="80.099999999999994" customHeight="1" x14ac:dyDescent="0.2">
      <c r="A628" s="4">
        <f t="shared" si="10"/>
        <v>627</v>
      </c>
      <c r="B628" s="4" t="s">
        <v>31</v>
      </c>
      <c r="D628" s="1" t="s">
        <v>1436</v>
      </c>
      <c r="E628" s="1" t="s">
        <v>50</v>
      </c>
      <c r="F628" s="1" t="s">
        <v>1391</v>
      </c>
      <c r="G628" s="73" t="s">
        <v>1437</v>
      </c>
      <c r="H628" s="73"/>
      <c r="I628" s="4" t="s">
        <v>60</v>
      </c>
      <c r="J628" s="4" t="s">
        <v>61</v>
      </c>
      <c r="K628" s="4" t="s">
        <v>161</v>
      </c>
      <c r="L628" s="70" t="s">
        <v>14</v>
      </c>
      <c r="N628" s="77"/>
      <c r="P628" s="73"/>
      <c r="Q628" s="74" t="s">
        <v>1578</v>
      </c>
      <c r="R628" s="75">
        <v>44846</v>
      </c>
      <c r="S628" s="76" t="s">
        <v>1585</v>
      </c>
      <c r="T628" s="76" t="s">
        <v>6</v>
      </c>
    </row>
    <row r="629" spans="1:20" ht="80.099999999999994" customHeight="1" x14ac:dyDescent="0.2">
      <c r="A629" s="4">
        <f t="shared" si="10"/>
        <v>628</v>
      </c>
      <c r="B629" s="4" t="s">
        <v>31</v>
      </c>
      <c r="D629" s="1" t="s">
        <v>1438</v>
      </c>
      <c r="E629" s="1" t="s">
        <v>50</v>
      </c>
      <c r="F629" s="1" t="s">
        <v>1439</v>
      </c>
      <c r="G629" s="73" t="s">
        <v>1440</v>
      </c>
      <c r="I629" s="4" t="s">
        <v>60</v>
      </c>
      <c r="J629" s="4" t="s">
        <v>61</v>
      </c>
      <c r="K629" s="4" t="s">
        <v>161</v>
      </c>
      <c r="L629" s="70" t="s">
        <v>14</v>
      </c>
      <c r="N629" s="77"/>
      <c r="Q629" s="74" t="s">
        <v>1578</v>
      </c>
      <c r="R629" s="75">
        <v>44846</v>
      </c>
      <c r="S629" s="76" t="s">
        <v>1585</v>
      </c>
      <c r="T629" s="76" t="s">
        <v>6</v>
      </c>
    </row>
    <row r="630" spans="1:20" ht="80.099999999999994" customHeight="1" x14ac:dyDescent="0.2">
      <c r="A630" s="4">
        <f t="shared" si="10"/>
        <v>629</v>
      </c>
      <c r="B630" s="4" t="s">
        <v>31</v>
      </c>
      <c r="D630" s="1" t="s">
        <v>1441</v>
      </c>
      <c r="E630" s="1" t="s">
        <v>50</v>
      </c>
      <c r="F630" s="1" t="s">
        <v>1379</v>
      </c>
      <c r="G630" s="73" t="s">
        <v>1442</v>
      </c>
      <c r="H630" s="73"/>
      <c r="I630" s="4" t="s">
        <v>60</v>
      </c>
      <c r="J630" s="4" t="s">
        <v>61</v>
      </c>
      <c r="K630" s="4" t="s">
        <v>161</v>
      </c>
      <c r="L630" s="70" t="s">
        <v>14</v>
      </c>
      <c r="N630" s="77"/>
      <c r="P630" s="73"/>
      <c r="Q630" s="74" t="s">
        <v>1578</v>
      </c>
      <c r="R630" s="75">
        <v>44846</v>
      </c>
      <c r="S630" s="76" t="s">
        <v>1585</v>
      </c>
      <c r="T630" s="76" t="s">
        <v>6</v>
      </c>
    </row>
    <row r="631" spans="1:20" ht="80.099999999999994" customHeight="1" x14ac:dyDescent="0.2">
      <c r="A631" s="4">
        <f t="shared" si="10"/>
        <v>630</v>
      </c>
      <c r="B631" s="4" t="s">
        <v>31</v>
      </c>
      <c r="D631" s="1" t="s">
        <v>1443</v>
      </c>
      <c r="E631" s="1" t="s">
        <v>50</v>
      </c>
      <c r="F631" s="1" t="s">
        <v>1444</v>
      </c>
      <c r="G631" s="73" t="s">
        <v>1445</v>
      </c>
      <c r="I631" s="4" t="s">
        <v>60</v>
      </c>
      <c r="J631" s="4" t="s">
        <v>61</v>
      </c>
      <c r="K631" s="4" t="s">
        <v>161</v>
      </c>
      <c r="L631" s="70" t="s">
        <v>14</v>
      </c>
      <c r="N631" s="77"/>
      <c r="Q631" s="74" t="s">
        <v>1578</v>
      </c>
      <c r="R631" s="75">
        <v>44846</v>
      </c>
      <c r="S631" s="76" t="s">
        <v>1585</v>
      </c>
      <c r="T631" s="76" t="s">
        <v>6</v>
      </c>
    </row>
    <row r="632" spans="1:20" ht="80.099999999999994" customHeight="1" x14ac:dyDescent="0.2">
      <c r="A632" s="4">
        <f t="shared" si="10"/>
        <v>631</v>
      </c>
      <c r="B632" s="4" t="s">
        <v>31</v>
      </c>
      <c r="D632" s="1" t="s">
        <v>1446</v>
      </c>
      <c r="E632" s="1" t="s">
        <v>50</v>
      </c>
      <c r="F632" s="1" t="s">
        <v>1385</v>
      </c>
      <c r="G632" s="73" t="s">
        <v>1447</v>
      </c>
      <c r="H632" s="73"/>
      <c r="I632" s="4" t="s">
        <v>60</v>
      </c>
      <c r="J632" s="4" t="s">
        <v>61</v>
      </c>
      <c r="K632" s="4" t="s">
        <v>161</v>
      </c>
      <c r="L632" s="70" t="s">
        <v>14</v>
      </c>
      <c r="N632" s="77"/>
      <c r="P632" s="73"/>
      <c r="Q632" s="74" t="s">
        <v>1578</v>
      </c>
      <c r="R632" s="75">
        <v>44846</v>
      </c>
      <c r="S632" s="76" t="s">
        <v>1585</v>
      </c>
      <c r="T632" s="76" t="s">
        <v>6</v>
      </c>
    </row>
    <row r="633" spans="1:20" ht="80.099999999999994" customHeight="1" x14ac:dyDescent="0.2">
      <c r="A633" s="4">
        <f t="shared" si="10"/>
        <v>632</v>
      </c>
      <c r="B633" s="4" t="s">
        <v>31</v>
      </c>
      <c r="D633" s="1" t="s">
        <v>1448</v>
      </c>
      <c r="E633" s="1" t="s">
        <v>50</v>
      </c>
      <c r="F633" s="1" t="s">
        <v>1449</v>
      </c>
      <c r="G633" s="73" t="s">
        <v>1450</v>
      </c>
      <c r="I633" s="4" t="s">
        <v>60</v>
      </c>
      <c r="J633" s="4" t="s">
        <v>61</v>
      </c>
      <c r="K633" s="4" t="s">
        <v>161</v>
      </c>
      <c r="L633" s="70" t="s">
        <v>14</v>
      </c>
      <c r="N633" s="77"/>
      <c r="Q633" s="74" t="s">
        <v>1578</v>
      </c>
      <c r="R633" s="75">
        <v>44846</v>
      </c>
      <c r="S633" s="76" t="s">
        <v>1585</v>
      </c>
      <c r="T633" s="76" t="s">
        <v>6</v>
      </c>
    </row>
    <row r="634" spans="1:20" ht="80.099999999999994" customHeight="1" x14ac:dyDescent="0.2">
      <c r="A634" s="4">
        <f t="shared" si="10"/>
        <v>633</v>
      </c>
      <c r="B634" s="4" t="s">
        <v>31</v>
      </c>
      <c r="D634" s="1" t="s">
        <v>1451</v>
      </c>
      <c r="E634" s="1" t="s">
        <v>50</v>
      </c>
      <c r="F634" s="1" t="s">
        <v>1391</v>
      </c>
      <c r="G634" s="73" t="s">
        <v>1452</v>
      </c>
      <c r="H634" s="73"/>
      <c r="I634" s="4" t="s">
        <v>60</v>
      </c>
      <c r="J634" s="4" t="s">
        <v>61</v>
      </c>
      <c r="K634" s="4" t="s">
        <v>161</v>
      </c>
      <c r="L634" s="70" t="s">
        <v>14</v>
      </c>
      <c r="N634" s="77"/>
      <c r="P634" s="73"/>
      <c r="Q634" s="74" t="s">
        <v>1578</v>
      </c>
      <c r="R634" s="75">
        <v>44846</v>
      </c>
      <c r="S634" s="76" t="s">
        <v>1585</v>
      </c>
      <c r="T634" s="76" t="s">
        <v>6</v>
      </c>
    </row>
    <row r="635" spans="1:20" ht="80.099999999999994" customHeight="1" x14ac:dyDescent="0.2">
      <c r="A635" s="4">
        <f t="shared" si="10"/>
        <v>634</v>
      </c>
      <c r="B635" s="4" t="s">
        <v>31</v>
      </c>
      <c r="D635" s="1" t="s">
        <v>1453</v>
      </c>
      <c r="E635" s="1" t="s">
        <v>50</v>
      </c>
      <c r="F635" s="1" t="s">
        <v>1454</v>
      </c>
      <c r="G635" s="73" t="s">
        <v>1455</v>
      </c>
      <c r="H635" s="73"/>
      <c r="I635" s="4" t="s">
        <v>60</v>
      </c>
      <c r="J635" s="4" t="s">
        <v>61</v>
      </c>
      <c r="K635" s="4" t="s">
        <v>161</v>
      </c>
      <c r="L635" s="81" t="s">
        <v>14</v>
      </c>
      <c r="N635" s="77"/>
      <c r="P635" s="73"/>
      <c r="Q635" s="74" t="s">
        <v>1578</v>
      </c>
      <c r="R635" s="75">
        <v>44846</v>
      </c>
      <c r="S635" s="76" t="s">
        <v>1585</v>
      </c>
      <c r="T635" s="76" t="s">
        <v>6</v>
      </c>
    </row>
    <row r="636" spans="1:20" ht="80.099999999999994" customHeight="1" x14ac:dyDescent="0.2">
      <c r="A636" s="4">
        <f t="shared" si="10"/>
        <v>635</v>
      </c>
      <c r="B636" s="4" t="s">
        <v>31</v>
      </c>
      <c r="D636" s="1" t="s">
        <v>1456</v>
      </c>
      <c r="E636" s="1" t="s">
        <v>50</v>
      </c>
      <c r="F636" s="1" t="s">
        <v>1457</v>
      </c>
      <c r="G636" s="73" t="s">
        <v>1377</v>
      </c>
      <c r="I636" s="4" t="s">
        <v>60</v>
      </c>
      <c r="J636" s="4" t="s">
        <v>61</v>
      </c>
      <c r="K636" s="4" t="s">
        <v>161</v>
      </c>
      <c r="L636" s="70" t="s">
        <v>14</v>
      </c>
      <c r="N636" s="77"/>
      <c r="Q636" s="74" t="s">
        <v>1578</v>
      </c>
      <c r="R636" s="75">
        <v>44846</v>
      </c>
      <c r="S636" s="76" t="s">
        <v>1585</v>
      </c>
      <c r="T636" s="76" t="s">
        <v>6</v>
      </c>
    </row>
    <row r="637" spans="1:20" ht="80.099999999999994" customHeight="1" x14ac:dyDescent="0.2">
      <c r="A637" s="4">
        <f t="shared" si="10"/>
        <v>636</v>
      </c>
      <c r="B637" s="4" t="s">
        <v>31</v>
      </c>
      <c r="D637" s="1" t="s">
        <v>1458</v>
      </c>
      <c r="E637" s="1" t="s">
        <v>50</v>
      </c>
      <c r="F637" s="1" t="s">
        <v>1379</v>
      </c>
      <c r="G637" s="73" t="s">
        <v>1459</v>
      </c>
      <c r="H637" s="73"/>
      <c r="I637" s="4" t="s">
        <v>60</v>
      </c>
      <c r="J637" s="4" t="s">
        <v>61</v>
      </c>
      <c r="K637" s="4" t="s">
        <v>161</v>
      </c>
      <c r="L637" s="70" t="s">
        <v>14</v>
      </c>
      <c r="N637" s="77"/>
      <c r="P637" s="73"/>
      <c r="Q637" s="74" t="s">
        <v>1578</v>
      </c>
      <c r="R637" s="75">
        <v>44846</v>
      </c>
      <c r="S637" s="76" t="s">
        <v>1585</v>
      </c>
      <c r="T637" s="76" t="s">
        <v>6</v>
      </c>
    </row>
    <row r="638" spans="1:20" ht="80.099999999999994" customHeight="1" x14ac:dyDescent="0.2">
      <c r="A638" s="4">
        <f t="shared" si="10"/>
        <v>637</v>
      </c>
      <c r="B638" s="4" t="s">
        <v>31</v>
      </c>
      <c r="D638" s="1" t="s">
        <v>1460</v>
      </c>
      <c r="E638" s="1" t="s">
        <v>50</v>
      </c>
      <c r="F638" s="1" t="s">
        <v>1461</v>
      </c>
      <c r="G638" s="73" t="s">
        <v>1383</v>
      </c>
      <c r="I638" s="4" t="s">
        <v>60</v>
      </c>
      <c r="J638" s="4" t="s">
        <v>61</v>
      </c>
      <c r="K638" s="4" t="s">
        <v>161</v>
      </c>
      <c r="L638" s="70" t="s">
        <v>14</v>
      </c>
      <c r="N638" s="77"/>
      <c r="Q638" s="74" t="s">
        <v>1578</v>
      </c>
      <c r="R638" s="75">
        <v>44846</v>
      </c>
      <c r="S638" s="76" t="s">
        <v>1585</v>
      </c>
      <c r="T638" s="76" t="s">
        <v>6</v>
      </c>
    </row>
    <row r="639" spans="1:20" ht="80.099999999999994" customHeight="1" x14ac:dyDescent="0.2">
      <c r="A639" s="4">
        <f t="shared" si="10"/>
        <v>638</v>
      </c>
      <c r="B639" s="4" t="s">
        <v>31</v>
      </c>
      <c r="D639" s="1" t="s">
        <v>1462</v>
      </c>
      <c r="E639" s="1" t="s">
        <v>50</v>
      </c>
      <c r="F639" s="1" t="s">
        <v>1385</v>
      </c>
      <c r="G639" s="73" t="s">
        <v>1463</v>
      </c>
      <c r="H639" s="73"/>
      <c r="I639" s="4" t="s">
        <v>60</v>
      </c>
      <c r="J639" s="4" t="s">
        <v>61</v>
      </c>
      <c r="K639" s="4" t="s">
        <v>161</v>
      </c>
      <c r="L639" s="70" t="s">
        <v>14</v>
      </c>
      <c r="N639" s="77"/>
      <c r="P639" s="73"/>
      <c r="Q639" s="74" t="s">
        <v>1578</v>
      </c>
      <c r="R639" s="75">
        <v>44846</v>
      </c>
      <c r="S639" s="76" t="s">
        <v>1585</v>
      </c>
      <c r="T639" s="76" t="s">
        <v>6</v>
      </c>
    </row>
    <row r="640" spans="1:20" ht="80.099999999999994" customHeight="1" x14ac:dyDescent="0.2">
      <c r="A640" s="4">
        <f t="shared" si="10"/>
        <v>639</v>
      </c>
      <c r="B640" s="4" t="s">
        <v>31</v>
      </c>
      <c r="D640" s="1" t="s">
        <v>1464</v>
      </c>
      <c r="E640" s="1" t="s">
        <v>50</v>
      </c>
      <c r="F640" s="1" t="s">
        <v>1465</v>
      </c>
      <c r="G640" s="73" t="s">
        <v>1389</v>
      </c>
      <c r="I640" s="4" t="s">
        <v>60</v>
      </c>
      <c r="J640" s="4" t="s">
        <v>61</v>
      </c>
      <c r="K640" s="4" t="s">
        <v>161</v>
      </c>
      <c r="L640" s="70" t="s">
        <v>14</v>
      </c>
      <c r="N640" s="77"/>
      <c r="Q640" s="74" t="s">
        <v>1578</v>
      </c>
      <c r="R640" s="75">
        <v>44846</v>
      </c>
      <c r="S640" s="76" t="s">
        <v>1585</v>
      </c>
      <c r="T640" s="76" t="s">
        <v>6</v>
      </c>
    </row>
    <row r="641" spans="1:20" ht="80.099999999999994" customHeight="1" x14ac:dyDescent="0.2">
      <c r="A641" s="4">
        <f t="shared" si="10"/>
        <v>640</v>
      </c>
      <c r="B641" s="4" t="s">
        <v>31</v>
      </c>
      <c r="D641" s="1" t="s">
        <v>1466</v>
      </c>
      <c r="E641" s="1" t="s">
        <v>50</v>
      </c>
      <c r="F641" s="1" t="s">
        <v>1391</v>
      </c>
      <c r="G641" s="73" t="s">
        <v>1467</v>
      </c>
      <c r="H641" s="73"/>
      <c r="I641" s="4" t="s">
        <v>60</v>
      </c>
      <c r="J641" s="4" t="s">
        <v>61</v>
      </c>
      <c r="K641" s="4" t="s">
        <v>161</v>
      </c>
      <c r="L641" s="70" t="s">
        <v>14</v>
      </c>
      <c r="N641" s="77"/>
      <c r="P641" s="73"/>
      <c r="Q641" s="74" t="s">
        <v>1578</v>
      </c>
      <c r="R641" s="75">
        <v>44846</v>
      </c>
      <c r="S641" s="76" t="s">
        <v>1585</v>
      </c>
      <c r="T641" s="76" t="s">
        <v>6</v>
      </c>
    </row>
    <row r="642" spans="1:20" ht="80.099999999999994" customHeight="1" x14ac:dyDescent="0.2">
      <c r="A642" s="4">
        <f t="shared" si="10"/>
        <v>641</v>
      </c>
      <c r="B642" s="4" t="s">
        <v>31</v>
      </c>
      <c r="D642" s="1" t="s">
        <v>1468</v>
      </c>
      <c r="E642" s="1" t="s">
        <v>50</v>
      </c>
      <c r="F642" s="1" t="s">
        <v>1469</v>
      </c>
      <c r="G642" s="73" t="s">
        <v>1395</v>
      </c>
      <c r="I642" s="4" t="s">
        <v>60</v>
      </c>
      <c r="J642" s="4" t="s">
        <v>61</v>
      </c>
      <c r="K642" s="4" t="s">
        <v>161</v>
      </c>
      <c r="L642" s="70" t="s">
        <v>14</v>
      </c>
      <c r="N642" s="77"/>
      <c r="Q642" s="74" t="s">
        <v>1578</v>
      </c>
      <c r="R642" s="75">
        <v>44846</v>
      </c>
      <c r="S642" s="76" t="s">
        <v>1585</v>
      </c>
      <c r="T642" s="76" t="s">
        <v>6</v>
      </c>
    </row>
    <row r="643" spans="1:20" ht="80.099999999999994" customHeight="1" x14ac:dyDescent="0.2">
      <c r="A643" s="4">
        <f t="shared" si="10"/>
        <v>642</v>
      </c>
      <c r="B643" s="4" t="s">
        <v>31</v>
      </c>
      <c r="D643" s="1" t="s">
        <v>1470</v>
      </c>
      <c r="E643" s="1" t="s">
        <v>50</v>
      </c>
      <c r="F643" s="1" t="s">
        <v>1379</v>
      </c>
      <c r="G643" s="73" t="s">
        <v>1471</v>
      </c>
      <c r="H643" s="73"/>
      <c r="I643" s="4" t="s">
        <v>60</v>
      </c>
      <c r="J643" s="4" t="s">
        <v>61</v>
      </c>
      <c r="K643" s="4" t="s">
        <v>161</v>
      </c>
      <c r="L643" s="70" t="s">
        <v>14</v>
      </c>
      <c r="N643" s="77"/>
      <c r="P643" s="73"/>
      <c r="Q643" s="74" t="s">
        <v>1578</v>
      </c>
      <c r="R643" s="75">
        <v>44846</v>
      </c>
      <c r="S643" s="76" t="s">
        <v>1585</v>
      </c>
      <c r="T643" s="76" t="s">
        <v>6</v>
      </c>
    </row>
    <row r="644" spans="1:20" ht="80.099999999999994" customHeight="1" x14ac:dyDescent="0.2">
      <c r="A644" s="4">
        <f t="shared" si="10"/>
        <v>643</v>
      </c>
      <c r="B644" s="4" t="s">
        <v>31</v>
      </c>
      <c r="D644" s="1" t="s">
        <v>1472</v>
      </c>
      <c r="E644" s="1" t="s">
        <v>50</v>
      </c>
      <c r="F644" s="1" t="s">
        <v>1473</v>
      </c>
      <c r="G644" s="73" t="s">
        <v>1400</v>
      </c>
      <c r="I644" s="4" t="s">
        <v>60</v>
      </c>
      <c r="J644" s="4" t="s">
        <v>61</v>
      </c>
      <c r="K644" s="4" t="s">
        <v>161</v>
      </c>
      <c r="L644" s="70" t="s">
        <v>14</v>
      </c>
      <c r="N644" s="77"/>
      <c r="Q644" s="74" t="s">
        <v>1578</v>
      </c>
      <c r="R644" s="75">
        <v>44846</v>
      </c>
      <c r="S644" s="76" t="s">
        <v>1585</v>
      </c>
      <c r="T644" s="76" t="s">
        <v>6</v>
      </c>
    </row>
    <row r="645" spans="1:20" ht="80.099999999999994" customHeight="1" x14ac:dyDescent="0.2">
      <c r="A645" s="4">
        <f t="shared" si="10"/>
        <v>644</v>
      </c>
      <c r="B645" s="4" t="s">
        <v>31</v>
      </c>
      <c r="D645" s="1" t="s">
        <v>1474</v>
      </c>
      <c r="E645" s="1" t="s">
        <v>50</v>
      </c>
      <c r="F645" s="1" t="s">
        <v>1385</v>
      </c>
      <c r="G645" s="73" t="s">
        <v>1475</v>
      </c>
      <c r="H645" s="73"/>
      <c r="I645" s="4" t="s">
        <v>60</v>
      </c>
      <c r="J645" s="4" t="s">
        <v>61</v>
      </c>
      <c r="K645" s="4" t="s">
        <v>161</v>
      </c>
      <c r="L645" s="70" t="s">
        <v>14</v>
      </c>
      <c r="N645" s="77"/>
      <c r="P645" s="73"/>
      <c r="Q645" s="74" t="s">
        <v>1578</v>
      </c>
      <c r="R645" s="75">
        <v>44846</v>
      </c>
      <c r="S645" s="76" t="s">
        <v>1585</v>
      </c>
      <c r="T645" s="76" t="s">
        <v>6</v>
      </c>
    </row>
    <row r="646" spans="1:20" ht="80.099999999999994" customHeight="1" x14ac:dyDescent="0.2">
      <c r="A646" s="4">
        <f t="shared" ref="A646:A670" si="11">ROW()-1</f>
        <v>645</v>
      </c>
      <c r="B646" s="4" t="s">
        <v>31</v>
      </c>
      <c r="D646" s="1" t="s">
        <v>1476</v>
      </c>
      <c r="E646" s="1" t="s">
        <v>50</v>
      </c>
      <c r="F646" s="1" t="s">
        <v>1477</v>
      </c>
      <c r="G646" s="73" t="s">
        <v>1405</v>
      </c>
      <c r="I646" s="4" t="s">
        <v>60</v>
      </c>
      <c r="J646" s="4" t="s">
        <v>61</v>
      </c>
      <c r="K646" s="4" t="s">
        <v>161</v>
      </c>
      <c r="L646" s="70" t="s">
        <v>14</v>
      </c>
      <c r="N646" s="77"/>
      <c r="Q646" s="74" t="s">
        <v>1578</v>
      </c>
      <c r="R646" s="75">
        <v>44846</v>
      </c>
      <c r="S646" s="76" t="s">
        <v>1585</v>
      </c>
      <c r="T646" s="76" t="s">
        <v>6</v>
      </c>
    </row>
    <row r="647" spans="1:20" ht="80.099999999999994" customHeight="1" x14ac:dyDescent="0.2">
      <c r="A647" s="4">
        <f t="shared" si="11"/>
        <v>646</v>
      </c>
      <c r="B647" s="4" t="s">
        <v>31</v>
      </c>
      <c r="D647" s="1" t="s">
        <v>1478</v>
      </c>
      <c r="E647" s="1" t="s">
        <v>50</v>
      </c>
      <c r="F647" s="1" t="s">
        <v>1391</v>
      </c>
      <c r="G647" s="73" t="s">
        <v>1479</v>
      </c>
      <c r="H647" s="73"/>
      <c r="I647" s="4" t="s">
        <v>60</v>
      </c>
      <c r="J647" s="4" t="s">
        <v>61</v>
      </c>
      <c r="K647" s="4" t="s">
        <v>161</v>
      </c>
      <c r="L647" s="70" t="s">
        <v>14</v>
      </c>
      <c r="N647" s="77"/>
      <c r="P647" s="73"/>
      <c r="Q647" s="74" t="s">
        <v>1578</v>
      </c>
      <c r="R647" s="75">
        <v>44846</v>
      </c>
      <c r="S647" s="76" t="s">
        <v>1585</v>
      </c>
      <c r="T647" s="76" t="s">
        <v>6</v>
      </c>
    </row>
    <row r="648" spans="1:20" ht="80.099999999999994" customHeight="1" x14ac:dyDescent="0.2">
      <c r="A648" s="4">
        <f t="shared" si="11"/>
        <v>647</v>
      </c>
      <c r="B648" s="4" t="s">
        <v>31</v>
      </c>
      <c r="D648" s="1" t="s">
        <v>1480</v>
      </c>
      <c r="E648" s="1" t="s">
        <v>50</v>
      </c>
      <c r="F648" s="1" t="s">
        <v>1481</v>
      </c>
      <c r="G648" s="73" t="s">
        <v>1410</v>
      </c>
      <c r="I648" s="4" t="s">
        <v>60</v>
      </c>
      <c r="J648" s="4" t="s">
        <v>61</v>
      </c>
      <c r="K648" s="4" t="s">
        <v>161</v>
      </c>
      <c r="L648" s="70" t="s">
        <v>14</v>
      </c>
      <c r="N648" s="77"/>
      <c r="Q648" s="74" t="s">
        <v>1578</v>
      </c>
      <c r="R648" s="75">
        <v>44846</v>
      </c>
      <c r="S648" s="76" t="s">
        <v>1585</v>
      </c>
      <c r="T648" s="76" t="s">
        <v>6</v>
      </c>
    </row>
    <row r="649" spans="1:20" ht="80.099999999999994" customHeight="1" x14ac:dyDescent="0.2">
      <c r="A649" s="4">
        <f t="shared" si="11"/>
        <v>648</v>
      </c>
      <c r="B649" s="4" t="s">
        <v>31</v>
      </c>
      <c r="D649" s="1" t="s">
        <v>1482</v>
      </c>
      <c r="E649" s="1" t="s">
        <v>50</v>
      </c>
      <c r="F649" s="1" t="s">
        <v>1379</v>
      </c>
      <c r="G649" s="73" t="s">
        <v>1483</v>
      </c>
      <c r="H649" s="73"/>
      <c r="I649" s="4" t="s">
        <v>60</v>
      </c>
      <c r="J649" s="4" t="s">
        <v>61</v>
      </c>
      <c r="K649" s="4" t="s">
        <v>161</v>
      </c>
      <c r="L649" s="70" t="s">
        <v>14</v>
      </c>
      <c r="N649" s="77"/>
      <c r="P649" s="73"/>
      <c r="Q649" s="74" t="s">
        <v>1578</v>
      </c>
      <c r="R649" s="75">
        <v>44846</v>
      </c>
      <c r="S649" s="76" t="s">
        <v>1585</v>
      </c>
      <c r="T649" s="76" t="s">
        <v>6</v>
      </c>
    </row>
    <row r="650" spans="1:20" ht="80.099999999999994" customHeight="1" x14ac:dyDescent="0.2">
      <c r="A650" s="4">
        <f t="shared" si="11"/>
        <v>649</v>
      </c>
      <c r="B650" s="4" t="s">
        <v>31</v>
      </c>
      <c r="D650" s="1" t="s">
        <v>1484</v>
      </c>
      <c r="E650" s="1" t="s">
        <v>50</v>
      </c>
      <c r="F650" s="1" t="s">
        <v>1485</v>
      </c>
      <c r="G650" s="73" t="s">
        <v>1415</v>
      </c>
      <c r="I650" s="4" t="s">
        <v>60</v>
      </c>
      <c r="J650" s="4" t="s">
        <v>61</v>
      </c>
      <c r="K650" s="4" t="s">
        <v>161</v>
      </c>
      <c r="L650" s="70" t="s">
        <v>14</v>
      </c>
      <c r="N650" s="77"/>
      <c r="Q650" s="74" t="s">
        <v>1578</v>
      </c>
      <c r="R650" s="75">
        <v>44846</v>
      </c>
      <c r="S650" s="76" t="s">
        <v>1585</v>
      </c>
      <c r="T650" s="76" t="s">
        <v>6</v>
      </c>
    </row>
    <row r="651" spans="1:20" ht="80.099999999999994" customHeight="1" x14ac:dyDescent="0.2">
      <c r="A651" s="4">
        <f t="shared" si="11"/>
        <v>650</v>
      </c>
      <c r="B651" s="4" t="s">
        <v>31</v>
      </c>
      <c r="D651" s="1" t="s">
        <v>1486</v>
      </c>
      <c r="E651" s="1" t="s">
        <v>50</v>
      </c>
      <c r="F651" s="1" t="s">
        <v>1385</v>
      </c>
      <c r="G651" s="73" t="s">
        <v>1487</v>
      </c>
      <c r="H651" s="73"/>
      <c r="I651" s="4" t="s">
        <v>60</v>
      </c>
      <c r="J651" s="4" t="s">
        <v>61</v>
      </c>
      <c r="K651" s="4" t="s">
        <v>161</v>
      </c>
      <c r="L651" s="70" t="s">
        <v>14</v>
      </c>
      <c r="N651" s="77"/>
      <c r="P651" s="73"/>
      <c r="Q651" s="74" t="s">
        <v>1578</v>
      </c>
      <c r="R651" s="75">
        <v>44846</v>
      </c>
      <c r="S651" s="76" t="s">
        <v>1585</v>
      </c>
      <c r="T651" s="76" t="s">
        <v>6</v>
      </c>
    </row>
    <row r="652" spans="1:20" ht="80.099999999999994" customHeight="1" x14ac:dyDescent="0.2">
      <c r="A652" s="4">
        <f t="shared" si="11"/>
        <v>651</v>
      </c>
      <c r="B652" s="4" t="s">
        <v>31</v>
      </c>
      <c r="D652" s="1" t="s">
        <v>1488</v>
      </c>
      <c r="E652" s="1" t="s">
        <v>50</v>
      </c>
      <c r="F652" s="1" t="s">
        <v>1489</v>
      </c>
      <c r="G652" s="73" t="s">
        <v>1420</v>
      </c>
      <c r="I652" s="4" t="s">
        <v>60</v>
      </c>
      <c r="J652" s="4" t="s">
        <v>61</v>
      </c>
      <c r="K652" s="4" t="s">
        <v>161</v>
      </c>
      <c r="L652" s="70" t="s">
        <v>14</v>
      </c>
      <c r="N652" s="77"/>
      <c r="Q652" s="74" t="s">
        <v>1578</v>
      </c>
      <c r="R652" s="75">
        <v>44846</v>
      </c>
      <c r="S652" s="76" t="s">
        <v>1585</v>
      </c>
      <c r="T652" s="76" t="s">
        <v>6</v>
      </c>
    </row>
    <row r="653" spans="1:20" ht="80.099999999999994" customHeight="1" x14ac:dyDescent="0.2">
      <c r="A653" s="4">
        <f t="shared" si="11"/>
        <v>652</v>
      </c>
      <c r="B653" s="4" t="s">
        <v>31</v>
      </c>
      <c r="D653" s="1" t="s">
        <v>1490</v>
      </c>
      <c r="E653" s="1" t="s">
        <v>50</v>
      </c>
      <c r="F653" s="1" t="s">
        <v>1391</v>
      </c>
      <c r="G653" s="73" t="s">
        <v>1491</v>
      </c>
      <c r="H653" s="73"/>
      <c r="I653" s="4" t="s">
        <v>60</v>
      </c>
      <c r="J653" s="4" t="s">
        <v>61</v>
      </c>
      <c r="K653" s="4" t="s">
        <v>161</v>
      </c>
      <c r="L653" s="70" t="s">
        <v>14</v>
      </c>
      <c r="N653" s="77"/>
      <c r="P653" s="73"/>
      <c r="Q653" s="74" t="s">
        <v>1578</v>
      </c>
      <c r="R653" s="75">
        <v>44846</v>
      </c>
      <c r="S653" s="76" t="s">
        <v>1585</v>
      </c>
      <c r="T653" s="76" t="s">
        <v>6</v>
      </c>
    </row>
    <row r="654" spans="1:20" ht="80.099999999999994" customHeight="1" x14ac:dyDescent="0.2">
      <c r="A654" s="4">
        <f t="shared" si="11"/>
        <v>653</v>
      </c>
      <c r="B654" s="4" t="s">
        <v>31</v>
      </c>
      <c r="D654" s="1" t="s">
        <v>1492</v>
      </c>
      <c r="E654" s="1" t="s">
        <v>50</v>
      </c>
      <c r="F654" s="1" t="s">
        <v>1493</v>
      </c>
      <c r="G654" s="73" t="s">
        <v>1425</v>
      </c>
      <c r="I654" s="4" t="s">
        <v>60</v>
      </c>
      <c r="J654" s="4" t="s">
        <v>61</v>
      </c>
      <c r="K654" s="4" t="s">
        <v>161</v>
      </c>
      <c r="L654" s="70" t="s">
        <v>14</v>
      </c>
      <c r="N654" s="77"/>
      <c r="Q654" s="74" t="s">
        <v>1578</v>
      </c>
      <c r="R654" s="75">
        <v>44846</v>
      </c>
      <c r="S654" s="76" t="s">
        <v>1585</v>
      </c>
      <c r="T654" s="76" t="s">
        <v>6</v>
      </c>
    </row>
    <row r="655" spans="1:20" ht="80.099999999999994" customHeight="1" x14ac:dyDescent="0.2">
      <c r="A655" s="4">
        <f t="shared" si="11"/>
        <v>654</v>
      </c>
      <c r="B655" s="4" t="s">
        <v>31</v>
      </c>
      <c r="D655" s="1" t="s">
        <v>1494</v>
      </c>
      <c r="E655" s="1" t="s">
        <v>50</v>
      </c>
      <c r="F655" s="1" t="s">
        <v>1379</v>
      </c>
      <c r="G655" s="73" t="s">
        <v>1495</v>
      </c>
      <c r="H655" s="73"/>
      <c r="I655" s="4" t="s">
        <v>60</v>
      </c>
      <c r="J655" s="4" t="s">
        <v>61</v>
      </c>
      <c r="K655" s="4" t="s">
        <v>161</v>
      </c>
      <c r="L655" s="70" t="s">
        <v>14</v>
      </c>
      <c r="N655" s="77"/>
      <c r="P655" s="73"/>
      <c r="Q655" s="74" t="s">
        <v>1578</v>
      </c>
      <c r="R655" s="75">
        <v>44846</v>
      </c>
      <c r="S655" s="76" t="s">
        <v>1585</v>
      </c>
      <c r="T655" s="76" t="s">
        <v>6</v>
      </c>
    </row>
    <row r="656" spans="1:20" ht="80.099999999999994" customHeight="1" x14ac:dyDescent="0.2">
      <c r="A656" s="4">
        <f t="shared" si="11"/>
        <v>655</v>
      </c>
      <c r="B656" s="4" t="s">
        <v>31</v>
      </c>
      <c r="D656" s="1" t="s">
        <v>1496</v>
      </c>
      <c r="E656" s="1" t="s">
        <v>50</v>
      </c>
      <c r="F656" s="1" t="s">
        <v>1497</v>
      </c>
      <c r="G656" s="73" t="s">
        <v>1430</v>
      </c>
      <c r="I656" s="4" t="s">
        <v>60</v>
      </c>
      <c r="J656" s="4" t="s">
        <v>61</v>
      </c>
      <c r="K656" s="4" t="s">
        <v>161</v>
      </c>
      <c r="L656" s="70" t="s">
        <v>14</v>
      </c>
      <c r="N656" s="77"/>
      <c r="Q656" s="74" t="s">
        <v>1578</v>
      </c>
      <c r="R656" s="75">
        <v>44846</v>
      </c>
      <c r="S656" s="76" t="s">
        <v>1585</v>
      </c>
      <c r="T656" s="76" t="s">
        <v>6</v>
      </c>
    </row>
    <row r="657" spans="1:35" ht="80.099999999999994" customHeight="1" x14ac:dyDescent="0.2">
      <c r="A657" s="4">
        <f t="shared" si="11"/>
        <v>656</v>
      </c>
      <c r="B657" s="4" t="s">
        <v>31</v>
      </c>
      <c r="D657" s="1" t="s">
        <v>1498</v>
      </c>
      <c r="E657" s="1" t="s">
        <v>50</v>
      </c>
      <c r="F657" s="1" t="s">
        <v>1385</v>
      </c>
      <c r="G657" s="73" t="s">
        <v>1499</v>
      </c>
      <c r="H657" s="73"/>
      <c r="I657" s="4" t="s">
        <v>60</v>
      </c>
      <c r="J657" s="4" t="s">
        <v>61</v>
      </c>
      <c r="K657" s="4" t="s">
        <v>161</v>
      </c>
      <c r="L657" s="70" t="s">
        <v>14</v>
      </c>
      <c r="N657" s="77"/>
      <c r="P657" s="73"/>
      <c r="Q657" s="74" t="s">
        <v>1578</v>
      </c>
      <c r="R657" s="75">
        <v>44846</v>
      </c>
      <c r="S657" s="76" t="s">
        <v>1585</v>
      </c>
      <c r="T657" s="76" t="s">
        <v>6</v>
      </c>
    </row>
    <row r="658" spans="1:35" ht="80.099999999999994" customHeight="1" x14ac:dyDescent="0.2">
      <c r="A658" s="4">
        <f t="shared" si="11"/>
        <v>657</v>
      </c>
      <c r="B658" s="4" t="s">
        <v>31</v>
      </c>
      <c r="D658" s="1" t="s">
        <v>1500</v>
      </c>
      <c r="E658" s="1" t="s">
        <v>50</v>
      </c>
      <c r="F658" s="1" t="s">
        <v>1501</v>
      </c>
      <c r="G658" s="73" t="s">
        <v>1435</v>
      </c>
      <c r="I658" s="4" t="s">
        <v>60</v>
      </c>
      <c r="J658" s="4" t="s">
        <v>61</v>
      </c>
      <c r="K658" s="4" t="s">
        <v>161</v>
      </c>
      <c r="L658" s="70" t="s">
        <v>14</v>
      </c>
      <c r="N658" s="77"/>
      <c r="Q658" s="74" t="s">
        <v>1578</v>
      </c>
      <c r="R658" s="75">
        <v>44846</v>
      </c>
      <c r="S658" s="76" t="s">
        <v>1585</v>
      </c>
      <c r="T658" s="76" t="s">
        <v>6</v>
      </c>
    </row>
    <row r="659" spans="1:35" ht="80.099999999999994" customHeight="1" x14ac:dyDescent="0.2">
      <c r="A659" s="4">
        <f t="shared" si="11"/>
        <v>658</v>
      </c>
      <c r="B659" s="4" t="s">
        <v>31</v>
      </c>
      <c r="D659" s="1" t="s">
        <v>1502</v>
      </c>
      <c r="E659" s="1" t="s">
        <v>50</v>
      </c>
      <c r="F659" s="1" t="s">
        <v>1391</v>
      </c>
      <c r="G659" s="73" t="s">
        <v>1503</v>
      </c>
      <c r="H659" s="73"/>
      <c r="I659" s="4" t="s">
        <v>60</v>
      </c>
      <c r="J659" s="4" t="s">
        <v>61</v>
      </c>
      <c r="K659" s="4" t="s">
        <v>161</v>
      </c>
      <c r="L659" s="70" t="s">
        <v>14</v>
      </c>
      <c r="N659" s="77"/>
      <c r="P659" s="73"/>
      <c r="Q659" s="74" t="s">
        <v>1578</v>
      </c>
      <c r="R659" s="75">
        <v>44846</v>
      </c>
      <c r="S659" s="76" t="s">
        <v>1585</v>
      </c>
      <c r="T659" s="76" t="s">
        <v>6</v>
      </c>
    </row>
    <row r="660" spans="1:35" ht="80.099999999999994" customHeight="1" x14ac:dyDescent="0.2">
      <c r="A660" s="4">
        <f t="shared" si="11"/>
        <v>659</v>
      </c>
      <c r="B660" s="4" t="s">
        <v>31</v>
      </c>
      <c r="D660" s="1" t="s">
        <v>1504</v>
      </c>
      <c r="E660" s="1" t="s">
        <v>50</v>
      </c>
      <c r="F660" s="1" t="s">
        <v>1505</v>
      </c>
      <c r="G660" s="73" t="s">
        <v>1440</v>
      </c>
      <c r="I660" s="4" t="s">
        <v>60</v>
      </c>
      <c r="J660" s="4" t="s">
        <v>61</v>
      </c>
      <c r="K660" s="4" t="s">
        <v>161</v>
      </c>
      <c r="L660" s="70" t="s">
        <v>14</v>
      </c>
      <c r="N660" s="77"/>
      <c r="Q660" s="74" t="s">
        <v>1578</v>
      </c>
      <c r="R660" s="75">
        <v>44846</v>
      </c>
      <c r="S660" s="76" t="s">
        <v>1585</v>
      </c>
      <c r="T660" s="76" t="s">
        <v>6</v>
      </c>
    </row>
    <row r="661" spans="1:35" ht="80.099999999999994" customHeight="1" x14ac:dyDescent="0.2">
      <c r="A661" s="4">
        <f t="shared" si="11"/>
        <v>660</v>
      </c>
      <c r="B661" s="4" t="s">
        <v>31</v>
      </c>
      <c r="D661" s="1" t="s">
        <v>1506</v>
      </c>
      <c r="E661" s="1" t="s">
        <v>50</v>
      </c>
      <c r="F661" s="1" t="s">
        <v>1379</v>
      </c>
      <c r="G661" s="73" t="s">
        <v>1507</v>
      </c>
      <c r="H661" s="73"/>
      <c r="I661" s="4" t="s">
        <v>60</v>
      </c>
      <c r="J661" s="4" t="s">
        <v>61</v>
      </c>
      <c r="K661" s="4" t="s">
        <v>161</v>
      </c>
      <c r="L661" s="70" t="s">
        <v>14</v>
      </c>
      <c r="N661" s="77"/>
      <c r="P661" s="73"/>
      <c r="Q661" s="74" t="s">
        <v>1578</v>
      </c>
      <c r="R661" s="75">
        <v>44846</v>
      </c>
      <c r="S661" s="76" t="s">
        <v>1585</v>
      </c>
      <c r="T661" s="76" t="s">
        <v>6</v>
      </c>
    </row>
    <row r="662" spans="1:35" ht="80.099999999999994" customHeight="1" x14ac:dyDescent="0.2">
      <c r="A662" s="4">
        <f t="shared" si="11"/>
        <v>661</v>
      </c>
      <c r="B662" s="4" t="s">
        <v>31</v>
      </c>
      <c r="D662" s="1" t="s">
        <v>1508</v>
      </c>
      <c r="E662" s="1" t="s">
        <v>50</v>
      </c>
      <c r="F662" s="1" t="s">
        <v>1509</v>
      </c>
      <c r="G662" s="73" t="s">
        <v>1445</v>
      </c>
      <c r="I662" s="4" t="s">
        <v>60</v>
      </c>
      <c r="J662" s="4" t="s">
        <v>61</v>
      </c>
      <c r="K662" s="4" t="s">
        <v>161</v>
      </c>
      <c r="L662" s="70" t="s">
        <v>14</v>
      </c>
      <c r="N662" s="77"/>
      <c r="Q662" s="74" t="s">
        <v>1578</v>
      </c>
      <c r="R662" s="75">
        <v>44846</v>
      </c>
      <c r="S662" s="76" t="s">
        <v>1585</v>
      </c>
      <c r="T662" s="76" t="s">
        <v>6</v>
      </c>
    </row>
    <row r="663" spans="1:35" ht="80.099999999999994" customHeight="1" x14ac:dyDescent="0.2">
      <c r="A663" s="4">
        <f t="shared" si="11"/>
        <v>662</v>
      </c>
      <c r="B663" s="4" t="s">
        <v>31</v>
      </c>
      <c r="D663" s="1" t="s">
        <v>1510</v>
      </c>
      <c r="E663" s="1" t="s">
        <v>50</v>
      </c>
      <c r="F663" s="1" t="s">
        <v>1385</v>
      </c>
      <c r="G663" s="73" t="s">
        <v>1511</v>
      </c>
      <c r="H663" s="73"/>
      <c r="I663" s="4" t="s">
        <v>60</v>
      </c>
      <c r="J663" s="4" t="s">
        <v>61</v>
      </c>
      <c r="K663" s="4" t="s">
        <v>161</v>
      </c>
      <c r="L663" s="70" t="s">
        <v>14</v>
      </c>
      <c r="N663" s="77"/>
      <c r="P663" s="73"/>
      <c r="Q663" s="74" t="s">
        <v>1578</v>
      </c>
      <c r="R663" s="75">
        <v>44846</v>
      </c>
      <c r="S663" s="76" t="s">
        <v>1585</v>
      </c>
      <c r="T663" s="76" t="s">
        <v>6</v>
      </c>
    </row>
    <row r="664" spans="1:35" ht="80.099999999999994" customHeight="1" x14ac:dyDescent="0.2">
      <c r="A664" s="4">
        <f t="shared" si="11"/>
        <v>663</v>
      </c>
      <c r="B664" s="4" t="s">
        <v>31</v>
      </c>
      <c r="D664" s="1" t="s">
        <v>1512</v>
      </c>
      <c r="E664" s="1" t="s">
        <v>50</v>
      </c>
      <c r="F664" s="1" t="s">
        <v>1513</v>
      </c>
      <c r="G664" s="73" t="s">
        <v>1450</v>
      </c>
      <c r="I664" s="4" t="s">
        <v>60</v>
      </c>
      <c r="J664" s="4" t="s">
        <v>61</v>
      </c>
      <c r="K664" s="4" t="s">
        <v>161</v>
      </c>
      <c r="L664" s="70" t="s">
        <v>14</v>
      </c>
      <c r="N664" s="77"/>
      <c r="Q664" s="74" t="s">
        <v>1578</v>
      </c>
      <c r="R664" s="75">
        <v>44846</v>
      </c>
      <c r="S664" s="76" t="s">
        <v>1585</v>
      </c>
      <c r="T664" s="76" t="s">
        <v>6</v>
      </c>
    </row>
    <row r="665" spans="1:35" ht="80.099999999999994" customHeight="1" x14ac:dyDescent="0.2">
      <c r="A665" s="4">
        <f t="shared" si="11"/>
        <v>664</v>
      </c>
      <c r="B665" s="4" t="s">
        <v>31</v>
      </c>
      <c r="D665" s="1" t="s">
        <v>1514</v>
      </c>
      <c r="E665" s="1" t="s">
        <v>50</v>
      </c>
      <c r="F665" s="1" t="s">
        <v>1391</v>
      </c>
      <c r="G665" s="73" t="s">
        <v>1515</v>
      </c>
      <c r="H665" s="73"/>
      <c r="I665" s="4" t="s">
        <v>60</v>
      </c>
      <c r="J665" s="4" t="s">
        <v>61</v>
      </c>
      <c r="K665" s="4" t="s">
        <v>161</v>
      </c>
      <c r="L665" s="70" t="s">
        <v>14</v>
      </c>
      <c r="N665" s="77"/>
      <c r="P665" s="73"/>
      <c r="Q665" s="74" t="s">
        <v>1578</v>
      </c>
      <c r="R665" s="75">
        <v>44846</v>
      </c>
      <c r="S665" s="76" t="s">
        <v>1585</v>
      </c>
      <c r="T665" s="76" t="s">
        <v>6</v>
      </c>
    </row>
    <row r="666" spans="1:35" s="13" customFormat="1" ht="80.099999999999994" customHeight="1" x14ac:dyDescent="0.2">
      <c r="A666" s="4">
        <f t="shared" si="11"/>
        <v>665</v>
      </c>
      <c r="B666" s="4" t="s">
        <v>31</v>
      </c>
      <c r="C666" s="77"/>
      <c r="D666" s="1" t="s">
        <v>1453</v>
      </c>
      <c r="E666" s="1" t="s">
        <v>50</v>
      </c>
      <c r="F666" s="1" t="s">
        <v>1516</v>
      </c>
      <c r="G666" s="73" t="s">
        <v>1455</v>
      </c>
      <c r="H666" s="77"/>
      <c r="I666" s="4" t="s">
        <v>60</v>
      </c>
      <c r="J666" s="4" t="s">
        <v>61</v>
      </c>
      <c r="K666" s="4" t="s">
        <v>161</v>
      </c>
      <c r="L666" s="70" t="s">
        <v>14</v>
      </c>
      <c r="M666" s="77"/>
      <c r="N666" s="77"/>
      <c r="O666" s="77"/>
      <c r="P666" s="77"/>
      <c r="Q666" s="74" t="s">
        <v>1578</v>
      </c>
      <c r="R666" s="75">
        <v>44846</v>
      </c>
      <c r="S666" s="76" t="s">
        <v>1585</v>
      </c>
      <c r="T666" s="76" t="s">
        <v>6</v>
      </c>
      <c r="U666" s="110"/>
      <c r="V666" s="111"/>
      <c r="W666" s="111"/>
      <c r="X666" s="111"/>
      <c r="Y666" s="111"/>
      <c r="Z666" s="111"/>
      <c r="AA666" s="111"/>
      <c r="AB666" s="111"/>
      <c r="AC666" s="111"/>
      <c r="AD666" s="111"/>
      <c r="AE666" s="111"/>
      <c r="AF666" s="111"/>
      <c r="AG666" s="111"/>
      <c r="AH666" s="111"/>
      <c r="AI666" s="111"/>
    </row>
    <row r="667" spans="1:35" s="82" customFormat="1" ht="80.099999999999994" customHeight="1" x14ac:dyDescent="0.2">
      <c r="A667" s="4">
        <f t="shared" si="11"/>
        <v>666</v>
      </c>
      <c r="B667" s="4" t="s">
        <v>31</v>
      </c>
      <c r="C667" s="77" t="s">
        <v>1517</v>
      </c>
      <c r="D667" s="77" t="s">
        <v>1518</v>
      </c>
      <c r="E667" s="73" t="s">
        <v>1519</v>
      </c>
      <c r="F667" s="73" t="s">
        <v>1520</v>
      </c>
      <c r="G667" s="73" t="s">
        <v>1521</v>
      </c>
      <c r="H667" s="77"/>
      <c r="I667" s="4" t="s">
        <v>60</v>
      </c>
      <c r="J667" s="4" t="s">
        <v>61</v>
      </c>
      <c r="K667" s="4" t="s">
        <v>161</v>
      </c>
      <c r="L667" s="70" t="s">
        <v>14</v>
      </c>
      <c r="M667" s="77"/>
      <c r="N667" s="77"/>
      <c r="O667" s="77"/>
      <c r="P667" s="77"/>
      <c r="Q667" s="74" t="s">
        <v>1578</v>
      </c>
      <c r="R667" s="75">
        <v>44846</v>
      </c>
      <c r="S667" s="76" t="s">
        <v>1585</v>
      </c>
      <c r="T667" s="76" t="s">
        <v>6</v>
      </c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</row>
    <row r="668" spans="1:35" s="82" customFormat="1" ht="80.099999999999994" customHeight="1" x14ac:dyDescent="0.2">
      <c r="A668" s="4">
        <f t="shared" si="11"/>
        <v>667</v>
      </c>
      <c r="B668" s="4" t="s">
        <v>31</v>
      </c>
      <c r="C668" s="77" t="s">
        <v>1517</v>
      </c>
      <c r="D668" s="77" t="s">
        <v>1518</v>
      </c>
      <c r="E668" s="73" t="s">
        <v>1519</v>
      </c>
      <c r="F668" s="73" t="s">
        <v>1522</v>
      </c>
      <c r="G668" s="73" t="s">
        <v>1523</v>
      </c>
      <c r="H668" s="77"/>
      <c r="I668" s="4" t="s">
        <v>60</v>
      </c>
      <c r="J668" s="4" t="s">
        <v>61</v>
      </c>
      <c r="K668" s="4" t="s">
        <v>161</v>
      </c>
      <c r="L668" s="76" t="s">
        <v>14</v>
      </c>
      <c r="M668" s="77"/>
      <c r="N668" s="97"/>
      <c r="O668" s="73"/>
      <c r="P668" s="73"/>
      <c r="Q668" s="74" t="s">
        <v>1578</v>
      </c>
      <c r="R668" s="75">
        <v>44846</v>
      </c>
      <c r="S668" s="76" t="s">
        <v>1585</v>
      </c>
      <c r="T668" s="76" t="s">
        <v>6</v>
      </c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</row>
    <row r="669" spans="1:35" s="82" customFormat="1" ht="80.099999999999994" customHeight="1" x14ac:dyDescent="0.2">
      <c r="A669" s="4">
        <f t="shared" si="11"/>
        <v>668</v>
      </c>
      <c r="B669" s="4" t="s">
        <v>31</v>
      </c>
      <c r="C669" s="77" t="s">
        <v>1517</v>
      </c>
      <c r="D669" s="77" t="s">
        <v>1518</v>
      </c>
      <c r="E669" s="73" t="s">
        <v>1519</v>
      </c>
      <c r="F669" s="73" t="s">
        <v>898</v>
      </c>
      <c r="G669" s="73" t="s">
        <v>1524</v>
      </c>
      <c r="H669" s="77"/>
      <c r="I669" s="4" t="s">
        <v>60</v>
      </c>
      <c r="J669" s="4" t="s">
        <v>61</v>
      </c>
      <c r="K669" s="4" t="s">
        <v>161</v>
      </c>
      <c r="L669" s="70" t="s">
        <v>14</v>
      </c>
      <c r="M669" s="77"/>
      <c r="N669" s="77"/>
      <c r="O669" s="77"/>
      <c r="P669" s="77"/>
      <c r="Q669" s="74" t="s">
        <v>1578</v>
      </c>
      <c r="R669" s="75">
        <v>44846</v>
      </c>
      <c r="S669" s="76" t="s">
        <v>1585</v>
      </c>
      <c r="T669" s="76" t="s">
        <v>6</v>
      </c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</row>
    <row r="670" spans="1:35" s="82" customFormat="1" ht="80.099999999999994" customHeight="1" x14ac:dyDescent="0.2">
      <c r="A670" s="4">
        <f t="shared" si="11"/>
        <v>669</v>
      </c>
      <c r="B670" s="4" t="s">
        <v>31</v>
      </c>
      <c r="C670" s="77" t="s">
        <v>1517</v>
      </c>
      <c r="D670" s="77" t="s">
        <v>1518</v>
      </c>
      <c r="E670" s="73" t="s">
        <v>1519</v>
      </c>
      <c r="F670" s="80" t="s">
        <v>1581</v>
      </c>
      <c r="G670" s="80" t="s">
        <v>1582</v>
      </c>
      <c r="H670" s="77"/>
      <c r="I670" s="4" t="s">
        <v>60</v>
      </c>
      <c r="J670" s="4" t="s">
        <v>61</v>
      </c>
      <c r="K670" s="4" t="s">
        <v>161</v>
      </c>
      <c r="L670" s="70" t="s">
        <v>14</v>
      </c>
      <c r="M670" s="77"/>
      <c r="N670" s="77"/>
      <c r="O670" s="77"/>
      <c r="P670" s="77"/>
      <c r="Q670" s="74" t="s">
        <v>1578</v>
      </c>
      <c r="R670" s="75">
        <v>44846</v>
      </c>
      <c r="S670" s="76" t="s">
        <v>1585</v>
      </c>
      <c r="T670" s="76" t="s">
        <v>6</v>
      </c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</row>
  </sheetData>
  <sheetProtection formatCells="0" insertHyperlinks="0" autoFilter="0"/>
  <autoFilter ref="A1:T670"/>
  <phoneticPr fontId="23" type="noConversion"/>
  <conditionalFormatting sqref="L328">
    <cfRule type="cellIs" dxfId="471" priority="21" operator="equal">
      <formula>"NULL"</formula>
    </cfRule>
    <cfRule type="cellIs" dxfId="470" priority="22" operator="equal">
      <formula>"Block"</formula>
    </cfRule>
    <cfRule type="cellIs" dxfId="469" priority="23" operator="equal">
      <formula>"Fail"</formula>
    </cfRule>
    <cfRule type="cellIs" dxfId="468" priority="24" operator="equal">
      <formula>"Pass"</formula>
    </cfRule>
    <cfRule type="cellIs" dxfId="467" priority="25" operator="equal">
      <formula>"NT"</formula>
    </cfRule>
  </conditionalFormatting>
  <conditionalFormatting sqref="L670">
    <cfRule type="cellIs" dxfId="466" priority="1" operator="equal">
      <formula>"NULL"</formula>
    </cfRule>
    <cfRule type="cellIs" dxfId="465" priority="2" operator="equal">
      <formula>"Block"</formula>
    </cfRule>
    <cfRule type="cellIs" dxfId="464" priority="3" operator="equal">
      <formula>"Fail"</formula>
    </cfRule>
    <cfRule type="cellIs" dxfId="463" priority="4" operator="equal">
      <formula>"Pass"</formula>
    </cfRule>
    <cfRule type="cellIs" dxfId="462" priority="5" operator="equal">
      <formula>"NT"</formula>
    </cfRule>
  </conditionalFormatting>
  <conditionalFormatting sqref="L315:L327">
    <cfRule type="cellIs" dxfId="461" priority="16" operator="equal">
      <formula>"NULL"</formula>
    </cfRule>
    <cfRule type="cellIs" dxfId="460" priority="17" operator="equal">
      <formula>"Block"</formula>
    </cfRule>
    <cfRule type="cellIs" dxfId="459" priority="18" operator="equal">
      <formula>"Fail"</formula>
    </cfRule>
    <cfRule type="cellIs" dxfId="458" priority="19" operator="equal">
      <formula>"Pass"</formula>
    </cfRule>
    <cfRule type="cellIs" dxfId="457" priority="20" operator="equal">
      <formula>"NT"</formula>
    </cfRule>
  </conditionalFormatting>
  <conditionalFormatting sqref="L329:L335">
    <cfRule type="cellIs" dxfId="456" priority="11" operator="equal">
      <formula>"NULL"</formula>
    </cfRule>
    <cfRule type="cellIs" dxfId="455" priority="12" operator="equal">
      <formula>"Block"</formula>
    </cfRule>
    <cfRule type="cellIs" dxfId="454" priority="13" operator="equal">
      <formula>"Fail"</formula>
    </cfRule>
    <cfRule type="cellIs" dxfId="453" priority="14" operator="equal">
      <formula>"Pass"</formula>
    </cfRule>
    <cfRule type="cellIs" dxfId="452" priority="15" operator="equal">
      <formula>"NT"</formula>
    </cfRule>
  </conditionalFormatting>
  <conditionalFormatting sqref="L381:L386">
    <cfRule type="cellIs" dxfId="451" priority="6" operator="equal">
      <formula>"NULL"</formula>
    </cfRule>
    <cfRule type="cellIs" dxfId="450" priority="7" operator="equal">
      <formula>"Block"</formula>
    </cfRule>
    <cfRule type="cellIs" dxfId="449" priority="8" operator="equal">
      <formula>"Fail"</formula>
    </cfRule>
    <cfRule type="cellIs" dxfId="448" priority="9" operator="equal">
      <formula>"Pass"</formula>
    </cfRule>
    <cfRule type="cellIs" dxfId="447" priority="10" operator="equal">
      <formula>"NT"</formula>
    </cfRule>
  </conditionalFormatting>
  <conditionalFormatting sqref="L1:L314 L336:L380 L387:L669 L671:L1048576">
    <cfRule type="cellIs" dxfId="446" priority="26" operator="equal">
      <formula>"NULL"</formula>
    </cfRule>
    <cfRule type="cellIs" dxfId="445" priority="27" operator="equal">
      <formula>"Block"</formula>
    </cfRule>
    <cfRule type="cellIs" dxfId="444" priority="28" operator="equal">
      <formula>"Fail"</formula>
    </cfRule>
    <cfRule type="cellIs" dxfId="443" priority="29" operator="equal">
      <formula>"Pass"</formula>
    </cfRule>
    <cfRule type="cellIs" dxfId="442" priority="30" operator="equal">
      <formula>"NT"</formula>
    </cfRule>
  </conditionalFormatting>
  <dataValidations count="5">
    <dataValidation allowBlank="1" showInputMessage="1" showErrorMessage="1" sqref="D38:D274 D410:D426 D428:D592"/>
    <dataValidation type="list" allowBlank="1" showInputMessage="1" showErrorMessage="1" sqref="J2:J670">
      <formula1>"手动测试,脚本测试"</formula1>
    </dataValidation>
    <dataValidation type="list" allowBlank="1" showInputMessage="1" showErrorMessage="1" sqref="K2:K670">
      <formula1>"R5,R6,R7,R8,R9,R10,R11"</formula1>
    </dataValidation>
    <dataValidation type="list" allowBlank="1" showErrorMessage="1" errorTitle="错误提示" error="请输入下拉列表中的一个值" sqref="L2:L1048576">
      <formula1>"Pass,Fail,Block,NT"</formula1>
    </dataValidation>
    <dataValidation type="list" allowBlank="1" showInputMessage="1" showErrorMessage="1" sqref="I2:I670">
      <formula1>"接口,功能,交互,压力,性能,UI/UE,压力,其他"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>
      <selection activeCell="C4" sqref="C4"/>
    </sheetView>
  </sheetViews>
  <sheetFormatPr defaultColWidth="12.25" defaultRowHeight="14.25" x14ac:dyDescent="0.2"/>
  <cols>
    <col min="1" max="2" width="8.75" style="13" customWidth="1"/>
    <col min="3" max="3" width="22.75" style="13" customWidth="1"/>
    <col min="4" max="4" width="20.125" style="13" customWidth="1"/>
    <col min="5" max="5" width="23.625" style="13" customWidth="1"/>
    <col min="6" max="6" width="20.125" style="13" customWidth="1"/>
    <col min="7" max="7" width="21" style="13" customWidth="1"/>
    <col min="8" max="8" width="7.875" style="13" customWidth="1"/>
    <col min="9" max="9" width="8.75" style="13" customWidth="1"/>
    <col min="10" max="10" width="7.875" style="13" customWidth="1"/>
    <col min="11" max="13" width="8.75" style="13" customWidth="1"/>
    <col min="14" max="14" width="14.875" style="13" customWidth="1"/>
    <col min="15" max="15" width="12.25" style="13"/>
    <col min="16" max="16" width="8.75" style="13" customWidth="1"/>
    <col min="17" max="17" width="17.5" style="13" customWidth="1"/>
    <col min="18" max="18" width="26.25" style="13" customWidth="1"/>
    <col min="19" max="19" width="12.25" style="13" customWidth="1"/>
    <col min="20" max="21" width="8.75" style="13" customWidth="1"/>
    <col min="22" max="16384" width="12.25" style="13"/>
  </cols>
  <sheetData>
    <row r="1" spans="1:21" ht="35.1" customHeight="1" x14ac:dyDescent="0.2">
      <c r="A1" s="98" t="s">
        <v>64</v>
      </c>
      <c r="B1" s="98" t="s">
        <v>24</v>
      </c>
      <c r="C1" s="98" t="s">
        <v>38</v>
      </c>
      <c r="D1" s="98" t="s">
        <v>39</v>
      </c>
      <c r="E1" s="99" t="s">
        <v>40</v>
      </c>
      <c r="F1" s="99" t="s">
        <v>41</v>
      </c>
      <c r="G1" s="99" t="s">
        <v>42</v>
      </c>
      <c r="H1" s="98" t="s">
        <v>52</v>
      </c>
      <c r="I1" s="98" t="s">
        <v>53</v>
      </c>
      <c r="J1" s="98" t="s">
        <v>54</v>
      </c>
      <c r="K1" s="98" t="s">
        <v>55</v>
      </c>
      <c r="L1" s="98" t="s">
        <v>56</v>
      </c>
      <c r="M1" s="100" t="s">
        <v>57</v>
      </c>
      <c r="N1" s="100" t="s">
        <v>146</v>
      </c>
      <c r="O1" s="100" t="s">
        <v>58</v>
      </c>
      <c r="P1" s="100" t="s">
        <v>33</v>
      </c>
      <c r="Q1" s="100" t="s">
        <v>36</v>
      </c>
      <c r="R1" s="100" t="s">
        <v>43</v>
      </c>
      <c r="S1" s="100" t="s">
        <v>1</v>
      </c>
      <c r="T1" s="100" t="s">
        <v>3</v>
      </c>
      <c r="U1" s="100" t="s">
        <v>5</v>
      </c>
    </row>
    <row r="2" spans="1:21" ht="126.95" customHeight="1" x14ac:dyDescent="0.2">
      <c r="A2" s="10">
        <f t="shared" ref="A2:A25" si="0">ROW()-1</f>
        <v>1</v>
      </c>
      <c r="B2" s="10" t="s">
        <v>65</v>
      </c>
      <c r="C2" s="10" t="s">
        <v>66</v>
      </c>
      <c r="D2" s="10" t="s">
        <v>67</v>
      </c>
      <c r="E2" s="9" t="s">
        <v>46</v>
      </c>
      <c r="F2" s="9" t="s">
        <v>68</v>
      </c>
      <c r="G2" s="9" t="s">
        <v>69</v>
      </c>
      <c r="H2" s="9"/>
      <c r="I2" s="10" t="s">
        <v>63</v>
      </c>
      <c r="J2" s="10" t="s">
        <v>60</v>
      </c>
      <c r="K2" s="10" t="s">
        <v>61</v>
      </c>
      <c r="L2" s="10" t="s">
        <v>70</v>
      </c>
      <c r="M2" s="70" t="s">
        <v>14</v>
      </c>
      <c r="N2" s="71"/>
      <c r="O2" s="72"/>
      <c r="P2" s="4"/>
      <c r="Q2" s="73"/>
      <c r="R2" s="74" t="s">
        <v>1579</v>
      </c>
      <c r="S2" s="75">
        <v>44846</v>
      </c>
      <c r="T2" s="76" t="s">
        <v>1586</v>
      </c>
      <c r="U2" s="76" t="s">
        <v>6</v>
      </c>
    </row>
    <row r="3" spans="1:21" ht="105.95" customHeight="1" x14ac:dyDescent="0.2">
      <c r="A3" s="10">
        <f t="shared" si="0"/>
        <v>2</v>
      </c>
      <c r="B3" s="10" t="s">
        <v>65</v>
      </c>
      <c r="C3" s="10" t="s">
        <v>66</v>
      </c>
      <c r="D3" s="10" t="s">
        <v>71</v>
      </c>
      <c r="E3" s="9" t="s">
        <v>72</v>
      </c>
      <c r="F3" s="9" t="s">
        <v>73</v>
      </c>
      <c r="G3" s="9" t="s">
        <v>74</v>
      </c>
      <c r="H3" s="9"/>
      <c r="I3" s="10" t="s">
        <v>63</v>
      </c>
      <c r="J3" s="10" t="s">
        <v>60</v>
      </c>
      <c r="K3" s="10" t="s">
        <v>61</v>
      </c>
      <c r="L3" s="10" t="s">
        <v>70</v>
      </c>
      <c r="M3" s="70" t="s">
        <v>14</v>
      </c>
      <c r="N3" s="71"/>
      <c r="O3" s="72"/>
      <c r="P3" s="4"/>
      <c r="Q3" s="73"/>
      <c r="R3" s="74" t="s">
        <v>1579</v>
      </c>
      <c r="S3" s="75">
        <v>44846</v>
      </c>
      <c r="T3" s="76" t="s">
        <v>1586</v>
      </c>
      <c r="U3" s="76" t="s">
        <v>6</v>
      </c>
    </row>
    <row r="4" spans="1:21" ht="105.95" customHeight="1" x14ac:dyDescent="0.2">
      <c r="A4" s="10">
        <f t="shared" si="0"/>
        <v>3</v>
      </c>
      <c r="B4" s="10" t="s">
        <v>65</v>
      </c>
      <c r="C4" s="10" t="s">
        <v>66</v>
      </c>
      <c r="D4" s="10" t="s">
        <v>75</v>
      </c>
      <c r="E4" s="9" t="s">
        <v>72</v>
      </c>
      <c r="F4" s="9" t="s">
        <v>76</v>
      </c>
      <c r="G4" s="9" t="s">
        <v>77</v>
      </c>
      <c r="H4" s="9"/>
      <c r="I4" s="10" t="s">
        <v>63</v>
      </c>
      <c r="J4" s="10" t="s">
        <v>60</v>
      </c>
      <c r="K4" s="10" t="s">
        <v>61</v>
      </c>
      <c r="L4" s="10" t="s">
        <v>70</v>
      </c>
      <c r="M4" s="70" t="s">
        <v>14</v>
      </c>
      <c r="N4" s="71"/>
      <c r="O4" s="72"/>
      <c r="P4" s="4"/>
      <c r="Q4" s="73"/>
      <c r="R4" s="74" t="s">
        <v>1578</v>
      </c>
      <c r="S4" s="75">
        <v>44846</v>
      </c>
      <c r="T4" s="76" t="s">
        <v>1586</v>
      </c>
      <c r="U4" s="76" t="s">
        <v>6</v>
      </c>
    </row>
    <row r="5" spans="1:21" ht="105.95" customHeight="1" x14ac:dyDescent="0.2">
      <c r="A5" s="10">
        <f t="shared" si="0"/>
        <v>4</v>
      </c>
      <c r="B5" s="10" t="s">
        <v>65</v>
      </c>
      <c r="C5" s="10" t="s">
        <v>66</v>
      </c>
      <c r="D5" s="10" t="s">
        <v>78</v>
      </c>
      <c r="E5" s="9" t="s">
        <v>72</v>
      </c>
      <c r="F5" s="9" t="s">
        <v>79</v>
      </c>
      <c r="G5" s="9" t="s">
        <v>80</v>
      </c>
      <c r="H5" s="9"/>
      <c r="I5" s="10" t="s">
        <v>59</v>
      </c>
      <c r="J5" s="10" t="s">
        <v>60</v>
      </c>
      <c r="K5" s="10" t="s">
        <v>61</v>
      </c>
      <c r="L5" s="10" t="s">
        <v>70</v>
      </c>
      <c r="M5" s="70" t="s">
        <v>14</v>
      </c>
      <c r="N5" s="71"/>
      <c r="O5" s="72"/>
      <c r="P5" s="4"/>
      <c r="Q5" s="73"/>
      <c r="R5" s="74" t="s">
        <v>1578</v>
      </c>
      <c r="S5" s="75">
        <v>44846</v>
      </c>
      <c r="T5" s="76" t="s">
        <v>1586</v>
      </c>
      <c r="U5" s="76" t="s">
        <v>6</v>
      </c>
    </row>
    <row r="6" spans="1:21" ht="105.95" customHeight="1" x14ac:dyDescent="0.2">
      <c r="A6" s="10">
        <f t="shared" si="0"/>
        <v>5</v>
      </c>
      <c r="B6" s="10" t="s">
        <v>65</v>
      </c>
      <c r="C6" s="10" t="s">
        <v>66</v>
      </c>
      <c r="D6" s="10" t="s">
        <v>81</v>
      </c>
      <c r="E6" s="9" t="s">
        <v>72</v>
      </c>
      <c r="F6" s="9" t="s">
        <v>82</v>
      </c>
      <c r="G6" s="9" t="s">
        <v>83</v>
      </c>
      <c r="H6" s="9"/>
      <c r="I6" s="10" t="s">
        <v>59</v>
      </c>
      <c r="J6" s="10" t="s">
        <v>60</v>
      </c>
      <c r="K6" s="10" t="s">
        <v>61</v>
      </c>
      <c r="L6" s="10" t="s">
        <v>70</v>
      </c>
      <c r="M6" s="70" t="s">
        <v>14</v>
      </c>
      <c r="N6" s="71"/>
      <c r="O6" s="72"/>
      <c r="P6" s="4"/>
      <c r="Q6" s="73"/>
      <c r="R6" s="74" t="s">
        <v>1578</v>
      </c>
      <c r="S6" s="75">
        <v>44846</v>
      </c>
      <c r="T6" s="76" t="s">
        <v>1586</v>
      </c>
      <c r="U6" s="76" t="s">
        <v>6</v>
      </c>
    </row>
    <row r="7" spans="1:21" ht="105.95" customHeight="1" x14ac:dyDescent="0.2">
      <c r="A7" s="10">
        <f t="shared" si="0"/>
        <v>6</v>
      </c>
      <c r="B7" s="10" t="s">
        <v>65</v>
      </c>
      <c r="C7" s="10" t="s">
        <v>66</v>
      </c>
      <c r="D7" s="10" t="s">
        <v>84</v>
      </c>
      <c r="E7" s="9" t="s">
        <v>72</v>
      </c>
      <c r="F7" s="9" t="s">
        <v>85</v>
      </c>
      <c r="G7" s="9" t="s">
        <v>86</v>
      </c>
      <c r="H7" s="9"/>
      <c r="I7" s="10" t="s">
        <v>59</v>
      </c>
      <c r="J7" s="10" t="s">
        <v>60</v>
      </c>
      <c r="K7" s="10" t="s">
        <v>61</v>
      </c>
      <c r="L7" s="10" t="s">
        <v>70</v>
      </c>
      <c r="M7" s="70" t="s">
        <v>14</v>
      </c>
      <c r="N7" s="71"/>
      <c r="O7" s="72"/>
      <c r="P7" s="4"/>
      <c r="Q7" s="73"/>
      <c r="R7" s="74" t="s">
        <v>1578</v>
      </c>
      <c r="S7" s="75">
        <v>44846</v>
      </c>
      <c r="T7" s="76" t="s">
        <v>1586</v>
      </c>
      <c r="U7" s="76" t="s">
        <v>6</v>
      </c>
    </row>
    <row r="8" spans="1:21" ht="105.95" customHeight="1" x14ac:dyDescent="0.2">
      <c r="A8" s="10">
        <f t="shared" si="0"/>
        <v>7</v>
      </c>
      <c r="B8" s="10" t="s">
        <v>65</v>
      </c>
      <c r="C8" s="10" t="s">
        <v>87</v>
      </c>
      <c r="D8" s="10" t="s">
        <v>88</v>
      </c>
      <c r="E8" s="9" t="s">
        <v>72</v>
      </c>
      <c r="F8" s="9" t="s">
        <v>89</v>
      </c>
      <c r="G8" s="9" t="s">
        <v>90</v>
      </c>
      <c r="H8" s="9"/>
      <c r="I8" s="10" t="s">
        <v>59</v>
      </c>
      <c r="J8" s="10" t="s">
        <v>60</v>
      </c>
      <c r="K8" s="10" t="s">
        <v>61</v>
      </c>
      <c r="L8" s="10" t="s">
        <v>70</v>
      </c>
      <c r="M8" s="70" t="s">
        <v>14</v>
      </c>
      <c r="N8" s="71"/>
      <c r="O8" s="72"/>
      <c r="P8" s="4"/>
      <c r="Q8" s="73"/>
      <c r="R8" s="74" t="s">
        <v>1578</v>
      </c>
      <c r="S8" s="75">
        <v>44846</v>
      </c>
      <c r="T8" s="76" t="s">
        <v>1586</v>
      </c>
      <c r="U8" s="76" t="s">
        <v>6</v>
      </c>
    </row>
    <row r="9" spans="1:21" ht="105.95" customHeight="1" x14ac:dyDescent="0.2">
      <c r="A9" s="10">
        <f t="shared" si="0"/>
        <v>8</v>
      </c>
      <c r="B9" s="10" t="s">
        <v>65</v>
      </c>
      <c r="C9" s="10" t="s">
        <v>87</v>
      </c>
      <c r="D9" s="10" t="s">
        <v>91</v>
      </c>
      <c r="E9" s="9" t="s">
        <v>72</v>
      </c>
      <c r="F9" s="9" t="s">
        <v>92</v>
      </c>
      <c r="G9" s="9" t="s">
        <v>90</v>
      </c>
      <c r="H9" s="9"/>
      <c r="I9" s="10" t="s">
        <v>59</v>
      </c>
      <c r="J9" s="10" t="s">
        <v>60</v>
      </c>
      <c r="K9" s="10" t="s">
        <v>61</v>
      </c>
      <c r="L9" s="10" t="s">
        <v>70</v>
      </c>
      <c r="M9" s="70" t="s">
        <v>14</v>
      </c>
      <c r="N9" s="71"/>
      <c r="O9" s="72"/>
      <c r="P9" s="4"/>
      <c r="Q9" s="73"/>
      <c r="R9" s="74" t="s">
        <v>1578</v>
      </c>
      <c r="S9" s="75">
        <v>44846</v>
      </c>
      <c r="T9" s="76" t="s">
        <v>1586</v>
      </c>
      <c r="U9" s="76" t="s">
        <v>6</v>
      </c>
    </row>
    <row r="10" spans="1:21" ht="105.95" customHeight="1" x14ac:dyDescent="0.2">
      <c r="A10" s="10">
        <f t="shared" si="0"/>
        <v>9</v>
      </c>
      <c r="B10" s="10" t="s">
        <v>65</v>
      </c>
      <c r="C10" s="10" t="s">
        <v>87</v>
      </c>
      <c r="D10" s="10" t="s">
        <v>1529</v>
      </c>
      <c r="E10" s="9" t="s">
        <v>94</v>
      </c>
      <c r="F10" s="9" t="s">
        <v>1530</v>
      </c>
      <c r="G10" s="9" t="s">
        <v>1531</v>
      </c>
      <c r="H10" s="9"/>
      <c r="I10" s="10" t="s">
        <v>59</v>
      </c>
      <c r="J10" s="10" t="s">
        <v>60</v>
      </c>
      <c r="K10" s="10" t="s">
        <v>61</v>
      </c>
      <c r="L10" s="10" t="s">
        <v>70</v>
      </c>
      <c r="M10" s="70" t="s">
        <v>14</v>
      </c>
      <c r="N10" s="71"/>
      <c r="O10" s="72"/>
      <c r="P10" s="4"/>
      <c r="Q10" s="73"/>
      <c r="R10" s="74" t="s">
        <v>1578</v>
      </c>
      <c r="S10" s="75">
        <v>44846</v>
      </c>
      <c r="T10" s="76" t="s">
        <v>1586</v>
      </c>
      <c r="U10" s="76" t="s">
        <v>6</v>
      </c>
    </row>
    <row r="11" spans="1:21" ht="105.95" customHeight="1" x14ac:dyDescent="0.2">
      <c r="A11" s="10">
        <f t="shared" si="0"/>
        <v>10</v>
      </c>
      <c r="B11" s="10" t="s">
        <v>65</v>
      </c>
      <c r="C11" s="10" t="s">
        <v>87</v>
      </c>
      <c r="D11" s="10" t="s">
        <v>93</v>
      </c>
      <c r="E11" s="9" t="s">
        <v>94</v>
      </c>
      <c r="F11" s="9" t="s">
        <v>95</v>
      </c>
      <c r="G11" s="9" t="s">
        <v>96</v>
      </c>
      <c r="H11" s="9"/>
      <c r="I11" s="10" t="s">
        <v>59</v>
      </c>
      <c r="J11" s="10" t="s">
        <v>60</v>
      </c>
      <c r="K11" s="10" t="s">
        <v>61</v>
      </c>
      <c r="L11" s="10" t="s">
        <v>70</v>
      </c>
      <c r="M11" s="70" t="s">
        <v>14</v>
      </c>
      <c r="N11" s="71"/>
      <c r="O11" s="72"/>
      <c r="P11" s="4"/>
      <c r="Q11" s="73"/>
      <c r="R11" s="74" t="s">
        <v>1578</v>
      </c>
      <c r="S11" s="75">
        <v>44846</v>
      </c>
      <c r="T11" s="76" t="s">
        <v>1586</v>
      </c>
      <c r="U11" s="76" t="s">
        <v>6</v>
      </c>
    </row>
    <row r="12" spans="1:21" ht="87" customHeight="1" x14ac:dyDescent="0.2">
      <c r="A12" s="10">
        <f t="shared" si="0"/>
        <v>11</v>
      </c>
      <c r="B12" s="10" t="s">
        <v>65</v>
      </c>
      <c r="C12" s="10" t="s">
        <v>97</v>
      </c>
      <c r="D12" s="10" t="s">
        <v>98</v>
      </c>
      <c r="E12" s="9" t="s">
        <v>99</v>
      </c>
      <c r="F12" s="9" t="s">
        <v>100</v>
      </c>
      <c r="G12" s="9" t="s">
        <v>101</v>
      </c>
      <c r="H12" s="9"/>
      <c r="I12" s="10" t="s">
        <v>59</v>
      </c>
      <c r="J12" s="10" t="s">
        <v>60</v>
      </c>
      <c r="K12" s="10" t="s">
        <v>61</v>
      </c>
      <c r="L12" s="10" t="s">
        <v>70</v>
      </c>
      <c r="M12" s="70" t="s">
        <v>14</v>
      </c>
      <c r="N12" s="71"/>
      <c r="O12" s="72"/>
      <c r="P12" s="4"/>
      <c r="Q12" s="73"/>
      <c r="R12" s="74" t="s">
        <v>1578</v>
      </c>
      <c r="S12" s="75">
        <v>44846</v>
      </c>
      <c r="T12" s="76" t="s">
        <v>1586</v>
      </c>
      <c r="U12" s="76" t="s">
        <v>6</v>
      </c>
    </row>
    <row r="13" spans="1:21" ht="105.95" customHeight="1" x14ac:dyDescent="0.2">
      <c r="A13" s="10">
        <f t="shared" si="0"/>
        <v>12</v>
      </c>
      <c r="B13" s="10" t="s">
        <v>65</v>
      </c>
      <c r="C13" s="10" t="s">
        <v>102</v>
      </c>
      <c r="D13" s="10" t="s">
        <v>103</v>
      </c>
      <c r="E13" s="9" t="s">
        <v>104</v>
      </c>
      <c r="F13" s="9" t="s">
        <v>105</v>
      </c>
      <c r="G13" s="9" t="s">
        <v>106</v>
      </c>
      <c r="H13" s="9"/>
      <c r="I13" s="10" t="s">
        <v>63</v>
      </c>
      <c r="J13" s="10" t="s">
        <v>60</v>
      </c>
      <c r="K13" s="10" t="s">
        <v>61</v>
      </c>
      <c r="L13" s="10" t="s">
        <v>70</v>
      </c>
      <c r="M13" s="70" t="s">
        <v>14</v>
      </c>
      <c r="N13" s="71"/>
      <c r="O13" s="72"/>
      <c r="P13" s="4"/>
      <c r="Q13" s="73"/>
      <c r="R13" s="74" t="s">
        <v>1578</v>
      </c>
      <c r="S13" s="75">
        <v>44846</v>
      </c>
      <c r="T13" s="76" t="s">
        <v>1586</v>
      </c>
      <c r="U13" s="76" t="s">
        <v>6</v>
      </c>
    </row>
    <row r="14" spans="1:21" ht="105.95" customHeight="1" x14ac:dyDescent="0.2">
      <c r="A14" s="10">
        <f t="shared" si="0"/>
        <v>13</v>
      </c>
      <c r="B14" s="10" t="s">
        <v>65</v>
      </c>
      <c r="C14" s="10" t="s">
        <v>107</v>
      </c>
      <c r="D14" s="10" t="s">
        <v>108</v>
      </c>
      <c r="E14" s="9" t="s">
        <v>46</v>
      </c>
      <c r="F14" s="9" t="s">
        <v>109</v>
      </c>
      <c r="G14" s="9" t="s">
        <v>110</v>
      </c>
      <c r="H14" s="9"/>
      <c r="I14" s="10" t="s">
        <v>59</v>
      </c>
      <c r="J14" s="10" t="s">
        <v>60</v>
      </c>
      <c r="K14" s="10" t="s">
        <v>61</v>
      </c>
      <c r="L14" s="10" t="s">
        <v>70</v>
      </c>
      <c r="M14" s="70" t="s">
        <v>14</v>
      </c>
      <c r="N14" s="71"/>
      <c r="O14" s="72"/>
      <c r="P14" s="4"/>
      <c r="Q14" s="73"/>
      <c r="R14" s="74" t="s">
        <v>1578</v>
      </c>
      <c r="S14" s="75">
        <v>44846</v>
      </c>
      <c r="T14" s="76" t="s">
        <v>1586</v>
      </c>
      <c r="U14" s="76" t="s">
        <v>6</v>
      </c>
    </row>
    <row r="15" spans="1:21" ht="105.95" customHeight="1" x14ac:dyDescent="0.2">
      <c r="A15" s="10">
        <f t="shared" si="0"/>
        <v>14</v>
      </c>
      <c r="B15" s="10" t="s">
        <v>65</v>
      </c>
      <c r="C15" s="10" t="s">
        <v>107</v>
      </c>
      <c r="D15" s="10" t="s">
        <v>111</v>
      </c>
      <c r="E15" s="9" t="s">
        <v>46</v>
      </c>
      <c r="F15" s="9" t="s">
        <v>112</v>
      </c>
      <c r="G15" s="9" t="s">
        <v>113</v>
      </c>
      <c r="H15" s="9"/>
      <c r="I15" s="10" t="s">
        <v>59</v>
      </c>
      <c r="J15" s="10" t="s">
        <v>60</v>
      </c>
      <c r="K15" s="10" t="s">
        <v>61</v>
      </c>
      <c r="L15" s="10" t="s">
        <v>70</v>
      </c>
      <c r="M15" s="70" t="s">
        <v>14</v>
      </c>
      <c r="N15" s="71"/>
      <c r="O15" s="72"/>
      <c r="P15" s="4"/>
      <c r="Q15" s="73"/>
      <c r="R15" s="74" t="s">
        <v>1578</v>
      </c>
      <c r="S15" s="75">
        <v>44846</v>
      </c>
      <c r="T15" s="76" t="s">
        <v>1586</v>
      </c>
      <c r="U15" s="76" t="s">
        <v>6</v>
      </c>
    </row>
    <row r="16" spans="1:21" ht="105.95" customHeight="1" x14ac:dyDescent="0.2">
      <c r="A16" s="10">
        <f t="shared" si="0"/>
        <v>15</v>
      </c>
      <c r="B16" s="10" t="s">
        <v>65</v>
      </c>
      <c r="C16" s="10" t="s">
        <v>1532</v>
      </c>
      <c r="D16" s="10" t="s">
        <v>1533</v>
      </c>
      <c r="E16" s="9" t="s">
        <v>46</v>
      </c>
      <c r="F16" s="9" t="s">
        <v>1534</v>
      </c>
      <c r="G16" s="9" t="s">
        <v>1535</v>
      </c>
      <c r="H16" s="9"/>
      <c r="I16" s="10" t="s">
        <v>59</v>
      </c>
      <c r="J16" s="10" t="s">
        <v>60</v>
      </c>
      <c r="K16" s="10" t="s">
        <v>61</v>
      </c>
      <c r="L16" s="10" t="s">
        <v>70</v>
      </c>
      <c r="M16" s="70" t="s">
        <v>14</v>
      </c>
      <c r="N16" s="71"/>
      <c r="O16" s="72"/>
      <c r="P16" s="4"/>
      <c r="Q16" s="73"/>
      <c r="R16" s="74" t="s">
        <v>1578</v>
      </c>
      <c r="S16" s="75">
        <v>44846</v>
      </c>
      <c r="T16" s="76" t="s">
        <v>1586</v>
      </c>
      <c r="U16" s="76" t="s">
        <v>6</v>
      </c>
    </row>
    <row r="17" spans="1:21" ht="105.95" customHeight="1" x14ac:dyDescent="0.2">
      <c r="A17" s="10">
        <f t="shared" si="0"/>
        <v>16</v>
      </c>
      <c r="B17" s="10" t="s">
        <v>65</v>
      </c>
      <c r="C17" s="10" t="s">
        <v>1536</v>
      </c>
      <c r="D17" s="10" t="s">
        <v>1537</v>
      </c>
      <c r="E17" s="9" t="s">
        <v>104</v>
      </c>
      <c r="F17" s="9" t="s">
        <v>1538</v>
      </c>
      <c r="G17" s="9" t="s">
        <v>1539</v>
      </c>
      <c r="H17" s="9"/>
      <c r="I17" s="10" t="s">
        <v>59</v>
      </c>
      <c r="J17" s="10" t="s">
        <v>60</v>
      </c>
      <c r="K17" s="10" t="s">
        <v>61</v>
      </c>
      <c r="L17" s="10" t="s">
        <v>70</v>
      </c>
      <c r="M17" s="70" t="s">
        <v>14</v>
      </c>
      <c r="N17" s="71"/>
      <c r="O17" s="72"/>
      <c r="P17" s="4"/>
      <c r="Q17" s="73"/>
      <c r="R17" s="74" t="s">
        <v>1578</v>
      </c>
      <c r="S17" s="75">
        <v>44846</v>
      </c>
      <c r="T17" s="76" t="s">
        <v>1586</v>
      </c>
      <c r="U17" s="76" t="s">
        <v>6</v>
      </c>
    </row>
    <row r="18" spans="1:21" ht="105.95" customHeight="1" x14ac:dyDescent="0.2">
      <c r="A18" s="10">
        <f t="shared" si="0"/>
        <v>17</v>
      </c>
      <c r="B18" s="10" t="s">
        <v>65</v>
      </c>
      <c r="C18" s="10" t="s">
        <v>1536</v>
      </c>
      <c r="D18" s="10" t="s">
        <v>1540</v>
      </c>
      <c r="E18" s="9" t="s">
        <v>104</v>
      </c>
      <c r="F18" s="9" t="s">
        <v>1541</v>
      </c>
      <c r="G18" s="9" t="s">
        <v>1542</v>
      </c>
      <c r="H18" s="9"/>
      <c r="I18" s="10" t="s">
        <v>59</v>
      </c>
      <c r="J18" s="10" t="s">
        <v>60</v>
      </c>
      <c r="K18" s="10" t="s">
        <v>61</v>
      </c>
      <c r="L18" s="10" t="s">
        <v>70</v>
      </c>
      <c r="M18" s="70" t="s">
        <v>14</v>
      </c>
      <c r="N18" s="71"/>
      <c r="O18" s="72"/>
      <c r="P18" s="4"/>
      <c r="Q18" s="73"/>
      <c r="R18" s="74" t="s">
        <v>1578</v>
      </c>
      <c r="S18" s="75">
        <v>44846</v>
      </c>
      <c r="T18" s="76" t="s">
        <v>1586</v>
      </c>
      <c r="U18" s="76" t="s">
        <v>6</v>
      </c>
    </row>
    <row r="19" spans="1:21" ht="36" customHeight="1" x14ac:dyDescent="0.2">
      <c r="A19" s="10">
        <f t="shared" si="0"/>
        <v>18</v>
      </c>
      <c r="B19" s="10" t="s">
        <v>65</v>
      </c>
      <c r="C19" s="10"/>
      <c r="D19" s="10" t="s">
        <v>114</v>
      </c>
      <c r="E19" s="9" t="s">
        <v>104</v>
      </c>
      <c r="F19" s="9" t="s">
        <v>115</v>
      </c>
      <c r="G19" s="9" t="s">
        <v>116</v>
      </c>
      <c r="H19" s="9"/>
      <c r="I19" s="10" t="s">
        <v>63</v>
      </c>
      <c r="J19" s="10" t="s">
        <v>60</v>
      </c>
      <c r="K19" s="10" t="s">
        <v>61</v>
      </c>
      <c r="L19" s="10" t="s">
        <v>70</v>
      </c>
      <c r="M19" s="70" t="s">
        <v>14</v>
      </c>
      <c r="N19" s="71"/>
      <c r="O19" s="72"/>
      <c r="P19" s="4"/>
      <c r="Q19" s="73"/>
      <c r="R19" s="74" t="s">
        <v>1578</v>
      </c>
      <c r="S19" s="75">
        <v>44846</v>
      </c>
      <c r="T19" s="76" t="s">
        <v>1586</v>
      </c>
      <c r="U19" s="76" t="s">
        <v>6</v>
      </c>
    </row>
    <row r="20" spans="1:21" ht="36" customHeight="1" x14ac:dyDescent="0.2">
      <c r="A20" s="10">
        <f t="shared" si="0"/>
        <v>19</v>
      </c>
      <c r="B20" s="10" t="s">
        <v>65</v>
      </c>
      <c r="C20" s="10"/>
      <c r="D20" s="10" t="s">
        <v>114</v>
      </c>
      <c r="E20" s="9" t="s">
        <v>104</v>
      </c>
      <c r="F20" s="9" t="s">
        <v>115</v>
      </c>
      <c r="G20" s="9" t="s">
        <v>117</v>
      </c>
      <c r="H20" s="9"/>
      <c r="I20" s="10" t="s">
        <v>63</v>
      </c>
      <c r="J20" s="10" t="s">
        <v>60</v>
      </c>
      <c r="K20" s="10" t="s">
        <v>61</v>
      </c>
      <c r="L20" s="10" t="s">
        <v>70</v>
      </c>
      <c r="M20" s="70" t="s">
        <v>14</v>
      </c>
      <c r="N20" s="71"/>
      <c r="O20" s="72"/>
      <c r="P20" s="4"/>
      <c r="Q20" s="73"/>
      <c r="R20" s="74" t="s">
        <v>1578</v>
      </c>
      <c r="S20" s="75">
        <v>44846</v>
      </c>
      <c r="T20" s="76" t="s">
        <v>1586</v>
      </c>
      <c r="U20" s="76" t="s">
        <v>6</v>
      </c>
    </row>
    <row r="21" spans="1:21" ht="36" customHeight="1" x14ac:dyDescent="0.2">
      <c r="A21" s="10">
        <f t="shared" si="0"/>
        <v>20</v>
      </c>
      <c r="B21" s="10" t="s">
        <v>65</v>
      </c>
      <c r="C21" s="10"/>
      <c r="D21" s="10" t="s">
        <v>114</v>
      </c>
      <c r="E21" s="9" t="s">
        <v>104</v>
      </c>
      <c r="F21" s="9" t="s">
        <v>115</v>
      </c>
      <c r="G21" s="9" t="s">
        <v>118</v>
      </c>
      <c r="H21" s="9"/>
      <c r="I21" s="10" t="s">
        <v>63</v>
      </c>
      <c r="J21" s="10" t="s">
        <v>60</v>
      </c>
      <c r="K21" s="10" t="s">
        <v>61</v>
      </c>
      <c r="L21" s="10" t="s">
        <v>70</v>
      </c>
      <c r="M21" s="70" t="s">
        <v>14</v>
      </c>
      <c r="N21" s="71"/>
      <c r="O21" s="72"/>
      <c r="P21" s="4"/>
      <c r="Q21" s="73"/>
      <c r="R21" s="74" t="s">
        <v>1578</v>
      </c>
      <c r="S21" s="75">
        <v>44846</v>
      </c>
      <c r="T21" s="76" t="s">
        <v>1586</v>
      </c>
      <c r="U21" s="76" t="s">
        <v>6</v>
      </c>
    </row>
    <row r="22" spans="1:21" ht="48" customHeight="1" x14ac:dyDescent="0.2">
      <c r="A22" s="10">
        <f t="shared" si="0"/>
        <v>21</v>
      </c>
      <c r="B22" s="10" t="s">
        <v>65</v>
      </c>
      <c r="C22" s="10" t="s">
        <v>119</v>
      </c>
      <c r="D22" s="10" t="s">
        <v>1543</v>
      </c>
      <c r="E22" s="9" t="s">
        <v>47</v>
      </c>
      <c r="F22" s="9" t="s">
        <v>115</v>
      </c>
      <c r="G22" s="9" t="s">
        <v>1544</v>
      </c>
      <c r="H22" s="9"/>
      <c r="I22" s="10" t="s">
        <v>59</v>
      </c>
      <c r="J22" s="10" t="s">
        <v>60</v>
      </c>
      <c r="K22" s="10" t="s">
        <v>61</v>
      </c>
      <c r="L22" s="10" t="s">
        <v>70</v>
      </c>
      <c r="M22" s="70" t="s">
        <v>14</v>
      </c>
      <c r="N22" s="71"/>
      <c r="O22" s="72"/>
      <c r="P22" s="4"/>
      <c r="Q22" s="73"/>
      <c r="R22" s="74" t="s">
        <v>1578</v>
      </c>
      <c r="S22" s="75">
        <v>44846</v>
      </c>
      <c r="T22" s="76" t="s">
        <v>1586</v>
      </c>
      <c r="U22" s="76" t="s">
        <v>6</v>
      </c>
    </row>
    <row r="23" spans="1:21" ht="36" customHeight="1" x14ac:dyDescent="0.2">
      <c r="A23" s="10">
        <f t="shared" si="0"/>
        <v>22</v>
      </c>
      <c r="B23" s="10" t="s">
        <v>65</v>
      </c>
      <c r="C23" s="10" t="s">
        <v>1545</v>
      </c>
      <c r="D23" s="10" t="s">
        <v>1546</v>
      </c>
      <c r="E23" s="9" t="s">
        <v>46</v>
      </c>
      <c r="F23" s="9" t="s">
        <v>1547</v>
      </c>
      <c r="G23" s="9" t="s">
        <v>1548</v>
      </c>
      <c r="H23" s="9"/>
      <c r="I23" s="10" t="s">
        <v>59</v>
      </c>
      <c r="J23" s="10" t="s">
        <v>60</v>
      </c>
      <c r="K23" s="10" t="s">
        <v>61</v>
      </c>
      <c r="L23" s="10" t="s">
        <v>70</v>
      </c>
      <c r="M23" s="70" t="s">
        <v>14</v>
      </c>
      <c r="N23" s="71"/>
      <c r="O23" s="72"/>
      <c r="P23" s="4"/>
      <c r="Q23" s="73"/>
      <c r="R23" s="74" t="s">
        <v>1578</v>
      </c>
      <c r="S23" s="75">
        <v>44846</v>
      </c>
      <c r="T23" s="76" t="s">
        <v>1586</v>
      </c>
      <c r="U23" s="76" t="s">
        <v>6</v>
      </c>
    </row>
    <row r="24" spans="1:21" ht="36" customHeight="1" x14ac:dyDescent="0.2">
      <c r="A24" s="10">
        <f t="shared" si="0"/>
        <v>23</v>
      </c>
      <c r="B24" s="10" t="s">
        <v>65</v>
      </c>
      <c r="C24" s="10" t="s">
        <v>1545</v>
      </c>
      <c r="D24" s="10" t="s">
        <v>1549</v>
      </c>
      <c r="E24" s="9" t="s">
        <v>46</v>
      </c>
      <c r="F24" s="9" t="s">
        <v>1547</v>
      </c>
      <c r="G24" s="9" t="s">
        <v>1550</v>
      </c>
      <c r="H24" s="9"/>
      <c r="I24" s="10" t="s">
        <v>59</v>
      </c>
      <c r="J24" s="10" t="s">
        <v>60</v>
      </c>
      <c r="K24" s="10" t="s">
        <v>61</v>
      </c>
      <c r="L24" s="10" t="s">
        <v>70</v>
      </c>
      <c r="M24" s="70" t="s">
        <v>14</v>
      </c>
      <c r="N24" s="71"/>
      <c r="O24" s="72"/>
      <c r="P24" s="4"/>
      <c r="Q24" s="73"/>
      <c r="R24" s="74" t="s">
        <v>1578</v>
      </c>
      <c r="S24" s="75">
        <v>44846</v>
      </c>
      <c r="T24" s="76" t="s">
        <v>1586</v>
      </c>
      <c r="U24" s="76" t="s">
        <v>6</v>
      </c>
    </row>
    <row r="25" spans="1:21" ht="105.95" customHeight="1" x14ac:dyDescent="0.2">
      <c r="A25" s="10">
        <f t="shared" si="0"/>
        <v>24</v>
      </c>
      <c r="B25" s="10" t="s">
        <v>65</v>
      </c>
      <c r="C25" s="10" t="s">
        <v>1545</v>
      </c>
      <c r="D25" s="10" t="s">
        <v>1551</v>
      </c>
      <c r="E25" s="9" t="s">
        <v>46</v>
      </c>
      <c r="F25" s="9" t="s">
        <v>1547</v>
      </c>
      <c r="G25" s="9" t="s">
        <v>1552</v>
      </c>
      <c r="H25" s="9"/>
      <c r="I25" s="10" t="s">
        <v>59</v>
      </c>
      <c r="J25" s="10" t="s">
        <v>60</v>
      </c>
      <c r="K25" s="10" t="s">
        <v>61</v>
      </c>
      <c r="L25" s="10" t="s">
        <v>70</v>
      </c>
      <c r="M25" s="70" t="s">
        <v>14</v>
      </c>
      <c r="N25" s="71"/>
      <c r="O25" s="72"/>
      <c r="P25" s="4"/>
      <c r="Q25" s="73"/>
      <c r="R25" s="74" t="s">
        <v>1578</v>
      </c>
      <c r="S25" s="75">
        <v>44846</v>
      </c>
      <c r="T25" s="76" t="s">
        <v>1586</v>
      </c>
      <c r="U25" s="76" t="s">
        <v>6</v>
      </c>
    </row>
    <row r="26" spans="1:21" ht="105.95" customHeight="1" x14ac:dyDescent="0.2">
      <c r="A26" s="10"/>
      <c r="B26" s="10"/>
      <c r="C26" s="10" t="s">
        <v>1545</v>
      </c>
      <c r="D26" s="10" t="s">
        <v>1553</v>
      </c>
      <c r="E26" s="9" t="s">
        <v>46</v>
      </c>
      <c r="F26" s="9" t="s">
        <v>1547</v>
      </c>
      <c r="G26" s="9" t="s">
        <v>1554</v>
      </c>
      <c r="H26" s="9"/>
      <c r="I26" s="10" t="s">
        <v>59</v>
      </c>
      <c r="J26" s="10" t="s">
        <v>60</v>
      </c>
      <c r="K26" s="10" t="s">
        <v>61</v>
      </c>
      <c r="L26" s="10" t="s">
        <v>70</v>
      </c>
      <c r="M26" s="70" t="s">
        <v>14</v>
      </c>
      <c r="N26" s="71"/>
      <c r="O26" s="72"/>
      <c r="P26" s="4"/>
      <c r="Q26" s="73"/>
      <c r="R26" s="74" t="s">
        <v>1578</v>
      </c>
      <c r="S26" s="75">
        <v>44846</v>
      </c>
      <c r="T26" s="76" t="s">
        <v>1586</v>
      </c>
      <c r="U26" s="76" t="s">
        <v>6</v>
      </c>
    </row>
    <row r="27" spans="1:21" ht="105.95" customHeight="1" x14ac:dyDescent="0.2">
      <c r="A27" s="10">
        <f t="shared" ref="A27:A46" si="1">ROW()-1</f>
        <v>26</v>
      </c>
      <c r="B27" s="10" t="s">
        <v>65</v>
      </c>
      <c r="C27" s="10" t="s">
        <v>119</v>
      </c>
      <c r="D27" s="10" t="s">
        <v>1555</v>
      </c>
      <c r="E27" s="9" t="s">
        <v>1556</v>
      </c>
      <c r="F27" s="9" t="s">
        <v>1557</v>
      </c>
      <c r="G27" s="9" t="s">
        <v>1558</v>
      </c>
      <c r="H27" s="9"/>
      <c r="I27" s="10" t="s">
        <v>59</v>
      </c>
      <c r="J27" s="10" t="s">
        <v>60</v>
      </c>
      <c r="K27" s="10" t="s">
        <v>61</v>
      </c>
      <c r="L27" s="10" t="s">
        <v>70</v>
      </c>
      <c r="M27" s="70" t="s">
        <v>14</v>
      </c>
      <c r="N27" s="71"/>
      <c r="O27" s="72"/>
      <c r="P27" s="4"/>
      <c r="Q27" s="73"/>
      <c r="R27" s="74" t="s">
        <v>1578</v>
      </c>
      <c r="S27" s="75">
        <v>44846</v>
      </c>
      <c r="T27" s="76" t="s">
        <v>1586</v>
      </c>
      <c r="U27" s="76" t="s">
        <v>6</v>
      </c>
    </row>
    <row r="28" spans="1:21" ht="48" customHeight="1" x14ac:dyDescent="0.2">
      <c r="A28" s="10">
        <f t="shared" si="1"/>
        <v>27</v>
      </c>
      <c r="B28" s="10" t="s">
        <v>65</v>
      </c>
      <c r="C28" s="10" t="s">
        <v>119</v>
      </c>
      <c r="D28" s="10" t="s">
        <v>1559</v>
      </c>
      <c r="E28" s="9" t="s">
        <v>47</v>
      </c>
      <c r="F28" s="9" t="s">
        <v>1560</v>
      </c>
      <c r="G28" s="9" t="s">
        <v>1561</v>
      </c>
      <c r="H28" s="9"/>
      <c r="I28" s="10" t="s">
        <v>59</v>
      </c>
      <c r="J28" s="10" t="s">
        <v>60</v>
      </c>
      <c r="K28" s="10" t="s">
        <v>61</v>
      </c>
      <c r="L28" s="10" t="s">
        <v>70</v>
      </c>
      <c r="M28" s="70" t="s">
        <v>14</v>
      </c>
      <c r="N28" s="71"/>
      <c r="O28" s="72"/>
      <c r="P28" s="4"/>
      <c r="Q28" s="73"/>
      <c r="R28" s="74" t="s">
        <v>1578</v>
      </c>
      <c r="S28" s="75">
        <v>44846</v>
      </c>
      <c r="T28" s="76" t="s">
        <v>1586</v>
      </c>
      <c r="U28" s="76" t="s">
        <v>6</v>
      </c>
    </row>
    <row r="29" spans="1:21" ht="48" customHeight="1" x14ac:dyDescent="0.2">
      <c r="A29" s="10">
        <f t="shared" si="1"/>
        <v>28</v>
      </c>
      <c r="B29" s="10" t="s">
        <v>65</v>
      </c>
      <c r="C29" s="10" t="s">
        <v>119</v>
      </c>
      <c r="D29" s="10" t="s">
        <v>1559</v>
      </c>
      <c r="E29" s="9" t="s">
        <v>47</v>
      </c>
      <c r="F29" s="9" t="s">
        <v>121</v>
      </c>
      <c r="G29" s="9" t="s">
        <v>122</v>
      </c>
      <c r="H29" s="9"/>
      <c r="I29" s="10" t="s">
        <v>59</v>
      </c>
      <c r="J29" s="10" t="s">
        <v>60</v>
      </c>
      <c r="K29" s="10" t="s">
        <v>61</v>
      </c>
      <c r="L29" s="10" t="s">
        <v>70</v>
      </c>
      <c r="M29" s="70" t="s">
        <v>14</v>
      </c>
      <c r="N29" s="71"/>
      <c r="O29" s="72"/>
      <c r="P29" s="4"/>
      <c r="Q29" s="73"/>
      <c r="R29" s="74" t="s">
        <v>1578</v>
      </c>
      <c r="S29" s="75">
        <v>44846</v>
      </c>
      <c r="T29" s="76" t="s">
        <v>1586</v>
      </c>
      <c r="U29" s="76" t="s">
        <v>6</v>
      </c>
    </row>
    <row r="30" spans="1:21" ht="75.95" customHeight="1" x14ac:dyDescent="0.2">
      <c r="A30" s="10">
        <f t="shared" si="1"/>
        <v>29</v>
      </c>
      <c r="B30" s="10" t="s">
        <v>65</v>
      </c>
      <c r="C30" s="10" t="s">
        <v>119</v>
      </c>
      <c r="D30" s="10" t="s">
        <v>1562</v>
      </c>
      <c r="E30" s="9" t="s">
        <v>1556</v>
      </c>
      <c r="F30" s="9" t="s">
        <v>1557</v>
      </c>
      <c r="G30" s="9" t="s">
        <v>1563</v>
      </c>
      <c r="H30" s="9"/>
      <c r="I30" s="10" t="s">
        <v>59</v>
      </c>
      <c r="J30" s="10" t="s">
        <v>60</v>
      </c>
      <c r="K30" s="10" t="s">
        <v>61</v>
      </c>
      <c r="L30" s="10" t="s">
        <v>70</v>
      </c>
      <c r="M30" s="70" t="s">
        <v>14</v>
      </c>
      <c r="N30" s="71"/>
      <c r="O30" s="72"/>
      <c r="P30" s="4"/>
      <c r="Q30" s="73"/>
      <c r="R30" s="74" t="s">
        <v>1578</v>
      </c>
      <c r="S30" s="75">
        <v>44846</v>
      </c>
      <c r="T30" s="76" t="s">
        <v>1586</v>
      </c>
      <c r="U30" s="76" t="s">
        <v>6</v>
      </c>
    </row>
    <row r="31" spans="1:21" ht="48" customHeight="1" x14ac:dyDescent="0.2">
      <c r="A31" s="10">
        <f t="shared" si="1"/>
        <v>30</v>
      </c>
      <c r="B31" s="10" t="s">
        <v>65</v>
      </c>
      <c r="C31" s="10" t="s">
        <v>119</v>
      </c>
      <c r="D31" s="10" t="s">
        <v>120</v>
      </c>
      <c r="E31" s="9" t="s">
        <v>47</v>
      </c>
      <c r="F31" s="9" t="s">
        <v>1564</v>
      </c>
      <c r="G31" s="9" t="s">
        <v>1561</v>
      </c>
      <c r="H31" s="9"/>
      <c r="I31" s="10" t="s">
        <v>59</v>
      </c>
      <c r="J31" s="10" t="s">
        <v>60</v>
      </c>
      <c r="K31" s="10" t="s">
        <v>61</v>
      </c>
      <c r="L31" s="10" t="s">
        <v>70</v>
      </c>
      <c r="M31" s="70" t="s">
        <v>14</v>
      </c>
      <c r="N31" s="71"/>
      <c r="O31" s="72"/>
      <c r="P31" s="4"/>
      <c r="Q31" s="73"/>
      <c r="R31" s="74" t="s">
        <v>1578</v>
      </c>
      <c r="S31" s="75">
        <v>44846</v>
      </c>
      <c r="T31" s="76" t="s">
        <v>1586</v>
      </c>
      <c r="U31" s="76" t="s">
        <v>6</v>
      </c>
    </row>
    <row r="32" spans="1:21" ht="48" customHeight="1" x14ac:dyDescent="0.2">
      <c r="A32" s="10">
        <f t="shared" si="1"/>
        <v>31</v>
      </c>
      <c r="B32" s="10" t="s">
        <v>65</v>
      </c>
      <c r="C32" s="10" t="s">
        <v>119</v>
      </c>
      <c r="D32" s="10" t="s">
        <v>120</v>
      </c>
      <c r="E32" s="9" t="s">
        <v>47</v>
      </c>
      <c r="F32" s="9" t="s">
        <v>121</v>
      </c>
      <c r="G32" s="9" t="s">
        <v>122</v>
      </c>
      <c r="H32" s="9"/>
      <c r="I32" s="10" t="s">
        <v>59</v>
      </c>
      <c r="J32" s="10" t="s">
        <v>60</v>
      </c>
      <c r="K32" s="10" t="s">
        <v>61</v>
      </c>
      <c r="L32" s="10" t="s">
        <v>70</v>
      </c>
      <c r="M32" s="70" t="s">
        <v>14</v>
      </c>
      <c r="N32" s="71"/>
      <c r="O32" s="72"/>
      <c r="P32" s="4"/>
      <c r="Q32" s="73"/>
      <c r="R32" s="74" t="s">
        <v>1578</v>
      </c>
      <c r="S32" s="75">
        <v>44846</v>
      </c>
      <c r="T32" s="76" t="s">
        <v>1586</v>
      </c>
      <c r="U32" s="76" t="s">
        <v>6</v>
      </c>
    </row>
    <row r="33" spans="1:21" ht="62.1" customHeight="1" x14ac:dyDescent="0.2">
      <c r="A33" s="10">
        <f t="shared" si="1"/>
        <v>32</v>
      </c>
      <c r="B33" s="10" t="s">
        <v>65</v>
      </c>
      <c r="C33" s="10" t="s">
        <v>119</v>
      </c>
      <c r="D33" s="10" t="s">
        <v>123</v>
      </c>
      <c r="E33" s="9" t="s">
        <v>124</v>
      </c>
      <c r="F33" s="9" t="s">
        <v>1564</v>
      </c>
      <c r="G33" s="9" t="s">
        <v>1561</v>
      </c>
      <c r="H33" s="9"/>
      <c r="I33" s="10" t="s">
        <v>59</v>
      </c>
      <c r="J33" s="10" t="s">
        <v>60</v>
      </c>
      <c r="K33" s="10" t="s">
        <v>61</v>
      </c>
      <c r="L33" s="10" t="s">
        <v>70</v>
      </c>
      <c r="M33" s="70" t="s">
        <v>14</v>
      </c>
      <c r="N33" s="71"/>
      <c r="O33" s="72"/>
      <c r="P33" s="4"/>
      <c r="Q33" s="73"/>
      <c r="R33" s="74" t="s">
        <v>1578</v>
      </c>
      <c r="S33" s="75">
        <v>44846</v>
      </c>
      <c r="T33" s="76" t="s">
        <v>1586</v>
      </c>
      <c r="U33" s="76" t="s">
        <v>6</v>
      </c>
    </row>
    <row r="34" spans="1:21" ht="48" customHeight="1" x14ac:dyDescent="0.2">
      <c r="A34" s="10">
        <f t="shared" si="1"/>
        <v>33</v>
      </c>
      <c r="B34" s="10" t="s">
        <v>65</v>
      </c>
      <c r="C34" s="10" t="s">
        <v>119</v>
      </c>
      <c r="D34" s="10" t="s">
        <v>123</v>
      </c>
      <c r="E34" s="9" t="s">
        <v>124</v>
      </c>
      <c r="F34" s="9" t="s">
        <v>121</v>
      </c>
      <c r="G34" s="9" t="s">
        <v>122</v>
      </c>
      <c r="H34" s="9"/>
      <c r="I34" s="10" t="s">
        <v>59</v>
      </c>
      <c r="J34" s="10" t="s">
        <v>60</v>
      </c>
      <c r="K34" s="10" t="s">
        <v>61</v>
      </c>
      <c r="L34" s="10" t="s">
        <v>70</v>
      </c>
      <c r="M34" s="70" t="s">
        <v>14</v>
      </c>
      <c r="N34" s="71"/>
      <c r="O34" s="72"/>
      <c r="P34" s="4"/>
      <c r="Q34" s="73"/>
      <c r="R34" s="74" t="s">
        <v>1578</v>
      </c>
      <c r="S34" s="75">
        <v>44846</v>
      </c>
      <c r="T34" s="76" t="s">
        <v>1586</v>
      </c>
      <c r="U34" s="76" t="s">
        <v>6</v>
      </c>
    </row>
    <row r="35" spans="1:21" ht="87.95" customHeight="1" x14ac:dyDescent="0.2">
      <c r="A35" s="10">
        <f t="shared" si="1"/>
        <v>34</v>
      </c>
      <c r="B35" s="10" t="s">
        <v>65</v>
      </c>
      <c r="C35" s="10" t="s">
        <v>119</v>
      </c>
      <c r="D35" s="10" t="s">
        <v>123</v>
      </c>
      <c r="E35" s="9" t="s">
        <v>124</v>
      </c>
      <c r="F35" s="9" t="s">
        <v>1557</v>
      </c>
      <c r="G35" s="9" t="s">
        <v>1563</v>
      </c>
      <c r="H35" s="9"/>
      <c r="I35" s="10" t="s">
        <v>59</v>
      </c>
      <c r="J35" s="10" t="s">
        <v>60</v>
      </c>
      <c r="K35" s="10" t="s">
        <v>61</v>
      </c>
      <c r="L35" s="10" t="s">
        <v>70</v>
      </c>
      <c r="M35" s="70" t="s">
        <v>14</v>
      </c>
      <c r="N35" s="71"/>
      <c r="O35" s="72"/>
      <c r="P35" s="4"/>
      <c r="Q35" s="73"/>
      <c r="R35" s="74" t="s">
        <v>1578</v>
      </c>
      <c r="S35" s="75">
        <v>44846</v>
      </c>
      <c r="T35" s="76" t="s">
        <v>1586</v>
      </c>
      <c r="U35" s="76" t="s">
        <v>6</v>
      </c>
    </row>
    <row r="36" spans="1:21" ht="66.95" customHeight="1" x14ac:dyDescent="0.2">
      <c r="A36" s="10">
        <f t="shared" si="1"/>
        <v>35</v>
      </c>
      <c r="B36" s="10" t="s">
        <v>65</v>
      </c>
      <c r="C36" s="10" t="s">
        <v>119</v>
      </c>
      <c r="D36" s="10" t="s">
        <v>125</v>
      </c>
      <c r="E36" s="9" t="s">
        <v>47</v>
      </c>
      <c r="F36" s="9" t="s">
        <v>126</v>
      </c>
      <c r="G36" s="9" t="s">
        <v>127</v>
      </c>
      <c r="H36" s="9"/>
      <c r="I36" s="10" t="s">
        <v>63</v>
      </c>
      <c r="J36" s="10" t="s">
        <v>60</v>
      </c>
      <c r="K36" s="10" t="s">
        <v>61</v>
      </c>
      <c r="L36" s="10" t="s">
        <v>70</v>
      </c>
      <c r="M36" s="70" t="s">
        <v>14</v>
      </c>
      <c r="N36" s="71"/>
      <c r="O36" s="72"/>
      <c r="P36" s="4"/>
      <c r="Q36" s="73"/>
      <c r="R36" s="74" t="s">
        <v>1578</v>
      </c>
      <c r="S36" s="75">
        <v>44846</v>
      </c>
      <c r="T36" s="76" t="s">
        <v>1586</v>
      </c>
      <c r="U36" s="76" t="s">
        <v>6</v>
      </c>
    </row>
    <row r="37" spans="1:21" ht="110.1" customHeight="1" x14ac:dyDescent="0.2">
      <c r="A37" s="10">
        <f t="shared" si="1"/>
        <v>36</v>
      </c>
      <c r="B37" s="10" t="s">
        <v>65</v>
      </c>
      <c r="C37" s="10" t="s">
        <v>128</v>
      </c>
      <c r="D37" s="10" t="s">
        <v>125</v>
      </c>
      <c r="E37" s="9" t="s">
        <v>47</v>
      </c>
      <c r="F37" s="9" t="s">
        <v>129</v>
      </c>
      <c r="G37" s="9" t="s">
        <v>130</v>
      </c>
      <c r="H37" s="9"/>
      <c r="I37" s="10" t="s">
        <v>63</v>
      </c>
      <c r="J37" s="10" t="s">
        <v>60</v>
      </c>
      <c r="K37" s="10" t="s">
        <v>61</v>
      </c>
      <c r="L37" s="10" t="s">
        <v>70</v>
      </c>
      <c r="M37" s="70" t="s">
        <v>14</v>
      </c>
      <c r="N37" s="71"/>
      <c r="O37" s="72"/>
      <c r="P37" s="4"/>
      <c r="Q37" s="73"/>
      <c r="R37" s="74" t="s">
        <v>1578</v>
      </c>
      <c r="S37" s="75">
        <v>44846</v>
      </c>
      <c r="T37" s="76" t="s">
        <v>1586</v>
      </c>
      <c r="U37" s="76" t="s">
        <v>6</v>
      </c>
    </row>
    <row r="38" spans="1:21" ht="69" customHeight="1" x14ac:dyDescent="0.2">
      <c r="A38" s="10">
        <f t="shared" si="1"/>
        <v>37</v>
      </c>
      <c r="B38" s="10" t="s">
        <v>65</v>
      </c>
      <c r="C38" s="10" t="s">
        <v>128</v>
      </c>
      <c r="D38" s="10" t="s">
        <v>125</v>
      </c>
      <c r="E38" s="9" t="s">
        <v>47</v>
      </c>
      <c r="F38" s="9" t="s">
        <v>131</v>
      </c>
      <c r="G38" s="9" t="s">
        <v>132</v>
      </c>
      <c r="H38" s="9"/>
      <c r="I38" s="10" t="s">
        <v>63</v>
      </c>
      <c r="J38" s="10" t="s">
        <v>60</v>
      </c>
      <c r="K38" s="10" t="s">
        <v>61</v>
      </c>
      <c r="L38" s="10" t="s">
        <v>70</v>
      </c>
      <c r="M38" s="70" t="s">
        <v>14</v>
      </c>
      <c r="N38" s="71"/>
      <c r="O38" s="72"/>
      <c r="P38" s="4"/>
      <c r="Q38" s="73"/>
      <c r="R38" s="74" t="s">
        <v>1578</v>
      </c>
      <c r="S38" s="75">
        <v>44846</v>
      </c>
      <c r="T38" s="76" t="s">
        <v>1586</v>
      </c>
      <c r="U38" s="76" t="s">
        <v>6</v>
      </c>
    </row>
    <row r="39" spans="1:21" ht="83.1" customHeight="1" x14ac:dyDescent="0.2">
      <c r="A39" s="10">
        <f t="shared" si="1"/>
        <v>38</v>
      </c>
      <c r="B39" s="10" t="s">
        <v>65</v>
      </c>
      <c r="C39" s="10" t="s">
        <v>128</v>
      </c>
      <c r="D39" s="10" t="s">
        <v>125</v>
      </c>
      <c r="E39" s="9" t="s">
        <v>47</v>
      </c>
      <c r="F39" s="9" t="s">
        <v>133</v>
      </c>
      <c r="G39" s="9" t="s">
        <v>134</v>
      </c>
      <c r="H39" s="9"/>
      <c r="I39" s="10" t="s">
        <v>63</v>
      </c>
      <c r="J39" s="10" t="s">
        <v>60</v>
      </c>
      <c r="K39" s="10" t="s">
        <v>61</v>
      </c>
      <c r="L39" s="10" t="s">
        <v>70</v>
      </c>
      <c r="M39" s="70" t="s">
        <v>14</v>
      </c>
      <c r="N39" s="71"/>
      <c r="O39" s="72"/>
      <c r="P39" s="4"/>
      <c r="Q39" s="73"/>
      <c r="R39" s="74" t="s">
        <v>1578</v>
      </c>
      <c r="S39" s="75">
        <v>44846</v>
      </c>
      <c r="T39" s="76" t="s">
        <v>1586</v>
      </c>
      <c r="U39" s="76" t="s">
        <v>6</v>
      </c>
    </row>
    <row r="40" spans="1:21" ht="126" customHeight="1" x14ac:dyDescent="0.2">
      <c r="A40" s="10">
        <f t="shared" si="1"/>
        <v>39</v>
      </c>
      <c r="B40" s="10" t="s">
        <v>65</v>
      </c>
      <c r="C40" s="10" t="s">
        <v>128</v>
      </c>
      <c r="D40" s="9" t="s">
        <v>135</v>
      </c>
      <c r="E40" s="9" t="s">
        <v>136</v>
      </c>
      <c r="F40" s="9" t="s">
        <v>137</v>
      </c>
      <c r="G40" s="9" t="s">
        <v>138</v>
      </c>
      <c r="H40" s="9"/>
      <c r="I40" s="10" t="s">
        <v>63</v>
      </c>
      <c r="J40" s="10" t="s">
        <v>60</v>
      </c>
      <c r="K40" s="10" t="s">
        <v>61</v>
      </c>
      <c r="L40" s="10" t="s">
        <v>70</v>
      </c>
      <c r="M40" s="70" t="s">
        <v>14</v>
      </c>
      <c r="N40" s="71"/>
      <c r="O40" s="72"/>
      <c r="P40" s="4"/>
      <c r="Q40" s="73"/>
      <c r="R40" s="74" t="s">
        <v>1578</v>
      </c>
      <c r="S40" s="75">
        <v>44846</v>
      </c>
      <c r="T40" s="76" t="s">
        <v>1586</v>
      </c>
      <c r="U40" s="76" t="s">
        <v>6</v>
      </c>
    </row>
    <row r="41" spans="1:21" ht="75.95" customHeight="1" x14ac:dyDescent="0.2">
      <c r="A41" s="10">
        <f t="shared" si="1"/>
        <v>40</v>
      </c>
      <c r="B41" s="10" t="s">
        <v>65</v>
      </c>
      <c r="C41" s="10" t="s">
        <v>139</v>
      </c>
      <c r="D41" s="9" t="s">
        <v>140</v>
      </c>
      <c r="E41" s="9" t="s">
        <v>136</v>
      </c>
      <c r="F41" s="9" t="s">
        <v>141</v>
      </c>
      <c r="G41" s="9" t="s">
        <v>142</v>
      </c>
      <c r="H41" s="9"/>
      <c r="I41" s="10" t="s">
        <v>62</v>
      </c>
      <c r="J41" s="10" t="s">
        <v>60</v>
      </c>
      <c r="K41" s="10" t="s">
        <v>61</v>
      </c>
      <c r="L41" s="10" t="s">
        <v>70</v>
      </c>
      <c r="M41" s="70" t="s">
        <v>14</v>
      </c>
      <c r="N41" s="71"/>
      <c r="O41" s="72"/>
      <c r="P41" s="4"/>
      <c r="Q41" s="73"/>
      <c r="R41" s="74" t="s">
        <v>1578</v>
      </c>
      <c r="S41" s="75">
        <v>44846</v>
      </c>
      <c r="T41" s="76" t="s">
        <v>1586</v>
      </c>
      <c r="U41" s="76" t="s">
        <v>6</v>
      </c>
    </row>
    <row r="42" spans="1:21" ht="75.95" customHeight="1" x14ac:dyDescent="0.2">
      <c r="A42" s="10">
        <f t="shared" si="1"/>
        <v>41</v>
      </c>
      <c r="B42" s="10" t="s">
        <v>65</v>
      </c>
      <c r="C42" s="10" t="s">
        <v>139</v>
      </c>
      <c r="D42" s="9" t="s">
        <v>143</v>
      </c>
      <c r="E42" s="9" t="s">
        <v>136</v>
      </c>
      <c r="F42" s="9" t="s">
        <v>144</v>
      </c>
      <c r="G42" s="9" t="s">
        <v>145</v>
      </c>
      <c r="H42" s="9"/>
      <c r="I42" s="10" t="s">
        <v>62</v>
      </c>
      <c r="J42" s="10" t="s">
        <v>60</v>
      </c>
      <c r="K42" s="10" t="s">
        <v>61</v>
      </c>
      <c r="L42" s="10" t="s">
        <v>70</v>
      </c>
      <c r="M42" s="70" t="s">
        <v>14</v>
      </c>
      <c r="N42" s="71"/>
      <c r="O42" s="72"/>
      <c r="P42" s="4"/>
      <c r="Q42" s="73"/>
      <c r="R42" s="74" t="s">
        <v>1578</v>
      </c>
      <c r="S42" s="75">
        <v>44846</v>
      </c>
      <c r="T42" s="76" t="s">
        <v>1586</v>
      </c>
      <c r="U42" s="76" t="s">
        <v>6</v>
      </c>
    </row>
    <row r="43" spans="1:21" ht="66.95" customHeight="1" x14ac:dyDescent="0.2">
      <c r="A43" s="10">
        <f t="shared" si="1"/>
        <v>42</v>
      </c>
      <c r="B43" s="10" t="s">
        <v>65</v>
      </c>
      <c r="C43" s="10" t="s">
        <v>139</v>
      </c>
      <c r="D43" s="9" t="s">
        <v>1565</v>
      </c>
      <c r="E43" s="9" t="s">
        <v>136</v>
      </c>
      <c r="F43" s="9" t="s">
        <v>1566</v>
      </c>
      <c r="G43" s="9" t="s">
        <v>1567</v>
      </c>
      <c r="H43" s="9"/>
      <c r="I43" s="10" t="s">
        <v>62</v>
      </c>
      <c r="J43" s="10" t="s">
        <v>60</v>
      </c>
      <c r="K43" s="10" t="s">
        <v>61</v>
      </c>
      <c r="L43" s="10" t="s">
        <v>70</v>
      </c>
      <c r="M43" s="70" t="s">
        <v>14</v>
      </c>
      <c r="N43" s="71"/>
      <c r="O43" s="72"/>
      <c r="P43" s="4"/>
      <c r="Q43" s="73"/>
      <c r="R43" s="74" t="s">
        <v>1578</v>
      </c>
      <c r="S43" s="75">
        <v>44846</v>
      </c>
      <c r="T43" s="76" t="s">
        <v>1586</v>
      </c>
      <c r="U43" s="76" t="s">
        <v>6</v>
      </c>
    </row>
    <row r="44" spans="1:21" ht="87" customHeight="1" x14ac:dyDescent="0.2">
      <c r="A44" s="10">
        <f t="shared" si="1"/>
        <v>43</v>
      </c>
      <c r="B44" s="10" t="s">
        <v>65</v>
      </c>
      <c r="C44" s="10" t="s">
        <v>139</v>
      </c>
      <c r="D44" s="9" t="s">
        <v>1568</v>
      </c>
      <c r="E44" s="9" t="s">
        <v>136</v>
      </c>
      <c r="F44" s="9" t="s">
        <v>1569</v>
      </c>
      <c r="G44" s="9" t="s">
        <v>1567</v>
      </c>
      <c r="H44" s="9"/>
      <c r="I44" s="10" t="s">
        <v>62</v>
      </c>
      <c r="J44" s="10" t="s">
        <v>60</v>
      </c>
      <c r="K44" s="10" t="s">
        <v>61</v>
      </c>
      <c r="L44" s="10" t="s">
        <v>70</v>
      </c>
      <c r="M44" s="70" t="s">
        <v>14</v>
      </c>
      <c r="N44" s="71"/>
      <c r="O44" s="72"/>
      <c r="P44" s="4"/>
      <c r="Q44" s="73"/>
      <c r="R44" s="74" t="s">
        <v>1578</v>
      </c>
      <c r="S44" s="75">
        <v>44846</v>
      </c>
      <c r="T44" s="76" t="s">
        <v>1586</v>
      </c>
      <c r="U44" s="76" t="s">
        <v>6</v>
      </c>
    </row>
    <row r="45" spans="1:21" ht="74.099999999999994" customHeight="1" x14ac:dyDescent="0.2">
      <c r="A45" s="10">
        <f t="shared" si="1"/>
        <v>44</v>
      </c>
      <c r="B45" s="10" t="s">
        <v>65</v>
      </c>
      <c r="C45" s="10" t="s">
        <v>139</v>
      </c>
      <c r="D45" s="9" t="s">
        <v>1570</v>
      </c>
      <c r="E45" s="9" t="s">
        <v>136</v>
      </c>
      <c r="F45" s="9" t="s">
        <v>1571</v>
      </c>
      <c r="G45" s="9" t="s">
        <v>1572</v>
      </c>
      <c r="H45" s="9"/>
      <c r="I45" s="10" t="s">
        <v>62</v>
      </c>
      <c r="J45" s="10" t="s">
        <v>60</v>
      </c>
      <c r="K45" s="10" t="s">
        <v>61</v>
      </c>
      <c r="L45" s="10" t="s">
        <v>70</v>
      </c>
      <c r="M45" s="70" t="s">
        <v>14</v>
      </c>
      <c r="N45" s="71"/>
      <c r="O45" s="72"/>
      <c r="P45" s="4"/>
      <c r="Q45" s="73"/>
      <c r="R45" s="74" t="s">
        <v>1578</v>
      </c>
      <c r="S45" s="75">
        <v>44846</v>
      </c>
      <c r="T45" s="76" t="s">
        <v>1586</v>
      </c>
      <c r="U45" s="76" t="s">
        <v>6</v>
      </c>
    </row>
    <row r="46" spans="1:21" ht="74.099999999999994" customHeight="1" x14ac:dyDescent="0.2">
      <c r="A46" s="10">
        <f t="shared" si="1"/>
        <v>45</v>
      </c>
      <c r="B46" s="10" t="s">
        <v>65</v>
      </c>
      <c r="C46" s="10" t="s">
        <v>139</v>
      </c>
      <c r="D46" s="9" t="s">
        <v>1573</v>
      </c>
      <c r="E46" s="9" t="s">
        <v>1574</v>
      </c>
      <c r="F46" s="9" t="s">
        <v>1575</v>
      </c>
      <c r="G46" s="9" t="s">
        <v>1567</v>
      </c>
      <c r="H46" s="9"/>
      <c r="I46" s="10" t="s">
        <v>62</v>
      </c>
      <c r="J46" s="10" t="s">
        <v>60</v>
      </c>
      <c r="K46" s="10" t="s">
        <v>61</v>
      </c>
      <c r="L46" s="10" t="s">
        <v>70</v>
      </c>
      <c r="M46" s="70" t="s">
        <v>14</v>
      </c>
      <c r="N46" s="71"/>
      <c r="O46" s="72"/>
      <c r="P46" s="4"/>
      <c r="Q46" s="73"/>
      <c r="R46" s="74" t="s">
        <v>1578</v>
      </c>
      <c r="S46" s="75">
        <v>44846</v>
      </c>
      <c r="T46" s="76" t="s">
        <v>1586</v>
      </c>
      <c r="U46" s="76" t="s">
        <v>6</v>
      </c>
    </row>
    <row r="47" spans="1:21" ht="74.099999999999994" customHeight="1" x14ac:dyDescent="0.2">
      <c r="A47" s="10"/>
      <c r="B47" s="10"/>
      <c r="C47" s="10"/>
      <c r="D47" s="9"/>
      <c r="E47" s="9"/>
      <c r="F47" s="9"/>
      <c r="G47" s="9"/>
      <c r="H47" s="9"/>
      <c r="I47" s="10"/>
      <c r="J47" s="10"/>
      <c r="K47" s="10"/>
      <c r="L47" s="10"/>
      <c r="M47" s="101"/>
      <c r="N47" s="9"/>
      <c r="O47" s="9"/>
      <c r="P47" s="9"/>
      <c r="Q47" s="9"/>
      <c r="R47" s="11"/>
      <c r="S47" s="9"/>
      <c r="T47" s="12"/>
      <c r="U47" s="11"/>
    </row>
  </sheetData>
  <autoFilter ref="A1:U1"/>
  <phoneticPr fontId="23" type="noConversion"/>
  <conditionalFormatting sqref="L46:L47">
    <cfRule type="cellIs" dxfId="441" priority="10" stopIfTrue="1" operator="equal">
      <formula>"NA"</formula>
    </cfRule>
  </conditionalFormatting>
  <conditionalFormatting sqref="L45">
    <cfRule type="cellIs" dxfId="440" priority="11" stopIfTrue="1" operator="equal">
      <formula>"NA"</formula>
    </cfRule>
  </conditionalFormatting>
  <conditionalFormatting sqref="L44">
    <cfRule type="cellIs" dxfId="439" priority="12" stopIfTrue="1" operator="equal">
      <formula>"NA"</formula>
    </cfRule>
  </conditionalFormatting>
  <conditionalFormatting sqref="L43">
    <cfRule type="cellIs" dxfId="438" priority="13" stopIfTrue="1" operator="equal">
      <formula>"NA"</formula>
    </cfRule>
  </conditionalFormatting>
  <conditionalFormatting sqref="L42">
    <cfRule type="cellIs" dxfId="437" priority="14" stopIfTrue="1" operator="equal">
      <formula>"NA"</formula>
    </cfRule>
  </conditionalFormatting>
  <conditionalFormatting sqref="L46:L47">
    <cfRule type="cellIs" dxfId="436" priority="15" stopIfTrue="1" operator="equal">
      <formula>"Block"</formula>
    </cfRule>
  </conditionalFormatting>
  <conditionalFormatting sqref="L45">
    <cfRule type="cellIs" dxfId="435" priority="16" stopIfTrue="1" operator="equal">
      <formula>"Block"</formula>
    </cfRule>
  </conditionalFormatting>
  <conditionalFormatting sqref="L44">
    <cfRule type="cellIs" dxfId="434" priority="17" stopIfTrue="1" operator="equal">
      <formula>"Block"</formula>
    </cfRule>
  </conditionalFormatting>
  <conditionalFormatting sqref="L43">
    <cfRule type="cellIs" dxfId="433" priority="18" stopIfTrue="1" operator="equal">
      <formula>"Block"</formula>
    </cfRule>
  </conditionalFormatting>
  <conditionalFormatting sqref="L42">
    <cfRule type="cellIs" dxfId="432" priority="19" stopIfTrue="1" operator="equal">
      <formula>"Block"</formula>
    </cfRule>
  </conditionalFormatting>
  <conditionalFormatting sqref="L46:L47">
    <cfRule type="cellIs" dxfId="431" priority="20" stopIfTrue="1" operator="equal">
      <formula>"Fail"</formula>
    </cfRule>
  </conditionalFormatting>
  <conditionalFormatting sqref="L45">
    <cfRule type="cellIs" dxfId="430" priority="21" stopIfTrue="1" operator="equal">
      <formula>"Fail"</formula>
    </cfRule>
  </conditionalFormatting>
  <conditionalFormatting sqref="L44">
    <cfRule type="cellIs" dxfId="429" priority="22" stopIfTrue="1" operator="equal">
      <formula>"Fail"</formula>
    </cfRule>
  </conditionalFormatting>
  <conditionalFormatting sqref="L43">
    <cfRule type="cellIs" dxfId="428" priority="23" stopIfTrue="1" operator="equal">
      <formula>"Fail"</formula>
    </cfRule>
  </conditionalFormatting>
  <conditionalFormatting sqref="L42">
    <cfRule type="cellIs" dxfId="427" priority="24" stopIfTrue="1" operator="equal">
      <formula>"Fail"</formula>
    </cfRule>
  </conditionalFormatting>
  <conditionalFormatting sqref="L46:L47">
    <cfRule type="cellIs" dxfId="426" priority="25" stopIfTrue="1" operator="equal">
      <formula>"Pass"</formula>
    </cfRule>
  </conditionalFormatting>
  <conditionalFormatting sqref="L45">
    <cfRule type="cellIs" dxfId="425" priority="26" stopIfTrue="1" operator="equal">
      <formula>"Pass"</formula>
    </cfRule>
  </conditionalFormatting>
  <conditionalFormatting sqref="L44">
    <cfRule type="cellIs" dxfId="424" priority="27" stopIfTrue="1" operator="equal">
      <formula>"Pass"</formula>
    </cfRule>
  </conditionalFormatting>
  <conditionalFormatting sqref="L43">
    <cfRule type="cellIs" dxfId="423" priority="28" stopIfTrue="1" operator="equal">
      <formula>"Pass"</formula>
    </cfRule>
  </conditionalFormatting>
  <conditionalFormatting sqref="L42">
    <cfRule type="cellIs" dxfId="422" priority="29" stopIfTrue="1" operator="equal">
      <formula>"Pass"</formula>
    </cfRule>
  </conditionalFormatting>
  <conditionalFormatting sqref="J46:J47">
    <cfRule type="cellIs" dxfId="421" priority="30" stopIfTrue="1" operator="equal">
      <formula>"实车-动态"</formula>
    </cfRule>
  </conditionalFormatting>
  <conditionalFormatting sqref="J45">
    <cfRule type="cellIs" dxfId="420" priority="31" stopIfTrue="1" operator="equal">
      <formula>"实车-动态"</formula>
    </cfRule>
  </conditionalFormatting>
  <conditionalFormatting sqref="J44">
    <cfRule type="cellIs" dxfId="419" priority="32" stopIfTrue="1" operator="equal">
      <formula>"实车-动态"</formula>
    </cfRule>
  </conditionalFormatting>
  <conditionalFormatting sqref="J43">
    <cfRule type="cellIs" dxfId="418" priority="33" stopIfTrue="1" operator="equal">
      <formula>"实车-动态"</formula>
    </cfRule>
  </conditionalFormatting>
  <conditionalFormatting sqref="J42">
    <cfRule type="cellIs" dxfId="417" priority="34" stopIfTrue="1" operator="equal">
      <formula>"实车-动态"</formula>
    </cfRule>
  </conditionalFormatting>
  <conditionalFormatting sqref="J46:J47">
    <cfRule type="cellIs" dxfId="416" priority="35" stopIfTrue="1" operator="equal">
      <formula>"实车-动态"</formula>
    </cfRule>
  </conditionalFormatting>
  <conditionalFormatting sqref="J45">
    <cfRule type="cellIs" dxfId="415" priority="36" stopIfTrue="1" operator="equal">
      <formula>"实车-动态"</formula>
    </cfRule>
  </conditionalFormatting>
  <conditionalFormatting sqref="J44">
    <cfRule type="cellIs" dxfId="414" priority="37" stopIfTrue="1" operator="equal">
      <formula>"实车-动态"</formula>
    </cfRule>
  </conditionalFormatting>
  <conditionalFormatting sqref="J43">
    <cfRule type="cellIs" dxfId="413" priority="38" stopIfTrue="1" operator="equal">
      <formula>"实车-动态"</formula>
    </cfRule>
  </conditionalFormatting>
  <conditionalFormatting sqref="J42">
    <cfRule type="cellIs" dxfId="412" priority="39" stopIfTrue="1" operator="equal">
      <formula>"实车-动态"</formula>
    </cfRule>
  </conditionalFormatting>
  <conditionalFormatting sqref="J46:J47">
    <cfRule type="cellIs" dxfId="411" priority="40" stopIfTrue="1" operator="equal">
      <formula>"实车-静态"</formula>
    </cfRule>
  </conditionalFormatting>
  <conditionalFormatting sqref="J45">
    <cfRule type="cellIs" dxfId="410" priority="41" stopIfTrue="1" operator="equal">
      <formula>"实车-静态"</formula>
    </cfRule>
  </conditionalFormatting>
  <conditionalFormatting sqref="J44">
    <cfRule type="cellIs" dxfId="409" priority="42" stopIfTrue="1" operator="equal">
      <formula>"实车-静态"</formula>
    </cfRule>
  </conditionalFormatting>
  <conditionalFormatting sqref="J43">
    <cfRule type="cellIs" dxfId="408" priority="43" stopIfTrue="1" operator="equal">
      <formula>"实车-静态"</formula>
    </cfRule>
  </conditionalFormatting>
  <conditionalFormatting sqref="J42">
    <cfRule type="cellIs" dxfId="407" priority="44" stopIfTrue="1" operator="equal">
      <formula>"实车-静态"</formula>
    </cfRule>
  </conditionalFormatting>
  <conditionalFormatting sqref="J46:J47">
    <cfRule type="cellIs" dxfId="406" priority="45" stopIfTrue="1" operator="equal">
      <formula>"台架"</formula>
    </cfRule>
  </conditionalFormatting>
  <conditionalFormatting sqref="J45">
    <cfRule type="cellIs" dxfId="405" priority="46" stopIfTrue="1" operator="equal">
      <formula>"台架"</formula>
    </cfRule>
  </conditionalFormatting>
  <conditionalFormatting sqref="J44">
    <cfRule type="cellIs" dxfId="404" priority="47" stopIfTrue="1" operator="equal">
      <formula>"台架"</formula>
    </cfRule>
  </conditionalFormatting>
  <conditionalFormatting sqref="J43">
    <cfRule type="cellIs" dxfId="403" priority="48" stopIfTrue="1" operator="equal">
      <formula>"台架"</formula>
    </cfRule>
  </conditionalFormatting>
  <conditionalFormatting sqref="J42">
    <cfRule type="cellIs" dxfId="402" priority="49" stopIfTrue="1" operator="equal">
      <formula>"台架"</formula>
    </cfRule>
  </conditionalFormatting>
  <conditionalFormatting sqref="I46:I47">
    <cfRule type="cellIs" dxfId="401" priority="50" stopIfTrue="1" operator="equal">
      <formula>"实车-动态"</formula>
    </cfRule>
  </conditionalFormatting>
  <conditionalFormatting sqref="I45">
    <cfRule type="cellIs" dxfId="400" priority="51" stopIfTrue="1" operator="equal">
      <formula>"实车-动态"</formula>
    </cfRule>
  </conditionalFormatting>
  <conditionalFormatting sqref="I44">
    <cfRule type="cellIs" dxfId="399" priority="52" stopIfTrue="1" operator="equal">
      <formula>"实车-动态"</formula>
    </cfRule>
  </conditionalFormatting>
  <conditionalFormatting sqref="I43">
    <cfRule type="cellIs" dxfId="398" priority="53" stopIfTrue="1" operator="equal">
      <formula>"实车-动态"</formula>
    </cfRule>
  </conditionalFormatting>
  <conditionalFormatting sqref="I42">
    <cfRule type="cellIs" dxfId="397" priority="54" stopIfTrue="1" operator="equal">
      <formula>"实车-动态"</formula>
    </cfRule>
  </conditionalFormatting>
  <conditionalFormatting sqref="I46:I47">
    <cfRule type="cellIs" dxfId="396" priority="55" stopIfTrue="1" operator="equal">
      <formula>"实车-动态"</formula>
    </cfRule>
  </conditionalFormatting>
  <conditionalFormatting sqref="I45">
    <cfRule type="cellIs" dxfId="395" priority="56" stopIfTrue="1" operator="equal">
      <formula>"实车-动态"</formula>
    </cfRule>
  </conditionalFormatting>
  <conditionalFormatting sqref="I44">
    <cfRule type="cellIs" dxfId="394" priority="57" stopIfTrue="1" operator="equal">
      <formula>"实车-动态"</formula>
    </cfRule>
  </conditionalFormatting>
  <conditionalFormatting sqref="I43">
    <cfRule type="cellIs" dxfId="393" priority="58" stopIfTrue="1" operator="equal">
      <formula>"实车-动态"</formula>
    </cfRule>
  </conditionalFormatting>
  <conditionalFormatting sqref="I42">
    <cfRule type="cellIs" dxfId="392" priority="59" stopIfTrue="1" operator="equal">
      <formula>"实车-动态"</formula>
    </cfRule>
  </conditionalFormatting>
  <conditionalFormatting sqref="I46:I47">
    <cfRule type="cellIs" dxfId="391" priority="60" stopIfTrue="1" operator="equal">
      <formula>"实车-静态"</formula>
    </cfRule>
  </conditionalFormatting>
  <conditionalFormatting sqref="I45">
    <cfRule type="cellIs" dxfId="390" priority="61" stopIfTrue="1" operator="equal">
      <formula>"实车-静态"</formula>
    </cfRule>
  </conditionalFormatting>
  <conditionalFormatting sqref="I44">
    <cfRule type="cellIs" dxfId="389" priority="62" stopIfTrue="1" operator="equal">
      <formula>"实车-静态"</formula>
    </cfRule>
  </conditionalFormatting>
  <conditionalFormatting sqref="I43">
    <cfRule type="cellIs" dxfId="388" priority="63" stopIfTrue="1" operator="equal">
      <formula>"实车-静态"</formula>
    </cfRule>
  </conditionalFormatting>
  <conditionalFormatting sqref="I42">
    <cfRule type="cellIs" dxfId="387" priority="64" stopIfTrue="1" operator="equal">
      <formula>"实车-静态"</formula>
    </cfRule>
  </conditionalFormatting>
  <conditionalFormatting sqref="I46:I47">
    <cfRule type="cellIs" dxfId="386" priority="65" stopIfTrue="1" operator="equal">
      <formula>"台架"</formula>
    </cfRule>
  </conditionalFormatting>
  <conditionalFormatting sqref="I45">
    <cfRule type="cellIs" dxfId="385" priority="66" stopIfTrue="1" operator="equal">
      <formula>"台架"</formula>
    </cfRule>
  </conditionalFormatting>
  <conditionalFormatting sqref="I44">
    <cfRule type="cellIs" dxfId="384" priority="67" stopIfTrue="1" operator="equal">
      <formula>"台架"</formula>
    </cfRule>
  </conditionalFormatting>
  <conditionalFormatting sqref="I43">
    <cfRule type="cellIs" dxfId="383" priority="68" stopIfTrue="1" operator="equal">
      <formula>"台架"</formula>
    </cfRule>
  </conditionalFormatting>
  <conditionalFormatting sqref="I42">
    <cfRule type="cellIs" dxfId="382" priority="69" stopIfTrue="1" operator="equal">
      <formula>"台架"</formula>
    </cfRule>
  </conditionalFormatting>
  <conditionalFormatting sqref="G42">
    <cfRule type="cellIs" dxfId="381" priority="70" stopIfTrue="1" operator="equal">
      <formula>"台架/Kvaser脚本测试"</formula>
    </cfRule>
  </conditionalFormatting>
  <conditionalFormatting sqref="G42">
    <cfRule type="cellIs" dxfId="380" priority="71" stopIfTrue="1" operator="equal">
      <formula>"实车动态测试"</formula>
    </cfRule>
  </conditionalFormatting>
  <conditionalFormatting sqref="G42">
    <cfRule type="cellIs" dxfId="379" priority="72" stopIfTrue="1" operator="equal">
      <formula>"实车静态测试"</formula>
    </cfRule>
  </conditionalFormatting>
  <conditionalFormatting sqref="G42">
    <cfRule type="cellIs" dxfId="378" priority="73" stopIfTrue="1" operator="equal">
      <formula>"自动化台架测试"</formula>
    </cfRule>
  </conditionalFormatting>
  <conditionalFormatting sqref="G42">
    <cfRule type="cellIs" dxfId="377" priority="74" stopIfTrue="1" operator="equal">
      <formula>"台架/CANoe脚本测试"</formula>
    </cfRule>
  </conditionalFormatting>
  <conditionalFormatting sqref="G42">
    <cfRule type="cellIs" dxfId="376" priority="75" stopIfTrue="1" operator="equal">
      <formula>"台架/vspy脚本测试"</formula>
    </cfRule>
  </conditionalFormatting>
  <conditionalFormatting sqref="G42">
    <cfRule type="cellIs" dxfId="375" priority="76" stopIfTrue="1" operator="equal">
      <formula>"台架/手动测试"</formula>
    </cfRule>
  </conditionalFormatting>
  <conditionalFormatting sqref="F42">
    <cfRule type="cellIs" dxfId="374" priority="77" stopIfTrue="1" operator="equal">
      <formula>"实车-动态"</formula>
    </cfRule>
  </conditionalFormatting>
  <conditionalFormatting sqref="F42">
    <cfRule type="cellIs" dxfId="373" priority="78" stopIfTrue="1" operator="equal">
      <formula>"实车-动态"</formula>
    </cfRule>
  </conditionalFormatting>
  <conditionalFormatting sqref="F42">
    <cfRule type="cellIs" dxfId="372" priority="79" stopIfTrue="1" operator="equal">
      <formula>"实车-静态"</formula>
    </cfRule>
  </conditionalFormatting>
  <conditionalFormatting sqref="F42">
    <cfRule type="cellIs" dxfId="371" priority="80" stopIfTrue="1" operator="equal">
      <formula>"台架"</formula>
    </cfRule>
  </conditionalFormatting>
  <conditionalFormatting sqref="F41">
    <cfRule type="cellIs" dxfId="370" priority="81" stopIfTrue="1" operator="equal">
      <formula>"实车-动态"</formula>
    </cfRule>
  </conditionalFormatting>
  <conditionalFormatting sqref="F41">
    <cfRule type="cellIs" dxfId="369" priority="82" stopIfTrue="1" operator="equal">
      <formula>"实车-动态"</formula>
    </cfRule>
  </conditionalFormatting>
  <conditionalFormatting sqref="F41">
    <cfRule type="cellIs" dxfId="368" priority="83" stopIfTrue="1" operator="equal">
      <formula>"实车-静态"</formula>
    </cfRule>
  </conditionalFormatting>
  <conditionalFormatting sqref="F41">
    <cfRule type="cellIs" dxfId="367" priority="84" stopIfTrue="1" operator="equal">
      <formula>"台架"</formula>
    </cfRule>
  </conditionalFormatting>
  <conditionalFormatting sqref="D42">
    <cfRule type="cellIs" dxfId="366" priority="85" stopIfTrue="1" operator="equal">
      <formula>"实车-动态"</formula>
    </cfRule>
  </conditionalFormatting>
  <conditionalFormatting sqref="D42">
    <cfRule type="cellIs" dxfId="365" priority="86" stopIfTrue="1" operator="equal">
      <formula>"实车-动态"</formula>
    </cfRule>
  </conditionalFormatting>
  <conditionalFormatting sqref="D42">
    <cfRule type="cellIs" dxfId="364" priority="87" stopIfTrue="1" operator="equal">
      <formula>"实车-静态"</formula>
    </cfRule>
  </conditionalFormatting>
  <conditionalFormatting sqref="D42">
    <cfRule type="cellIs" dxfId="363" priority="88" stopIfTrue="1" operator="equal">
      <formula>"台架"</formula>
    </cfRule>
  </conditionalFormatting>
  <conditionalFormatting sqref="G46:G47">
    <cfRule type="cellIs" dxfId="362" priority="89" stopIfTrue="1" operator="equal">
      <formula>"实车-动态"</formula>
    </cfRule>
  </conditionalFormatting>
  <conditionalFormatting sqref="G46:G47">
    <cfRule type="cellIs" dxfId="361" priority="90" stopIfTrue="1" operator="equal">
      <formula>"实车-动态"</formula>
    </cfRule>
  </conditionalFormatting>
  <conditionalFormatting sqref="G46:G47">
    <cfRule type="cellIs" dxfId="360" priority="91" stopIfTrue="1" operator="equal">
      <formula>"实车-静态"</formula>
    </cfRule>
  </conditionalFormatting>
  <conditionalFormatting sqref="G46:G47">
    <cfRule type="cellIs" dxfId="359" priority="92" stopIfTrue="1" operator="equal">
      <formula>"台架"</formula>
    </cfRule>
  </conditionalFormatting>
  <conditionalFormatting sqref="G45">
    <cfRule type="cellIs" dxfId="358" priority="93" stopIfTrue="1" operator="equal">
      <formula>"实车-动态"</formula>
    </cfRule>
  </conditionalFormatting>
  <conditionalFormatting sqref="G45">
    <cfRule type="cellIs" dxfId="357" priority="94" stopIfTrue="1" operator="equal">
      <formula>"实车-动态"</formula>
    </cfRule>
  </conditionalFormatting>
  <conditionalFormatting sqref="G45">
    <cfRule type="cellIs" dxfId="356" priority="95" stopIfTrue="1" operator="equal">
      <formula>"实车-静态"</formula>
    </cfRule>
  </conditionalFormatting>
  <conditionalFormatting sqref="G45">
    <cfRule type="cellIs" dxfId="355" priority="96" stopIfTrue="1" operator="equal">
      <formula>"台架"</formula>
    </cfRule>
  </conditionalFormatting>
  <conditionalFormatting sqref="G44">
    <cfRule type="cellIs" dxfId="354" priority="97" stopIfTrue="1" operator="equal">
      <formula>"实车-动态"</formula>
    </cfRule>
  </conditionalFormatting>
  <conditionalFormatting sqref="G44">
    <cfRule type="cellIs" dxfId="353" priority="98" stopIfTrue="1" operator="equal">
      <formula>"实车-动态"</formula>
    </cfRule>
  </conditionalFormatting>
  <conditionalFormatting sqref="G44">
    <cfRule type="cellIs" dxfId="352" priority="99" stopIfTrue="1" operator="equal">
      <formula>"实车-静态"</formula>
    </cfRule>
  </conditionalFormatting>
  <conditionalFormatting sqref="G44">
    <cfRule type="cellIs" dxfId="351" priority="100" stopIfTrue="1" operator="equal">
      <formula>"台架"</formula>
    </cfRule>
  </conditionalFormatting>
  <conditionalFormatting sqref="F44">
    <cfRule type="cellIs" dxfId="350" priority="101" stopIfTrue="1" operator="equal">
      <formula>"实车-动态"</formula>
    </cfRule>
  </conditionalFormatting>
  <conditionalFormatting sqref="F44">
    <cfRule type="cellIs" dxfId="349" priority="102" stopIfTrue="1" operator="equal">
      <formula>"实车-动态"</formula>
    </cfRule>
  </conditionalFormatting>
  <conditionalFormatting sqref="F44">
    <cfRule type="cellIs" dxfId="348" priority="103" stopIfTrue="1" operator="equal">
      <formula>"实车-静态"</formula>
    </cfRule>
  </conditionalFormatting>
  <conditionalFormatting sqref="F44">
    <cfRule type="cellIs" dxfId="347" priority="104" stopIfTrue="1" operator="equal">
      <formula>"台架"</formula>
    </cfRule>
  </conditionalFormatting>
  <conditionalFormatting sqref="L35">
    <cfRule type="cellIs" dxfId="346" priority="105" stopIfTrue="1" operator="equal">
      <formula>"NA"</formula>
    </cfRule>
  </conditionalFormatting>
  <conditionalFormatting sqref="L34">
    <cfRule type="cellIs" dxfId="345" priority="106" stopIfTrue="1" operator="equal">
      <formula>"NA"</formula>
    </cfRule>
  </conditionalFormatting>
  <conditionalFormatting sqref="L33">
    <cfRule type="cellIs" dxfId="344" priority="107" stopIfTrue="1" operator="equal">
      <formula>"NA"</formula>
    </cfRule>
  </conditionalFormatting>
  <conditionalFormatting sqref="L35">
    <cfRule type="cellIs" dxfId="343" priority="108" stopIfTrue="1" operator="equal">
      <formula>"Block"</formula>
    </cfRule>
  </conditionalFormatting>
  <conditionalFormatting sqref="L34">
    <cfRule type="cellIs" dxfId="342" priority="109" stopIfTrue="1" operator="equal">
      <formula>"Block"</formula>
    </cfRule>
  </conditionalFormatting>
  <conditionalFormatting sqref="L33">
    <cfRule type="cellIs" dxfId="341" priority="110" stopIfTrue="1" operator="equal">
      <formula>"Block"</formula>
    </cfRule>
  </conditionalFormatting>
  <conditionalFormatting sqref="L35">
    <cfRule type="cellIs" dxfId="340" priority="111" stopIfTrue="1" operator="equal">
      <formula>"Fail"</formula>
    </cfRule>
  </conditionalFormatting>
  <conditionalFormatting sqref="L34">
    <cfRule type="cellIs" dxfId="339" priority="112" stopIfTrue="1" operator="equal">
      <formula>"Fail"</formula>
    </cfRule>
  </conditionalFormatting>
  <conditionalFormatting sqref="L33">
    <cfRule type="cellIs" dxfId="338" priority="113" stopIfTrue="1" operator="equal">
      <formula>"Fail"</formula>
    </cfRule>
  </conditionalFormatting>
  <conditionalFormatting sqref="L35">
    <cfRule type="cellIs" dxfId="337" priority="114" stopIfTrue="1" operator="equal">
      <formula>"Pass"</formula>
    </cfRule>
  </conditionalFormatting>
  <conditionalFormatting sqref="L34">
    <cfRule type="cellIs" dxfId="336" priority="115" stopIfTrue="1" operator="equal">
      <formula>"Pass"</formula>
    </cfRule>
  </conditionalFormatting>
  <conditionalFormatting sqref="L33">
    <cfRule type="cellIs" dxfId="335" priority="116" stopIfTrue="1" operator="equal">
      <formula>"Pass"</formula>
    </cfRule>
  </conditionalFormatting>
  <conditionalFormatting sqref="J35">
    <cfRule type="cellIs" dxfId="334" priority="117" stopIfTrue="1" operator="equal">
      <formula>"实车-动态"</formula>
    </cfRule>
  </conditionalFormatting>
  <conditionalFormatting sqref="J34">
    <cfRule type="cellIs" dxfId="333" priority="118" stopIfTrue="1" operator="equal">
      <formula>"实车-动态"</formula>
    </cfRule>
  </conditionalFormatting>
  <conditionalFormatting sqref="J33">
    <cfRule type="cellIs" dxfId="332" priority="119" stopIfTrue="1" operator="equal">
      <formula>"实车-动态"</formula>
    </cfRule>
  </conditionalFormatting>
  <conditionalFormatting sqref="J35">
    <cfRule type="cellIs" dxfId="331" priority="120" stopIfTrue="1" operator="equal">
      <formula>"实车-动态"</formula>
    </cfRule>
  </conditionalFormatting>
  <conditionalFormatting sqref="J34">
    <cfRule type="cellIs" dxfId="330" priority="121" stopIfTrue="1" operator="equal">
      <formula>"实车-动态"</formula>
    </cfRule>
  </conditionalFormatting>
  <conditionalFormatting sqref="J33">
    <cfRule type="cellIs" dxfId="329" priority="122" stopIfTrue="1" operator="equal">
      <formula>"实车-动态"</formula>
    </cfRule>
  </conditionalFormatting>
  <conditionalFormatting sqref="J35">
    <cfRule type="cellIs" dxfId="328" priority="123" stopIfTrue="1" operator="equal">
      <formula>"实车-静态"</formula>
    </cfRule>
  </conditionalFormatting>
  <conditionalFormatting sqref="J34">
    <cfRule type="cellIs" dxfId="327" priority="124" stopIfTrue="1" operator="equal">
      <formula>"实车-静态"</formula>
    </cfRule>
  </conditionalFormatting>
  <conditionalFormatting sqref="J33">
    <cfRule type="cellIs" dxfId="326" priority="125" stopIfTrue="1" operator="equal">
      <formula>"实车-静态"</formula>
    </cfRule>
  </conditionalFormatting>
  <conditionalFormatting sqref="J35">
    <cfRule type="cellIs" dxfId="325" priority="126" stopIfTrue="1" operator="equal">
      <formula>"台架"</formula>
    </cfRule>
  </conditionalFormatting>
  <conditionalFormatting sqref="J34">
    <cfRule type="cellIs" dxfId="324" priority="127" stopIfTrue="1" operator="equal">
      <formula>"台架"</formula>
    </cfRule>
  </conditionalFormatting>
  <conditionalFormatting sqref="J33">
    <cfRule type="cellIs" dxfId="323" priority="128" stopIfTrue="1" operator="equal">
      <formula>"台架"</formula>
    </cfRule>
  </conditionalFormatting>
  <conditionalFormatting sqref="G35">
    <cfRule type="cellIs" dxfId="322" priority="129" stopIfTrue="1" operator="equal">
      <formula>"台架/Kvaser脚本测试"</formula>
    </cfRule>
  </conditionalFormatting>
  <conditionalFormatting sqref="G35">
    <cfRule type="cellIs" dxfId="321" priority="130" stopIfTrue="1" operator="equal">
      <formula>"实车动态测试"</formula>
    </cfRule>
  </conditionalFormatting>
  <conditionalFormatting sqref="G35">
    <cfRule type="cellIs" dxfId="320" priority="131" stopIfTrue="1" operator="equal">
      <formula>"实车静态测试"</formula>
    </cfRule>
  </conditionalFormatting>
  <conditionalFormatting sqref="G35">
    <cfRule type="cellIs" dxfId="319" priority="132" stopIfTrue="1" operator="equal">
      <formula>"自动化台架测试"</formula>
    </cfRule>
  </conditionalFormatting>
  <conditionalFormatting sqref="G35">
    <cfRule type="cellIs" dxfId="318" priority="133" stopIfTrue="1" operator="equal">
      <formula>"台架/CANoe脚本测试"</formula>
    </cfRule>
  </conditionalFormatting>
  <conditionalFormatting sqref="G35">
    <cfRule type="cellIs" dxfId="317" priority="134" stopIfTrue="1" operator="equal">
      <formula>"台架/vspy脚本测试"</formula>
    </cfRule>
  </conditionalFormatting>
  <conditionalFormatting sqref="G35">
    <cfRule type="cellIs" dxfId="316" priority="135" stopIfTrue="1" operator="equal">
      <formula>"台架/手动测试"</formula>
    </cfRule>
  </conditionalFormatting>
  <conditionalFormatting sqref="G33">
    <cfRule type="cellIs" dxfId="315" priority="136" stopIfTrue="1" operator="equal">
      <formula>"台架/Kvaser脚本测试"</formula>
    </cfRule>
  </conditionalFormatting>
  <conditionalFormatting sqref="G33">
    <cfRule type="cellIs" dxfId="314" priority="137" stopIfTrue="1" operator="equal">
      <formula>"实车动态测试"</formula>
    </cfRule>
  </conditionalFormatting>
  <conditionalFormatting sqref="G33">
    <cfRule type="cellIs" dxfId="313" priority="138" stopIfTrue="1" operator="equal">
      <formula>"实车静态测试"</formula>
    </cfRule>
  </conditionalFormatting>
  <conditionalFormatting sqref="G33">
    <cfRule type="cellIs" dxfId="312" priority="139" stopIfTrue="1" operator="equal">
      <formula>"自动化台架测试"</formula>
    </cfRule>
  </conditionalFormatting>
  <conditionalFormatting sqref="G33">
    <cfRule type="cellIs" dxfId="311" priority="140" stopIfTrue="1" operator="equal">
      <formula>"台架/CANoe脚本测试"</formula>
    </cfRule>
  </conditionalFormatting>
  <conditionalFormatting sqref="G33">
    <cfRule type="cellIs" dxfId="310" priority="141" stopIfTrue="1" operator="equal">
      <formula>"台架/vspy脚本测试"</formula>
    </cfRule>
  </conditionalFormatting>
  <conditionalFormatting sqref="G33">
    <cfRule type="cellIs" dxfId="309" priority="142" stopIfTrue="1" operator="equal">
      <formula>"台架/手动测试"</formula>
    </cfRule>
  </conditionalFormatting>
  <conditionalFormatting sqref="G34">
    <cfRule type="cellIs" dxfId="308" priority="143" stopIfTrue="1" operator="equal">
      <formula>"台架/Kvaser脚本测试"</formula>
    </cfRule>
  </conditionalFormatting>
  <conditionalFormatting sqref="G34">
    <cfRule type="cellIs" dxfId="307" priority="144" stopIfTrue="1" operator="equal">
      <formula>"实车动态测试"</formula>
    </cfRule>
  </conditionalFormatting>
  <conditionalFormatting sqref="G34">
    <cfRule type="cellIs" dxfId="306" priority="145" stopIfTrue="1" operator="equal">
      <formula>"实车静态测试"</formula>
    </cfRule>
  </conditionalFormatting>
  <conditionalFormatting sqref="G34">
    <cfRule type="cellIs" dxfId="305" priority="146" stopIfTrue="1" operator="equal">
      <formula>"自动化台架测试"</formula>
    </cfRule>
  </conditionalFormatting>
  <conditionalFormatting sqref="G34">
    <cfRule type="cellIs" dxfId="304" priority="147" stopIfTrue="1" operator="equal">
      <formula>"台架/CANoe脚本测试"</formula>
    </cfRule>
  </conditionalFormatting>
  <conditionalFormatting sqref="G34">
    <cfRule type="cellIs" dxfId="303" priority="148" stopIfTrue="1" operator="equal">
      <formula>"台架/vspy脚本测试"</formula>
    </cfRule>
  </conditionalFormatting>
  <conditionalFormatting sqref="G34">
    <cfRule type="cellIs" dxfId="302" priority="149" stopIfTrue="1" operator="equal">
      <formula>"台架/手动测试"</formula>
    </cfRule>
  </conditionalFormatting>
  <conditionalFormatting sqref="L22">
    <cfRule type="cellIs" dxfId="301" priority="150" stopIfTrue="1" operator="equal">
      <formula>"NA"</formula>
    </cfRule>
  </conditionalFormatting>
  <conditionalFormatting sqref="L22">
    <cfRule type="cellIs" dxfId="300" priority="151" stopIfTrue="1" operator="equal">
      <formula>"Block"</formula>
    </cfRule>
  </conditionalFormatting>
  <conditionalFormatting sqref="L22">
    <cfRule type="cellIs" dxfId="299" priority="152" stopIfTrue="1" operator="equal">
      <formula>"Fail"</formula>
    </cfRule>
  </conditionalFormatting>
  <conditionalFormatting sqref="L22">
    <cfRule type="cellIs" dxfId="298" priority="153" stopIfTrue="1" operator="equal">
      <formula>"Pass"</formula>
    </cfRule>
  </conditionalFormatting>
  <conditionalFormatting sqref="I22">
    <cfRule type="cellIs" dxfId="297" priority="154" stopIfTrue="1" operator="equal">
      <formula>"实车-动态"</formula>
    </cfRule>
  </conditionalFormatting>
  <conditionalFormatting sqref="I22">
    <cfRule type="cellIs" dxfId="296" priority="155" stopIfTrue="1" operator="equal">
      <formula>"实车-动态"</formula>
    </cfRule>
  </conditionalFormatting>
  <conditionalFormatting sqref="I22">
    <cfRule type="cellIs" dxfId="295" priority="156" stopIfTrue="1" operator="equal">
      <formula>"实车-静态"</formula>
    </cfRule>
  </conditionalFormatting>
  <conditionalFormatting sqref="I22">
    <cfRule type="cellIs" dxfId="294" priority="157" stopIfTrue="1" operator="equal">
      <formula>"台架"</formula>
    </cfRule>
  </conditionalFormatting>
  <conditionalFormatting sqref="J22">
    <cfRule type="cellIs" dxfId="293" priority="158" stopIfTrue="1" operator="equal">
      <formula>"实车-动态"</formula>
    </cfRule>
  </conditionalFormatting>
  <conditionalFormatting sqref="J22">
    <cfRule type="cellIs" dxfId="292" priority="159" stopIfTrue="1" operator="equal">
      <formula>"实车-动态"</formula>
    </cfRule>
  </conditionalFormatting>
  <conditionalFormatting sqref="J22">
    <cfRule type="cellIs" dxfId="291" priority="160" stopIfTrue="1" operator="equal">
      <formula>"实车-静态"</formula>
    </cfRule>
  </conditionalFormatting>
  <conditionalFormatting sqref="J22">
    <cfRule type="cellIs" dxfId="290" priority="161" stopIfTrue="1" operator="equal">
      <formula>"台架"</formula>
    </cfRule>
  </conditionalFormatting>
  <conditionalFormatting sqref="G22:H22">
    <cfRule type="cellIs" dxfId="289" priority="162" stopIfTrue="1" operator="equal">
      <formula>"台架/Kvaser脚本测试"</formula>
    </cfRule>
  </conditionalFormatting>
  <conditionalFormatting sqref="G22:H22">
    <cfRule type="cellIs" dxfId="288" priority="163" stopIfTrue="1" operator="equal">
      <formula>"实车动态测试"</formula>
    </cfRule>
  </conditionalFormatting>
  <conditionalFormatting sqref="G22:H22">
    <cfRule type="cellIs" dxfId="287" priority="164" stopIfTrue="1" operator="equal">
      <formula>"实车静态测试"</formula>
    </cfRule>
  </conditionalFormatting>
  <conditionalFormatting sqref="G22:H22">
    <cfRule type="cellIs" dxfId="286" priority="165" stopIfTrue="1" operator="equal">
      <formula>"自动化台架测试"</formula>
    </cfRule>
  </conditionalFormatting>
  <conditionalFormatting sqref="G22:H22">
    <cfRule type="cellIs" dxfId="285" priority="166" stopIfTrue="1" operator="equal">
      <formula>"台架/CANoe脚本测试"</formula>
    </cfRule>
  </conditionalFormatting>
  <conditionalFormatting sqref="G22:H22">
    <cfRule type="cellIs" dxfId="284" priority="167" stopIfTrue="1" operator="equal">
      <formula>"台架/vspy脚本测试"</formula>
    </cfRule>
  </conditionalFormatting>
  <conditionalFormatting sqref="G22:H22">
    <cfRule type="cellIs" dxfId="283" priority="168" stopIfTrue="1" operator="equal">
      <formula>"台架/手动测试"</formula>
    </cfRule>
  </conditionalFormatting>
  <conditionalFormatting sqref="L21">
    <cfRule type="cellIs" dxfId="282" priority="169" stopIfTrue="1" operator="equal">
      <formula>"NA"</formula>
    </cfRule>
  </conditionalFormatting>
  <conditionalFormatting sqref="L21">
    <cfRule type="cellIs" dxfId="281" priority="170" stopIfTrue="1" operator="equal">
      <formula>"Block"</formula>
    </cfRule>
  </conditionalFormatting>
  <conditionalFormatting sqref="L21">
    <cfRule type="cellIs" dxfId="280" priority="171" stopIfTrue="1" operator="equal">
      <formula>"Fail"</formula>
    </cfRule>
  </conditionalFormatting>
  <conditionalFormatting sqref="L21">
    <cfRule type="cellIs" dxfId="279" priority="172" stopIfTrue="1" operator="equal">
      <formula>"Pass"</formula>
    </cfRule>
  </conditionalFormatting>
  <conditionalFormatting sqref="J21">
    <cfRule type="cellIs" dxfId="278" priority="173" stopIfTrue="1" operator="equal">
      <formula>"实车-动态"</formula>
    </cfRule>
  </conditionalFormatting>
  <conditionalFormatting sqref="J21">
    <cfRule type="cellIs" dxfId="277" priority="174" stopIfTrue="1" operator="equal">
      <formula>"实车-动态"</formula>
    </cfRule>
  </conditionalFormatting>
  <conditionalFormatting sqref="J21">
    <cfRule type="cellIs" dxfId="276" priority="175" stopIfTrue="1" operator="equal">
      <formula>"实车-静态"</formula>
    </cfRule>
  </conditionalFormatting>
  <conditionalFormatting sqref="J21">
    <cfRule type="cellIs" dxfId="275" priority="176" stopIfTrue="1" operator="equal">
      <formula>"台架"</formula>
    </cfRule>
  </conditionalFormatting>
  <conditionalFormatting sqref="L20">
    <cfRule type="cellIs" dxfId="274" priority="177" stopIfTrue="1" operator="equal">
      <formula>"NA"</formula>
    </cfRule>
  </conditionalFormatting>
  <conditionalFormatting sqref="L20">
    <cfRule type="cellIs" dxfId="273" priority="178" stopIfTrue="1" operator="equal">
      <formula>"Block"</formula>
    </cfRule>
  </conditionalFormatting>
  <conditionalFormatting sqref="L20">
    <cfRule type="cellIs" dxfId="272" priority="179" stopIfTrue="1" operator="equal">
      <formula>"Fail"</formula>
    </cfRule>
  </conditionalFormatting>
  <conditionalFormatting sqref="L20">
    <cfRule type="cellIs" dxfId="271" priority="180" stopIfTrue="1" operator="equal">
      <formula>"Pass"</formula>
    </cfRule>
  </conditionalFormatting>
  <conditionalFormatting sqref="J20">
    <cfRule type="cellIs" dxfId="270" priority="181" stopIfTrue="1" operator="equal">
      <formula>"实车-动态"</formula>
    </cfRule>
  </conditionalFormatting>
  <conditionalFormatting sqref="J20">
    <cfRule type="cellIs" dxfId="269" priority="182" stopIfTrue="1" operator="equal">
      <formula>"实车-动态"</formula>
    </cfRule>
  </conditionalFormatting>
  <conditionalFormatting sqref="J20">
    <cfRule type="cellIs" dxfId="268" priority="183" stopIfTrue="1" operator="equal">
      <formula>"实车-静态"</formula>
    </cfRule>
  </conditionalFormatting>
  <conditionalFormatting sqref="J20">
    <cfRule type="cellIs" dxfId="267" priority="184" stopIfTrue="1" operator="equal">
      <formula>"台架"</formula>
    </cfRule>
  </conditionalFormatting>
  <conditionalFormatting sqref="G20:G21">
    <cfRule type="cellIs" dxfId="266" priority="185" stopIfTrue="1" operator="equal">
      <formula>"台架/Kvaser脚本测试"</formula>
    </cfRule>
  </conditionalFormatting>
  <conditionalFormatting sqref="G20:G21">
    <cfRule type="cellIs" dxfId="265" priority="186" stopIfTrue="1" operator="equal">
      <formula>"实车动态测试"</formula>
    </cfRule>
  </conditionalFormatting>
  <conditionalFormatting sqref="G20:G21">
    <cfRule type="cellIs" dxfId="264" priority="187" stopIfTrue="1" operator="equal">
      <formula>"实车静态测试"</formula>
    </cfRule>
  </conditionalFormatting>
  <conditionalFormatting sqref="G20:G21">
    <cfRule type="cellIs" dxfId="263" priority="188" stopIfTrue="1" operator="equal">
      <formula>"自动化台架测试"</formula>
    </cfRule>
  </conditionalFormatting>
  <conditionalFormatting sqref="G20:G21">
    <cfRule type="cellIs" dxfId="262" priority="189" stopIfTrue="1" operator="equal">
      <formula>"台架/CANoe脚本测试"</formula>
    </cfRule>
  </conditionalFormatting>
  <conditionalFormatting sqref="G20:G21">
    <cfRule type="cellIs" dxfId="261" priority="190" stopIfTrue="1" operator="equal">
      <formula>"台架/vspy脚本测试"</formula>
    </cfRule>
  </conditionalFormatting>
  <conditionalFormatting sqref="G20:G21">
    <cfRule type="cellIs" dxfId="260" priority="191" stopIfTrue="1" operator="equal">
      <formula>"台架/手动测试"</formula>
    </cfRule>
  </conditionalFormatting>
  <conditionalFormatting sqref="L41">
    <cfRule type="cellIs" dxfId="259" priority="192" stopIfTrue="1" operator="equal">
      <formula>"NA"</formula>
    </cfRule>
  </conditionalFormatting>
  <conditionalFormatting sqref="L41">
    <cfRule type="cellIs" dxfId="258" priority="193" stopIfTrue="1" operator="equal">
      <formula>"Block"</formula>
    </cfRule>
  </conditionalFormatting>
  <conditionalFormatting sqref="L41">
    <cfRule type="cellIs" dxfId="257" priority="194" stopIfTrue="1" operator="equal">
      <formula>"Fail"</formula>
    </cfRule>
  </conditionalFormatting>
  <conditionalFormatting sqref="L41">
    <cfRule type="cellIs" dxfId="256" priority="195" stopIfTrue="1" operator="equal">
      <formula>"Pass"</formula>
    </cfRule>
  </conditionalFormatting>
  <conditionalFormatting sqref="J41">
    <cfRule type="cellIs" dxfId="255" priority="196" stopIfTrue="1" operator="equal">
      <formula>"实车-动态"</formula>
    </cfRule>
  </conditionalFormatting>
  <conditionalFormatting sqref="J41">
    <cfRule type="cellIs" dxfId="254" priority="197" stopIfTrue="1" operator="equal">
      <formula>"实车-动态"</formula>
    </cfRule>
  </conditionalFormatting>
  <conditionalFormatting sqref="J41">
    <cfRule type="cellIs" dxfId="253" priority="198" stopIfTrue="1" operator="equal">
      <formula>"实车-静态"</formula>
    </cfRule>
  </conditionalFormatting>
  <conditionalFormatting sqref="J41">
    <cfRule type="cellIs" dxfId="252" priority="199" stopIfTrue="1" operator="equal">
      <formula>"台架"</formula>
    </cfRule>
  </conditionalFormatting>
  <conditionalFormatting sqref="I41">
    <cfRule type="cellIs" dxfId="251" priority="200" stopIfTrue="1" operator="equal">
      <formula>"实车-动态"</formula>
    </cfRule>
  </conditionalFormatting>
  <conditionalFormatting sqref="I41">
    <cfRule type="cellIs" dxfId="250" priority="201" stopIfTrue="1" operator="equal">
      <formula>"实车-动态"</formula>
    </cfRule>
  </conditionalFormatting>
  <conditionalFormatting sqref="I41">
    <cfRule type="cellIs" dxfId="249" priority="202" stopIfTrue="1" operator="equal">
      <formula>"实车-静态"</formula>
    </cfRule>
  </conditionalFormatting>
  <conditionalFormatting sqref="I41">
    <cfRule type="cellIs" dxfId="248" priority="203" stopIfTrue="1" operator="equal">
      <formula>"台架"</formula>
    </cfRule>
  </conditionalFormatting>
  <conditionalFormatting sqref="G41">
    <cfRule type="cellIs" dxfId="247" priority="204" stopIfTrue="1" operator="equal">
      <formula>"台架/Kvaser脚本测试"</formula>
    </cfRule>
  </conditionalFormatting>
  <conditionalFormatting sqref="G41">
    <cfRule type="cellIs" dxfId="246" priority="205" stopIfTrue="1" operator="equal">
      <formula>"实车动态测试"</formula>
    </cfRule>
  </conditionalFormatting>
  <conditionalFormatting sqref="G41">
    <cfRule type="cellIs" dxfId="245" priority="206" stopIfTrue="1" operator="equal">
      <formula>"实车静态测试"</formula>
    </cfRule>
  </conditionalFormatting>
  <conditionalFormatting sqref="G41">
    <cfRule type="cellIs" dxfId="244" priority="207" stopIfTrue="1" operator="equal">
      <formula>"自动化台架测试"</formula>
    </cfRule>
  </conditionalFormatting>
  <conditionalFormatting sqref="G41">
    <cfRule type="cellIs" dxfId="243" priority="208" stopIfTrue="1" operator="equal">
      <formula>"台架/CANoe脚本测试"</formula>
    </cfRule>
  </conditionalFormatting>
  <conditionalFormatting sqref="G41">
    <cfRule type="cellIs" dxfId="242" priority="209" stopIfTrue="1" operator="equal">
      <formula>"台架/vspy脚本测试"</formula>
    </cfRule>
  </conditionalFormatting>
  <conditionalFormatting sqref="G41">
    <cfRule type="cellIs" dxfId="241" priority="210" stopIfTrue="1" operator="equal">
      <formula>"台架/手动测试"</formula>
    </cfRule>
  </conditionalFormatting>
  <conditionalFormatting sqref="H41:H42">
    <cfRule type="cellIs" dxfId="240" priority="211" stopIfTrue="1" operator="equal">
      <formula>"实车-动态"</formula>
    </cfRule>
  </conditionalFormatting>
  <conditionalFormatting sqref="H41:H42">
    <cfRule type="cellIs" dxfId="239" priority="212" stopIfTrue="1" operator="equal">
      <formula>"实车-动态"</formula>
    </cfRule>
  </conditionalFormatting>
  <conditionalFormatting sqref="H41:H42">
    <cfRule type="cellIs" dxfId="238" priority="213" stopIfTrue="1" operator="equal">
      <formula>"实车-静态"</formula>
    </cfRule>
  </conditionalFormatting>
  <conditionalFormatting sqref="H41:H42">
    <cfRule type="cellIs" dxfId="237" priority="214" stopIfTrue="1" operator="equal">
      <formula>"台架"</formula>
    </cfRule>
  </conditionalFormatting>
  <conditionalFormatting sqref="D41">
    <cfRule type="cellIs" dxfId="236" priority="215" stopIfTrue="1" operator="equal">
      <formula>"实车-动态"</formula>
    </cfRule>
  </conditionalFormatting>
  <conditionalFormatting sqref="D41">
    <cfRule type="cellIs" dxfId="235" priority="216" stopIfTrue="1" operator="equal">
      <formula>"实车-动态"</formula>
    </cfRule>
  </conditionalFormatting>
  <conditionalFormatting sqref="D41">
    <cfRule type="cellIs" dxfId="234" priority="217" stopIfTrue="1" operator="equal">
      <formula>"实车-静态"</formula>
    </cfRule>
  </conditionalFormatting>
  <conditionalFormatting sqref="D41">
    <cfRule type="cellIs" dxfId="233" priority="218" stopIfTrue="1" operator="equal">
      <formula>"台架"</formula>
    </cfRule>
  </conditionalFormatting>
  <conditionalFormatting sqref="L40">
    <cfRule type="cellIs" dxfId="232" priority="219" stopIfTrue="1" operator="equal">
      <formula>"NA"</formula>
    </cfRule>
  </conditionalFormatting>
  <conditionalFormatting sqref="L40">
    <cfRule type="cellIs" dxfId="231" priority="220" stopIfTrue="1" operator="equal">
      <formula>"Block"</formula>
    </cfRule>
  </conditionalFormatting>
  <conditionalFormatting sqref="L40">
    <cfRule type="cellIs" dxfId="230" priority="221" stopIfTrue="1" operator="equal">
      <formula>"Fail"</formula>
    </cfRule>
  </conditionalFormatting>
  <conditionalFormatting sqref="L40">
    <cfRule type="cellIs" dxfId="229" priority="222" stopIfTrue="1" operator="equal">
      <formula>"Pass"</formula>
    </cfRule>
  </conditionalFormatting>
  <conditionalFormatting sqref="J40">
    <cfRule type="cellIs" dxfId="228" priority="223" stopIfTrue="1" operator="equal">
      <formula>"实车-动态"</formula>
    </cfRule>
  </conditionalFormatting>
  <conditionalFormatting sqref="J40">
    <cfRule type="cellIs" dxfId="227" priority="224" stopIfTrue="1" operator="equal">
      <formula>"实车-动态"</formula>
    </cfRule>
  </conditionalFormatting>
  <conditionalFormatting sqref="J40">
    <cfRule type="cellIs" dxfId="226" priority="225" stopIfTrue="1" operator="equal">
      <formula>"实车-静态"</formula>
    </cfRule>
  </conditionalFormatting>
  <conditionalFormatting sqref="J40">
    <cfRule type="cellIs" dxfId="225" priority="226" stopIfTrue="1" operator="equal">
      <formula>"台架"</formula>
    </cfRule>
  </conditionalFormatting>
  <conditionalFormatting sqref="I40">
    <cfRule type="cellIs" dxfId="224" priority="227" stopIfTrue="1" operator="equal">
      <formula>"实车-动态"</formula>
    </cfRule>
  </conditionalFormatting>
  <conditionalFormatting sqref="I40">
    <cfRule type="cellIs" dxfId="223" priority="228" stopIfTrue="1" operator="equal">
      <formula>"实车-动态"</formula>
    </cfRule>
  </conditionalFormatting>
  <conditionalFormatting sqref="I40">
    <cfRule type="cellIs" dxfId="222" priority="229" stopIfTrue="1" operator="equal">
      <formula>"实车-静态"</formula>
    </cfRule>
  </conditionalFormatting>
  <conditionalFormatting sqref="I40">
    <cfRule type="cellIs" dxfId="221" priority="230" stopIfTrue="1" operator="equal">
      <formula>"台架"</formula>
    </cfRule>
  </conditionalFormatting>
  <conditionalFormatting sqref="L39">
    <cfRule type="cellIs" dxfId="220" priority="231" stopIfTrue="1" operator="equal">
      <formula>"NA"</formula>
    </cfRule>
  </conditionalFormatting>
  <conditionalFormatting sqref="L39">
    <cfRule type="cellIs" dxfId="219" priority="232" stopIfTrue="1" operator="equal">
      <formula>"Block"</formula>
    </cfRule>
  </conditionalFormatting>
  <conditionalFormatting sqref="L39">
    <cfRule type="cellIs" dxfId="218" priority="233" stopIfTrue="1" operator="equal">
      <formula>"Fail"</formula>
    </cfRule>
  </conditionalFormatting>
  <conditionalFormatting sqref="L39">
    <cfRule type="cellIs" dxfId="217" priority="234" stopIfTrue="1" operator="equal">
      <formula>"Pass"</formula>
    </cfRule>
  </conditionalFormatting>
  <conditionalFormatting sqref="J39">
    <cfRule type="cellIs" dxfId="216" priority="235" stopIfTrue="1" operator="equal">
      <formula>"实车-动态"</formula>
    </cfRule>
  </conditionalFormatting>
  <conditionalFormatting sqref="J39">
    <cfRule type="cellIs" dxfId="215" priority="236" stopIfTrue="1" operator="equal">
      <formula>"实车-动态"</formula>
    </cfRule>
  </conditionalFormatting>
  <conditionalFormatting sqref="J39">
    <cfRule type="cellIs" dxfId="214" priority="237" stopIfTrue="1" operator="equal">
      <formula>"实车-静态"</formula>
    </cfRule>
  </conditionalFormatting>
  <conditionalFormatting sqref="J39">
    <cfRule type="cellIs" dxfId="213" priority="238" stopIfTrue="1" operator="equal">
      <formula>"台架"</formula>
    </cfRule>
  </conditionalFormatting>
  <conditionalFormatting sqref="I39">
    <cfRule type="cellIs" dxfId="212" priority="239" stopIfTrue="1" operator="equal">
      <formula>"实车-动态"</formula>
    </cfRule>
  </conditionalFormatting>
  <conditionalFormatting sqref="I39">
    <cfRule type="cellIs" dxfId="211" priority="240" stopIfTrue="1" operator="equal">
      <formula>"实车-动态"</formula>
    </cfRule>
  </conditionalFormatting>
  <conditionalFormatting sqref="I39">
    <cfRule type="cellIs" dxfId="210" priority="241" stopIfTrue="1" operator="equal">
      <formula>"实车-静态"</formula>
    </cfRule>
  </conditionalFormatting>
  <conditionalFormatting sqref="I39">
    <cfRule type="cellIs" dxfId="209" priority="242" stopIfTrue="1" operator="equal">
      <formula>"台架"</formula>
    </cfRule>
  </conditionalFormatting>
  <conditionalFormatting sqref="L38">
    <cfRule type="cellIs" dxfId="208" priority="243" stopIfTrue="1" operator="equal">
      <formula>"NA"</formula>
    </cfRule>
  </conditionalFormatting>
  <conditionalFormatting sqref="L38">
    <cfRule type="cellIs" dxfId="207" priority="244" stopIfTrue="1" operator="equal">
      <formula>"Block"</formula>
    </cfRule>
  </conditionalFormatting>
  <conditionalFormatting sqref="L38">
    <cfRule type="cellIs" dxfId="206" priority="245" stopIfTrue="1" operator="equal">
      <formula>"Fail"</formula>
    </cfRule>
  </conditionalFormatting>
  <conditionalFormatting sqref="L38">
    <cfRule type="cellIs" dxfId="205" priority="246" stopIfTrue="1" operator="equal">
      <formula>"Pass"</formula>
    </cfRule>
  </conditionalFormatting>
  <conditionalFormatting sqref="J38">
    <cfRule type="cellIs" dxfId="204" priority="247" stopIfTrue="1" operator="equal">
      <formula>"实车-动态"</formula>
    </cfRule>
  </conditionalFormatting>
  <conditionalFormatting sqref="J38">
    <cfRule type="cellIs" dxfId="203" priority="248" stopIfTrue="1" operator="equal">
      <formula>"实车-动态"</formula>
    </cfRule>
  </conditionalFormatting>
  <conditionalFormatting sqref="J38">
    <cfRule type="cellIs" dxfId="202" priority="249" stopIfTrue="1" operator="equal">
      <formula>"实车-静态"</formula>
    </cfRule>
  </conditionalFormatting>
  <conditionalFormatting sqref="J38">
    <cfRule type="cellIs" dxfId="201" priority="250" stopIfTrue="1" operator="equal">
      <formula>"台架"</formula>
    </cfRule>
  </conditionalFormatting>
  <conditionalFormatting sqref="I38">
    <cfRule type="cellIs" dxfId="200" priority="251" stopIfTrue="1" operator="equal">
      <formula>"实车-动态"</formula>
    </cfRule>
  </conditionalFormatting>
  <conditionalFormatting sqref="I38">
    <cfRule type="cellIs" dxfId="199" priority="252" stopIfTrue="1" operator="equal">
      <formula>"实车-动态"</formula>
    </cfRule>
  </conditionalFormatting>
  <conditionalFormatting sqref="I38">
    <cfRule type="cellIs" dxfId="198" priority="253" stopIfTrue="1" operator="equal">
      <formula>"实车-静态"</formula>
    </cfRule>
  </conditionalFormatting>
  <conditionalFormatting sqref="I38">
    <cfRule type="cellIs" dxfId="197" priority="254" stopIfTrue="1" operator="equal">
      <formula>"台架"</formula>
    </cfRule>
  </conditionalFormatting>
  <conditionalFormatting sqref="L37">
    <cfRule type="cellIs" dxfId="196" priority="255" stopIfTrue="1" operator="equal">
      <formula>"NA"</formula>
    </cfRule>
  </conditionalFormatting>
  <conditionalFormatting sqref="L37">
    <cfRule type="cellIs" dxfId="195" priority="256" stopIfTrue="1" operator="equal">
      <formula>"Block"</formula>
    </cfRule>
  </conditionalFormatting>
  <conditionalFormatting sqref="L37">
    <cfRule type="cellIs" dxfId="194" priority="257" stopIfTrue="1" operator="equal">
      <formula>"Fail"</formula>
    </cfRule>
  </conditionalFormatting>
  <conditionalFormatting sqref="L37">
    <cfRule type="cellIs" dxfId="193" priority="258" stopIfTrue="1" operator="equal">
      <formula>"Pass"</formula>
    </cfRule>
  </conditionalFormatting>
  <conditionalFormatting sqref="J37">
    <cfRule type="cellIs" dxfId="192" priority="259" stopIfTrue="1" operator="equal">
      <formula>"实车-动态"</formula>
    </cfRule>
  </conditionalFormatting>
  <conditionalFormatting sqref="J37">
    <cfRule type="cellIs" dxfId="191" priority="260" stopIfTrue="1" operator="equal">
      <formula>"实车-动态"</formula>
    </cfRule>
  </conditionalFormatting>
  <conditionalFormatting sqref="J37">
    <cfRule type="cellIs" dxfId="190" priority="261" stopIfTrue="1" operator="equal">
      <formula>"实车-静态"</formula>
    </cfRule>
  </conditionalFormatting>
  <conditionalFormatting sqref="J37">
    <cfRule type="cellIs" dxfId="189" priority="262" stopIfTrue="1" operator="equal">
      <formula>"台架"</formula>
    </cfRule>
  </conditionalFormatting>
  <conditionalFormatting sqref="I37">
    <cfRule type="cellIs" dxfId="188" priority="263" stopIfTrue="1" operator="equal">
      <formula>"实车-动态"</formula>
    </cfRule>
  </conditionalFormatting>
  <conditionalFormatting sqref="I37">
    <cfRule type="cellIs" dxfId="187" priority="264" stopIfTrue="1" operator="equal">
      <formula>"实车-动态"</formula>
    </cfRule>
  </conditionalFormatting>
  <conditionalFormatting sqref="I37">
    <cfRule type="cellIs" dxfId="186" priority="265" stopIfTrue="1" operator="equal">
      <formula>"实车-静态"</formula>
    </cfRule>
  </conditionalFormatting>
  <conditionalFormatting sqref="I37">
    <cfRule type="cellIs" dxfId="185" priority="266" stopIfTrue="1" operator="equal">
      <formula>"台架"</formula>
    </cfRule>
  </conditionalFormatting>
  <conditionalFormatting sqref="L19">
    <cfRule type="cellIs" dxfId="184" priority="267" stopIfTrue="1" operator="equal">
      <formula>"NA"</formula>
    </cfRule>
  </conditionalFormatting>
  <conditionalFormatting sqref="L19">
    <cfRule type="cellIs" dxfId="183" priority="268" stopIfTrue="1" operator="equal">
      <formula>"Block"</formula>
    </cfRule>
  </conditionalFormatting>
  <conditionalFormatting sqref="L19">
    <cfRule type="cellIs" dxfId="182" priority="269" stopIfTrue="1" operator="equal">
      <formula>"Fail"</formula>
    </cfRule>
  </conditionalFormatting>
  <conditionalFormatting sqref="L19">
    <cfRule type="cellIs" dxfId="181" priority="270" stopIfTrue="1" operator="equal">
      <formula>"Pass"</formula>
    </cfRule>
  </conditionalFormatting>
  <conditionalFormatting sqref="J19">
    <cfRule type="cellIs" dxfId="180" priority="271" stopIfTrue="1" operator="equal">
      <formula>"实车-动态"</formula>
    </cfRule>
  </conditionalFormatting>
  <conditionalFormatting sqref="J19">
    <cfRule type="cellIs" dxfId="179" priority="272" stopIfTrue="1" operator="equal">
      <formula>"实车-动态"</formula>
    </cfRule>
  </conditionalFormatting>
  <conditionalFormatting sqref="J19">
    <cfRule type="cellIs" dxfId="178" priority="273" stopIfTrue="1" operator="equal">
      <formula>"实车-静态"</formula>
    </cfRule>
  </conditionalFormatting>
  <conditionalFormatting sqref="J19">
    <cfRule type="cellIs" dxfId="177" priority="274" stopIfTrue="1" operator="equal">
      <formula>"台架"</formula>
    </cfRule>
  </conditionalFormatting>
  <conditionalFormatting sqref="L26">
    <cfRule type="cellIs" dxfId="176" priority="275" stopIfTrue="1" operator="equal">
      <formula>"NA"</formula>
    </cfRule>
  </conditionalFormatting>
  <conditionalFormatting sqref="L26">
    <cfRule type="cellIs" dxfId="175" priority="276" stopIfTrue="1" operator="equal">
      <formula>"Block"</formula>
    </cfRule>
  </conditionalFormatting>
  <conditionalFormatting sqref="L26">
    <cfRule type="cellIs" dxfId="174" priority="277" stopIfTrue="1" operator="equal">
      <formula>"Fail"</formula>
    </cfRule>
  </conditionalFormatting>
  <conditionalFormatting sqref="L26">
    <cfRule type="cellIs" dxfId="173" priority="278" stopIfTrue="1" operator="equal">
      <formula>"Pass"</formula>
    </cfRule>
  </conditionalFormatting>
  <conditionalFormatting sqref="J26">
    <cfRule type="cellIs" dxfId="172" priority="279" stopIfTrue="1" operator="equal">
      <formula>"实车-动态"</formula>
    </cfRule>
  </conditionalFormatting>
  <conditionalFormatting sqref="J26">
    <cfRule type="cellIs" dxfId="171" priority="280" stopIfTrue="1" operator="equal">
      <formula>"实车-动态"</formula>
    </cfRule>
  </conditionalFormatting>
  <conditionalFormatting sqref="J26">
    <cfRule type="cellIs" dxfId="170" priority="281" stopIfTrue="1" operator="equal">
      <formula>"实车-静态"</formula>
    </cfRule>
  </conditionalFormatting>
  <conditionalFormatting sqref="J26">
    <cfRule type="cellIs" dxfId="169" priority="282" stopIfTrue="1" operator="equal">
      <formula>"台架"</formula>
    </cfRule>
  </conditionalFormatting>
  <conditionalFormatting sqref="I26">
    <cfRule type="cellIs" dxfId="168" priority="283" stopIfTrue="1" operator="equal">
      <formula>"实车-动态"</formula>
    </cfRule>
  </conditionalFormatting>
  <conditionalFormatting sqref="I26">
    <cfRule type="cellIs" dxfId="167" priority="284" stopIfTrue="1" operator="equal">
      <formula>"实车-动态"</formula>
    </cfRule>
  </conditionalFormatting>
  <conditionalFormatting sqref="I26">
    <cfRule type="cellIs" dxfId="166" priority="285" stopIfTrue="1" operator="equal">
      <formula>"实车-静态"</formula>
    </cfRule>
  </conditionalFormatting>
  <conditionalFormatting sqref="I26">
    <cfRule type="cellIs" dxfId="165" priority="286" stopIfTrue="1" operator="equal">
      <formula>"台架"</formula>
    </cfRule>
  </conditionalFormatting>
  <conditionalFormatting sqref="G26">
    <cfRule type="cellIs" dxfId="164" priority="287" stopIfTrue="1" operator="equal">
      <formula>"台架/Kvaser脚本测试"</formula>
    </cfRule>
  </conditionalFormatting>
  <conditionalFormatting sqref="G26">
    <cfRule type="cellIs" dxfId="163" priority="288" stopIfTrue="1" operator="equal">
      <formula>"实车动态测试"</formula>
    </cfRule>
  </conditionalFormatting>
  <conditionalFormatting sqref="G26">
    <cfRule type="cellIs" dxfId="162" priority="289" stopIfTrue="1" operator="equal">
      <formula>"实车静态测试"</formula>
    </cfRule>
  </conditionalFormatting>
  <conditionalFormatting sqref="G26">
    <cfRule type="cellIs" dxfId="161" priority="290" stopIfTrue="1" operator="equal">
      <formula>"自动化台架测试"</formula>
    </cfRule>
  </conditionalFormatting>
  <conditionalFormatting sqref="G26">
    <cfRule type="cellIs" dxfId="160" priority="291" stopIfTrue="1" operator="equal">
      <formula>"台架/CANoe脚本测试"</formula>
    </cfRule>
  </conditionalFormatting>
  <conditionalFormatting sqref="G26">
    <cfRule type="cellIs" dxfId="159" priority="292" stopIfTrue="1" operator="equal">
      <formula>"台架/vspy脚本测试"</formula>
    </cfRule>
  </conditionalFormatting>
  <conditionalFormatting sqref="G26">
    <cfRule type="cellIs" dxfId="158" priority="293" stopIfTrue="1" operator="equal">
      <formula>"台架/手动测试"</formula>
    </cfRule>
  </conditionalFormatting>
  <conditionalFormatting sqref="F26">
    <cfRule type="cellIs" dxfId="157" priority="294" stopIfTrue="1" operator="equal">
      <formula>"实车-动态"</formula>
    </cfRule>
  </conditionalFormatting>
  <conditionalFormatting sqref="F26">
    <cfRule type="cellIs" dxfId="156" priority="295" stopIfTrue="1" operator="equal">
      <formula>"实车-动态"</formula>
    </cfRule>
  </conditionalFormatting>
  <conditionalFormatting sqref="F26">
    <cfRule type="cellIs" dxfId="155" priority="296" stopIfTrue="1" operator="equal">
      <formula>"实车-静态"</formula>
    </cfRule>
  </conditionalFormatting>
  <conditionalFormatting sqref="F26">
    <cfRule type="cellIs" dxfId="154" priority="297" stopIfTrue="1" operator="equal">
      <formula>"台架"</formula>
    </cfRule>
  </conditionalFormatting>
  <conditionalFormatting sqref="E26">
    <cfRule type="cellIs" dxfId="153" priority="298" stopIfTrue="1" operator="equal">
      <formula>"实车-动态"</formula>
    </cfRule>
  </conditionalFormatting>
  <conditionalFormatting sqref="E26">
    <cfRule type="cellIs" dxfId="152" priority="299" stopIfTrue="1" operator="equal">
      <formula>"实车-动态"</formula>
    </cfRule>
  </conditionalFormatting>
  <conditionalFormatting sqref="E26">
    <cfRule type="cellIs" dxfId="151" priority="300" stopIfTrue="1" operator="equal">
      <formula>"实车-静态"</formula>
    </cfRule>
  </conditionalFormatting>
  <conditionalFormatting sqref="E26">
    <cfRule type="cellIs" dxfId="150" priority="301" stopIfTrue="1" operator="equal">
      <formula>"台架"</formula>
    </cfRule>
  </conditionalFormatting>
  <conditionalFormatting sqref="G39">
    <cfRule type="cellIs" dxfId="149" priority="302" stopIfTrue="1" operator="equal">
      <formula>"台架/Kvaser脚本测试"</formula>
    </cfRule>
  </conditionalFormatting>
  <conditionalFormatting sqref="G39">
    <cfRule type="cellIs" dxfId="148" priority="303" stopIfTrue="1" operator="equal">
      <formula>"实车动态测试"</formula>
    </cfRule>
  </conditionalFormatting>
  <conditionalFormatting sqref="G39">
    <cfRule type="cellIs" dxfId="147" priority="304" stopIfTrue="1" operator="equal">
      <formula>"实车静态测试"</formula>
    </cfRule>
  </conditionalFormatting>
  <conditionalFormatting sqref="G39">
    <cfRule type="cellIs" dxfId="146" priority="305" stopIfTrue="1" operator="equal">
      <formula>"自动化台架测试"</formula>
    </cfRule>
  </conditionalFormatting>
  <conditionalFormatting sqref="G39">
    <cfRule type="cellIs" dxfId="145" priority="306" stopIfTrue="1" operator="equal">
      <formula>"台架/CANoe脚本测试"</formula>
    </cfRule>
  </conditionalFormatting>
  <conditionalFormatting sqref="G39">
    <cfRule type="cellIs" dxfId="144" priority="307" stopIfTrue="1" operator="equal">
      <formula>"台架/vspy脚本测试"</formula>
    </cfRule>
  </conditionalFormatting>
  <conditionalFormatting sqref="G39">
    <cfRule type="cellIs" dxfId="143" priority="308" stopIfTrue="1" operator="equal">
      <formula>"台架/手动测试"</formula>
    </cfRule>
  </conditionalFormatting>
  <conditionalFormatting sqref="L36">
    <cfRule type="cellIs" dxfId="142" priority="309" stopIfTrue="1" operator="equal">
      <formula>"NA"</formula>
    </cfRule>
  </conditionalFormatting>
  <conditionalFormatting sqref="L36">
    <cfRule type="cellIs" dxfId="141" priority="310" stopIfTrue="1" operator="equal">
      <formula>"Block"</formula>
    </cfRule>
  </conditionalFormatting>
  <conditionalFormatting sqref="L36">
    <cfRule type="cellIs" dxfId="140" priority="311" stopIfTrue="1" operator="equal">
      <formula>"Fail"</formula>
    </cfRule>
  </conditionalFormatting>
  <conditionalFormatting sqref="L36">
    <cfRule type="cellIs" dxfId="139" priority="312" stopIfTrue="1" operator="equal">
      <formula>"Pass"</formula>
    </cfRule>
  </conditionalFormatting>
  <conditionalFormatting sqref="J36">
    <cfRule type="cellIs" dxfId="138" priority="313" stopIfTrue="1" operator="equal">
      <formula>"实车-动态"</formula>
    </cfRule>
  </conditionalFormatting>
  <conditionalFormatting sqref="J36">
    <cfRule type="cellIs" dxfId="137" priority="314" stopIfTrue="1" operator="equal">
      <formula>"实车-动态"</formula>
    </cfRule>
  </conditionalFormatting>
  <conditionalFormatting sqref="J36">
    <cfRule type="cellIs" dxfId="136" priority="315" stopIfTrue="1" operator="equal">
      <formula>"实车-静态"</formula>
    </cfRule>
  </conditionalFormatting>
  <conditionalFormatting sqref="J36">
    <cfRule type="cellIs" dxfId="135" priority="316" stopIfTrue="1" operator="equal">
      <formula>"台架"</formula>
    </cfRule>
  </conditionalFormatting>
  <conditionalFormatting sqref="I36">
    <cfRule type="cellIs" dxfId="134" priority="317" stopIfTrue="1" operator="equal">
      <formula>"实车-动态"</formula>
    </cfRule>
  </conditionalFormatting>
  <conditionalFormatting sqref="I36">
    <cfRule type="cellIs" dxfId="133" priority="318" stopIfTrue="1" operator="equal">
      <formula>"实车-动态"</formula>
    </cfRule>
  </conditionalFormatting>
  <conditionalFormatting sqref="I36">
    <cfRule type="cellIs" dxfId="132" priority="319" stopIfTrue="1" operator="equal">
      <formula>"实车-静态"</formula>
    </cfRule>
  </conditionalFormatting>
  <conditionalFormatting sqref="I36">
    <cfRule type="cellIs" dxfId="131" priority="320" stopIfTrue="1" operator="equal">
      <formula>"台架"</formula>
    </cfRule>
  </conditionalFormatting>
  <conditionalFormatting sqref="G36:H38 H39">
    <cfRule type="cellIs" dxfId="130" priority="321" stopIfTrue="1" operator="equal">
      <formula>"台架/Kvaser脚本测试"</formula>
    </cfRule>
  </conditionalFormatting>
  <conditionalFormatting sqref="G36:H38 H39">
    <cfRule type="cellIs" dxfId="129" priority="322" stopIfTrue="1" operator="equal">
      <formula>"实车动态测试"</formula>
    </cfRule>
  </conditionalFormatting>
  <conditionalFormatting sqref="G36:H38 H39">
    <cfRule type="cellIs" dxfId="128" priority="323" stopIfTrue="1" operator="equal">
      <formula>"实车静态测试"</formula>
    </cfRule>
  </conditionalFormatting>
  <conditionalFormatting sqref="G36:H38 H39">
    <cfRule type="cellIs" dxfId="127" priority="324" stopIfTrue="1" operator="equal">
      <formula>"自动化台架测试"</formula>
    </cfRule>
  </conditionalFormatting>
  <conditionalFormatting sqref="G36:H38 H39">
    <cfRule type="cellIs" dxfId="126" priority="325" stopIfTrue="1" operator="equal">
      <formula>"台架/CANoe脚本测试"</formula>
    </cfRule>
  </conditionalFormatting>
  <conditionalFormatting sqref="G36:H38 H39">
    <cfRule type="cellIs" dxfId="125" priority="326" stopIfTrue="1" operator="equal">
      <formula>"台架/vspy脚本测试"</formula>
    </cfRule>
  </conditionalFormatting>
  <conditionalFormatting sqref="G36:H38 H39">
    <cfRule type="cellIs" dxfId="124" priority="327" stopIfTrue="1" operator="equal">
      <formula>"台架/手动测试"</formula>
    </cfRule>
  </conditionalFormatting>
  <conditionalFormatting sqref="G25">
    <cfRule type="cellIs" dxfId="123" priority="328" stopIfTrue="1" operator="equal">
      <formula>"台架/Kvaser脚本测试"</formula>
    </cfRule>
  </conditionalFormatting>
  <conditionalFormatting sqref="G25">
    <cfRule type="cellIs" dxfId="122" priority="329" stopIfTrue="1" operator="equal">
      <formula>"实车动态测试"</formula>
    </cfRule>
  </conditionalFormatting>
  <conditionalFormatting sqref="G25">
    <cfRule type="cellIs" dxfId="121" priority="330" stopIfTrue="1" operator="equal">
      <formula>"实车静态测试"</formula>
    </cfRule>
  </conditionalFormatting>
  <conditionalFormatting sqref="G25">
    <cfRule type="cellIs" dxfId="120" priority="331" stopIfTrue="1" operator="equal">
      <formula>"自动化台架测试"</formula>
    </cfRule>
  </conditionalFormatting>
  <conditionalFormatting sqref="G25">
    <cfRule type="cellIs" dxfId="119" priority="332" stopIfTrue="1" operator="equal">
      <formula>"台架/CANoe脚本测试"</formula>
    </cfRule>
  </conditionalFormatting>
  <conditionalFormatting sqref="G25">
    <cfRule type="cellIs" dxfId="118" priority="333" stopIfTrue="1" operator="equal">
      <formula>"台架/vspy脚本测试"</formula>
    </cfRule>
  </conditionalFormatting>
  <conditionalFormatting sqref="G25">
    <cfRule type="cellIs" dxfId="117" priority="334" stopIfTrue="1" operator="equal">
      <formula>"台架/手动测试"</formula>
    </cfRule>
  </conditionalFormatting>
  <conditionalFormatting sqref="F25">
    <cfRule type="cellIs" dxfId="116" priority="335" stopIfTrue="1" operator="equal">
      <formula>"实车-动态"</formula>
    </cfRule>
  </conditionalFormatting>
  <conditionalFormatting sqref="F25">
    <cfRule type="cellIs" dxfId="115" priority="336" stopIfTrue="1" operator="equal">
      <formula>"实车-动态"</formula>
    </cfRule>
  </conditionalFormatting>
  <conditionalFormatting sqref="F25">
    <cfRule type="cellIs" dxfId="114" priority="337" stopIfTrue="1" operator="equal">
      <formula>"实车-静态"</formula>
    </cfRule>
  </conditionalFormatting>
  <conditionalFormatting sqref="F25">
    <cfRule type="cellIs" dxfId="113" priority="338" stopIfTrue="1" operator="equal">
      <formula>"台架"</formula>
    </cfRule>
  </conditionalFormatting>
  <conditionalFormatting sqref="G24">
    <cfRule type="cellIs" dxfId="112" priority="339" stopIfTrue="1" operator="equal">
      <formula>"台架/Kvaser脚本测试"</formula>
    </cfRule>
  </conditionalFormatting>
  <conditionalFormatting sqref="G24">
    <cfRule type="cellIs" dxfId="111" priority="340" stopIfTrue="1" operator="equal">
      <formula>"实车动态测试"</formula>
    </cfRule>
  </conditionalFormatting>
  <conditionalFormatting sqref="G24">
    <cfRule type="cellIs" dxfId="110" priority="341" stopIfTrue="1" operator="equal">
      <formula>"实车静态测试"</formula>
    </cfRule>
  </conditionalFormatting>
  <conditionalFormatting sqref="G24">
    <cfRule type="cellIs" dxfId="109" priority="342" stopIfTrue="1" operator="equal">
      <formula>"自动化台架测试"</formula>
    </cfRule>
  </conditionalFormatting>
  <conditionalFormatting sqref="G24">
    <cfRule type="cellIs" dxfId="108" priority="343" stopIfTrue="1" operator="equal">
      <formula>"台架/CANoe脚本测试"</formula>
    </cfRule>
  </conditionalFormatting>
  <conditionalFormatting sqref="G24">
    <cfRule type="cellIs" dxfId="107" priority="344" stopIfTrue="1" operator="equal">
      <formula>"台架/vspy脚本测试"</formula>
    </cfRule>
  </conditionalFormatting>
  <conditionalFormatting sqref="G24">
    <cfRule type="cellIs" dxfId="106" priority="345" stopIfTrue="1" operator="equal">
      <formula>"台架/手动测试"</formula>
    </cfRule>
  </conditionalFormatting>
  <conditionalFormatting sqref="F24">
    <cfRule type="cellIs" dxfId="105" priority="346" stopIfTrue="1" operator="equal">
      <formula>"实车-动态"</formula>
    </cfRule>
  </conditionalFormatting>
  <conditionalFormatting sqref="F24">
    <cfRule type="cellIs" dxfId="104" priority="347" stopIfTrue="1" operator="equal">
      <formula>"实车-动态"</formula>
    </cfRule>
  </conditionalFormatting>
  <conditionalFormatting sqref="F24">
    <cfRule type="cellIs" dxfId="103" priority="348" stopIfTrue="1" operator="equal">
      <formula>"实车-静态"</formula>
    </cfRule>
  </conditionalFormatting>
  <conditionalFormatting sqref="F24">
    <cfRule type="cellIs" dxfId="102" priority="349" stopIfTrue="1" operator="equal">
      <formula>"台架"</formula>
    </cfRule>
  </conditionalFormatting>
  <conditionalFormatting sqref="G40">
    <cfRule type="cellIs" dxfId="101" priority="350" stopIfTrue="1" operator="equal">
      <formula>"台架/Kvaser脚本测试"</formula>
    </cfRule>
  </conditionalFormatting>
  <conditionalFormatting sqref="G40">
    <cfRule type="cellIs" dxfId="100" priority="351" stopIfTrue="1" operator="equal">
      <formula>"实车动态测试"</formula>
    </cfRule>
  </conditionalFormatting>
  <conditionalFormatting sqref="G40">
    <cfRule type="cellIs" dxfId="99" priority="352" stopIfTrue="1" operator="equal">
      <formula>"实车静态测试"</formula>
    </cfRule>
  </conditionalFormatting>
  <conditionalFormatting sqref="G40">
    <cfRule type="cellIs" dxfId="98" priority="353" stopIfTrue="1" operator="equal">
      <formula>"自动化台架测试"</formula>
    </cfRule>
  </conditionalFormatting>
  <conditionalFormatting sqref="G40">
    <cfRule type="cellIs" dxfId="97" priority="354" stopIfTrue="1" operator="equal">
      <formula>"台架/CANoe脚本测试"</formula>
    </cfRule>
  </conditionalFormatting>
  <conditionalFormatting sqref="G40">
    <cfRule type="cellIs" dxfId="96" priority="355" stopIfTrue="1" operator="equal">
      <formula>"台架/vspy脚本测试"</formula>
    </cfRule>
  </conditionalFormatting>
  <conditionalFormatting sqref="G40">
    <cfRule type="cellIs" dxfId="95" priority="356" stopIfTrue="1" operator="equal">
      <formula>"台架/手动测试"</formula>
    </cfRule>
  </conditionalFormatting>
  <conditionalFormatting sqref="L6:L18 L23:L25 L27:L28">
    <cfRule type="cellIs" dxfId="94" priority="357" stopIfTrue="1" operator="equal">
      <formula>"NA"</formula>
    </cfRule>
  </conditionalFormatting>
  <conditionalFormatting sqref="L6:L18 L23:L25 L27:L28">
    <cfRule type="cellIs" dxfId="93" priority="358" stopIfTrue="1" operator="equal">
      <formula>"Block"</formula>
    </cfRule>
  </conditionalFormatting>
  <conditionalFormatting sqref="L6:L18 L23:L25 L27:L28">
    <cfRule type="cellIs" dxfId="92" priority="359" stopIfTrue="1" operator="equal">
      <formula>"Fail"</formula>
    </cfRule>
  </conditionalFormatting>
  <conditionalFormatting sqref="L6:L18 L23:L25 L27:L28">
    <cfRule type="cellIs" dxfId="91" priority="360" stopIfTrue="1" operator="equal">
      <formula>"Pass"</formula>
    </cfRule>
  </conditionalFormatting>
  <conditionalFormatting sqref="L2:L4 L29:L32">
    <cfRule type="cellIs" dxfId="90" priority="361" stopIfTrue="1" operator="equal">
      <formula>"NA"</formula>
    </cfRule>
  </conditionalFormatting>
  <conditionalFormatting sqref="L2:L4 L29:L32">
    <cfRule type="cellIs" dxfId="89" priority="362" stopIfTrue="1" operator="equal">
      <formula>"Block"</formula>
    </cfRule>
  </conditionalFormatting>
  <conditionalFormatting sqref="L2:L4 L29:L32">
    <cfRule type="cellIs" dxfId="88" priority="363" stopIfTrue="1" operator="equal">
      <formula>"Fail"</formula>
    </cfRule>
  </conditionalFormatting>
  <conditionalFormatting sqref="L2:L4 L29:L32">
    <cfRule type="cellIs" dxfId="87" priority="364" stopIfTrue="1" operator="equal">
      <formula>"Pass"</formula>
    </cfRule>
  </conditionalFormatting>
  <conditionalFormatting sqref="L5">
    <cfRule type="cellIs" dxfId="86" priority="365" stopIfTrue="1" operator="equal">
      <formula>"NA"</formula>
    </cfRule>
  </conditionalFormatting>
  <conditionalFormatting sqref="L5">
    <cfRule type="cellIs" dxfId="85" priority="366" stopIfTrue="1" operator="equal">
      <formula>"Block"</formula>
    </cfRule>
  </conditionalFormatting>
  <conditionalFormatting sqref="L5">
    <cfRule type="cellIs" dxfId="84" priority="367" stopIfTrue="1" operator="equal">
      <formula>"Fail"</formula>
    </cfRule>
  </conditionalFormatting>
  <conditionalFormatting sqref="L5">
    <cfRule type="cellIs" dxfId="83" priority="368" stopIfTrue="1" operator="equal">
      <formula>"Pass"</formula>
    </cfRule>
  </conditionalFormatting>
  <conditionalFormatting sqref="J2 J18 J13:J16 J4 J6 J9:J10 J31">
    <cfRule type="cellIs" dxfId="82" priority="369" stopIfTrue="1" operator="equal">
      <formula>"实车-动态"</formula>
    </cfRule>
  </conditionalFormatting>
  <conditionalFormatting sqref="J2 J18 J13:J16 J4 J6 J9:J10 J31">
    <cfRule type="cellIs" dxfId="81" priority="370" stopIfTrue="1" operator="equal">
      <formula>"实车-动态"</formula>
    </cfRule>
  </conditionalFormatting>
  <conditionalFormatting sqref="J2 J18 J13:J16 J4 J6 J9:J10 J31">
    <cfRule type="cellIs" dxfId="80" priority="371" stopIfTrue="1" operator="equal">
      <formula>"实车-静态"</formula>
    </cfRule>
  </conditionalFormatting>
  <conditionalFormatting sqref="J2 J18 J13:J16 J4 J6 J9:J10 J31">
    <cfRule type="cellIs" dxfId="79" priority="372" stopIfTrue="1" operator="equal">
      <formula>"台架"</formula>
    </cfRule>
  </conditionalFormatting>
  <conditionalFormatting sqref="G2:H2 G18:H18 G13:H16 G4:H4 G6:H6 G9:H10 G31:H31">
    <cfRule type="cellIs" dxfId="78" priority="373" stopIfTrue="1" operator="equal">
      <formula>"台架/Kvaser脚本测试"</formula>
    </cfRule>
  </conditionalFormatting>
  <conditionalFormatting sqref="G2:H2 G18:H18 G13:H16 G4:H4 G6:H6 G9:H10 G31:H31">
    <cfRule type="cellIs" dxfId="77" priority="374" stopIfTrue="1" operator="equal">
      <formula>"实车动态测试"</formula>
    </cfRule>
  </conditionalFormatting>
  <conditionalFormatting sqref="G2:H2 G18:H18 G13:H16 G4:H4 G6:H6 G9:H10 G31:H31">
    <cfRule type="cellIs" dxfId="76" priority="375" stopIfTrue="1" operator="equal">
      <formula>"实车静态测试"</formula>
    </cfRule>
  </conditionalFormatting>
  <conditionalFormatting sqref="G2:H2 G18:H18 G13:H16 G4:H4 G6:H6 G9:H10 G31:H31">
    <cfRule type="cellIs" dxfId="75" priority="376" stopIfTrue="1" operator="equal">
      <formula>"自动化台架测试"</formula>
    </cfRule>
  </conditionalFormatting>
  <conditionalFormatting sqref="G2:H2 G18:H18 G13:H16 G4:H4 G6:H6 G9:H10 G31:H31">
    <cfRule type="cellIs" dxfId="74" priority="377" stopIfTrue="1" operator="equal">
      <formula>"台架/CANoe脚本测试"</formula>
    </cfRule>
  </conditionalFormatting>
  <conditionalFormatting sqref="G2:H2 G18:H18 G13:H16 G4:H4 G6:H6 G9:H10 G31:H31">
    <cfRule type="cellIs" dxfId="73" priority="378" stopIfTrue="1" operator="equal">
      <formula>"台架/vspy脚本测试"</formula>
    </cfRule>
  </conditionalFormatting>
  <conditionalFormatting sqref="G2:H2 G18:H18 G13:H16 G4:H4 G6:H6 G9:H10 G31:H31">
    <cfRule type="cellIs" dxfId="72" priority="379" stopIfTrue="1" operator="equal">
      <formula>"台架/手动测试"</formula>
    </cfRule>
  </conditionalFormatting>
  <conditionalFormatting sqref="J3 J5 J7:J8 J11:J12 J17 J23:J25 J27:J30 J32">
    <cfRule type="cellIs" dxfId="71" priority="380" stopIfTrue="1" operator="equal">
      <formula>"实车-动态"</formula>
    </cfRule>
  </conditionalFormatting>
  <conditionalFormatting sqref="J3 J5 J7:J8 J11:J12 J17 J23:J25 J27:J30 J32">
    <cfRule type="cellIs" dxfId="70" priority="381" stopIfTrue="1" operator="equal">
      <formula>"实车-动态"</formula>
    </cfRule>
  </conditionalFormatting>
  <conditionalFormatting sqref="J3 J5 J7:J8 J11:J12 J17 J23:J25 J27:J30 J32">
    <cfRule type="cellIs" dxfId="69" priority="382" stopIfTrue="1" operator="equal">
      <formula>"实车-静态"</formula>
    </cfRule>
  </conditionalFormatting>
  <conditionalFormatting sqref="J3 J5 J7:J8 J11:J12 J17 J23:J25 J27:J30 J32">
    <cfRule type="cellIs" dxfId="68" priority="383" stopIfTrue="1" operator="equal">
      <formula>"台架"</formula>
    </cfRule>
  </conditionalFormatting>
  <conditionalFormatting sqref="D27:D28">
    <cfRule type="cellIs" dxfId="67" priority="384" stopIfTrue="1" operator="equal">
      <formula>"实车-动态"</formula>
    </cfRule>
  </conditionalFormatting>
  <conditionalFormatting sqref="D27:D28">
    <cfRule type="cellIs" dxfId="66" priority="385" stopIfTrue="1" operator="equal">
      <formula>"实车-动态"</formula>
    </cfRule>
  </conditionalFormatting>
  <conditionalFormatting sqref="D27:D28">
    <cfRule type="cellIs" dxfId="65" priority="386" stopIfTrue="1" operator="equal">
      <formula>"实车-静态"</formula>
    </cfRule>
  </conditionalFormatting>
  <conditionalFormatting sqref="D27:D28">
    <cfRule type="cellIs" dxfId="64" priority="387" stopIfTrue="1" operator="equal">
      <formula>"台架"</formula>
    </cfRule>
  </conditionalFormatting>
  <conditionalFormatting sqref="C27:C28">
    <cfRule type="cellIs" dxfId="63" priority="388" stopIfTrue="1" operator="equal">
      <formula>"实车-动态"</formula>
    </cfRule>
  </conditionalFormatting>
  <conditionalFormatting sqref="C27:C28">
    <cfRule type="cellIs" dxfId="62" priority="389" stopIfTrue="1" operator="equal">
      <formula>"实车-动态"</formula>
    </cfRule>
  </conditionalFormatting>
  <conditionalFormatting sqref="C27:C28">
    <cfRule type="cellIs" dxfId="61" priority="390" stopIfTrue="1" operator="equal">
      <formula>"实车-静态"</formula>
    </cfRule>
  </conditionalFormatting>
  <conditionalFormatting sqref="C27:C28">
    <cfRule type="cellIs" dxfId="60" priority="391" stopIfTrue="1" operator="equal">
      <formula>"台架"</formula>
    </cfRule>
  </conditionalFormatting>
  <conditionalFormatting sqref="C25:C26">
    <cfRule type="cellIs" dxfId="59" priority="392" stopIfTrue="1" operator="equal">
      <formula>"实车-动态"</formula>
    </cfRule>
  </conditionalFormatting>
  <conditionalFormatting sqref="C25:C26">
    <cfRule type="cellIs" dxfId="58" priority="393" stopIfTrue="1" operator="equal">
      <formula>"实车-动态"</formula>
    </cfRule>
  </conditionalFormatting>
  <conditionalFormatting sqref="C25:C26">
    <cfRule type="cellIs" dxfId="57" priority="394" stopIfTrue="1" operator="equal">
      <formula>"实车-静态"</formula>
    </cfRule>
  </conditionalFormatting>
  <conditionalFormatting sqref="C25:C26">
    <cfRule type="cellIs" dxfId="56" priority="395" stopIfTrue="1" operator="equal">
      <formula>"台架"</formula>
    </cfRule>
  </conditionalFormatting>
  <conditionalFormatting sqref="D25:D26">
    <cfRule type="cellIs" dxfId="55" priority="396" stopIfTrue="1" operator="equal">
      <formula>"实车-动态"</formula>
    </cfRule>
  </conditionalFormatting>
  <conditionalFormatting sqref="D25:D26">
    <cfRule type="cellIs" dxfId="54" priority="397" stopIfTrue="1" operator="equal">
      <formula>"实车-动态"</formula>
    </cfRule>
  </conditionalFormatting>
  <conditionalFormatting sqref="D25:D26">
    <cfRule type="cellIs" dxfId="53" priority="398" stopIfTrue="1" operator="equal">
      <formula>"实车-静态"</formula>
    </cfRule>
  </conditionalFormatting>
  <conditionalFormatting sqref="D25:D26">
    <cfRule type="cellIs" dxfId="52" priority="399" stopIfTrue="1" operator="equal">
      <formula>"台架"</formula>
    </cfRule>
  </conditionalFormatting>
  <conditionalFormatting sqref="C23:C24">
    <cfRule type="cellIs" dxfId="51" priority="400" stopIfTrue="1" operator="equal">
      <formula>"实车-动态"</formula>
    </cfRule>
  </conditionalFormatting>
  <conditionalFormatting sqref="C23:C24">
    <cfRule type="cellIs" dxfId="50" priority="401" stopIfTrue="1" operator="equal">
      <formula>"实车-动态"</formula>
    </cfRule>
  </conditionalFormatting>
  <conditionalFormatting sqref="C23:C24">
    <cfRule type="cellIs" dxfId="49" priority="402" stopIfTrue="1" operator="equal">
      <formula>"实车-静态"</formula>
    </cfRule>
  </conditionalFormatting>
  <conditionalFormatting sqref="C23:C24">
    <cfRule type="cellIs" dxfId="48" priority="403" stopIfTrue="1" operator="equal">
      <formula>"台架"</formula>
    </cfRule>
  </conditionalFormatting>
  <conditionalFormatting sqref="D23:D24">
    <cfRule type="cellIs" dxfId="47" priority="404" stopIfTrue="1" operator="equal">
      <formula>"实车-动态"</formula>
    </cfRule>
  </conditionalFormatting>
  <conditionalFormatting sqref="D23:D24">
    <cfRule type="cellIs" dxfId="46" priority="405" stopIfTrue="1" operator="equal">
      <formula>"实车-动态"</formula>
    </cfRule>
  </conditionalFormatting>
  <conditionalFormatting sqref="D23:D24">
    <cfRule type="cellIs" dxfId="45" priority="406" stopIfTrue="1" operator="equal">
      <formula>"实车-静态"</formula>
    </cfRule>
  </conditionalFormatting>
  <conditionalFormatting sqref="D23:D24">
    <cfRule type="cellIs" dxfId="44" priority="407" stopIfTrue="1" operator="equal">
      <formula>"台架"</formula>
    </cfRule>
  </conditionalFormatting>
  <conditionalFormatting sqref="E25">
    <cfRule type="cellIs" dxfId="43" priority="408" stopIfTrue="1" operator="equal">
      <formula>"实车-动态"</formula>
    </cfRule>
  </conditionalFormatting>
  <conditionalFormatting sqref="E25">
    <cfRule type="cellIs" dxfId="42" priority="409" stopIfTrue="1" operator="equal">
      <formula>"实车-动态"</formula>
    </cfRule>
  </conditionalFormatting>
  <conditionalFormatting sqref="E25">
    <cfRule type="cellIs" dxfId="41" priority="410" stopIfTrue="1" operator="equal">
      <formula>"实车-静态"</formula>
    </cfRule>
  </conditionalFormatting>
  <conditionalFormatting sqref="E25">
    <cfRule type="cellIs" dxfId="40" priority="411" stopIfTrue="1" operator="equal">
      <formula>"台架"</formula>
    </cfRule>
  </conditionalFormatting>
  <conditionalFormatting sqref="I23:I25 I27:I28">
    <cfRule type="cellIs" dxfId="39" priority="412" stopIfTrue="1" operator="equal">
      <formula>"实车-动态"</formula>
    </cfRule>
  </conditionalFormatting>
  <conditionalFormatting sqref="I23:I25 I27:I28">
    <cfRule type="cellIs" dxfId="38" priority="413" stopIfTrue="1" operator="equal">
      <formula>"实车-动态"</formula>
    </cfRule>
  </conditionalFormatting>
  <conditionalFormatting sqref="I23:I25 I27:I28">
    <cfRule type="cellIs" dxfId="37" priority="414" stopIfTrue="1" operator="equal">
      <formula>"实车-静态"</formula>
    </cfRule>
  </conditionalFormatting>
  <conditionalFormatting sqref="I23:I25 I27:I28">
    <cfRule type="cellIs" dxfId="36" priority="415" stopIfTrue="1" operator="equal">
      <formula>"台架"</formula>
    </cfRule>
  </conditionalFormatting>
  <conditionalFormatting sqref="G3:H3 G17:H17 G19:H19 H20:H21 G7:H8 G11:H12 G5:H5 G27:H30 G23:H23 H24:H26 G32:H32 H33:H35">
    <cfRule type="cellIs" dxfId="35" priority="416" stopIfTrue="1" operator="equal">
      <formula>"台架/Kvaser脚本测试"</formula>
    </cfRule>
  </conditionalFormatting>
  <conditionalFormatting sqref="G3:H3 G17:H17 G19:H19 H20:H21 G7:H8 G11:H12 G5:H5 G27:H30 G23:H23 H24:H26 G32:H32 H33:H35">
    <cfRule type="cellIs" dxfId="34" priority="417" stopIfTrue="1" operator="equal">
      <formula>"实车动态测试"</formula>
    </cfRule>
  </conditionalFormatting>
  <conditionalFormatting sqref="G3:H3 G17:H17 G19:H19 H20:H21 G7:H8 G11:H12 G5:H5 G27:H30 G23:H23 H24:H26 G32:H32 H33:H35">
    <cfRule type="cellIs" dxfId="33" priority="418" stopIfTrue="1" operator="equal">
      <formula>"实车静态测试"</formula>
    </cfRule>
  </conditionalFormatting>
  <conditionalFormatting sqref="G3:H3 G17:H17 G19:H19 H20:H21 G7:H8 G11:H12 G5:H5 G27:H30 G23:H23 H24:H26 G32:H32 H33:H35">
    <cfRule type="cellIs" dxfId="32" priority="419" stopIfTrue="1" operator="equal">
      <formula>"自动化台架测试"</formula>
    </cfRule>
  </conditionalFormatting>
  <conditionalFormatting sqref="G3:H3 G17:H17 G19:H19 H20:H21 G7:H8 G11:H12 G5:H5 G27:H30 G23:H23 H24:H26 G32:H32 H33:H35">
    <cfRule type="cellIs" dxfId="31" priority="420" stopIfTrue="1" operator="equal">
      <formula>"台架/CANoe脚本测试"</formula>
    </cfRule>
  </conditionalFormatting>
  <conditionalFormatting sqref="G3:H3 G17:H17 G19:H19 H20:H21 G7:H8 G11:H12 G5:H5 G27:H30 G23:H23 H24:H26 G32:H32 H33:H35">
    <cfRule type="cellIs" dxfId="30" priority="421" stopIfTrue="1" operator="equal">
      <formula>"台架/vspy脚本测试"</formula>
    </cfRule>
  </conditionalFormatting>
  <conditionalFormatting sqref="G3:H3 G17:H17 G19:H19 H20:H21 G7:H8 G11:H12 G5:H5 G27:H30 G23:H23 H24:H26 G32:H32 H33:H35">
    <cfRule type="cellIs" dxfId="29" priority="422" stopIfTrue="1" operator="equal">
      <formula>"台架/手动测试"</formula>
    </cfRule>
  </conditionalFormatting>
  <conditionalFormatting sqref="E23:F23 E27:F28 E24">
    <cfRule type="cellIs" dxfId="28" priority="423" stopIfTrue="1" operator="equal">
      <formula>"实车-动态"</formula>
    </cfRule>
  </conditionalFormatting>
  <conditionalFormatting sqref="E23:F23 E27:F28 E24">
    <cfRule type="cellIs" dxfId="27" priority="424" stopIfTrue="1" operator="equal">
      <formula>"实车-动态"</formula>
    </cfRule>
  </conditionalFormatting>
  <conditionalFormatting sqref="E23:F23 E27:F28 E24">
    <cfRule type="cellIs" dxfId="26" priority="425" stopIfTrue="1" operator="equal">
      <formula>"实车-静态"</formula>
    </cfRule>
  </conditionalFormatting>
  <conditionalFormatting sqref="E23:F23 E27:F28 E24">
    <cfRule type="cellIs" dxfId="25" priority="426" stopIfTrue="1" operator="equal">
      <formula>"台架"</formula>
    </cfRule>
  </conditionalFormatting>
  <conditionalFormatting sqref="H40">
    <cfRule type="cellIs" dxfId="24" priority="427" stopIfTrue="1" operator="equal">
      <formula>"实车-动态"</formula>
    </cfRule>
  </conditionalFormatting>
  <conditionalFormatting sqref="H40">
    <cfRule type="cellIs" dxfId="23" priority="428" stopIfTrue="1" operator="equal">
      <formula>"实车-动态"</formula>
    </cfRule>
  </conditionalFormatting>
  <conditionalFormatting sqref="H40">
    <cfRule type="cellIs" dxfId="22" priority="429" stopIfTrue="1" operator="equal">
      <formula>"实车-静态"</formula>
    </cfRule>
  </conditionalFormatting>
  <conditionalFormatting sqref="H40">
    <cfRule type="cellIs" dxfId="21" priority="430" stopIfTrue="1" operator="equal">
      <formula>"台架"</formula>
    </cfRule>
  </conditionalFormatting>
  <conditionalFormatting sqref="D40 F40">
    <cfRule type="cellIs" dxfId="20" priority="431" stopIfTrue="1" operator="equal">
      <formula>"实车-动态"</formula>
    </cfRule>
  </conditionalFormatting>
  <conditionalFormatting sqref="D40 F40">
    <cfRule type="cellIs" dxfId="19" priority="432" stopIfTrue="1" operator="equal">
      <formula>"实车-动态"</formula>
    </cfRule>
  </conditionalFormatting>
  <conditionalFormatting sqref="D40 F40">
    <cfRule type="cellIs" dxfId="18" priority="433" stopIfTrue="1" operator="equal">
      <formula>"实车-静态"</formula>
    </cfRule>
  </conditionalFormatting>
  <conditionalFormatting sqref="D40 F40">
    <cfRule type="cellIs" dxfId="17" priority="434" stopIfTrue="1" operator="equal">
      <formula>"台架"</formula>
    </cfRule>
  </conditionalFormatting>
  <conditionalFormatting sqref="G43:H43 H44:H47">
    <cfRule type="cellIs" dxfId="16" priority="435" stopIfTrue="1" operator="equal">
      <formula>"实车-动态"</formula>
    </cfRule>
  </conditionalFormatting>
  <conditionalFormatting sqref="G43:H43 H44:H47">
    <cfRule type="cellIs" dxfId="15" priority="436" stopIfTrue="1" operator="equal">
      <formula>"实车-动态"</formula>
    </cfRule>
  </conditionalFormatting>
  <conditionalFormatting sqref="G43:H43 H44:H47">
    <cfRule type="cellIs" dxfId="14" priority="437" stopIfTrue="1" operator="equal">
      <formula>"实车-静态"</formula>
    </cfRule>
  </conditionalFormatting>
  <conditionalFormatting sqref="G43:H43 H44:H47">
    <cfRule type="cellIs" dxfId="13" priority="438" stopIfTrue="1" operator="equal">
      <formula>"台架"</formula>
    </cfRule>
  </conditionalFormatting>
  <conditionalFormatting sqref="N47:Q47 S47">
    <cfRule type="cellIs" dxfId="12" priority="439" stopIfTrue="1" operator="equal">
      <formula>"实车-动态"</formula>
    </cfRule>
  </conditionalFormatting>
  <conditionalFormatting sqref="N47:Q47 S47">
    <cfRule type="cellIs" dxfId="11" priority="440" stopIfTrue="1" operator="equal">
      <formula>"实车-动态"</formula>
    </cfRule>
  </conditionalFormatting>
  <conditionalFormatting sqref="N47:Q47 S47">
    <cfRule type="cellIs" dxfId="10" priority="441" stopIfTrue="1" operator="equal">
      <formula>"实车-静态"</formula>
    </cfRule>
  </conditionalFormatting>
  <conditionalFormatting sqref="N47:Q47 S47">
    <cfRule type="cellIs" dxfId="9" priority="442" stopIfTrue="1" operator="equal">
      <formula>"台架"</formula>
    </cfRule>
  </conditionalFormatting>
  <conditionalFormatting sqref="F45:F47 D43:D47 F43">
    <cfRule type="cellIs" dxfId="8" priority="443" stopIfTrue="1" operator="equal">
      <formula>"实车-动态"</formula>
    </cfRule>
  </conditionalFormatting>
  <conditionalFormatting sqref="F45:F47 D43:D47 F43">
    <cfRule type="cellIs" dxfId="7" priority="444" stopIfTrue="1" operator="equal">
      <formula>"实车-动态"</formula>
    </cfRule>
  </conditionalFormatting>
  <conditionalFormatting sqref="F45:F47 D43:D47 F43">
    <cfRule type="cellIs" dxfId="6" priority="445" stopIfTrue="1" operator="equal">
      <formula>"实车-静态"</formula>
    </cfRule>
  </conditionalFormatting>
  <conditionalFormatting sqref="F45:F47 D43:D47 F43">
    <cfRule type="cellIs" dxfId="5" priority="446" stopIfTrue="1" operator="equal">
      <formula>"台架"</formula>
    </cfRule>
  </conditionalFormatting>
  <conditionalFormatting sqref="M2:M46">
    <cfRule type="cellIs" dxfId="4" priority="1" operator="equal">
      <formula>"NULL"</formula>
    </cfRule>
    <cfRule type="cellIs" dxfId="3" priority="2" operator="equal">
      <formula>"Block"</formula>
    </cfRule>
    <cfRule type="cellIs" dxfId="2" priority="3" operator="equal">
      <formula>"Fail"</formula>
    </cfRule>
    <cfRule type="cellIs" dxfId="1" priority="4" operator="equal">
      <formula>"Pass"</formula>
    </cfRule>
    <cfRule type="cellIs" dxfId="0" priority="5" operator="equal">
      <formula>"NT"</formula>
    </cfRule>
  </conditionalFormatting>
  <dataValidations count="3">
    <dataValidation type="list" allowBlank="1" showErrorMessage="1" sqref="L6">
      <formula1>"Pass,Fail,Block,NA,NT"</formula1>
    </dataValidation>
    <dataValidation type="list" allowBlank="1" showErrorMessage="1" sqref="L2:L5 L7:L13 L17:L47">
      <formula1>"PASS,FAIL,BLOCK,NA,NT"</formula1>
    </dataValidation>
    <dataValidation type="list" allowBlank="1" showErrorMessage="1" errorTitle="错误提示" error="请输入下拉列表中的一个值" sqref="M2:M46">
      <formula1>"Pass,Fail,Block,NT"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0" interlineOnOff="0" interlineColor="0" isDbSheet="0" isDashBoardSheet="0"/>
    <woSheetProps sheetStid="38" interlineOnOff="0" interlineColor="0" isDbSheet="0" isDashBoardSheet="0"/>
    <woSheetProps sheetStid="39" interlineOnOff="0" interlineColor="0" isDbSheet="0" isDashBoardSheet="0"/>
    <woSheetProps sheetStid="40" interlineOnOff="0" interlineColor="0" isDbSheet="0" isDashBoardSheet="0"/>
    <woSheetProps sheetStid="4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2"/>
  <pixelatorList sheetStid="30"/>
  <pixelatorList sheetStid="38"/>
  <pixelatorList sheetStid="39"/>
  <pixelatorList sheetStid="40"/>
  <pixelatorList sheetStid="41"/>
  <pixelatorList sheetStid="42"/>
</pixelators>
</file>

<file path=customXml/item4.xml><?xml version="1.0" encoding="utf-8"?>
<allowEditUser xmlns="https://web.wps.cn/et/2018/main" xmlns:s="http://schemas.openxmlformats.org/spreadsheetml/2006/main" hasInvisiblePropRange="0">
  <rangeList sheetStid="2" master=""/>
  <rangeList sheetStid="30" master=""/>
  <rangeList sheetStid="38" master=""/>
  <rangeList sheetStid="39" master=""/>
  <rangeList sheetStid="40" master=""/>
  <rangeList sheetStid="41" master=""/>
</allowEditUser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Summary</vt:lpstr>
      <vt:lpstr>3D车模</vt:lpstr>
      <vt:lpstr>WIR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cp:lastPrinted>2022-03-28T10:20:00Z</cp:lastPrinted>
  <dcterms:created xsi:type="dcterms:W3CDTF">2015-06-15T18:19:00Z</dcterms:created>
  <dcterms:modified xsi:type="dcterms:W3CDTF">2022-10-17T07:26:05Z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52179DDDABE34BE2AF0866323FFAC9BB</vt:lpwstr>
  </property>
</Properties>
</file>