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69" activeTab="1"/>
  </bookViews>
  <sheets>
    <sheet name="首页" sheetId="2" r:id="rId1"/>
    <sheet name="Summary" sheetId="30" r:id="rId2"/>
    <sheet name="R06.1_Must Fix" sheetId="41" r:id="rId3"/>
  </sheets>
  <definedNames>
    <definedName name="_xlnm._FilterDatabase" localSheetId="1" hidden="1">Summary!$A$8:$P$72</definedName>
    <definedName name="Pass">#REF!</definedName>
    <definedName name="_xlnm.Print_Area" localSheetId="1">Summary!$A$1:$N$70</definedName>
  </definedNames>
  <calcPr calcId="144525"/>
</workbook>
</file>

<file path=xl/comments1.xml><?xml version="1.0" encoding="utf-8"?>
<comments xmlns="http://schemas.openxmlformats.org/spreadsheetml/2006/main">
  <authors>
    <author>ts</author>
    <author>Unknown User</author>
  </authors>
  <commentList>
    <comment ref="A28" authorId="0">
      <text>
        <r>
          <rPr>
            <b/>
            <sz val="9"/>
            <rFont val="宋体"/>
            <charset val="134"/>
          </rPr>
          <t>交付如下Feature:</t>
        </r>
        <r>
          <rPr>
            <sz val="9"/>
            <rFont val="宋体"/>
            <charset val="134"/>
          </rPr>
          <t xml:space="preserve">
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      </r>
      </text>
    </comment>
    <comment ref="A37" authorId="1">
      <text>
        <r>
          <rPr>
            <b/>
            <sz val="9"/>
            <rFont val="宋体"/>
            <charset val="134"/>
          </rPr>
          <t>郭曼婷:</t>
        </r>
        <r>
          <rPr>
            <sz val="9"/>
            <rFont val="宋体"/>
            <charset val="134"/>
          </rPr>
          <t xml:space="preserve">
Heated Backlight (climate)同SYNC+_Z0177前除霜加热</t>
        </r>
        <r>
          <rPr>
            <b/>
            <sz val="9"/>
            <rFont val="宋体"/>
            <charset val="134"/>
          </rPr>
          <t xml:space="preserve">
陈传勤:</t>
        </r>
        <r>
          <rPr>
            <sz val="9"/>
            <rFont val="宋体"/>
            <charset val="134"/>
          </rPr>
          <t xml:space="preserve">
[SYNC+_Z0247]前除霜加热
</t>
        </r>
      </text>
    </comment>
  </commentList>
</comments>
</file>

<file path=xl/sharedStrings.xml><?xml version="1.0" encoding="utf-8"?>
<sst xmlns="http://schemas.openxmlformats.org/spreadsheetml/2006/main" count="796" uniqueCount="434">
  <si>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</si>
  <si>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</si>
  <si>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</si>
  <si>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</si>
  <si>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</si>
  <si>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</si>
  <si>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</si>
  <si>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</si>
  <si>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</si>
  <si>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</si>
  <si>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</si>
  <si>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</si>
  <si>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</si>
  <si>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</si>
  <si>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</si>
  <si>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</si>
  <si>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</si>
  <si>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CDX707_R06.1测试报告</t>
  </si>
  <si>
    <t>软件版本</t>
  </si>
  <si>
    <t>SOC: 20221115_LA_R06-1_PRO
MCU:20221115_LA_R06-1_PRO
ECG2: ECG2-launch-EX2_1-Bundle-Release-2.0.1.118
TCU2: TCU2-EX2_1-modem6_Bundle_Release_China-2.0.13.40</t>
  </si>
  <si>
    <t>测试范围</t>
  </si>
  <si>
    <t>1、R06.1所有Fetaure
2、只包含创达开发范围</t>
  </si>
  <si>
    <t>测试硬件</t>
  </si>
  <si>
    <t>B&amp;C</t>
  </si>
  <si>
    <t>测试人员</t>
  </si>
  <si>
    <t>姜云腾&amp;关满意&amp;李可可&amp;袁光东&amp;杨春明&amp;肖文迪&amp;周天琦&amp;黄钊敏</t>
  </si>
  <si>
    <t>测试方法</t>
  </si>
  <si>
    <t>手动</t>
  </si>
  <si>
    <t>测试环境</t>
  </si>
  <si>
    <t>台架&amp;实车</t>
  </si>
  <si>
    <t>项目经理</t>
  </si>
  <si>
    <t>王龙洲</t>
  </si>
  <si>
    <t>项目总监</t>
  </si>
  <si>
    <t>陈凯</t>
  </si>
  <si>
    <t>总结</t>
  </si>
  <si>
    <r>
      <t xml:space="preserve">本轮R06.1测试，涉及模块38个，从测试结果上来看整体Pass率为89.57%，执行率为90.14%
</t>
    </r>
    <r>
      <rPr>
        <b/>
        <sz val="11"/>
        <color rgb="FF000000"/>
        <rFont val="微软雅黑"/>
        <charset val="134"/>
      </rPr>
      <t>1）Pass率&lt;=70%的模块0个</t>
    </r>
    <r>
      <rPr>
        <sz val="11"/>
        <color rgb="FF000000"/>
        <rFont val="微软雅黑"/>
        <charset val="134"/>
      </rPr>
      <t xml:space="preserve">
</t>
    </r>
    <r>
      <rPr>
        <b/>
        <sz val="11"/>
        <color rgb="FF000000"/>
        <rFont val="微软雅黑"/>
        <charset val="134"/>
      </rPr>
      <t>2）70%&lt;=Pass率&lt;=90%的模块6个，分析如下：</t>
    </r>
    <r>
      <rPr>
        <sz val="11"/>
        <color rgb="FF000000"/>
        <rFont val="微软雅黑"/>
        <charset val="134"/>
      </rPr>
      <t xml:space="preserve">
a）FAPA：共1个问题，摄像头损坏无弹窗，block测试case121条 ——YF分析中
b）流量统计：共1个问题，推送订购流量成功消息（长链接推送功能），CSA和IVISL那边还未通，暂时无法推送，block测试case2条 ——CSA和IVISL分析中
c）CarAudio外置（24ch）：遗留问题较多，其中一个——福特分析中，另外3个内部分析中，预计下个版本解决，（车随音速无效果问题影响用例31个，重点关注）
d）Vehicle Setting：5个问题影响40条用例——YF分析中，另外一个问题影响87个用例，——分析为对手件问题，Ford确认对手件问题可忽略
e）音源矩阵(Ecall-24ch)：NT用例63条，其中MDR和MDO场景未做影响29条，RADAM雷达压制chime功能未开发完毕影响34条
f）MMOTA:1个Gating问题——正在分析中，其中bug MCU升级问题Block MCU激活流程相关测试用例17条，由于OTA/USB升MCU无法激活成功，VI暂时不测试，待MCU可以正常升级成功后复测【15】
</t>
    </r>
    <r>
      <rPr>
        <b/>
        <sz val="11"/>
        <color rgb="FF000000"/>
        <rFont val="微软雅黑"/>
        <charset val="134"/>
      </rPr>
      <t xml:space="preserve">3）Pass率&gt;90%的模块10个，分析如下
</t>
    </r>
    <r>
      <rPr>
        <sz val="11"/>
        <color rgb="FF000000"/>
        <rFont val="微软雅黑"/>
        <charset val="134"/>
      </rPr>
      <t xml:space="preserve">a）Audio 外置（12ch）：共2个问题，其中一个——YF分析中；烧录12ch的dsp软件后，速度补偿仍旧无效，block测试case3条 ——福特分析中
b）AAR：共1个问题，滤芯获取失败，网络状态获取异常，影响测试case4条——已解决，返回不对，目前仍然端到端验证中
c）Audio 内置：共1个问题，方位选择，选择驾驶侧，右前、左后、右后喇叭依旧有声音——YF分析中
d）Car Power：共2个问题，1一个已解决未合入，1个影响用例1条 ——YF分析中
e）音源矩阵(Ecall-12ch)：1个问题——福特分析中
f）音源矩阵(Ecall)：1个问题——内部分析中
g）车载热点：1个问题——福特分析中
h）Rear audio：共2个问题，其中1个需要外部后屏分析；另外一个YF分析中
j）powerflow能量流：1个问题分析中
k）Launcher：有一个问题单已修复，下个版本合入
</t>
    </r>
    <r>
      <rPr>
        <b/>
        <sz val="11"/>
        <color rgb="FF000000"/>
        <rFont val="微软雅黑"/>
        <charset val="134"/>
      </rPr>
      <t>4）Pass率=100%的模块22个</t>
    </r>
  </si>
  <si>
    <t>模块详细数据</t>
  </si>
  <si>
    <t>FeatureID</t>
  </si>
  <si>
    <t>Moudle</t>
  </si>
  <si>
    <t>Total</t>
  </si>
  <si>
    <t>Pass</t>
  </si>
  <si>
    <t>Fail</t>
  </si>
  <si>
    <t>Block</t>
  </si>
  <si>
    <t>NT</t>
  </si>
  <si>
    <r>
      <rPr>
        <b/>
        <sz val="11"/>
        <color rgb="FF000000"/>
        <rFont val="微软雅黑"/>
        <charset val="134"/>
      </rPr>
      <t xml:space="preserve">R06-1_Pass Rate
</t>
    </r>
    <r>
      <rPr>
        <sz val="11"/>
        <color rgb="FF000000"/>
        <rFont val="微软雅黑"/>
        <charset val="134"/>
      </rPr>
      <t>（Pass/Total）</t>
    </r>
  </si>
  <si>
    <r>
      <rPr>
        <b/>
        <sz val="11"/>
        <color rgb="FF000000"/>
        <rFont val="微软雅黑"/>
        <charset val="134"/>
      </rPr>
      <t xml:space="preserve">R06-1_Run Rate
</t>
    </r>
    <r>
      <rPr>
        <sz val="11"/>
        <color rgb="FF000000"/>
        <rFont val="微软雅黑"/>
        <charset val="134"/>
      </rPr>
      <t>（Pass+Fail）/Total</t>
    </r>
  </si>
  <si>
    <t>测试/开发</t>
  </si>
  <si>
    <r>
      <rPr>
        <b/>
        <sz val="11"/>
        <color rgb="FF000000"/>
        <rFont val="微软雅黑"/>
        <charset val="134"/>
      </rPr>
      <t xml:space="preserve">R06_Pass Rate
</t>
    </r>
    <r>
      <rPr>
        <sz val="11"/>
        <color rgb="FF000000"/>
        <rFont val="微软雅黑"/>
        <charset val="134"/>
      </rPr>
      <t>（Pass/Total）</t>
    </r>
  </si>
  <si>
    <t>车辆信息</t>
  </si>
  <si>
    <t>测试时长</t>
  </si>
  <si>
    <t>Comments</t>
  </si>
  <si>
    <t>SYNC+_0021</t>
  </si>
  <si>
    <t>DLNA</t>
  </si>
  <si>
    <t>袁光东/贺金</t>
  </si>
  <si>
    <t>/</t>
  </si>
  <si>
    <t>SYNC+_Z0060</t>
  </si>
  <si>
    <t>Car Power</t>
  </si>
  <si>
    <t>李可可/秦诚</t>
  </si>
  <si>
    <t>SYNC+_Z0081</t>
  </si>
  <si>
    <t>Car input</t>
  </si>
  <si>
    <t>李可可/李行健</t>
  </si>
  <si>
    <t>SYNC+_0205</t>
  </si>
  <si>
    <t>Theme</t>
  </si>
  <si>
    <t>肖文迪</t>
  </si>
  <si>
    <t>SYNC+_Z0153</t>
  </si>
  <si>
    <t>GNSS</t>
  </si>
  <si>
    <t>李可可/徐俊</t>
  </si>
  <si>
    <t>SYNC+_Z0028</t>
  </si>
  <si>
    <t>Rear audio</t>
  </si>
  <si>
    <t>肖文迪/李行健</t>
  </si>
  <si>
    <t>SYNC+_Z1000</t>
  </si>
  <si>
    <t>Launcher</t>
  </si>
  <si>
    <t>李可可/肖梁</t>
  </si>
  <si>
    <t>Audio 内置</t>
  </si>
  <si>
    <t>周天琦/杨永恒</t>
  </si>
  <si>
    <t>SYNC+_Z0127</t>
  </si>
  <si>
    <t>Audio 外置（12ch）</t>
  </si>
  <si>
    <t>姜云腾/杨永恒</t>
  </si>
  <si>
    <t>LV644</t>
  </si>
  <si>
    <t>24H</t>
  </si>
  <si>
    <t>由于bugPSTTT-973block环绕用例【2】
由于bugAPIMCIM-8832 block音随车速用例【3】</t>
  </si>
  <si>
    <t>Audio 外置（24ch）</t>
  </si>
  <si>
    <t xml:space="preserve">由于bugFCIVIOS-10942 block触摸提示音用例【16】
由于bugAPIMCIM-12935 block用例【3】
由于bugFCIVIOS-10943 block音随车速用例【30】
</t>
  </si>
  <si>
    <t>SYNC+_0126</t>
  </si>
  <si>
    <t>音源矩阵(Ecall-12ch)</t>
  </si>
  <si>
    <t>音源矩阵(Ecall-24ch)</t>
  </si>
  <si>
    <t>NT 
MDR和MDO场景未做【29】
RADAM雷达压制chime功能未开发完毕【34】</t>
  </si>
  <si>
    <t>音源矩阵(Ecall)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</si>
  <si>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</si>
  <si>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</si>
  <si>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关满意、肖文迪/南东东</t>
  </si>
  <si>
    <t>Block项：
因PSTTT-514 Block倒挡来车预警影像相关用例【3】
因PSTTT-448 Block驾驶辅助相关用例【15】
因PSTTT-441 Block静默启动相关用例【3】
因PSTTT-442 Block设置静默时间相关用例【13】
因PSTTT-436 Block后备箱盖相关用例【1】
NT项：
87个对手件问题，Ford要求分析确认是对手件的问题忽略</t>
  </si>
  <si>
    <t>SYNC+_0134</t>
  </si>
  <si>
    <t>数字香氛</t>
  </si>
  <si>
    <t>姜云腾/董晗禹</t>
  </si>
  <si>
    <t>2H</t>
  </si>
  <si>
    <t>SYNC+_Z0050</t>
  </si>
  <si>
    <t>无线充电</t>
  </si>
  <si>
    <t>肖文迪/王闯</t>
  </si>
  <si>
    <t>SYNC+_Z0026</t>
  </si>
  <si>
    <t>Multi -display</t>
  </si>
  <si>
    <t>SYNC+_0164</t>
  </si>
  <si>
    <t>FCS(Account)</t>
  </si>
  <si>
    <t>姜云腾/张嘉</t>
  </si>
  <si>
    <t>SYNC+_Z0036</t>
  </si>
  <si>
    <t>Bezel Diagnostics工程模式</t>
  </si>
  <si>
    <t>姜云腾/谢鑫</t>
  </si>
  <si>
    <t>1H</t>
  </si>
  <si>
    <t>SYNC+_0165</t>
  </si>
  <si>
    <t>个性化设置档案</t>
  </si>
  <si>
    <t>姜云腾/李行健</t>
  </si>
  <si>
    <t>SYNC+_Z0159--SYNC+_Z0177</t>
  </si>
  <si>
    <t>HVAC</t>
  </si>
  <si>
    <t>姜云腾/窦歆禹</t>
  </si>
  <si>
    <t>VCS</t>
  </si>
  <si>
    <t>袁光东/张嘉</t>
  </si>
  <si>
    <t>15H</t>
  </si>
  <si>
    <t>SYNC+_0073</t>
  </si>
  <si>
    <t>雷达</t>
  </si>
  <si>
    <t>黄钊敏/蔡宇飞</t>
  </si>
  <si>
    <t>FAPA</t>
  </si>
  <si>
    <t>周天琦/蔡宇飞</t>
  </si>
  <si>
    <t>16H</t>
  </si>
  <si>
    <t>因为bug APIMCIM-11486 Block FAPA摄像头损坏相关测试用例【121】</t>
  </si>
  <si>
    <t>SYNC+_0210</t>
  </si>
  <si>
    <t>powerflow能量流</t>
  </si>
  <si>
    <t>袁光东/窦歆禹</t>
  </si>
  <si>
    <t>SYNC+_0264</t>
  </si>
  <si>
    <t>EMR</t>
  </si>
  <si>
    <t>5H</t>
  </si>
  <si>
    <t>SYNC+_Z0129</t>
  </si>
  <si>
    <t>蓝牙儿童座椅</t>
  </si>
  <si>
    <t>黄钊敏/南东东</t>
  </si>
  <si>
    <t>SYNC+_0266</t>
  </si>
  <si>
    <t>3D车模</t>
  </si>
  <si>
    <t>肖文迪/陈明瑶</t>
  </si>
  <si>
    <t>SYNC+_Z0032</t>
  </si>
  <si>
    <t>CCS</t>
  </si>
  <si>
    <t>李可可/谢鑫</t>
  </si>
  <si>
    <t>SYNC+_Z0033</t>
  </si>
  <si>
    <t>Provisioning</t>
  </si>
  <si>
    <t>李可可/卓明琼</t>
  </si>
  <si>
    <t>SYNC+_Z0043</t>
  </si>
  <si>
    <t>WIR</t>
  </si>
  <si>
    <t>李可可/张金海</t>
  </si>
  <si>
    <t>SYNC+_0223</t>
  </si>
  <si>
    <t>MMOTA</t>
  </si>
  <si>
    <t>袁光东/黄钊敏/陈明瑶</t>
  </si>
  <si>
    <t>Block项：
1）由于bug APIMCIM-13372 Block MCU激活流程相关测试用例【17】
NT项：
1）由于OTA/USB升MCU无法激活成功，VI暂时不测试，待MCU可以正常升级成功后复测【15】</t>
  </si>
  <si>
    <t>SYNC+_Z0037</t>
  </si>
  <si>
    <t>FNV诊断</t>
  </si>
  <si>
    <t>SYNC+_Z0155</t>
  </si>
  <si>
    <t>车载热点</t>
  </si>
  <si>
    <t>李可可/朱少龙</t>
  </si>
  <si>
    <t>SYNC+_0132</t>
  </si>
  <si>
    <t>AAR</t>
  </si>
  <si>
    <t>姜云腾/徐欢</t>
  </si>
  <si>
    <t>由于bugAPIMCIM-12951滤芯用例【4】</t>
  </si>
  <si>
    <t>SYNC+_0122</t>
  </si>
  <si>
    <t>VHA</t>
  </si>
  <si>
    <t>肖文迪/肖梁</t>
  </si>
  <si>
    <t>SYNC+_0106</t>
  </si>
  <si>
    <t>PAAK手机钥匙</t>
  </si>
  <si>
    <t>姜云腾/甄家乐</t>
  </si>
  <si>
    <t>SYNC+_Z0023</t>
  </si>
  <si>
    <t>流量统计</t>
  </si>
  <si>
    <t>黄钊敏/王闯</t>
  </si>
  <si>
    <t>推送订购流量成功消息（长链接推送功能），CSA和IVISL那边还未通，暂时无法推送，影响2条</t>
  </si>
  <si>
    <t>问题列表【含Block Bug】</t>
  </si>
  <si>
    <t>模块</t>
  </si>
  <si>
    <t>BugID</t>
  </si>
  <si>
    <t>Bug标题</t>
  </si>
  <si>
    <t>严重程度</t>
  </si>
  <si>
    <t>Bug状态及分析</t>
  </si>
  <si>
    <t>APIMCIM-12956</t>
  </si>
  <si>
    <t>Phase5_【CDX707】【黑盒】【必现】【CarPower】IG=run模式下进入Phone mode，进入EP mode time倒数3分钟无弹窗提示且一直未转回手机</t>
  </si>
  <si>
    <t>high</t>
  </si>
  <si>
    <t>已转给外部YF分析</t>
  </si>
  <si>
    <t>FCIVIOS-11361</t>
  </si>
  <si>
    <t>Phase5_【CDX707】【黑盒】【必现】【Power】连接蓝牙,delay ACC=on切换IG=off-&gt;run，屏幕上会出现一个蒙层，导致其他功能无法点击，只有下方菜单栏按键可以恢复</t>
  </si>
  <si>
    <t>Gating</t>
  </si>
  <si>
    <t>已修复，下个版本合入</t>
  </si>
  <si>
    <t>RearAudio</t>
  </si>
  <si>
    <t>FCIVIOS-11360</t>
  </si>
  <si>
    <t>Phase5_【CDX707】【黑盒】【必现】【RearAudio】播放音乐，同时多次点击后屏“+”“-”键，再次点击-键，音量无反应</t>
  </si>
  <si>
    <t>已转给外部后屏分析</t>
  </si>
  <si>
    <t>PSTTT-629</t>
  </si>
  <si>
    <t>Phase5_【CDX707】【黑盒】【必现】【Rear Audio】播放随心听和U盘 音乐，当前播放随心听音乐，点击后屏来源切换USB音乐，RACM屏媒体ID3消息和RACM媒体源未更新为USB音乐</t>
  </si>
  <si>
    <t>Medium</t>
  </si>
  <si>
    <t>已转给外部分析</t>
  </si>
  <si>
    <t>PSTTT-108</t>
  </si>
  <si>
    <t>Phase5_【CDX707】【黑盒】【必现】【AudioSetting】【内置】方位选择，选择驾驶侧，右前、左后、右后喇叭依旧有声音</t>
  </si>
  <si>
    <t>FCIVIOS-11475</t>
  </si>
  <si>
    <t>Phase5_【CDX707】【黑盒】【必现】【Launcher】+1屏，长按卡片进入编辑界面连续点击右上角“x” lanucher会CRASH</t>
  </si>
  <si>
    <t>CarAudio外置（12ch）</t>
  </si>
  <si>
    <t>PSTTT-973</t>
  </si>
  <si>
    <t>Phase5_【CDX707】【黑盒】【必现】【CarAudio】【12ch】Quantum Logic®Surround切换模式无效果</t>
  </si>
  <si>
    <t>APIMCIM-8832</t>
  </si>
  <si>
    <t>Phase 5：【必现】烧录12ch的dsp软件后，速度补偿仍旧无效.</t>
  </si>
  <si>
    <t>已转给外部Ford分析</t>
  </si>
  <si>
    <t>CarAudio外置（24ch）</t>
  </si>
  <si>
    <t>FCIVIOS-10944</t>
  </si>
  <si>
    <t>Phase5_【CDX707】【黑盒】【必现】【CarAudio】【24ch】重启车机，last source新闻和电台未播放</t>
  </si>
  <si>
    <t>内部正在分析</t>
  </si>
  <si>
    <t>FCIVIOS-10942</t>
  </si>
  <si>
    <t>Phase5_【CDX707】【黑盒】【必现】【CarAudio】【24ch】触摸提示音无效</t>
  </si>
  <si>
    <t>APIMCIM-12935</t>
  </si>
  <si>
    <t>【Phase V】【CDX707】【TOP】【Audio】【5/5】24ch的功放，声音调到30，声音很小.</t>
  </si>
  <si>
    <t>Ford正在分析</t>
  </si>
  <si>
    <t>FCIVIOS-10943</t>
  </si>
  <si>
    <t>Phase5_【CDX707】【黑盒】【必现】【CarAudio】【24ch】车随音速无效果</t>
  </si>
  <si>
    <t>FCIVIOS-10898</t>
  </si>
  <si>
    <t>Phase5_【CDX707】【黑盒】【偶现】【内置】【Car_Audio】随心听和地图都在使用中，有来电，手机铃声无铃声</t>
  </si>
  <si>
    <t>FCIVIOS-10935</t>
  </si>
  <si>
    <t>Phase5_【CDX707】【黑盒】【必现】【CarAudio】【12ch】模拟导航中，去播放爱奇艺视频，来电拒接，地图声音变很小</t>
  </si>
  <si>
    <t>SYNC+_Z0094
SYNC+_Z1008
SYNC+_0101
SYNC+_0265</t>
  </si>
  <si>
    <t>PSTTT-514</t>
  </si>
  <si>
    <t>Phase5_【CDX707】【黑盒】【必现】【Vehicle Setting】实车点击倒挡来车预警影像 状态无变化</t>
  </si>
  <si>
    <t>PSTTT-448</t>
  </si>
  <si>
    <t>Phase5_【CDX707】【黑盒】【必现】【Vehicle Setting】实车状态下，驾驶辅助界面中 点击功能无状态变化</t>
  </si>
  <si>
    <t>PSTTT-441</t>
  </si>
  <si>
    <t>Phase5_【CDX707】【黑盒】【必现】【Vehicle Setting】实车状态下，点击静默启动 不改变状态</t>
  </si>
  <si>
    <t>PSTTT-442</t>
  </si>
  <si>
    <t>Phase5_【CDX707】【黑盒】【必现】【Vehicle Setting】实车状态下，设置静默时间后 自动恢复默认时间</t>
  </si>
  <si>
    <t>PSTTT-436</t>
  </si>
  <si>
    <t>Phase5_【CDX707】【黑盒】【必现】【Vehicle Setting】实车点击后备箱盖 状态无变化</t>
  </si>
  <si>
    <t>FCIVIOS-10671</t>
  </si>
  <si>
    <t>Phase5_【U625MCA】【黑盒】【必现】【hotspot】iPhone手机连接车载热点，网络不可用</t>
  </si>
  <si>
    <t>APIMCIM-12951</t>
  </si>
  <si>
    <t>Phase5_【CDX707】【黑盒】【必现】【AAR】滤芯获取失败，网络状态获取异常</t>
  </si>
  <si>
    <t>能量流</t>
  </si>
  <si>
    <t>FCIVIOS-11362</t>
  </si>
  <si>
    <t>Phase5_【CDX707】【黑盒】【必现】【EV】投屏能量流后，进行车辆状态连续切换会引起setting模块 Crash</t>
  </si>
  <si>
    <t>Gatting</t>
  </si>
  <si>
    <t>APIMCIM-13372</t>
  </si>
  <si>
    <t>【Phase V】【CDX707】【A】【Upgrade】【5/5】OTA升级MCU，S2020后立刻暂停升级，出现dump</t>
  </si>
  <si>
    <t>Issue key</t>
  </si>
  <si>
    <t>Summary</t>
  </si>
  <si>
    <t>Reporter</t>
  </si>
  <si>
    <t>Status</t>
  </si>
  <si>
    <t>Created</t>
  </si>
  <si>
    <t>Assignee</t>
  </si>
  <si>
    <t>Priority</t>
  </si>
  <si>
    <t>APIMCIM-11241</t>
  </si>
  <si>
    <t>【语音】【用车服务】【CDX707】语音：人脸识别是什么，tts播报不对</t>
  </si>
  <si>
    <t>ntian2</t>
  </si>
  <si>
    <t>To Do</t>
  </si>
  <si>
    <t>lwang299</t>
  </si>
  <si>
    <t>High</t>
  </si>
  <si>
    <t>APIMCIM-12697</t>
  </si>
  <si>
    <t>Phase 5：【必现】语音说Emanual-内容搜索指令，车机播报错误</t>
  </si>
  <si>
    <t>tshan3</t>
  </si>
  <si>
    <t>In Progress</t>
  </si>
  <si>
    <t>wcai16</t>
  </si>
  <si>
    <t>APIMCIM-13270</t>
  </si>
  <si>
    <t>【语音】【用车服务】语音：这台车有什么不一样的地方/这台车最厉害的地方是什么/这台车有什么特点，TTS的播报不全</t>
  </si>
  <si>
    <t>APIMCIM-12874</t>
  </si>
  <si>
    <t>Phase 5：【偶现】625实车，连接WiFi后，自动会被关闭</t>
  </si>
  <si>
    <t>APIMCIM-13269</t>
  </si>
  <si>
    <t>【语音】【用车服务】语音退出爱车探索界面，TTS会出现播报不全或未播报的情况</t>
  </si>
  <si>
    <t>APIMCIM-10503</t>
  </si>
  <si>
    <t>Phase 5：【AutoTest】Monkey测试期间，出现包名为com.ford.sync.surprisemessage的anr异常</t>
  </si>
  <si>
    <t>bjiao1</t>
  </si>
  <si>
    <t>APIMCIM-12845</t>
  </si>
  <si>
    <t>Lack of APP Hardening-Inhouse</t>
  </si>
  <si>
    <t>xzhan221</t>
  </si>
  <si>
    <t>ycai28</t>
  </si>
  <si>
    <t>APIMCIM-10866</t>
  </si>
  <si>
    <t>Phase 5：【偶现】语音无法退出</t>
  </si>
  <si>
    <t>jxu148</t>
  </si>
  <si>
    <t>APIMCIM-8610</t>
  </si>
  <si>
    <t>[CDX707][Phase5][DemoMode][易现]语音指令进入爱车探索播放视频，语音模块占用屏幕</t>
  </si>
  <si>
    <t>yqian22</t>
  </si>
  <si>
    <t>jxie49</t>
  </si>
  <si>
    <t>APIMCIM-13323</t>
  </si>
  <si>
    <t>Phase 5：【必发】H689281   15：02  多功能座椅—按摩界面—按摩模式以及档位，都只能通过滑动调节，无法通过点击切换</t>
  </si>
  <si>
    <t>hmo3</t>
  </si>
  <si>
    <t>APIMCIM-13324</t>
  </si>
  <si>
    <t>Phase 5：【必发】H689281   15：07  多功能座椅—从按摩界面切换到调节界面时，会一直弹出提示框</t>
  </si>
  <si>
    <t>APIMCIM-13321</t>
  </si>
  <si>
    <t>Phase 5：【必发】H689281   14：57多功能座椅—从调节界面切换到按摩界面，按摩开关自动打开</t>
  </si>
  <si>
    <t>APIMCIM-12903</t>
  </si>
  <si>
    <t>Phase 5：【偶发】RACM端显示“音频关闭”，但是点击“关闭”按钮无响应</t>
  </si>
  <si>
    <t>jsun62</t>
  </si>
  <si>
    <t>bliu94</t>
  </si>
  <si>
    <t>APIMCIM-13660</t>
  </si>
  <si>
    <t>[CDX707][Phase5][Emanual]智能问答搜索内容与搜索结果不匹配</t>
  </si>
  <si>
    <t>qyang43</t>
  </si>
  <si>
    <t>rzhang70</t>
  </si>
  <si>
    <t>APIMCIM-13197</t>
  </si>
  <si>
    <t>[Phase5][CDX707][VPA][必现] 延长聆听模式下，打开电子手册，icon显示全双工收拢卡片延长聆听，继续输入语音关闭电子手册指令，界面无响应</t>
  </si>
  <si>
    <t>bzhang93</t>
  </si>
  <si>
    <t>bsun25</t>
  </si>
  <si>
    <t>APIMCIM-13638</t>
  </si>
  <si>
    <t>[CDX707][Phase5][Emanual]语音搜索-‘组合仪表盘提示防抱死系统故障怎么办’，无响应</t>
  </si>
  <si>
    <t>APIMCIM-13642</t>
  </si>
  <si>
    <t>[CDX707][Phase5][Emanual]搜索结果中，显示相同的结果</t>
  </si>
  <si>
    <t>APIMCIM-13139</t>
  </si>
  <si>
    <t>Phase 5：【偶发】NTT707 H689272   13： 52  在关闭QQ音乐的情况下，音乐自动播放（无视频）</t>
  </si>
  <si>
    <t>zduan7</t>
  </si>
  <si>
    <t>APIMCIM-13634</t>
  </si>
  <si>
    <t>[CDX707][Phase5][Emanual]语音搜索‘组合仪表/仪表/仪表盘提示防抱死系统故障怎么办’，直接播报结果，未跳转至相关结果页</t>
  </si>
  <si>
    <t>APIMCIM-12528</t>
  </si>
  <si>
    <t>Phase 5：【必现】客人模式功能说明内容的符号丢失</t>
  </si>
  <si>
    <t>hzhan238</t>
  </si>
  <si>
    <t>APIMCIM-13687</t>
  </si>
  <si>
    <t>Phase 5：【必现】在3D车模快捷控制页面停止操作15s，车模不会自动关闭</t>
  </si>
  <si>
    <t>APIMCIM-13599</t>
  </si>
  <si>
    <t>Phase 5：【必发】H689286 0835 中控屏打开-驾驶辅助-碰撞预警。大屏显示碰撞预警辅助不可用</t>
  </si>
  <si>
    <t>yli326</t>
  </si>
  <si>
    <t>APIMCIM-12243</t>
  </si>
  <si>
    <t>Phase5:[CDX707]网络正常智慧停车搜索不到捷停车支持的停车场</t>
  </si>
  <si>
    <t>cshengji</t>
  </si>
  <si>
    <t>APIMCIM-13458</t>
  </si>
  <si>
    <t>Phase 5：【偶发】NTT707 EPT02 684122  1445  空调页面风量大小无显示</t>
  </si>
  <si>
    <t>APIMCIM-13437</t>
  </si>
  <si>
    <t>Phase 5：【偶发】NTT 707 EPT02 684122  1435  驾驶辅助，开关倒档来车预警，屏幕跳动</t>
  </si>
  <si>
    <t>APIMCIM-13586</t>
  </si>
  <si>
    <t>【Phase V】【CDX707】【A】【Upgrade】【2/2】OTA整包升级，S1008激活成功后ign run，等待vil上传，等待超过10分钟，没有报S1010</t>
  </si>
  <si>
    <t>zqiu12</t>
  </si>
  <si>
    <t>APIMCIM-13811</t>
  </si>
  <si>
    <t>Phase 5：【偶发】路试时，后台发生com.ford.sync.apa Crash</t>
  </si>
  <si>
    <t>swang218</t>
  </si>
  <si>
    <t>APIMCIM-13209</t>
  </si>
  <si>
    <t>[Phase5][CDX707][VPA][必现] 我的车还有多少油，语音答复当前油量为百分之0剩余里程为六千....</t>
  </si>
  <si>
    <t>APIMCIM-13813</t>
  </si>
  <si>
    <t>Phase 5：【偶发】路试时，随心听卡顿发生com.baidu.car.radio ANR</t>
  </si>
  <si>
    <t>APIMCIM-13793</t>
  </si>
  <si>
    <t>Phase 5：【必发】707H689274车辆设置中没有车钥匙检测提示选项</t>
  </si>
  <si>
    <t>APIMCIM-13809</t>
  </si>
  <si>
    <t>Phase 5：【偶发】路试时，点击设置菜单，发生com.yfve.settings Crash</t>
  </si>
  <si>
    <t>mguan2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</si>
  <si>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</si>
  <si>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</si>
  <si>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</si>
  <si>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APIMCIM-13735</t>
  </si>
  <si>
    <t>【Phase V】【CDX707】【TOP】【System Setting】【20/20】606和612实车热点无法打开</t>
  </si>
  <si>
    <t>Immediate Gating</t>
  </si>
  <si>
    <t>APIMCIM-13822</t>
  </si>
  <si>
    <t>Phase 5：【必现】空调开关无法开启</t>
  </si>
  <si>
    <t>xwang314</t>
  </si>
  <si>
    <t>APIMCIM-12274</t>
  </si>
  <si>
    <t>Phase5:[偶现]DTC 0xE40100</t>
  </si>
  <si>
    <t>xhuang93</t>
  </si>
  <si>
    <t>mzhuo1</t>
  </si>
  <si>
    <t>APIMCIM-13316</t>
  </si>
  <si>
    <t>Exportable Component DoS – Inhouse APPs</t>
  </si>
  <si>
    <t>hzhu74</t>
  </si>
  <si>
    <t>APIMCIM-13688</t>
  </si>
  <si>
    <t>Phase 5：【必现】打开车窗后，3D车模的车窗依旧处于关闭关闭状态</t>
  </si>
  <si>
    <t>APIMCIM-13939</t>
  </si>
  <si>
    <t xml:space="preserve">Phase 5：【偶发】H689266  17：15  氛围灯开启，驾驶模式选择，氛围灯没有变化  </t>
  </si>
  <si>
    <t>APIMCIM-13868</t>
  </si>
  <si>
    <t>Phase 5：【偶现】路试中Card2突然弹出香氛相关toast</t>
  </si>
  <si>
    <t>wxiao13</t>
  </si>
  <si>
    <t>APIMCIM-13927</t>
  </si>
  <si>
    <t>Phase 5：【偶发】点击"播放Revel Experience"，设置发生卡顿且com.yfve.settings ANR and Crash</t>
  </si>
  <si>
    <t>APIMCIM-13838</t>
  </si>
  <si>
    <t>Phase 5：【偶发】TTS回复“已关闭后备箱",其实未关闭</t>
  </si>
  <si>
    <t>APIMCIM-13737</t>
  </si>
  <si>
    <t>【PhaseV】【CDX707】【A】【RACM】【5/5】RACM无法调节音量</t>
  </si>
  <si>
    <t>jxu150</t>
  </si>
  <si>
    <t>APIMCIM-13995</t>
  </si>
  <si>
    <t>Phase 5：【必发】Pano screen right side"爱车探索" Steering horizon/HMI introduction/VPA2.0, what does the english word mean?</t>
  </si>
  <si>
    <t>zhu49</t>
  </si>
  <si>
    <t>APIMCIM-13773</t>
  </si>
  <si>
    <t xml:space="preserve">Phase 5：【偶发】 H689298 1101 中控屏点击林肯之道快捷键无反应，已经登陆后播放音乐显示未登录。 </t>
  </si>
  <si>
    <t>fhuang37</t>
  </si>
  <si>
    <t>APIMCIM-13734</t>
  </si>
  <si>
    <t>【Phase V】【CDX707】【A】【Audio】【5/5】实车LV606 104A 外置功放24CH,平衡/衰减位置不正确.</t>
  </si>
  <si>
    <t>ywang535</t>
  </si>
  <si>
    <t>APIMCIM-13917</t>
  </si>
  <si>
    <t>Phase5_【CDX707】【黑盒】【必现】【Audio】进入静音模式后，播放音乐，依旧有声音</t>
  </si>
  <si>
    <t>cyang114</t>
  </si>
  <si>
    <t>APIMCIM-13963</t>
  </si>
  <si>
    <t>[Phase5][CDX707][VPA][偶现]  icon图标在PanoL 屏  显示在PanoR屏</t>
  </si>
  <si>
    <t>sren7</t>
  </si>
  <si>
    <t>APIMCIM-13968</t>
  </si>
  <si>
    <t>[Phase5][CDX707][VPA][必现] 导航已开启说出附近的POI 提示当前已经在导航状态 必须退出当前导航才能查看POI结果</t>
  </si>
  <si>
    <t>APIMCIM-13860</t>
  </si>
  <si>
    <t>Phase 5：【偶发】唤醒语音，VPA与导航卡片交叠</t>
  </si>
  <si>
    <t>APIMCIM-13863</t>
  </si>
  <si>
    <t>Phase 5：【偶发】移动widget，原来的卡片位置黑屏3s</t>
  </si>
  <si>
    <t>cxu63</t>
  </si>
  <si>
    <t>APIMCIM-13815</t>
  </si>
  <si>
    <t>Phase 5：【必现】副驾随心听总是显示"加载失败"，完全不能用</t>
  </si>
  <si>
    <t>APIMCIM-13877</t>
  </si>
  <si>
    <t>Phase 5：【必现】导航声音过小</t>
  </si>
  <si>
    <t>cqin14</t>
  </si>
  <si>
    <t>APIMCIM-13957</t>
  </si>
  <si>
    <t>[Phase5][CDX707][VPA][必现] 查询图片当前已是第一页/最后一页 继续语音翻页上一页/下一页 语音没有任何提示</t>
  </si>
  <si>
    <t>APIMCIM-11650</t>
  </si>
  <si>
    <t>[Phase5][CDX707][VPA][必现] 重启后开机唤醒VPA 查询天气天气形象会卡顿</t>
  </si>
  <si>
    <t>Reopened</t>
  </si>
  <si>
    <t>ypeng53</t>
  </si>
  <si>
    <t>APIMCIM-13987</t>
  </si>
  <si>
    <t>Phase 5：【必发】Letter "A" out of auto headlamp icon on cluster</t>
  </si>
  <si>
    <t>APIMCIM-13858</t>
  </si>
  <si>
    <t>Phase 5：【偶发】路试时点击dock栏设置图标，无内容显示，2s恢复</t>
  </si>
  <si>
    <t>ylu65</t>
  </si>
  <si>
    <t>APIMCIM-13936</t>
  </si>
  <si>
    <t>Phase 5：【必发】Auto headlamp icon disappear on cluster during driving</t>
  </si>
  <si>
    <t>APIMCIM-13819</t>
  </si>
  <si>
    <t>Phase 5：【偶发】唤醒语音，VR形象仅圈圈覆盖在随心听卡片上</t>
  </si>
  <si>
    <t>APIMCIM-13780</t>
  </si>
  <si>
    <t>Phase 5：【必发】707H689287 客人模式，显示屏未显示欢迎页面15.15</t>
  </si>
  <si>
    <t>bwang91</t>
  </si>
  <si>
    <t>APIMCIM-13306</t>
  </si>
  <si>
    <t>Phase 5：【必发】H689281   17：42 车辆控制—车路协同处显示内容能上下滑动，但滑动条不能滑动</t>
  </si>
  <si>
    <t>APIMCIM-13855</t>
  </si>
  <si>
    <t>Phase 5：【偶发】空调调出动效异常</t>
  </si>
  <si>
    <t>xdou</t>
  </si>
  <si>
    <t>APIMCIM-12943</t>
  </si>
  <si>
    <t>【Phase V】【CDX707】【A】【BT Music】【1/10】蓝牙音乐无声播放</t>
  </si>
  <si>
    <t>yyang179</t>
  </si>
  <si>
    <t>APIMCIM-13954</t>
  </si>
  <si>
    <t>Phase 5：【必现】车辆互联设置界面加载缓慢</t>
  </si>
  <si>
    <t>hyang132</t>
  </si>
  <si>
    <t>cliu220</t>
  </si>
  <si>
    <t>APIMCIM-10934</t>
  </si>
  <si>
    <t>Phase 5：【必现】【AutoTest】VR唤醒：前往用车帮助，未跳转到对应界面</t>
  </si>
  <si>
    <t>yzhu104</t>
  </si>
  <si>
    <t>APIMCIM-10461</t>
  </si>
  <si>
    <t>Phase 5：【必现】时空秘信投屏播放视频，唤醒语音时，投屏卡顿</t>
  </si>
  <si>
    <t>xzhan300</t>
  </si>
  <si>
    <t>APIMCIM-13436</t>
  </si>
  <si>
    <t>Phase 5：【偶发】NTT 707 EPT02 684122  1341  小屏语音卡片，右侧大屏无显示</t>
  </si>
  <si>
    <t>APIMCIM-13859</t>
  </si>
  <si>
    <t>Phase 5：【偶发】路试时card1车辆设置卡片内容丢失</t>
  </si>
  <si>
    <t>APIMCIM-13999</t>
  </si>
  <si>
    <t>【南京路测】【UX走查】【CDX707】【地图】【Pano】地图已经移出应用，再次点击之后还存在</t>
  </si>
  <si>
    <t>APIMCIM-12177</t>
  </si>
  <si>
    <t>Phase 5：【偶现】【Performance】【RAM】R06版本路试过程中RAM Free不足</t>
  </si>
  <si>
    <t>zzhan178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</si>
</sst>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0"/>
    </font>
    <font>
      <sz val="11"/>
      <color indexed="8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0"/>
      <color rgb="FF00B0F0"/>
      <name val="微软雅黑"/>
      <charset val="134"/>
    </font>
    <font>
      <sz val="12"/>
      <color rgb="FF00B0F0"/>
      <name val="微软雅黑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Arial"/>
      <charset val="134"/>
    </font>
    <font>
      <sz val="10"/>
      <name val="Helv"/>
      <charset val="134"/>
    </font>
    <font>
      <b/>
      <sz val="2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2" fillId="0" borderId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15" borderId="18" applyNumberFormat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6" borderId="1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6" fillId="0" borderId="0"/>
    <xf numFmtId="0" fontId="19" fillId="36" borderId="0" applyNumberFormat="0" applyBorder="0" applyAlignment="0" applyProtection="0">
      <alignment vertical="center"/>
    </xf>
    <xf numFmtId="0" fontId="0" fillId="0" borderId="0"/>
    <xf numFmtId="0" fontId="37" fillId="0" borderId="0" applyProtection="0"/>
    <xf numFmtId="0" fontId="0" fillId="0" borderId="0">
      <alignment vertical="center"/>
    </xf>
  </cellStyleXfs>
  <cellXfs count="73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10" fontId="4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0" xfId="0" applyFont="1"/>
    <xf numFmtId="0" fontId="2" fillId="0" borderId="6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10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9" fillId="5" borderId="0" xfId="54" applyFont="1" applyFill="1" applyAlignment="1">
      <alignment horizontal="center" vertical="center"/>
    </xf>
    <xf numFmtId="0" fontId="7" fillId="5" borderId="0" xfId="54" applyFont="1" applyFill="1" applyAlignment="1">
      <alignment vertical="center"/>
    </xf>
    <xf numFmtId="0" fontId="10" fillId="5" borderId="0" xfId="54" applyFont="1" applyFill="1" applyAlignment="1">
      <alignment horizontal="left" vertical="center"/>
    </xf>
    <xf numFmtId="0" fontId="11" fillId="5" borderId="10" xfId="54" applyFont="1" applyFill="1" applyBorder="1" applyAlignment="1">
      <alignment horizontal="center" vertical="center"/>
    </xf>
    <xf numFmtId="0" fontId="8" fillId="5" borderId="10" xfId="54" applyFont="1" applyFill="1" applyBorder="1" applyAlignment="1">
      <alignment horizontal="center" vertical="center"/>
    </xf>
    <xf numFmtId="14" fontId="8" fillId="5" borderId="10" xfId="54" applyNumberFormat="1" applyFont="1" applyFill="1" applyBorder="1" applyAlignment="1">
      <alignment horizontal="center" vertical="center"/>
    </xf>
    <xf numFmtId="14" fontId="8" fillId="5" borderId="11" xfId="54" applyNumberFormat="1" applyFont="1" applyFill="1" applyBorder="1" applyAlignment="1">
      <alignment horizontal="left" vertical="center"/>
    </xf>
    <xf numFmtId="14" fontId="8" fillId="5" borderId="12" xfId="54" applyNumberFormat="1" applyFont="1" applyFill="1" applyBorder="1" applyAlignment="1">
      <alignment horizontal="left" vertical="center"/>
    </xf>
    <xf numFmtId="14" fontId="8" fillId="5" borderId="13" xfId="54" applyNumberFormat="1" applyFont="1" applyFill="1" applyBorder="1" applyAlignment="1">
      <alignment horizontal="left" vertical="center"/>
    </xf>
    <xf numFmtId="14" fontId="8" fillId="5" borderId="11" xfId="54" applyNumberFormat="1" applyFont="1" applyFill="1" applyBorder="1" applyAlignment="1">
      <alignment horizontal="center" vertical="center"/>
    </xf>
    <xf numFmtId="0" fontId="8" fillId="5" borderId="11" xfId="54" applyFont="1" applyFill="1" applyBorder="1" applyAlignment="1">
      <alignment horizontal="left" vertical="center" wrapText="1"/>
    </xf>
    <xf numFmtId="0" fontId="8" fillId="5" borderId="12" xfId="54" applyFont="1" applyFill="1" applyBorder="1" applyAlignment="1">
      <alignment horizontal="left" vertical="center" wrapText="1"/>
    </xf>
    <xf numFmtId="0" fontId="8" fillId="5" borderId="13" xfId="54" applyFont="1" applyFill="1" applyBorder="1" applyAlignment="1">
      <alignment horizontal="left" vertical="center" wrapText="1"/>
    </xf>
    <xf numFmtId="14" fontId="12" fillId="5" borderId="10" xfId="54" applyNumberFormat="1" applyFont="1" applyFill="1" applyBorder="1" applyAlignment="1">
      <alignment horizontal="center" vertical="center"/>
    </xf>
    <xf numFmtId="0" fontId="12" fillId="5" borderId="10" xfId="54" applyFont="1" applyFill="1" applyBorder="1" applyAlignment="1">
      <alignment horizontal="left" vertical="center" wrapText="1"/>
    </xf>
    <xf numFmtId="0" fontId="12" fillId="5" borderId="10" xfId="54" applyFont="1" applyFill="1" applyBorder="1" applyAlignment="1">
      <alignment horizontal="center" vertical="center"/>
    </xf>
    <xf numFmtId="0" fontId="12" fillId="5" borderId="11" xfId="54" applyFont="1" applyFill="1" applyBorder="1" applyAlignment="1">
      <alignment horizontal="left" vertical="center"/>
    </xf>
    <xf numFmtId="0" fontId="13" fillId="5" borderId="12" xfId="54" applyFont="1" applyFill="1" applyBorder="1" applyAlignment="1">
      <alignment horizontal="left" vertical="center"/>
    </xf>
    <xf numFmtId="0" fontId="13" fillId="5" borderId="13" xfId="54" applyFont="1" applyFill="1" applyBorder="1" applyAlignment="1">
      <alignment horizontal="left" vertical="center"/>
    </xf>
    <xf numFmtId="0" fontId="8" fillId="5" borderId="0" xfId="54" applyFont="1" applyFill="1" applyAlignment="1">
      <alignment vertical="center"/>
    </xf>
    <xf numFmtId="0" fontId="7" fillId="5" borderId="10" xfId="54" applyFont="1" applyFill="1" applyBorder="1" applyAlignment="1">
      <alignment vertical="center"/>
    </xf>
    <xf numFmtId="14" fontId="14" fillId="5" borderId="10" xfId="54" applyNumberFormat="1" applyFont="1" applyFill="1" applyBorder="1" applyAlignment="1">
      <alignment vertical="center"/>
    </xf>
    <xf numFmtId="0" fontId="14" fillId="5" borderId="10" xfId="54" applyFont="1" applyFill="1" applyBorder="1" applyAlignment="1">
      <alignment vertical="center" wrapText="1"/>
    </xf>
    <xf numFmtId="0" fontId="14" fillId="5" borderId="10" xfId="54" applyFont="1" applyFill="1" applyBorder="1" applyAlignment="1">
      <alignment vertical="center"/>
    </xf>
  </cellXfs>
  <cellStyles count="56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Normal_SAIC BP12 navigation Function test case_1026" xfId="51"/>
    <cellStyle name="60% - 强调文字颜色 6" xfId="52" builtinId="52"/>
    <cellStyle name="常规 2" xfId="53"/>
    <cellStyle name="常规_Pursebook-SOW-wistron-0 91" xfId="54"/>
    <cellStyle name="常规 3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J4" sqref="J4"/>
    </sheetView>
  </sheetViews>
  <sheetFormatPr defaultColWidth="9" defaultRowHeight="16.5"/>
  <cols>
    <col min="1" max="1" width="4.125" style="46" customWidth="1"/>
    <col min="2" max="2" width="9" style="46"/>
    <col min="3" max="3" width="10.625" style="46" customWidth="1"/>
    <col min="4" max="4" width="11.375" style="46" customWidth="1"/>
    <col min="5" max="6" width="9" style="46"/>
    <col min="7" max="7" width="24.625" style="46" customWidth="1"/>
    <col min="8" max="8" width="9.125" style="46" customWidth="1"/>
    <col min="9" max="9" width="21.25" style="46" customWidth="1"/>
    <col min="10" max="10" width="40.625" style="46" customWidth="1"/>
    <col min="11" max="255" width="9" style="46"/>
    <col min="256" max="256" width="4.125" style="46" customWidth="1"/>
    <col min="257" max="262" width="9" style="46"/>
    <col min="263" max="263" width="21" style="46" customWidth="1"/>
    <col min="264" max="511" width="9" style="46"/>
    <col min="512" max="512" width="4.125" style="46" customWidth="1"/>
    <col min="513" max="518" width="9" style="46"/>
    <col min="519" max="519" width="21" style="46" customWidth="1"/>
    <col min="520" max="767" width="9" style="46"/>
    <col min="768" max="768" width="4.125" style="46" customWidth="1"/>
    <col min="769" max="774" width="9" style="46"/>
    <col min="775" max="775" width="21" style="46" customWidth="1"/>
    <col min="776" max="1023" width="9" style="46"/>
    <col min="1024" max="1024" width="4.125" style="46" customWidth="1"/>
    <col min="1025" max="1030" width="9" style="46"/>
    <col min="1031" max="1031" width="21" style="46" customWidth="1"/>
    <col min="1032" max="1279" width="9" style="46"/>
    <col min="1280" max="1280" width="4.125" style="46" customWidth="1"/>
    <col min="1281" max="1286" width="9" style="46"/>
    <col min="1287" max="1287" width="21" style="46" customWidth="1"/>
    <col min="1288" max="1535" width="9" style="46"/>
    <col min="1536" max="1536" width="4.125" style="46" customWidth="1"/>
    <col min="1537" max="1542" width="9" style="46"/>
    <col min="1543" max="1543" width="21" style="46" customWidth="1"/>
    <col min="1544" max="1791" width="9" style="46"/>
    <col min="1792" max="1792" width="4.125" style="46" customWidth="1"/>
    <col min="1793" max="1798" width="9" style="46"/>
    <col min="1799" max="1799" width="21" style="46" customWidth="1"/>
    <col min="1800" max="2047" width="9" style="46"/>
    <col min="2048" max="2048" width="4.125" style="46" customWidth="1"/>
    <col min="2049" max="2054" width="9" style="46"/>
    <col min="2055" max="2055" width="21" style="46" customWidth="1"/>
    <col min="2056" max="2303" width="9" style="46"/>
    <col min="2304" max="2304" width="4.125" style="46" customWidth="1"/>
    <col min="2305" max="2310" width="9" style="46"/>
    <col min="2311" max="2311" width="21" style="46" customWidth="1"/>
    <col min="2312" max="2559" width="9" style="46"/>
    <col min="2560" max="2560" width="4.125" style="46" customWidth="1"/>
    <col min="2561" max="2566" width="9" style="46"/>
    <col min="2567" max="2567" width="21" style="46" customWidth="1"/>
    <col min="2568" max="2815" width="9" style="46"/>
    <col min="2816" max="2816" width="4.125" style="46" customWidth="1"/>
    <col min="2817" max="2822" width="9" style="46"/>
    <col min="2823" max="2823" width="21" style="46" customWidth="1"/>
    <col min="2824" max="3071" width="9" style="46"/>
    <col min="3072" max="3072" width="4.125" style="46" customWidth="1"/>
    <col min="3073" max="3078" width="9" style="46"/>
    <col min="3079" max="3079" width="21" style="46" customWidth="1"/>
    <col min="3080" max="3327" width="9" style="46"/>
    <col min="3328" max="3328" width="4.125" style="46" customWidth="1"/>
    <col min="3329" max="3334" width="9" style="46"/>
    <col min="3335" max="3335" width="21" style="46" customWidth="1"/>
    <col min="3336" max="3583" width="9" style="46"/>
    <col min="3584" max="3584" width="4.125" style="46" customWidth="1"/>
    <col min="3585" max="3590" width="9" style="46"/>
    <col min="3591" max="3591" width="21" style="46" customWidth="1"/>
    <col min="3592" max="3839" width="9" style="46"/>
    <col min="3840" max="3840" width="4.125" style="46" customWidth="1"/>
    <col min="3841" max="3846" width="9" style="46"/>
    <col min="3847" max="3847" width="21" style="46" customWidth="1"/>
    <col min="3848" max="4095" width="9" style="46"/>
    <col min="4096" max="4096" width="4.125" style="46" customWidth="1"/>
    <col min="4097" max="4102" width="9" style="46"/>
    <col min="4103" max="4103" width="21" style="46" customWidth="1"/>
    <col min="4104" max="4351" width="9" style="46"/>
    <col min="4352" max="4352" width="4.125" style="46" customWidth="1"/>
    <col min="4353" max="4358" width="9" style="46"/>
    <col min="4359" max="4359" width="21" style="46" customWidth="1"/>
    <col min="4360" max="4607" width="9" style="46"/>
    <col min="4608" max="4608" width="4.125" style="46" customWidth="1"/>
    <col min="4609" max="4614" width="9" style="46"/>
    <col min="4615" max="4615" width="21" style="46" customWidth="1"/>
    <col min="4616" max="4863" width="9" style="46"/>
    <col min="4864" max="4864" width="4.125" style="46" customWidth="1"/>
    <col min="4865" max="4870" width="9" style="46"/>
    <col min="4871" max="4871" width="21" style="46" customWidth="1"/>
    <col min="4872" max="5119" width="9" style="46"/>
    <col min="5120" max="5120" width="4.125" style="46" customWidth="1"/>
    <col min="5121" max="5126" width="9" style="46"/>
    <col min="5127" max="5127" width="21" style="46" customWidth="1"/>
    <col min="5128" max="5375" width="9" style="46"/>
    <col min="5376" max="5376" width="4.125" style="46" customWidth="1"/>
    <col min="5377" max="5382" width="9" style="46"/>
    <col min="5383" max="5383" width="21" style="46" customWidth="1"/>
    <col min="5384" max="5631" width="9" style="46"/>
    <col min="5632" max="5632" width="4.125" style="46" customWidth="1"/>
    <col min="5633" max="5638" width="9" style="46"/>
    <col min="5639" max="5639" width="21" style="46" customWidth="1"/>
    <col min="5640" max="5887" width="9" style="46"/>
    <col min="5888" max="5888" width="4.125" style="46" customWidth="1"/>
    <col min="5889" max="5894" width="9" style="46"/>
    <col min="5895" max="5895" width="21" style="46" customWidth="1"/>
    <col min="5896" max="6143" width="9" style="46"/>
    <col min="6144" max="6144" width="4.125" style="46" customWidth="1"/>
    <col min="6145" max="6150" width="9" style="46"/>
    <col min="6151" max="6151" width="21" style="46" customWidth="1"/>
    <col min="6152" max="6399" width="9" style="46"/>
    <col min="6400" max="6400" width="4.125" style="46" customWidth="1"/>
    <col min="6401" max="6406" width="9" style="46"/>
    <col min="6407" max="6407" width="21" style="46" customWidth="1"/>
    <col min="6408" max="6655" width="9" style="46"/>
    <col min="6656" max="6656" width="4.125" style="46" customWidth="1"/>
    <col min="6657" max="6662" width="9" style="46"/>
    <col min="6663" max="6663" width="21" style="46" customWidth="1"/>
    <col min="6664" max="6911" width="9" style="46"/>
    <col min="6912" max="6912" width="4.125" style="46" customWidth="1"/>
    <col min="6913" max="6918" width="9" style="46"/>
    <col min="6919" max="6919" width="21" style="46" customWidth="1"/>
    <col min="6920" max="7167" width="9" style="46"/>
    <col min="7168" max="7168" width="4.125" style="46" customWidth="1"/>
    <col min="7169" max="7174" width="9" style="46"/>
    <col min="7175" max="7175" width="21" style="46" customWidth="1"/>
    <col min="7176" max="7423" width="9" style="46"/>
    <col min="7424" max="7424" width="4.125" style="46" customWidth="1"/>
    <col min="7425" max="7430" width="9" style="46"/>
    <col min="7431" max="7431" width="21" style="46" customWidth="1"/>
    <col min="7432" max="7679" width="9" style="46"/>
    <col min="7680" max="7680" width="4.125" style="46" customWidth="1"/>
    <col min="7681" max="7686" width="9" style="46"/>
    <col min="7687" max="7687" width="21" style="46" customWidth="1"/>
    <col min="7688" max="7935" width="9" style="46"/>
    <col min="7936" max="7936" width="4.125" style="46" customWidth="1"/>
    <col min="7937" max="7942" width="9" style="46"/>
    <col min="7943" max="7943" width="21" style="46" customWidth="1"/>
    <col min="7944" max="8191" width="9" style="46"/>
    <col min="8192" max="8192" width="4.125" style="46" customWidth="1"/>
    <col min="8193" max="8198" width="9" style="46"/>
    <col min="8199" max="8199" width="21" style="46" customWidth="1"/>
    <col min="8200" max="8447" width="9" style="46"/>
    <col min="8448" max="8448" width="4.125" style="46" customWidth="1"/>
    <col min="8449" max="8454" width="9" style="46"/>
    <col min="8455" max="8455" width="21" style="46" customWidth="1"/>
    <col min="8456" max="8703" width="9" style="46"/>
    <col min="8704" max="8704" width="4.125" style="46" customWidth="1"/>
    <col min="8705" max="8710" width="9" style="46"/>
    <col min="8711" max="8711" width="21" style="46" customWidth="1"/>
    <col min="8712" max="8959" width="9" style="46"/>
    <col min="8960" max="8960" width="4.125" style="46" customWidth="1"/>
    <col min="8961" max="8966" width="9" style="46"/>
    <col min="8967" max="8967" width="21" style="46" customWidth="1"/>
    <col min="8968" max="9215" width="9" style="46"/>
    <col min="9216" max="9216" width="4.125" style="46" customWidth="1"/>
    <col min="9217" max="9222" width="9" style="46"/>
    <col min="9223" max="9223" width="21" style="46" customWidth="1"/>
    <col min="9224" max="9471" width="9" style="46"/>
    <col min="9472" max="9472" width="4.125" style="46" customWidth="1"/>
    <col min="9473" max="9478" width="9" style="46"/>
    <col min="9479" max="9479" width="21" style="46" customWidth="1"/>
    <col min="9480" max="9727" width="9" style="46"/>
    <col min="9728" max="9728" width="4.125" style="46" customWidth="1"/>
    <col min="9729" max="9734" width="9" style="46"/>
    <col min="9735" max="9735" width="21" style="46" customWidth="1"/>
    <col min="9736" max="9983" width="9" style="46"/>
    <col min="9984" max="9984" width="4.125" style="46" customWidth="1"/>
    <col min="9985" max="9990" width="9" style="46"/>
    <col min="9991" max="9991" width="21" style="46" customWidth="1"/>
    <col min="9992" max="10239" width="9" style="46"/>
    <col min="10240" max="10240" width="4.125" style="46" customWidth="1"/>
    <col min="10241" max="10246" width="9" style="46"/>
    <col min="10247" max="10247" width="21" style="46" customWidth="1"/>
    <col min="10248" max="10495" width="9" style="46"/>
    <col min="10496" max="10496" width="4.125" style="46" customWidth="1"/>
    <col min="10497" max="10502" width="9" style="46"/>
    <col min="10503" max="10503" width="21" style="46" customWidth="1"/>
    <col min="10504" max="10751" width="9" style="46"/>
    <col min="10752" max="10752" width="4.125" style="46" customWidth="1"/>
    <col min="10753" max="10758" width="9" style="46"/>
    <col min="10759" max="10759" width="21" style="46" customWidth="1"/>
    <col min="10760" max="11007" width="9" style="46"/>
    <col min="11008" max="11008" width="4.125" style="46" customWidth="1"/>
    <col min="11009" max="11014" width="9" style="46"/>
    <col min="11015" max="11015" width="21" style="46" customWidth="1"/>
    <col min="11016" max="11263" width="9" style="46"/>
    <col min="11264" max="11264" width="4.125" style="46" customWidth="1"/>
    <col min="11265" max="11270" width="9" style="46"/>
    <col min="11271" max="11271" width="21" style="46" customWidth="1"/>
    <col min="11272" max="11519" width="9" style="46"/>
    <col min="11520" max="11520" width="4.125" style="46" customWidth="1"/>
    <col min="11521" max="11526" width="9" style="46"/>
    <col min="11527" max="11527" width="21" style="46" customWidth="1"/>
    <col min="11528" max="11775" width="9" style="46"/>
    <col min="11776" max="11776" width="4.125" style="46" customWidth="1"/>
    <col min="11777" max="11782" width="9" style="46"/>
    <col min="11783" max="11783" width="21" style="46" customWidth="1"/>
    <col min="11784" max="12031" width="9" style="46"/>
    <col min="12032" max="12032" width="4.125" style="46" customWidth="1"/>
    <col min="12033" max="12038" width="9" style="46"/>
    <col min="12039" max="12039" width="21" style="46" customWidth="1"/>
    <col min="12040" max="12287" width="9" style="46"/>
    <col min="12288" max="12288" width="4.125" style="46" customWidth="1"/>
    <col min="12289" max="12294" width="9" style="46"/>
    <col min="12295" max="12295" width="21" style="46" customWidth="1"/>
    <col min="12296" max="12543" width="9" style="46"/>
    <col min="12544" max="12544" width="4.125" style="46" customWidth="1"/>
    <col min="12545" max="12550" width="9" style="46"/>
    <col min="12551" max="12551" width="21" style="46" customWidth="1"/>
    <col min="12552" max="12799" width="9" style="46"/>
    <col min="12800" max="12800" width="4.125" style="46" customWidth="1"/>
    <col min="12801" max="12806" width="9" style="46"/>
    <col min="12807" max="12807" width="21" style="46" customWidth="1"/>
    <col min="12808" max="13055" width="9" style="46"/>
    <col min="13056" max="13056" width="4.125" style="46" customWidth="1"/>
    <col min="13057" max="13062" width="9" style="46"/>
    <col min="13063" max="13063" width="21" style="46" customWidth="1"/>
    <col min="13064" max="13311" width="9" style="46"/>
    <col min="13312" max="13312" width="4.125" style="46" customWidth="1"/>
    <col min="13313" max="13318" width="9" style="46"/>
    <col min="13319" max="13319" width="21" style="46" customWidth="1"/>
    <col min="13320" max="13567" width="9" style="46"/>
    <col min="13568" max="13568" width="4.125" style="46" customWidth="1"/>
    <col min="13569" max="13574" width="9" style="46"/>
    <col min="13575" max="13575" width="21" style="46" customWidth="1"/>
    <col min="13576" max="13823" width="9" style="46"/>
    <col min="13824" max="13824" width="4.125" style="46" customWidth="1"/>
    <col min="13825" max="13830" width="9" style="46"/>
    <col min="13831" max="13831" width="21" style="46" customWidth="1"/>
    <col min="13832" max="14079" width="9" style="46"/>
    <col min="14080" max="14080" width="4.125" style="46" customWidth="1"/>
    <col min="14081" max="14086" width="9" style="46"/>
    <col min="14087" max="14087" width="21" style="46" customWidth="1"/>
    <col min="14088" max="14335" width="9" style="46"/>
    <col min="14336" max="14336" width="4.125" style="46" customWidth="1"/>
    <col min="14337" max="14342" width="9" style="46"/>
    <col min="14343" max="14343" width="21" style="46" customWidth="1"/>
    <col min="14344" max="14591" width="9" style="46"/>
    <col min="14592" max="14592" width="4.125" style="46" customWidth="1"/>
    <col min="14593" max="14598" width="9" style="46"/>
    <col min="14599" max="14599" width="21" style="46" customWidth="1"/>
    <col min="14600" max="14847" width="9" style="46"/>
    <col min="14848" max="14848" width="4.125" style="46" customWidth="1"/>
    <col min="14849" max="14854" width="9" style="46"/>
    <col min="14855" max="14855" width="21" style="46" customWidth="1"/>
    <col min="14856" max="15103" width="9" style="46"/>
    <col min="15104" max="15104" width="4.125" style="46" customWidth="1"/>
    <col min="15105" max="15110" width="9" style="46"/>
    <col min="15111" max="15111" width="21" style="46" customWidth="1"/>
    <col min="15112" max="15359" width="9" style="46"/>
    <col min="15360" max="15360" width="4.125" style="46" customWidth="1"/>
    <col min="15361" max="15366" width="9" style="46"/>
    <col min="15367" max="15367" width="21" style="46" customWidth="1"/>
    <col min="15368" max="15615" width="9" style="46"/>
    <col min="15616" max="15616" width="4.125" style="46" customWidth="1"/>
    <col min="15617" max="15622" width="9" style="46"/>
    <col min="15623" max="15623" width="21" style="46" customWidth="1"/>
    <col min="15624" max="15871" width="9" style="46"/>
    <col min="15872" max="15872" width="4.125" style="46" customWidth="1"/>
    <col min="15873" max="15878" width="9" style="46"/>
    <col min="15879" max="15879" width="21" style="46" customWidth="1"/>
    <col min="15880" max="16127" width="9" style="46"/>
    <col min="16128" max="16128" width="4.125" style="46" customWidth="1"/>
    <col min="16129" max="16134" width="9" style="46"/>
    <col min="16135" max="16135" width="21" style="46" customWidth="1"/>
    <col min="16136" max="16384" width="9" style="46"/>
  </cols>
  <sheetData>
    <row r="4" ht="17.25" spans="7:8">
      <c r="G4" s="47" t="s">
        <v>0</v>
      </c>
      <c r="H4" s="47" t="s">
        <v>1</v>
      </c>
    </row>
    <row r="5" ht="17.25" spans="7:8">
      <c r="G5" s="48" t="s">
        <v>2</v>
      </c>
      <c r="H5" s="47">
        <v>5</v>
      </c>
    </row>
    <row r="8" spans="2:10">
      <c r="B8" s="49" t="s">
        <v>3</v>
      </c>
      <c r="C8" s="49"/>
      <c r="D8" s="49"/>
      <c r="E8" s="49"/>
      <c r="F8" s="49"/>
      <c r="G8" s="49"/>
      <c r="H8" s="49"/>
      <c r="I8" s="49"/>
      <c r="J8" s="49"/>
    </row>
    <row r="9" spans="2:10">
      <c r="B9" s="49"/>
      <c r="C9" s="49"/>
      <c r="D9" s="49"/>
      <c r="E9" s="49"/>
      <c r="F9" s="49"/>
      <c r="G9" s="49"/>
      <c r="H9" s="49"/>
      <c r="I9" s="49"/>
      <c r="J9" s="49"/>
    </row>
    <row r="10" ht="17.25" spans="2:10">
      <c r="B10" s="50"/>
      <c r="C10" s="50"/>
      <c r="D10" s="50"/>
      <c r="E10" s="50"/>
      <c r="F10" s="50"/>
      <c r="G10" s="50"/>
      <c r="H10" s="50"/>
      <c r="I10" s="50"/>
      <c r="J10" s="50"/>
    </row>
    <row r="11" spans="10:10">
      <c r="J11" s="68"/>
    </row>
    <row r="12" ht="17.25" spans="10:10">
      <c r="J12" s="50"/>
    </row>
    <row r="13" spans="2:10">
      <c r="B13" s="51" t="s">
        <v>4</v>
      </c>
      <c r="C13" s="51"/>
      <c r="D13" s="51"/>
      <c r="E13" s="51"/>
      <c r="F13" s="51"/>
      <c r="G13" s="51"/>
      <c r="H13" s="51"/>
      <c r="I13" s="51"/>
      <c r="J13" s="51"/>
    </row>
    <row r="14" spans="2:10">
      <c r="B14" s="51"/>
      <c r="C14" s="51"/>
      <c r="D14" s="51"/>
      <c r="E14" s="51"/>
      <c r="F14" s="51"/>
      <c r="G14" s="51"/>
      <c r="H14" s="51"/>
      <c r="I14" s="51"/>
      <c r="J14" s="51"/>
    </row>
    <row r="15" ht="17.25" spans="10:10">
      <c r="J15" s="50"/>
    </row>
    <row r="16" spans="2:10">
      <c r="B16" s="52" t="s">
        <v>5</v>
      </c>
      <c r="C16" s="52" t="s">
        <v>6</v>
      </c>
      <c r="D16" s="52" t="s">
        <v>7</v>
      </c>
      <c r="E16" s="52" t="s">
        <v>8</v>
      </c>
      <c r="F16" s="52"/>
      <c r="G16" s="52"/>
      <c r="H16" s="52"/>
      <c r="I16" s="52" t="s">
        <v>9</v>
      </c>
      <c r="J16" s="52" t="s">
        <v>10</v>
      </c>
    </row>
    <row r="17" spans="2:10">
      <c r="B17" s="53" t="s">
        <v>11</v>
      </c>
      <c r="C17" s="54">
        <v>44381</v>
      </c>
      <c r="D17" s="54" t="s">
        <v>12</v>
      </c>
      <c r="E17" s="55" t="s">
        <v>13</v>
      </c>
      <c r="F17" s="56"/>
      <c r="G17" s="56"/>
      <c r="H17" s="57"/>
      <c r="I17" s="53"/>
      <c r="J17" s="53"/>
    </row>
    <row r="18" ht="17.25" spans="2:10">
      <c r="B18" s="53" t="s">
        <v>14</v>
      </c>
      <c r="C18" s="54">
        <v>44626</v>
      </c>
      <c r="D18" s="58" t="s">
        <v>15</v>
      </c>
      <c r="E18" s="59" t="s">
        <v>16</v>
      </c>
      <c r="F18" s="60"/>
      <c r="G18" s="60"/>
      <c r="H18" s="61"/>
      <c r="I18" s="69"/>
      <c r="J18" s="69"/>
    </row>
    <row r="19" ht="17.25" spans="2:10">
      <c r="B19" s="53"/>
      <c r="C19" s="54"/>
      <c r="D19" s="62"/>
      <c r="E19" s="63"/>
      <c r="F19" s="63"/>
      <c r="G19" s="63"/>
      <c r="H19" s="63"/>
      <c r="I19" s="70"/>
      <c r="J19" s="71"/>
    </row>
    <row r="20" ht="17.25" spans="2:10">
      <c r="B20" s="53"/>
      <c r="C20" s="54"/>
      <c r="D20" s="62"/>
      <c r="E20" s="63"/>
      <c r="F20" s="63"/>
      <c r="G20" s="63"/>
      <c r="H20" s="63"/>
      <c r="I20" s="72"/>
      <c r="J20" s="72"/>
    </row>
    <row r="21" ht="17.25" spans="2:10">
      <c r="B21" s="53"/>
      <c r="C21" s="54"/>
      <c r="D21" s="64"/>
      <c r="E21" s="63"/>
      <c r="F21" s="63"/>
      <c r="G21" s="63"/>
      <c r="H21" s="63"/>
      <c r="I21" s="70"/>
      <c r="J21" s="71"/>
    </row>
    <row r="22" ht="17.25" spans="2:10">
      <c r="B22" s="53"/>
      <c r="C22" s="54"/>
      <c r="D22" s="64"/>
      <c r="E22" s="65"/>
      <c r="F22" s="66"/>
      <c r="G22" s="66"/>
      <c r="H22" s="67"/>
      <c r="I22" s="72"/>
      <c r="J22" s="72"/>
    </row>
    <row r="23" ht="17.25" spans="2:10">
      <c r="B23" s="53"/>
      <c r="C23" s="54"/>
      <c r="D23" s="64"/>
      <c r="E23" s="65"/>
      <c r="F23" s="66"/>
      <c r="G23" s="66"/>
      <c r="H23" s="67"/>
      <c r="I23" s="70"/>
      <c r="J23" s="71"/>
    </row>
    <row r="24" ht="17.25" spans="2:10">
      <c r="B24" s="53"/>
      <c r="C24" s="54"/>
      <c r="D24" s="64"/>
      <c r="E24" s="65"/>
      <c r="F24" s="66"/>
      <c r="G24" s="66"/>
      <c r="H24" s="67"/>
      <c r="I24" s="70"/>
      <c r="J24" s="71"/>
    </row>
    <row r="25" ht="17.25" spans="2:10">
      <c r="B25" s="53"/>
      <c r="C25" s="54"/>
      <c r="D25" s="64"/>
      <c r="E25" s="63"/>
      <c r="F25" s="63"/>
      <c r="G25" s="63"/>
      <c r="H25" s="63"/>
      <c r="I25" s="70"/>
      <c r="J25" s="71"/>
    </row>
  </sheetData>
  <sheetProtection formatCells="0" insertHyperlinks="0" autoFilter="0"/>
  <mergeCells count="9">
    <mergeCell ref="E16:H16"/>
    <mergeCell ref="E17:H17"/>
    <mergeCell ref="E18:H18"/>
    <mergeCell ref="E19:H19"/>
    <mergeCell ref="E20:H20"/>
    <mergeCell ref="E21:H21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>
      <formula1>#REF!</formula1>
    </dataValidation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>
      <formula1>"模板,项目文件,组织文档"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73"/>
  <sheetViews>
    <sheetView showGridLines="0" tabSelected="1" view="pageBreakPreview" zoomScale="85" zoomScaleNormal="100" topLeftCell="A6" workbookViewId="0">
      <selection activeCell="H9" sqref="H9"/>
    </sheetView>
  </sheetViews>
  <sheetFormatPr defaultColWidth="9" defaultRowHeight="16.5"/>
  <cols>
    <col min="1" max="1" width="20.1416666666667" style="9" customWidth="1"/>
    <col min="2" max="2" width="23.25" style="9" customWidth="1"/>
    <col min="3" max="3" width="18.375" style="10" customWidth="1"/>
    <col min="4" max="6" width="9" style="10"/>
    <col min="7" max="7" width="10.75" style="10" customWidth="1"/>
    <col min="8" max="8" width="14.4416666666667" style="10" customWidth="1"/>
    <col min="9" max="9" width="15.5583333333333" style="10" customWidth="1"/>
    <col min="10" max="10" width="15.2333333333333" style="10" customWidth="1"/>
    <col min="11" max="11" width="13.6083333333333" style="10" customWidth="1"/>
    <col min="12" max="12" width="15.375" style="10" customWidth="1"/>
    <col min="13" max="13" width="11.525" style="10" customWidth="1"/>
    <col min="14" max="14" width="49.3083333333333" style="10" customWidth="1"/>
    <col min="15" max="16384" width="9" style="10"/>
  </cols>
  <sheetData>
    <row r="1" ht="33.75" customHeight="1" spans="1:19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38"/>
      <c r="P1" s="39"/>
      <c r="Q1" s="39"/>
      <c r="R1" s="39"/>
      <c r="S1" s="39"/>
    </row>
    <row r="2" ht="90" customHeight="1" spans="1:19">
      <c r="A2" s="12" t="s">
        <v>18</v>
      </c>
      <c r="B2" s="13" t="s">
        <v>19</v>
      </c>
      <c r="C2" s="13"/>
      <c r="D2" s="13"/>
      <c r="E2" s="13"/>
      <c r="F2" s="12" t="s">
        <v>20</v>
      </c>
      <c r="G2" s="13" t="s">
        <v>21</v>
      </c>
      <c r="H2" s="13"/>
      <c r="I2" s="13"/>
      <c r="J2" s="13"/>
      <c r="K2" s="13"/>
      <c r="L2" s="13"/>
      <c r="M2" s="13"/>
      <c r="N2" s="13"/>
      <c r="O2" s="38"/>
      <c r="P2" s="39"/>
      <c r="Q2" s="39"/>
      <c r="R2" s="39"/>
      <c r="S2" s="39"/>
    </row>
    <row r="3" ht="27" customHeight="1" spans="1:19">
      <c r="A3" s="12" t="s">
        <v>22</v>
      </c>
      <c r="B3" s="13" t="s">
        <v>23</v>
      </c>
      <c r="C3" s="13"/>
      <c r="D3" s="13"/>
      <c r="E3" s="13"/>
      <c r="F3" s="12" t="s">
        <v>24</v>
      </c>
      <c r="G3" s="13" t="s">
        <v>25</v>
      </c>
      <c r="H3" s="13"/>
      <c r="I3" s="13"/>
      <c r="J3" s="13"/>
      <c r="K3" s="13"/>
      <c r="L3" s="13"/>
      <c r="M3" s="13"/>
      <c r="N3" s="13"/>
      <c r="O3" s="38"/>
      <c r="P3" s="39"/>
      <c r="Q3" s="39"/>
      <c r="R3" s="39"/>
      <c r="S3" s="39"/>
    </row>
    <row r="4" ht="26.25" customHeight="1" spans="1:19">
      <c r="A4" s="12" t="s">
        <v>26</v>
      </c>
      <c r="B4" s="13" t="s">
        <v>27</v>
      </c>
      <c r="C4" s="13"/>
      <c r="D4" s="13"/>
      <c r="E4" s="13"/>
      <c r="F4" s="12" t="s">
        <v>28</v>
      </c>
      <c r="G4" s="13" t="s">
        <v>29</v>
      </c>
      <c r="H4" s="13"/>
      <c r="I4" s="13"/>
      <c r="J4" s="13"/>
      <c r="K4" s="13"/>
      <c r="L4" s="13"/>
      <c r="M4" s="13"/>
      <c r="N4" s="13"/>
      <c r="O4" s="38"/>
      <c r="P4" s="39"/>
      <c r="Q4" s="39"/>
      <c r="R4" s="39"/>
      <c r="S4" s="39"/>
    </row>
    <row r="5" ht="26.25" customHeight="1" spans="1:19">
      <c r="A5" s="12" t="s">
        <v>30</v>
      </c>
      <c r="B5" s="13" t="s">
        <v>31</v>
      </c>
      <c r="C5" s="13"/>
      <c r="D5" s="13"/>
      <c r="E5" s="13"/>
      <c r="F5" s="12" t="s">
        <v>32</v>
      </c>
      <c r="G5" s="13" t="s">
        <v>33</v>
      </c>
      <c r="H5" s="13"/>
      <c r="I5" s="13"/>
      <c r="J5" s="13"/>
      <c r="K5" s="13"/>
      <c r="L5" s="13"/>
      <c r="M5" s="13"/>
      <c r="N5" s="13"/>
      <c r="O5" s="38"/>
      <c r="P5" s="39"/>
      <c r="Q5" s="39"/>
      <c r="R5" s="39"/>
      <c r="S5" s="39"/>
    </row>
    <row r="6" ht="354" customHeight="1" spans="1:19">
      <c r="A6" s="14" t="s">
        <v>34</v>
      </c>
      <c r="B6" s="15" t="s">
        <v>35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38"/>
      <c r="P6" s="39"/>
      <c r="Q6" s="39"/>
      <c r="R6" s="39"/>
      <c r="S6" s="39"/>
    </row>
    <row r="7" s="6" customFormat="1" ht="27.5" customHeight="1" spans="1:19">
      <c r="A7" s="12" t="s">
        <v>36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40"/>
      <c r="P7" s="41"/>
      <c r="Q7" s="41"/>
      <c r="R7" s="41"/>
      <c r="S7" s="41"/>
    </row>
    <row r="8" s="6" customFormat="1" ht="64.3" customHeight="1" spans="1:19">
      <c r="A8" s="12" t="s">
        <v>37</v>
      </c>
      <c r="B8" s="12" t="s">
        <v>38</v>
      </c>
      <c r="C8" s="12" t="s">
        <v>39</v>
      </c>
      <c r="D8" s="12" t="s">
        <v>40</v>
      </c>
      <c r="E8" s="12" t="s">
        <v>41</v>
      </c>
      <c r="F8" s="12" t="s">
        <v>42</v>
      </c>
      <c r="G8" s="12" t="s">
        <v>43</v>
      </c>
      <c r="H8" s="12" t="s">
        <v>44</v>
      </c>
      <c r="I8" s="12" t="s">
        <v>45</v>
      </c>
      <c r="J8" s="12" t="s">
        <v>46</v>
      </c>
      <c r="K8" s="12" t="s">
        <v>47</v>
      </c>
      <c r="L8" s="12" t="s">
        <v>48</v>
      </c>
      <c r="M8" s="12" t="s">
        <v>49</v>
      </c>
      <c r="N8" s="12" t="s">
        <v>50</v>
      </c>
      <c r="O8" s="40"/>
      <c r="P8" s="41"/>
      <c r="Q8" s="41"/>
      <c r="R8" s="41"/>
      <c r="S8" s="41"/>
    </row>
    <row r="9" s="7" customFormat="1" ht="40.2" customHeight="1" spans="1:19">
      <c r="A9" s="17" t="s">
        <v>51</v>
      </c>
      <c r="B9" s="18" t="s">
        <v>52</v>
      </c>
      <c r="C9" s="19">
        <f t="shared" ref="C9:C12" si="0">SUM(D9:G9)</f>
        <v>13</v>
      </c>
      <c r="D9" s="19">
        <v>13</v>
      </c>
      <c r="E9" s="19">
        <v>0</v>
      </c>
      <c r="F9" s="19">
        <v>0</v>
      </c>
      <c r="G9" s="19">
        <v>0</v>
      </c>
      <c r="H9" s="20">
        <f t="shared" ref="H9:H15" si="1">D9/C9</f>
        <v>1</v>
      </c>
      <c r="I9" s="20">
        <f t="shared" ref="I9:I15" si="2">(D9+E9)/C9</f>
        <v>1</v>
      </c>
      <c r="J9" s="22" t="s">
        <v>53</v>
      </c>
      <c r="K9" s="42">
        <v>1</v>
      </c>
      <c r="L9" s="22" t="s">
        <v>54</v>
      </c>
      <c r="M9" s="22" t="s">
        <v>54</v>
      </c>
      <c r="N9" s="22"/>
      <c r="O9" s="40"/>
      <c r="P9" s="41"/>
      <c r="Q9" s="41"/>
      <c r="R9" s="41"/>
      <c r="S9" s="41"/>
    </row>
    <row r="10" s="7" customFormat="1" ht="28.9" customHeight="1" spans="1:19">
      <c r="A10" s="17" t="s">
        <v>55</v>
      </c>
      <c r="B10" s="18" t="s">
        <v>56</v>
      </c>
      <c r="C10" s="19">
        <f t="shared" si="0"/>
        <v>75</v>
      </c>
      <c r="D10" s="19">
        <v>73</v>
      </c>
      <c r="E10" s="19">
        <v>2</v>
      </c>
      <c r="F10" s="19">
        <v>0</v>
      </c>
      <c r="G10" s="19">
        <v>0</v>
      </c>
      <c r="H10" s="20">
        <f t="shared" si="1"/>
        <v>0.973333333333333</v>
      </c>
      <c r="I10" s="20">
        <f t="shared" si="2"/>
        <v>1</v>
      </c>
      <c r="J10" s="22" t="s">
        <v>57</v>
      </c>
      <c r="K10" s="42">
        <v>0.9291</v>
      </c>
      <c r="L10" s="22" t="s">
        <v>54</v>
      </c>
      <c r="M10" s="22" t="s">
        <v>54</v>
      </c>
      <c r="N10" s="22"/>
      <c r="O10" s="40"/>
      <c r="P10" s="41"/>
      <c r="Q10" s="41"/>
      <c r="R10" s="41"/>
      <c r="S10" s="41"/>
    </row>
    <row r="11" s="7" customFormat="1" ht="28.9" customHeight="1" spans="1:19">
      <c r="A11" s="17" t="s">
        <v>58</v>
      </c>
      <c r="B11" s="21" t="s">
        <v>59</v>
      </c>
      <c r="C11" s="19">
        <v>20</v>
      </c>
      <c r="D11" s="22">
        <v>20</v>
      </c>
      <c r="E11" s="22">
        <v>0</v>
      </c>
      <c r="F11" s="22">
        <v>0</v>
      </c>
      <c r="G11" s="22">
        <v>0</v>
      </c>
      <c r="H11" s="20">
        <f t="shared" si="1"/>
        <v>1</v>
      </c>
      <c r="I11" s="20">
        <f t="shared" si="2"/>
        <v>1</v>
      </c>
      <c r="J11" s="22" t="s">
        <v>60</v>
      </c>
      <c r="K11" s="42">
        <v>1</v>
      </c>
      <c r="L11" s="22" t="s">
        <v>54</v>
      </c>
      <c r="M11" s="22" t="s">
        <v>54</v>
      </c>
      <c r="N11" s="17"/>
      <c r="O11" s="40"/>
      <c r="P11" s="41"/>
      <c r="Q11" s="41"/>
      <c r="R11" s="41"/>
      <c r="S11" s="41"/>
    </row>
    <row r="12" s="7" customFormat="1" ht="28.9" customHeight="1" spans="1:19">
      <c r="A12" s="17" t="s">
        <v>61</v>
      </c>
      <c r="B12" s="21" t="s">
        <v>62</v>
      </c>
      <c r="C12" s="23">
        <f t="shared" si="0"/>
        <v>14</v>
      </c>
      <c r="D12" s="17">
        <v>14</v>
      </c>
      <c r="E12" s="17">
        <v>0</v>
      </c>
      <c r="F12" s="17">
        <v>0</v>
      </c>
      <c r="G12" s="17">
        <v>0</v>
      </c>
      <c r="H12" s="24">
        <f t="shared" si="1"/>
        <v>1</v>
      </c>
      <c r="I12" s="24">
        <f t="shared" si="2"/>
        <v>1</v>
      </c>
      <c r="J12" s="17" t="s">
        <v>63</v>
      </c>
      <c r="K12" s="42">
        <v>1</v>
      </c>
      <c r="L12" s="22" t="s">
        <v>54</v>
      </c>
      <c r="M12" s="22" t="s">
        <v>54</v>
      </c>
      <c r="N12" s="22"/>
      <c r="O12" s="40"/>
      <c r="P12" s="41"/>
      <c r="Q12" s="41"/>
      <c r="R12" s="41"/>
      <c r="S12" s="41"/>
    </row>
    <row r="13" s="7" customFormat="1" ht="28.9" customHeight="1" spans="1:19">
      <c r="A13" s="17" t="s">
        <v>64</v>
      </c>
      <c r="B13" s="21" t="s">
        <v>65</v>
      </c>
      <c r="C13" s="17">
        <v>25</v>
      </c>
      <c r="D13" s="17">
        <v>25</v>
      </c>
      <c r="E13" s="17">
        <v>0</v>
      </c>
      <c r="F13" s="17">
        <v>0</v>
      </c>
      <c r="G13" s="17">
        <v>0</v>
      </c>
      <c r="H13" s="24">
        <f t="shared" si="1"/>
        <v>1</v>
      </c>
      <c r="I13" s="24">
        <f t="shared" si="2"/>
        <v>1</v>
      </c>
      <c r="J13" s="17" t="s">
        <v>66</v>
      </c>
      <c r="K13" s="42">
        <v>1</v>
      </c>
      <c r="L13" s="22" t="s">
        <v>54</v>
      </c>
      <c r="M13" s="22" t="s">
        <v>54</v>
      </c>
      <c r="N13" s="22"/>
      <c r="O13" s="40"/>
      <c r="P13" s="41"/>
      <c r="Q13" s="41"/>
      <c r="R13" s="41"/>
      <c r="S13" s="41"/>
    </row>
    <row r="14" s="7" customFormat="1" ht="28.9" customHeight="1" spans="1:19">
      <c r="A14" s="17" t="s">
        <v>67</v>
      </c>
      <c r="B14" s="18" t="s">
        <v>68</v>
      </c>
      <c r="C14" s="17">
        <v>24</v>
      </c>
      <c r="D14" s="17">
        <v>22</v>
      </c>
      <c r="E14" s="17">
        <v>2</v>
      </c>
      <c r="F14" s="17">
        <v>0</v>
      </c>
      <c r="G14" s="17">
        <v>0</v>
      </c>
      <c r="H14" s="24">
        <f t="shared" si="1"/>
        <v>0.916666666666667</v>
      </c>
      <c r="I14" s="24">
        <f t="shared" si="2"/>
        <v>1</v>
      </c>
      <c r="J14" s="17" t="s">
        <v>69</v>
      </c>
      <c r="K14" s="42">
        <v>0.9091</v>
      </c>
      <c r="L14" s="22" t="s">
        <v>54</v>
      </c>
      <c r="M14" s="22" t="s">
        <v>54</v>
      </c>
      <c r="N14" s="22"/>
      <c r="O14" s="40"/>
      <c r="P14" s="41"/>
      <c r="Q14" s="41"/>
      <c r="R14" s="41"/>
      <c r="S14" s="41"/>
    </row>
    <row r="15" s="7" customFormat="1" ht="28.9" customHeight="1" spans="1:19">
      <c r="A15" s="17" t="s">
        <v>70</v>
      </c>
      <c r="B15" s="18" t="s">
        <v>71</v>
      </c>
      <c r="C15" s="17">
        <v>139</v>
      </c>
      <c r="D15" s="17">
        <v>138</v>
      </c>
      <c r="E15" s="17">
        <v>1</v>
      </c>
      <c r="F15" s="17">
        <v>0</v>
      </c>
      <c r="G15" s="17">
        <v>0</v>
      </c>
      <c r="H15" s="24">
        <f t="shared" si="1"/>
        <v>0.992805755395683</v>
      </c>
      <c r="I15" s="24">
        <f t="shared" si="2"/>
        <v>1</v>
      </c>
      <c r="J15" s="17" t="s">
        <v>72</v>
      </c>
      <c r="K15" s="42">
        <v>1</v>
      </c>
      <c r="L15" s="22" t="s">
        <v>54</v>
      </c>
      <c r="M15" s="22" t="s">
        <v>54</v>
      </c>
      <c r="N15" s="22"/>
      <c r="O15" s="40"/>
      <c r="P15" s="41"/>
      <c r="Q15" s="41"/>
      <c r="R15" s="41"/>
      <c r="S15" s="41"/>
    </row>
    <row r="16" s="7" customFormat="1" ht="28.9" customHeight="1" spans="1:19">
      <c r="A16" s="17" t="s">
        <v>67</v>
      </c>
      <c r="B16" s="18" t="s">
        <v>73</v>
      </c>
      <c r="C16" s="17">
        <v>208</v>
      </c>
      <c r="D16" s="17">
        <v>207</v>
      </c>
      <c r="E16" s="17">
        <v>1</v>
      </c>
      <c r="F16" s="17">
        <v>0</v>
      </c>
      <c r="G16" s="17">
        <v>0</v>
      </c>
      <c r="H16" s="24">
        <f t="shared" ref="H16:H21" si="3">D16/C16</f>
        <v>0.995192307692308</v>
      </c>
      <c r="I16" s="24">
        <f t="shared" ref="I16:I21" si="4">(D16+E16)/C16</f>
        <v>1</v>
      </c>
      <c r="J16" s="17" t="s">
        <v>74</v>
      </c>
      <c r="K16" s="42">
        <v>0.9914</v>
      </c>
      <c r="L16" s="22" t="s">
        <v>54</v>
      </c>
      <c r="M16" s="22" t="s">
        <v>54</v>
      </c>
      <c r="N16" s="22"/>
      <c r="O16" s="40"/>
      <c r="P16" s="41"/>
      <c r="Q16" s="41"/>
      <c r="R16" s="41"/>
      <c r="S16" s="41"/>
    </row>
    <row r="17" s="7" customFormat="1" ht="38.7" customHeight="1" spans="1:19">
      <c r="A17" s="17" t="s">
        <v>75</v>
      </c>
      <c r="B17" s="21" t="s">
        <v>76</v>
      </c>
      <c r="C17" s="17">
        <v>101</v>
      </c>
      <c r="D17" s="17">
        <v>94</v>
      </c>
      <c r="E17" s="17">
        <v>2</v>
      </c>
      <c r="F17" s="17">
        <v>5</v>
      </c>
      <c r="G17" s="17">
        <v>0</v>
      </c>
      <c r="H17" s="24">
        <f t="shared" si="3"/>
        <v>0.930693069306931</v>
      </c>
      <c r="I17" s="24">
        <f t="shared" si="4"/>
        <v>0.95049504950495</v>
      </c>
      <c r="J17" s="17" t="s">
        <v>77</v>
      </c>
      <c r="K17" s="42">
        <v>0.9255</v>
      </c>
      <c r="L17" s="22" t="s">
        <v>78</v>
      </c>
      <c r="M17" s="17" t="s">
        <v>79</v>
      </c>
      <c r="N17" s="22" t="s">
        <v>80</v>
      </c>
      <c r="O17" s="40"/>
      <c r="P17" s="41"/>
      <c r="Q17" s="41"/>
      <c r="R17" s="41"/>
      <c r="S17" s="41"/>
    </row>
    <row r="18" s="7" customFormat="1" ht="55.35" customHeight="1" spans="1:19">
      <c r="A18" s="17" t="s">
        <v>75</v>
      </c>
      <c r="B18" s="21" t="s">
        <v>81</v>
      </c>
      <c r="C18" s="25">
        <v>443</v>
      </c>
      <c r="D18" s="25">
        <v>390</v>
      </c>
      <c r="E18" s="25">
        <v>4</v>
      </c>
      <c r="F18" s="25">
        <v>49</v>
      </c>
      <c r="G18" s="25">
        <v>0</v>
      </c>
      <c r="H18" s="24">
        <f t="shared" si="3"/>
        <v>0.880361173814898</v>
      </c>
      <c r="I18" s="24">
        <f t="shared" si="4"/>
        <v>0.889390519187359</v>
      </c>
      <c r="J18" s="17" t="s">
        <v>77</v>
      </c>
      <c r="K18" s="20" t="s">
        <v>54</v>
      </c>
      <c r="L18" s="22" t="s">
        <v>54</v>
      </c>
      <c r="M18" s="22" t="s">
        <v>54</v>
      </c>
      <c r="N18" s="22" t="s">
        <v>82</v>
      </c>
      <c r="O18" s="40"/>
      <c r="P18" s="41"/>
      <c r="Q18" s="41"/>
      <c r="R18" s="41"/>
      <c r="S18" s="41"/>
    </row>
    <row r="19" s="7" customFormat="1" ht="28.9" customHeight="1" spans="1:19">
      <c r="A19" s="26" t="s">
        <v>83</v>
      </c>
      <c r="B19" s="18" t="s">
        <v>84</v>
      </c>
      <c r="C19" s="25">
        <v>125</v>
      </c>
      <c r="D19" s="25">
        <v>124</v>
      </c>
      <c r="E19" s="25">
        <v>1</v>
      </c>
      <c r="F19" s="25">
        <v>0</v>
      </c>
      <c r="G19" s="25">
        <v>0</v>
      </c>
      <c r="H19" s="24">
        <f t="shared" si="3"/>
        <v>0.992</v>
      </c>
      <c r="I19" s="24">
        <f t="shared" si="4"/>
        <v>1</v>
      </c>
      <c r="J19" s="17" t="s">
        <v>74</v>
      </c>
      <c r="K19" s="20" t="s">
        <v>54</v>
      </c>
      <c r="L19" s="22" t="s">
        <v>54</v>
      </c>
      <c r="M19" s="22" t="s">
        <v>54</v>
      </c>
      <c r="N19" s="17"/>
      <c r="O19" s="40"/>
      <c r="P19" s="41"/>
      <c r="Q19" s="41"/>
      <c r="R19" s="41"/>
      <c r="S19" s="41"/>
    </row>
    <row r="20" s="7" customFormat="1" ht="78.35" customHeight="1" spans="1:19">
      <c r="A20" s="26" t="s">
        <v>83</v>
      </c>
      <c r="B20" s="18" t="s">
        <v>85</v>
      </c>
      <c r="C20" s="27">
        <v>272</v>
      </c>
      <c r="D20" s="27">
        <v>209</v>
      </c>
      <c r="E20" s="27">
        <v>0</v>
      </c>
      <c r="F20" s="25">
        <v>0</v>
      </c>
      <c r="G20" s="25">
        <v>63</v>
      </c>
      <c r="H20" s="24">
        <f t="shared" si="3"/>
        <v>0.768382352941177</v>
      </c>
      <c r="I20" s="24">
        <f t="shared" si="4"/>
        <v>0.768382352941177</v>
      </c>
      <c r="J20" s="17" t="s">
        <v>74</v>
      </c>
      <c r="K20" s="20" t="s">
        <v>54</v>
      </c>
      <c r="L20" s="22" t="s">
        <v>54</v>
      </c>
      <c r="M20" s="22" t="s">
        <v>54</v>
      </c>
      <c r="N20" s="17" t="s">
        <v>86</v>
      </c>
      <c r="O20" s="40"/>
      <c r="P20" s="41"/>
      <c r="Q20" s="41"/>
      <c r="R20" s="41"/>
      <c r="S20" s="41"/>
    </row>
    <row r="21" s="7" customFormat="1" ht="28.9" customHeight="1" spans="1:19">
      <c r="A21" s="26" t="s">
        <v>83</v>
      </c>
      <c r="B21" s="18" t="s">
        <v>87</v>
      </c>
      <c r="C21" s="22">
        <v>125</v>
      </c>
      <c r="D21" s="22">
        <v>124</v>
      </c>
      <c r="E21" s="27">
        <v>1</v>
      </c>
      <c r="F21" s="17">
        <v>0</v>
      </c>
      <c r="G21" s="17">
        <v>0</v>
      </c>
      <c r="H21" s="24">
        <f t="shared" si="3"/>
        <v>0.992</v>
      </c>
      <c r="I21" s="24">
        <f t="shared" si="4"/>
        <v>1</v>
      </c>
      <c r="J21" s="17" t="s">
        <v>74</v>
      </c>
      <c r="K21" s="42">
        <v>1</v>
      </c>
      <c r="L21" s="22" t="s">
        <v>54</v>
      </c>
      <c r="M21" s="22" t="s">
        <v>54</v>
      </c>
      <c r="N21" s="17"/>
      <c r="O21" s="40"/>
      <c r="P21" s="41"/>
      <c r="Q21" s="41"/>
      <c r="R21" s="41"/>
      <c r="S21" s="41"/>
    </row>
    <row r="22" s="7" customFormat="1" ht="140.55" customHeight="1" spans="1:19">
      <c r="A22" s="26" t="s">
        <v>88</v>
      </c>
      <c r="B22" s="18" t="s">
        <v>89</v>
      </c>
      <c r="C22" s="27">
        <v>661</v>
      </c>
      <c r="D22" s="27">
        <v>534</v>
      </c>
      <c r="E22" s="27">
        <v>5</v>
      </c>
      <c r="F22" s="25">
        <v>35</v>
      </c>
      <c r="G22" s="25">
        <v>87</v>
      </c>
      <c r="H22" s="24">
        <f t="shared" ref="H22:H29" si="5">D22/C22</f>
        <v>0.807866868381241</v>
      </c>
      <c r="I22" s="24">
        <f t="shared" ref="I22:I39" si="6">(D22+E22)/C22</f>
        <v>0.815431164901664</v>
      </c>
      <c r="J22" s="17" t="s">
        <v>90</v>
      </c>
      <c r="K22" s="42">
        <v>0.9873</v>
      </c>
      <c r="L22" s="17" t="s">
        <v>78</v>
      </c>
      <c r="M22" s="17" t="s">
        <v>79</v>
      </c>
      <c r="N22" s="17" t="s">
        <v>91</v>
      </c>
      <c r="O22" s="40"/>
      <c r="P22" s="41"/>
      <c r="Q22" s="41"/>
      <c r="R22" s="41"/>
      <c r="S22" s="41"/>
    </row>
    <row r="23" s="7" customFormat="1" ht="46.85" customHeight="1" spans="1:19">
      <c r="A23" s="17" t="s">
        <v>92</v>
      </c>
      <c r="B23" s="18" t="s">
        <v>93</v>
      </c>
      <c r="C23" s="27">
        <v>29</v>
      </c>
      <c r="D23" s="27">
        <v>29</v>
      </c>
      <c r="E23" s="27">
        <v>0</v>
      </c>
      <c r="F23" s="25">
        <v>0</v>
      </c>
      <c r="G23" s="25">
        <v>0</v>
      </c>
      <c r="H23" s="24">
        <f t="shared" si="5"/>
        <v>1</v>
      </c>
      <c r="I23" s="24">
        <f t="shared" si="6"/>
        <v>1</v>
      </c>
      <c r="J23" s="17" t="s">
        <v>94</v>
      </c>
      <c r="K23" s="42">
        <v>1</v>
      </c>
      <c r="L23" s="17" t="s">
        <v>78</v>
      </c>
      <c r="M23" s="17" t="s">
        <v>95</v>
      </c>
      <c r="N23" s="17"/>
      <c r="O23" s="40"/>
      <c r="P23" s="41"/>
      <c r="Q23" s="41"/>
      <c r="R23" s="41"/>
      <c r="S23" s="41"/>
    </row>
    <row r="24" s="7" customFormat="1" ht="28.9" customHeight="1" spans="1:19">
      <c r="A24" s="17" t="s">
        <v>96</v>
      </c>
      <c r="B24" s="18" t="s">
        <v>97</v>
      </c>
      <c r="C24" s="22">
        <v>6</v>
      </c>
      <c r="D24" s="22">
        <v>6</v>
      </c>
      <c r="E24" s="22">
        <v>0</v>
      </c>
      <c r="F24" s="22">
        <v>0</v>
      </c>
      <c r="G24" s="22">
        <v>0</v>
      </c>
      <c r="H24" s="20">
        <f t="shared" si="5"/>
        <v>1</v>
      </c>
      <c r="I24" s="20">
        <f t="shared" si="6"/>
        <v>1</v>
      </c>
      <c r="J24" s="22" t="s">
        <v>98</v>
      </c>
      <c r="K24" s="42">
        <v>1</v>
      </c>
      <c r="L24" s="22" t="s">
        <v>54</v>
      </c>
      <c r="M24" s="22" t="s">
        <v>54</v>
      </c>
      <c r="N24" s="22"/>
      <c r="O24" s="40"/>
      <c r="P24" s="41"/>
      <c r="Q24" s="41"/>
      <c r="R24" s="41"/>
      <c r="S24" s="41"/>
    </row>
    <row r="25" s="7" customFormat="1" ht="28.9" customHeight="1" spans="1:19">
      <c r="A25" s="17" t="s">
        <v>99</v>
      </c>
      <c r="B25" s="18" t="s">
        <v>100</v>
      </c>
      <c r="C25" s="22">
        <v>47</v>
      </c>
      <c r="D25" s="22">
        <v>47</v>
      </c>
      <c r="E25" s="22">
        <v>0</v>
      </c>
      <c r="F25" s="22">
        <v>0</v>
      </c>
      <c r="G25" s="22">
        <v>0</v>
      </c>
      <c r="H25" s="20">
        <f t="shared" si="5"/>
        <v>1</v>
      </c>
      <c r="I25" s="20">
        <f t="shared" si="6"/>
        <v>1</v>
      </c>
      <c r="J25" s="22" t="s">
        <v>69</v>
      </c>
      <c r="K25" s="42">
        <v>1</v>
      </c>
      <c r="L25" s="22" t="s">
        <v>54</v>
      </c>
      <c r="M25" s="22" t="s">
        <v>54</v>
      </c>
      <c r="N25" s="22"/>
      <c r="O25" s="40"/>
      <c r="P25" s="41"/>
      <c r="Q25" s="41"/>
      <c r="R25" s="41"/>
      <c r="S25" s="41"/>
    </row>
    <row r="26" s="7" customFormat="1" ht="51.95" customHeight="1" spans="1:19">
      <c r="A26" s="17" t="s">
        <v>101</v>
      </c>
      <c r="B26" s="18" t="s">
        <v>102</v>
      </c>
      <c r="C26" s="27">
        <v>7</v>
      </c>
      <c r="D26" s="27">
        <v>7</v>
      </c>
      <c r="E26" s="27">
        <v>0</v>
      </c>
      <c r="F26" s="27">
        <v>0</v>
      </c>
      <c r="G26" s="27">
        <v>0</v>
      </c>
      <c r="H26" s="20">
        <f t="shared" si="5"/>
        <v>1</v>
      </c>
      <c r="I26" s="20">
        <f t="shared" si="6"/>
        <v>1</v>
      </c>
      <c r="J26" s="22" t="s">
        <v>103</v>
      </c>
      <c r="K26" s="42">
        <v>1</v>
      </c>
      <c r="L26" s="22" t="s">
        <v>54</v>
      </c>
      <c r="M26" s="22" t="s">
        <v>54</v>
      </c>
      <c r="N26" s="22"/>
      <c r="O26" s="40"/>
      <c r="P26" s="41"/>
      <c r="Q26" s="41"/>
      <c r="R26" s="41"/>
      <c r="S26" s="41"/>
    </row>
    <row r="27" s="7" customFormat="1" ht="55.85" customHeight="1" spans="1:19">
      <c r="A27" s="17" t="s">
        <v>104</v>
      </c>
      <c r="B27" s="18" t="s">
        <v>105</v>
      </c>
      <c r="C27" s="27">
        <v>47</v>
      </c>
      <c r="D27" s="27">
        <v>47</v>
      </c>
      <c r="E27" s="27">
        <v>0</v>
      </c>
      <c r="F27" s="27">
        <v>0</v>
      </c>
      <c r="G27" s="27">
        <v>0</v>
      </c>
      <c r="H27" s="20">
        <f t="shared" si="5"/>
        <v>1</v>
      </c>
      <c r="I27" s="20">
        <f t="shared" si="6"/>
        <v>1</v>
      </c>
      <c r="J27" s="22" t="s">
        <v>106</v>
      </c>
      <c r="K27" s="42">
        <v>0.9362</v>
      </c>
      <c r="L27" s="17" t="s">
        <v>78</v>
      </c>
      <c r="M27" s="17" t="s">
        <v>107</v>
      </c>
      <c r="N27" s="22"/>
      <c r="O27" s="40"/>
      <c r="P27" s="41"/>
      <c r="Q27" s="41"/>
      <c r="R27" s="41"/>
      <c r="S27" s="41"/>
    </row>
    <row r="28" s="7" customFormat="1" ht="68.1" customHeight="1" spans="1:19">
      <c r="A28" s="17" t="s">
        <v>108</v>
      </c>
      <c r="B28" s="18" t="s">
        <v>109</v>
      </c>
      <c r="C28" s="27">
        <v>43</v>
      </c>
      <c r="D28" s="27">
        <v>43</v>
      </c>
      <c r="E28" s="27">
        <v>0</v>
      </c>
      <c r="F28" s="27">
        <v>0</v>
      </c>
      <c r="G28" s="27">
        <v>0</v>
      </c>
      <c r="H28" s="20">
        <f t="shared" si="5"/>
        <v>1</v>
      </c>
      <c r="I28" s="20">
        <f t="shared" si="6"/>
        <v>1</v>
      </c>
      <c r="J28" s="22" t="s">
        <v>110</v>
      </c>
      <c r="K28" s="42">
        <v>0.9865</v>
      </c>
      <c r="L28" s="22" t="s">
        <v>54</v>
      </c>
      <c r="M28" s="22" t="s">
        <v>54</v>
      </c>
      <c r="N28" s="22"/>
      <c r="O28" s="40"/>
      <c r="P28" s="41"/>
      <c r="Q28" s="41"/>
      <c r="R28" s="41"/>
      <c r="S28" s="41"/>
    </row>
    <row r="29" s="7" customFormat="1" ht="28.9" customHeight="1" spans="1:19">
      <c r="A29" s="17" t="s">
        <v>111</v>
      </c>
      <c r="B29" s="18" t="s">
        <v>112</v>
      </c>
      <c r="C29" s="27">
        <v>81</v>
      </c>
      <c r="D29" s="27">
        <v>81</v>
      </c>
      <c r="E29" s="27">
        <v>0</v>
      </c>
      <c r="F29" s="27">
        <v>0</v>
      </c>
      <c r="G29" s="27">
        <v>0</v>
      </c>
      <c r="H29" s="20">
        <f t="shared" si="5"/>
        <v>1</v>
      </c>
      <c r="I29" s="20">
        <f t="shared" si="6"/>
        <v>1</v>
      </c>
      <c r="J29" s="22" t="s">
        <v>113</v>
      </c>
      <c r="K29" s="42">
        <v>1</v>
      </c>
      <c r="L29" s="17" t="s">
        <v>78</v>
      </c>
      <c r="M29" s="22" t="s">
        <v>79</v>
      </c>
      <c r="N29" s="22"/>
      <c r="O29" s="40"/>
      <c r="P29" s="41"/>
      <c r="Q29" s="41"/>
      <c r="R29" s="41"/>
      <c r="S29" s="41"/>
    </row>
    <row r="30" s="7" customFormat="1" ht="28.9" customHeight="1" spans="1:19">
      <c r="A30" s="17"/>
      <c r="B30" s="18" t="s">
        <v>114</v>
      </c>
      <c r="C30" s="28">
        <v>94</v>
      </c>
      <c r="D30" s="28">
        <v>94</v>
      </c>
      <c r="E30" s="28">
        <v>0</v>
      </c>
      <c r="F30" s="28">
        <v>0</v>
      </c>
      <c r="G30" s="28">
        <v>0</v>
      </c>
      <c r="H30" s="20">
        <f t="shared" ref="H30:H41" si="7">D30/C30</f>
        <v>1</v>
      </c>
      <c r="I30" s="20">
        <f t="shared" si="6"/>
        <v>1</v>
      </c>
      <c r="J30" s="22" t="s">
        <v>115</v>
      </c>
      <c r="K30" s="42">
        <v>0.9966</v>
      </c>
      <c r="L30" s="22" t="s">
        <v>78</v>
      </c>
      <c r="M30" s="22" t="s">
        <v>116</v>
      </c>
      <c r="N30" s="22"/>
      <c r="O30" s="40"/>
      <c r="P30" s="41"/>
      <c r="Q30" s="41"/>
      <c r="R30" s="41"/>
      <c r="S30" s="41"/>
    </row>
    <row r="31" s="7" customFormat="1" ht="41.65" customHeight="1" spans="1:19">
      <c r="A31" s="17" t="s">
        <v>117</v>
      </c>
      <c r="B31" s="18" t="s">
        <v>118</v>
      </c>
      <c r="C31" s="22">
        <f>SUM(D31:G31)</f>
        <v>207</v>
      </c>
      <c r="D31" s="22">
        <v>207</v>
      </c>
      <c r="E31" s="22">
        <v>0</v>
      </c>
      <c r="F31" s="22">
        <v>0</v>
      </c>
      <c r="G31" s="22">
        <v>0</v>
      </c>
      <c r="H31" s="20">
        <f t="shared" si="7"/>
        <v>1</v>
      </c>
      <c r="I31" s="20">
        <f t="shared" si="6"/>
        <v>1</v>
      </c>
      <c r="J31" s="22" t="s">
        <v>119</v>
      </c>
      <c r="K31" s="42">
        <v>1</v>
      </c>
      <c r="L31" s="22" t="s">
        <v>54</v>
      </c>
      <c r="M31" s="22" t="s">
        <v>54</v>
      </c>
      <c r="N31" s="22"/>
      <c r="O31" s="40"/>
      <c r="P31" s="41"/>
      <c r="Q31" s="41"/>
      <c r="R31" s="41"/>
      <c r="S31" s="41"/>
    </row>
    <row r="32" s="7" customFormat="1" ht="38.35" customHeight="1" spans="1:19">
      <c r="A32" s="17" t="s">
        <v>117</v>
      </c>
      <c r="B32" s="18" t="s">
        <v>120</v>
      </c>
      <c r="C32" s="22">
        <v>472</v>
      </c>
      <c r="D32" s="22">
        <v>351</v>
      </c>
      <c r="E32" s="22">
        <v>0</v>
      </c>
      <c r="F32" s="22">
        <v>121</v>
      </c>
      <c r="G32" s="22">
        <v>0</v>
      </c>
      <c r="H32" s="20">
        <f t="shared" si="7"/>
        <v>0.74364406779661</v>
      </c>
      <c r="I32" s="20">
        <f t="shared" si="6"/>
        <v>0.74364406779661</v>
      </c>
      <c r="J32" s="22" t="s">
        <v>121</v>
      </c>
      <c r="K32" s="42">
        <v>0.7611</v>
      </c>
      <c r="L32" s="22">
        <v>622</v>
      </c>
      <c r="M32" s="22" t="s">
        <v>122</v>
      </c>
      <c r="N32" s="22" t="s">
        <v>123</v>
      </c>
      <c r="O32" s="40"/>
      <c r="P32" s="41"/>
      <c r="Q32" s="41"/>
      <c r="R32" s="41"/>
      <c r="S32" s="41"/>
    </row>
    <row r="33" s="7" customFormat="1" ht="28.9" customHeight="1" spans="1:19">
      <c r="A33" s="17" t="s">
        <v>124</v>
      </c>
      <c r="B33" s="18" t="s">
        <v>125</v>
      </c>
      <c r="C33" s="19">
        <v>27</v>
      </c>
      <c r="D33" s="28">
        <v>26</v>
      </c>
      <c r="E33" s="28">
        <v>1</v>
      </c>
      <c r="F33" s="28">
        <v>0</v>
      </c>
      <c r="G33" s="28">
        <v>0</v>
      </c>
      <c r="H33" s="20">
        <f t="shared" si="7"/>
        <v>0.962962962962963</v>
      </c>
      <c r="I33" s="20">
        <f t="shared" si="6"/>
        <v>1</v>
      </c>
      <c r="J33" s="22" t="s">
        <v>126</v>
      </c>
      <c r="K33" s="42">
        <v>1</v>
      </c>
      <c r="L33" s="22" t="s">
        <v>54</v>
      </c>
      <c r="M33" s="22" t="s">
        <v>54</v>
      </c>
      <c r="N33" s="22"/>
      <c r="O33" s="40"/>
      <c r="P33" s="41"/>
      <c r="Q33" s="41"/>
      <c r="R33" s="41"/>
      <c r="S33" s="41"/>
    </row>
    <row r="34" s="7" customFormat="1" ht="28.9" customHeight="1" spans="1:19">
      <c r="A34" s="17" t="s">
        <v>127</v>
      </c>
      <c r="B34" s="18" t="s">
        <v>128</v>
      </c>
      <c r="C34" s="19">
        <v>43</v>
      </c>
      <c r="D34" s="19">
        <v>43</v>
      </c>
      <c r="E34" s="19">
        <v>0</v>
      </c>
      <c r="F34" s="28">
        <v>0</v>
      </c>
      <c r="G34" s="28">
        <v>0</v>
      </c>
      <c r="H34" s="20">
        <f t="shared" si="7"/>
        <v>1</v>
      </c>
      <c r="I34" s="20">
        <f t="shared" si="6"/>
        <v>1</v>
      </c>
      <c r="J34" s="22" t="s">
        <v>126</v>
      </c>
      <c r="K34" s="42">
        <v>1</v>
      </c>
      <c r="L34" s="22">
        <v>625</v>
      </c>
      <c r="M34" s="22" t="s">
        <v>129</v>
      </c>
      <c r="N34" s="22"/>
      <c r="O34" s="40"/>
      <c r="P34" s="41"/>
      <c r="Q34" s="41"/>
      <c r="R34" s="41"/>
      <c r="S34" s="41"/>
    </row>
    <row r="35" s="7" customFormat="1" ht="49.1" customHeight="1" spans="1:19">
      <c r="A35" s="17" t="s">
        <v>130</v>
      </c>
      <c r="B35" s="18" t="s">
        <v>131</v>
      </c>
      <c r="C35" s="22">
        <f>SUM(D35:G35)</f>
        <v>37</v>
      </c>
      <c r="D35" s="22">
        <v>37</v>
      </c>
      <c r="E35" s="22">
        <v>0</v>
      </c>
      <c r="F35" s="22">
        <v>0</v>
      </c>
      <c r="G35" s="22">
        <v>0</v>
      </c>
      <c r="H35" s="20">
        <f t="shared" si="7"/>
        <v>1</v>
      </c>
      <c r="I35" s="20">
        <f t="shared" si="6"/>
        <v>1</v>
      </c>
      <c r="J35" s="22" t="s">
        <v>132</v>
      </c>
      <c r="K35" s="42">
        <v>0.988</v>
      </c>
      <c r="L35" s="22" t="s">
        <v>54</v>
      </c>
      <c r="M35" s="22" t="s">
        <v>54</v>
      </c>
      <c r="N35" s="22"/>
      <c r="O35" s="40"/>
      <c r="P35" s="41"/>
      <c r="Q35" s="41"/>
      <c r="R35" s="41"/>
      <c r="S35" s="41"/>
    </row>
    <row r="36" s="7" customFormat="1" ht="28.9" customHeight="1" spans="1:19">
      <c r="A36" s="17" t="s">
        <v>133</v>
      </c>
      <c r="B36" s="22" t="s">
        <v>134</v>
      </c>
      <c r="C36" s="22">
        <f>SUM(D36:G36)</f>
        <v>184</v>
      </c>
      <c r="D36" s="22">
        <v>184</v>
      </c>
      <c r="E36" s="22">
        <v>0</v>
      </c>
      <c r="F36" s="22">
        <v>0</v>
      </c>
      <c r="G36" s="22">
        <v>0</v>
      </c>
      <c r="H36" s="20">
        <f t="shared" si="7"/>
        <v>1</v>
      </c>
      <c r="I36" s="20">
        <f t="shared" si="6"/>
        <v>1</v>
      </c>
      <c r="J36" s="22" t="s">
        <v>135</v>
      </c>
      <c r="K36" s="42">
        <v>1</v>
      </c>
      <c r="L36" s="22" t="s">
        <v>78</v>
      </c>
      <c r="M36" s="22" t="s">
        <v>107</v>
      </c>
      <c r="N36" s="22"/>
      <c r="O36" s="40"/>
      <c r="P36" s="41"/>
      <c r="Q36" s="41"/>
      <c r="R36" s="41"/>
      <c r="S36" s="41"/>
    </row>
    <row r="37" s="7" customFormat="1" ht="28.9" customHeight="1" spans="1:19">
      <c r="A37" s="17" t="s">
        <v>136</v>
      </c>
      <c r="B37" s="22" t="s">
        <v>137</v>
      </c>
      <c r="C37" s="22">
        <v>49</v>
      </c>
      <c r="D37" s="22">
        <v>49</v>
      </c>
      <c r="E37" s="22">
        <v>0</v>
      </c>
      <c r="F37" s="22">
        <v>0</v>
      </c>
      <c r="G37" s="22">
        <v>0</v>
      </c>
      <c r="H37" s="20">
        <f t="shared" si="7"/>
        <v>1</v>
      </c>
      <c r="I37" s="20">
        <f t="shared" si="6"/>
        <v>1</v>
      </c>
      <c r="J37" s="22" t="s">
        <v>138</v>
      </c>
      <c r="K37" s="42">
        <v>0.9412</v>
      </c>
      <c r="L37" s="22" t="s">
        <v>54</v>
      </c>
      <c r="M37" s="22" t="s">
        <v>54</v>
      </c>
      <c r="N37" s="22"/>
      <c r="O37" s="40"/>
      <c r="P37" s="41"/>
      <c r="Q37" s="41"/>
      <c r="R37" s="41"/>
      <c r="S37" s="41"/>
    </row>
    <row r="38" s="7" customFormat="1" ht="32.05" customHeight="1" spans="1:19">
      <c r="A38" s="17" t="s">
        <v>139</v>
      </c>
      <c r="B38" s="22" t="s">
        <v>140</v>
      </c>
      <c r="C38" s="22">
        <v>3</v>
      </c>
      <c r="D38" s="22">
        <v>3</v>
      </c>
      <c r="E38" s="22">
        <v>0</v>
      </c>
      <c r="F38" s="22">
        <v>0</v>
      </c>
      <c r="G38" s="22">
        <v>0</v>
      </c>
      <c r="H38" s="20">
        <f t="shared" si="7"/>
        <v>1</v>
      </c>
      <c r="I38" s="20">
        <f t="shared" si="6"/>
        <v>1</v>
      </c>
      <c r="J38" s="22" t="s">
        <v>141</v>
      </c>
      <c r="K38" s="42">
        <v>1</v>
      </c>
      <c r="L38" s="22" t="s">
        <v>54</v>
      </c>
      <c r="M38" s="22" t="s">
        <v>54</v>
      </c>
      <c r="N38" s="22"/>
      <c r="O38" s="40"/>
      <c r="P38" s="41"/>
      <c r="Q38" s="41"/>
      <c r="R38" s="41"/>
      <c r="S38" s="41"/>
    </row>
    <row r="39" s="7" customFormat="1" ht="28.9" customHeight="1" spans="1:19">
      <c r="A39" s="17" t="s">
        <v>142</v>
      </c>
      <c r="B39" s="22" t="s">
        <v>143</v>
      </c>
      <c r="C39" s="22">
        <v>39</v>
      </c>
      <c r="D39" s="22">
        <v>39</v>
      </c>
      <c r="E39" s="22">
        <v>0</v>
      </c>
      <c r="F39" s="22">
        <v>0</v>
      </c>
      <c r="G39" s="22">
        <v>0</v>
      </c>
      <c r="H39" s="20">
        <f t="shared" si="7"/>
        <v>1</v>
      </c>
      <c r="I39" s="20">
        <f t="shared" si="6"/>
        <v>1</v>
      </c>
      <c r="J39" s="22" t="s">
        <v>144</v>
      </c>
      <c r="K39" s="42">
        <v>1</v>
      </c>
      <c r="L39" s="22" t="s">
        <v>54</v>
      </c>
      <c r="M39" s="22" t="s">
        <v>54</v>
      </c>
      <c r="N39" s="22"/>
      <c r="O39" s="40"/>
      <c r="P39" s="41"/>
      <c r="Q39" s="41"/>
      <c r="R39" s="41"/>
      <c r="S39" s="41"/>
    </row>
    <row r="40" s="7" customFormat="1" ht="80.05" customHeight="1" spans="1:19">
      <c r="A40" s="17" t="s">
        <v>145</v>
      </c>
      <c r="B40" s="22" t="s">
        <v>146</v>
      </c>
      <c r="C40" s="22">
        <f>SUM(D40:G40)</f>
        <v>183</v>
      </c>
      <c r="D40" s="22">
        <v>150</v>
      </c>
      <c r="E40" s="22">
        <v>1</v>
      </c>
      <c r="F40" s="22">
        <v>15</v>
      </c>
      <c r="G40" s="22">
        <v>17</v>
      </c>
      <c r="H40" s="20">
        <f t="shared" si="7"/>
        <v>0.819672131147541</v>
      </c>
      <c r="I40" s="20">
        <f t="shared" ref="I40:I47" si="8">(D40+E40)/C40</f>
        <v>0.825136612021858</v>
      </c>
      <c r="J40" s="22" t="s">
        <v>147</v>
      </c>
      <c r="K40" s="42">
        <v>0.3326</v>
      </c>
      <c r="L40" s="22" t="s">
        <v>54</v>
      </c>
      <c r="M40" s="22" t="s">
        <v>54</v>
      </c>
      <c r="N40" s="22" t="s">
        <v>148</v>
      </c>
      <c r="O40" s="40"/>
      <c r="P40" s="41"/>
      <c r="Q40" s="41"/>
      <c r="R40" s="41"/>
      <c r="S40" s="41"/>
    </row>
    <row r="41" s="7" customFormat="1" ht="28.9" customHeight="1" spans="1:19">
      <c r="A41" s="17" t="s">
        <v>149</v>
      </c>
      <c r="B41" s="22" t="s">
        <v>150</v>
      </c>
      <c r="C41" s="22">
        <v>3</v>
      </c>
      <c r="D41" s="22">
        <v>3</v>
      </c>
      <c r="E41" s="22">
        <v>0</v>
      </c>
      <c r="F41" s="22">
        <v>0</v>
      </c>
      <c r="G41" s="22">
        <v>0</v>
      </c>
      <c r="H41" s="20">
        <f t="shared" si="7"/>
        <v>1</v>
      </c>
      <c r="I41" s="20">
        <f t="shared" si="8"/>
        <v>1</v>
      </c>
      <c r="J41" s="22" t="s">
        <v>141</v>
      </c>
      <c r="K41" s="42">
        <v>1</v>
      </c>
      <c r="L41" s="22" t="s">
        <v>54</v>
      </c>
      <c r="M41" s="22" t="s">
        <v>54</v>
      </c>
      <c r="N41" s="22"/>
      <c r="O41" s="40"/>
      <c r="P41" s="41"/>
      <c r="Q41" s="41"/>
      <c r="R41" s="41"/>
      <c r="S41" s="41"/>
    </row>
    <row r="42" s="7" customFormat="1" ht="28.9" customHeight="1" spans="1:19">
      <c r="A42" s="17" t="s">
        <v>151</v>
      </c>
      <c r="B42" s="22" t="s">
        <v>152</v>
      </c>
      <c r="C42" s="22">
        <v>20</v>
      </c>
      <c r="D42" s="22">
        <v>19</v>
      </c>
      <c r="E42" s="22">
        <v>1</v>
      </c>
      <c r="F42" s="22">
        <v>0</v>
      </c>
      <c r="G42" s="22">
        <v>0</v>
      </c>
      <c r="H42" s="20">
        <f t="shared" ref="H42:H47" si="9">D42/C42</f>
        <v>0.95</v>
      </c>
      <c r="I42" s="20">
        <f t="shared" si="8"/>
        <v>1</v>
      </c>
      <c r="J42" s="22" t="s">
        <v>153</v>
      </c>
      <c r="K42" s="42">
        <v>0.881</v>
      </c>
      <c r="L42" s="22" t="s">
        <v>54</v>
      </c>
      <c r="M42" s="22" t="s">
        <v>54</v>
      </c>
      <c r="N42" s="22"/>
      <c r="O42" s="40"/>
      <c r="P42" s="41"/>
      <c r="Q42" s="41"/>
      <c r="R42" s="41"/>
      <c r="S42" s="41"/>
    </row>
    <row r="43" s="7" customFormat="1" ht="60.65" customHeight="1" spans="1:19">
      <c r="A43" s="17" t="s">
        <v>154</v>
      </c>
      <c r="B43" s="22" t="s">
        <v>155</v>
      </c>
      <c r="C43" s="27">
        <v>62</v>
      </c>
      <c r="D43" s="27">
        <v>57</v>
      </c>
      <c r="E43" s="27">
        <v>1</v>
      </c>
      <c r="F43" s="27">
        <v>4</v>
      </c>
      <c r="G43" s="27">
        <v>0</v>
      </c>
      <c r="H43" s="20">
        <f t="shared" si="9"/>
        <v>0.919354838709677</v>
      </c>
      <c r="I43" s="20">
        <f t="shared" si="8"/>
        <v>0.935483870967742</v>
      </c>
      <c r="J43" s="22" t="s">
        <v>156</v>
      </c>
      <c r="K43" s="42">
        <v>0.9486</v>
      </c>
      <c r="L43" s="22" t="s">
        <v>78</v>
      </c>
      <c r="M43" s="22" t="s">
        <v>95</v>
      </c>
      <c r="N43" s="22" t="s">
        <v>157</v>
      </c>
      <c r="O43" s="40"/>
      <c r="P43" s="41"/>
      <c r="Q43" s="41"/>
      <c r="R43" s="41"/>
      <c r="S43" s="41"/>
    </row>
    <row r="44" s="7" customFormat="1" ht="28.9" customHeight="1" spans="1:19">
      <c r="A44" s="17" t="s">
        <v>158</v>
      </c>
      <c r="B44" s="22" t="s">
        <v>159</v>
      </c>
      <c r="C44" s="22">
        <f>SUM(D44:G44)</f>
        <v>92</v>
      </c>
      <c r="D44" s="22">
        <v>92</v>
      </c>
      <c r="E44" s="22">
        <v>0</v>
      </c>
      <c r="F44" s="22">
        <v>0</v>
      </c>
      <c r="G44" s="22">
        <v>0</v>
      </c>
      <c r="H44" s="20">
        <f t="shared" si="9"/>
        <v>1</v>
      </c>
      <c r="I44" s="20">
        <f t="shared" si="8"/>
        <v>1</v>
      </c>
      <c r="J44" s="22" t="s">
        <v>160</v>
      </c>
      <c r="K44" s="42">
        <v>0.9839</v>
      </c>
      <c r="L44" s="22" t="s">
        <v>54</v>
      </c>
      <c r="M44" s="22" t="s">
        <v>54</v>
      </c>
      <c r="N44" s="22"/>
      <c r="O44" s="40"/>
      <c r="P44" s="41"/>
      <c r="Q44" s="41"/>
      <c r="R44" s="41"/>
      <c r="S44" s="41"/>
    </row>
    <row r="45" s="7" customFormat="1" ht="28.9" customHeight="1" spans="1:19">
      <c r="A45" s="17" t="s">
        <v>161</v>
      </c>
      <c r="B45" s="22" t="s">
        <v>162</v>
      </c>
      <c r="C45" s="22">
        <f>SUM(D45:G45)</f>
        <v>4</v>
      </c>
      <c r="D45" s="22">
        <v>4</v>
      </c>
      <c r="E45" s="22">
        <v>0</v>
      </c>
      <c r="F45" s="22">
        <v>0</v>
      </c>
      <c r="G45" s="22">
        <v>0</v>
      </c>
      <c r="H45" s="20">
        <f t="shared" si="9"/>
        <v>1</v>
      </c>
      <c r="I45" s="20">
        <f t="shared" si="8"/>
        <v>1</v>
      </c>
      <c r="J45" s="22" t="s">
        <v>163</v>
      </c>
      <c r="K45" s="42">
        <v>1</v>
      </c>
      <c r="L45" s="22" t="s">
        <v>54</v>
      </c>
      <c r="M45" s="22" t="s">
        <v>54</v>
      </c>
      <c r="N45" s="22"/>
      <c r="O45" s="40"/>
      <c r="P45" s="41"/>
      <c r="Q45" s="41"/>
      <c r="R45" s="41"/>
      <c r="S45" s="41"/>
    </row>
    <row r="46" s="7" customFormat="1" ht="75.35" customHeight="1" spans="1:19">
      <c r="A46" s="17" t="s">
        <v>164</v>
      </c>
      <c r="B46" s="22" t="s">
        <v>165</v>
      </c>
      <c r="C46" s="22">
        <f>SUM(D46:G46)</f>
        <v>13</v>
      </c>
      <c r="D46" s="22">
        <v>11</v>
      </c>
      <c r="E46" s="22">
        <v>0</v>
      </c>
      <c r="F46" s="22">
        <v>0</v>
      </c>
      <c r="G46" s="22">
        <v>2</v>
      </c>
      <c r="H46" s="20">
        <f t="shared" si="9"/>
        <v>0.846153846153846</v>
      </c>
      <c r="I46" s="20">
        <f t="shared" si="8"/>
        <v>0.846153846153846</v>
      </c>
      <c r="J46" s="22" t="s">
        <v>166</v>
      </c>
      <c r="K46" s="42">
        <v>0.8462</v>
      </c>
      <c r="L46" s="22" t="s">
        <v>54</v>
      </c>
      <c r="M46" s="22" t="s">
        <v>54</v>
      </c>
      <c r="N46" s="22" t="s">
        <v>167</v>
      </c>
      <c r="O46" s="40"/>
      <c r="P46" s="41"/>
      <c r="Q46" s="41"/>
      <c r="R46" s="41"/>
      <c r="S46" s="41"/>
    </row>
    <row r="47" s="7" customFormat="1" ht="36" customHeight="1" spans="1:19">
      <c r="A47" s="12" t="s">
        <v>39</v>
      </c>
      <c r="B47" s="12"/>
      <c r="C47" s="12">
        <f>SUM(C9:C46)</f>
        <v>4037</v>
      </c>
      <c r="D47" s="12">
        <f>SUM(D9:D46)</f>
        <v>3616</v>
      </c>
      <c r="E47" s="12">
        <f>SUM(E9:E46)</f>
        <v>23</v>
      </c>
      <c r="F47" s="12">
        <f>SUM(F9:F46)</f>
        <v>229</v>
      </c>
      <c r="G47" s="12">
        <f>SUM(G9:G46)</f>
        <v>169</v>
      </c>
      <c r="H47" s="29">
        <f>D47/C47</f>
        <v>0.895714639583849</v>
      </c>
      <c r="I47" s="29">
        <f t="shared" si="8"/>
        <v>0.901411939559079</v>
      </c>
      <c r="J47" s="12"/>
      <c r="K47" s="29">
        <v>0.87</v>
      </c>
      <c r="L47" s="21"/>
      <c r="M47" s="21"/>
      <c r="N47" s="21"/>
      <c r="O47" s="40"/>
      <c r="P47" s="43"/>
      <c r="Q47" s="43"/>
      <c r="R47" s="43"/>
      <c r="S47" s="43"/>
    </row>
    <row r="48" s="7" customFormat="1" ht="33.35" customHeight="1" spans="1:19">
      <c r="A48" s="12" t="s">
        <v>168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40"/>
      <c r="P48" s="43"/>
      <c r="Q48" s="43"/>
      <c r="R48" s="43"/>
      <c r="S48" s="43"/>
    </row>
    <row r="49" s="7" customFormat="1" ht="17.25" spans="1:19">
      <c r="A49" s="12" t="s">
        <v>37</v>
      </c>
      <c r="B49" s="12" t="s">
        <v>169</v>
      </c>
      <c r="C49" s="12" t="s">
        <v>170</v>
      </c>
      <c r="D49" s="12" t="s">
        <v>171</v>
      </c>
      <c r="E49" s="12"/>
      <c r="F49" s="12"/>
      <c r="G49" s="12"/>
      <c r="H49" s="12"/>
      <c r="I49" s="12"/>
      <c r="J49" s="12"/>
      <c r="K49" s="12"/>
      <c r="L49" s="12"/>
      <c r="M49" s="12" t="s">
        <v>172</v>
      </c>
      <c r="N49" s="12" t="s">
        <v>173</v>
      </c>
      <c r="O49" s="40"/>
      <c r="P49" s="43"/>
      <c r="Q49" s="43"/>
      <c r="R49" s="43"/>
      <c r="S49" s="43"/>
    </row>
    <row r="50" s="8" customFormat="1" ht="35" customHeight="1" spans="1:19">
      <c r="A50" s="30" t="s">
        <v>55</v>
      </c>
      <c r="B50" s="30" t="s">
        <v>56</v>
      </c>
      <c r="C50" s="31" t="s">
        <v>174</v>
      </c>
      <c r="D50" s="13" t="s">
        <v>175</v>
      </c>
      <c r="E50" s="13"/>
      <c r="F50" s="13"/>
      <c r="G50" s="13"/>
      <c r="H50" s="13"/>
      <c r="I50" s="13"/>
      <c r="J50" s="13"/>
      <c r="K50" s="13"/>
      <c r="L50" s="13"/>
      <c r="M50" s="13" t="s">
        <v>176</v>
      </c>
      <c r="N50" s="13" t="s">
        <v>177</v>
      </c>
      <c r="O50" s="38"/>
      <c r="P50" s="39"/>
      <c r="Q50" s="39"/>
      <c r="R50" s="39"/>
      <c r="S50" s="39"/>
    </row>
    <row r="51" s="8" customFormat="1" ht="35" customHeight="1" spans="1:19">
      <c r="A51" s="32"/>
      <c r="B51" s="32"/>
      <c r="C51" s="31" t="s">
        <v>178</v>
      </c>
      <c r="D51" s="33" t="s">
        <v>179</v>
      </c>
      <c r="E51" s="34"/>
      <c r="F51" s="34"/>
      <c r="G51" s="34"/>
      <c r="H51" s="34"/>
      <c r="I51" s="34"/>
      <c r="J51" s="34"/>
      <c r="K51" s="34"/>
      <c r="L51" s="44"/>
      <c r="M51" s="13" t="s">
        <v>180</v>
      </c>
      <c r="N51" s="13" t="s">
        <v>181</v>
      </c>
      <c r="O51" s="38"/>
      <c r="P51" s="39"/>
      <c r="Q51" s="39"/>
      <c r="R51" s="39"/>
      <c r="S51" s="39"/>
    </row>
    <row r="52" s="8" customFormat="1" ht="26.65" customHeight="1" spans="1:19">
      <c r="A52" s="13" t="s">
        <v>67</v>
      </c>
      <c r="B52" s="13" t="s">
        <v>182</v>
      </c>
      <c r="C52" s="31" t="s">
        <v>183</v>
      </c>
      <c r="D52" s="13" t="s">
        <v>184</v>
      </c>
      <c r="E52" s="13"/>
      <c r="F52" s="13"/>
      <c r="G52" s="13"/>
      <c r="H52" s="13"/>
      <c r="I52" s="13"/>
      <c r="J52" s="13"/>
      <c r="K52" s="13"/>
      <c r="L52" s="13"/>
      <c r="M52" s="13" t="s">
        <v>180</v>
      </c>
      <c r="N52" s="13" t="s">
        <v>185</v>
      </c>
      <c r="O52" s="38"/>
      <c r="P52" s="39"/>
      <c r="Q52" s="39"/>
      <c r="R52" s="39"/>
      <c r="S52" s="39"/>
    </row>
    <row r="53" s="8" customFormat="1" ht="21.4" customHeight="1" spans="1:19">
      <c r="A53" s="13"/>
      <c r="B53" s="13"/>
      <c r="C53" s="31" t="s">
        <v>186</v>
      </c>
      <c r="D53" s="13" t="s">
        <v>187</v>
      </c>
      <c r="E53" s="13"/>
      <c r="F53" s="13"/>
      <c r="G53" s="13"/>
      <c r="H53" s="13"/>
      <c r="I53" s="13"/>
      <c r="J53" s="13"/>
      <c r="K53" s="13"/>
      <c r="L53" s="13"/>
      <c r="M53" s="13" t="s">
        <v>188</v>
      </c>
      <c r="N53" s="13" t="s">
        <v>189</v>
      </c>
      <c r="O53" s="38"/>
      <c r="P53" s="39"/>
      <c r="Q53" s="39"/>
      <c r="R53" s="39"/>
      <c r="S53" s="39"/>
    </row>
    <row r="54" s="8" customFormat="1" ht="21.4" customHeight="1" spans="1:19">
      <c r="A54" s="13" t="s">
        <v>75</v>
      </c>
      <c r="B54" s="13" t="s">
        <v>73</v>
      </c>
      <c r="C54" s="31" t="s">
        <v>190</v>
      </c>
      <c r="D54" s="13" t="s">
        <v>191</v>
      </c>
      <c r="E54" s="13"/>
      <c r="F54" s="13"/>
      <c r="G54" s="13"/>
      <c r="H54" s="13"/>
      <c r="I54" s="13"/>
      <c r="J54" s="13"/>
      <c r="K54" s="13"/>
      <c r="L54" s="13"/>
      <c r="M54" s="13" t="s">
        <v>176</v>
      </c>
      <c r="N54" s="13" t="s">
        <v>177</v>
      </c>
      <c r="O54" s="38"/>
      <c r="P54" s="39"/>
      <c r="Q54" s="39"/>
      <c r="R54" s="39"/>
      <c r="S54" s="39"/>
    </row>
    <row r="55" s="8" customFormat="1" ht="21.4" customHeight="1" spans="1:19">
      <c r="A55" s="30" t="s">
        <v>70</v>
      </c>
      <c r="B55" s="30" t="s">
        <v>71</v>
      </c>
      <c r="C55" s="35" t="s">
        <v>192</v>
      </c>
      <c r="D55" s="13" t="s">
        <v>193</v>
      </c>
      <c r="E55" s="13"/>
      <c r="F55" s="13"/>
      <c r="G55" s="13"/>
      <c r="H55" s="13"/>
      <c r="I55" s="13"/>
      <c r="J55" s="13"/>
      <c r="K55" s="13"/>
      <c r="L55" s="13"/>
      <c r="M55" s="13" t="s">
        <v>176</v>
      </c>
      <c r="N55" s="13" t="s">
        <v>181</v>
      </c>
      <c r="O55" s="38"/>
      <c r="P55" s="39"/>
      <c r="Q55" s="39"/>
      <c r="R55" s="39"/>
      <c r="S55" s="39"/>
    </row>
    <row r="56" s="8" customFormat="1" ht="21.4" customHeight="1" spans="1:19">
      <c r="A56" s="30" t="s">
        <v>75</v>
      </c>
      <c r="B56" s="30" t="s">
        <v>194</v>
      </c>
      <c r="C56" s="31" t="s">
        <v>195</v>
      </c>
      <c r="D56" s="13" t="s">
        <v>196</v>
      </c>
      <c r="E56" s="13"/>
      <c r="F56" s="13"/>
      <c r="G56" s="13"/>
      <c r="H56" s="13"/>
      <c r="I56" s="13"/>
      <c r="J56" s="13"/>
      <c r="K56" s="13"/>
      <c r="L56" s="13"/>
      <c r="M56" s="13" t="s">
        <v>176</v>
      </c>
      <c r="N56" s="13" t="s">
        <v>177</v>
      </c>
      <c r="O56" s="38"/>
      <c r="P56" s="39"/>
      <c r="Q56" s="39"/>
      <c r="R56" s="39"/>
      <c r="S56" s="39"/>
    </row>
    <row r="57" s="8" customFormat="1" ht="21.4" customHeight="1" spans="1:19">
      <c r="A57" s="36"/>
      <c r="B57" s="36"/>
      <c r="C57" s="31" t="s">
        <v>197</v>
      </c>
      <c r="D57" s="13" t="s">
        <v>198</v>
      </c>
      <c r="E57" s="13"/>
      <c r="F57" s="13"/>
      <c r="G57" s="13"/>
      <c r="H57" s="13"/>
      <c r="I57" s="13"/>
      <c r="J57" s="13"/>
      <c r="K57" s="13"/>
      <c r="L57" s="13"/>
      <c r="M57" s="13" t="s">
        <v>176</v>
      </c>
      <c r="N57" s="13" t="s">
        <v>199</v>
      </c>
      <c r="O57" s="38"/>
      <c r="P57" s="39"/>
      <c r="Q57" s="39"/>
      <c r="R57" s="39"/>
      <c r="S57" s="39"/>
    </row>
    <row r="58" s="8" customFormat="1" ht="21.4" customHeight="1" spans="1:19">
      <c r="A58" s="30" t="s">
        <v>83</v>
      </c>
      <c r="B58" s="32" t="s">
        <v>200</v>
      </c>
      <c r="C58" s="31" t="s">
        <v>201</v>
      </c>
      <c r="D58" s="13" t="s">
        <v>202</v>
      </c>
      <c r="E58" s="13"/>
      <c r="F58" s="13"/>
      <c r="G58" s="13"/>
      <c r="H58" s="13"/>
      <c r="I58" s="13"/>
      <c r="J58" s="13"/>
      <c r="K58" s="13"/>
      <c r="L58" s="13"/>
      <c r="M58" s="13" t="s">
        <v>188</v>
      </c>
      <c r="N58" s="13" t="s">
        <v>203</v>
      </c>
      <c r="O58" s="38"/>
      <c r="P58" s="39"/>
      <c r="Q58" s="39"/>
      <c r="R58" s="39"/>
      <c r="S58" s="39"/>
    </row>
    <row r="59" s="8" customFormat="1" ht="21.4" customHeight="1" spans="1:19">
      <c r="A59" s="32"/>
      <c r="B59" s="32"/>
      <c r="C59" s="31" t="s">
        <v>204</v>
      </c>
      <c r="D59" s="13" t="s">
        <v>205</v>
      </c>
      <c r="E59" s="13"/>
      <c r="F59" s="13"/>
      <c r="G59" s="13"/>
      <c r="H59" s="13"/>
      <c r="I59" s="13"/>
      <c r="J59" s="13"/>
      <c r="K59" s="13"/>
      <c r="L59" s="13"/>
      <c r="M59" s="13" t="s">
        <v>176</v>
      </c>
      <c r="N59" s="13" t="s">
        <v>203</v>
      </c>
      <c r="O59" s="38"/>
      <c r="P59" s="39"/>
      <c r="Q59" s="39"/>
      <c r="R59" s="39"/>
      <c r="S59" s="39"/>
    </row>
    <row r="60" s="8" customFormat="1" ht="21.4" customHeight="1" spans="1:19">
      <c r="A60" s="32"/>
      <c r="B60" s="32"/>
      <c r="C60" s="31" t="s">
        <v>206</v>
      </c>
      <c r="D60" s="13" t="s">
        <v>207</v>
      </c>
      <c r="E60" s="13"/>
      <c r="F60" s="13"/>
      <c r="G60" s="13"/>
      <c r="H60" s="13"/>
      <c r="I60" s="13"/>
      <c r="J60" s="13"/>
      <c r="K60" s="13"/>
      <c r="L60" s="13"/>
      <c r="M60" s="13" t="s">
        <v>180</v>
      </c>
      <c r="N60" s="13" t="s">
        <v>208</v>
      </c>
      <c r="O60" s="38"/>
      <c r="P60" s="39"/>
      <c r="Q60" s="39"/>
      <c r="R60" s="39"/>
      <c r="S60" s="39"/>
    </row>
    <row r="61" s="8" customFormat="1" ht="21.4" customHeight="1" spans="1:19">
      <c r="A61" s="36"/>
      <c r="B61" s="36"/>
      <c r="C61" s="31" t="s">
        <v>209</v>
      </c>
      <c r="D61" s="13" t="s">
        <v>210</v>
      </c>
      <c r="E61" s="13"/>
      <c r="F61" s="13"/>
      <c r="G61" s="13"/>
      <c r="H61" s="13"/>
      <c r="I61" s="13"/>
      <c r="J61" s="13"/>
      <c r="K61" s="13"/>
      <c r="L61" s="13"/>
      <c r="M61" s="13" t="s">
        <v>176</v>
      </c>
      <c r="N61" s="13" t="s">
        <v>203</v>
      </c>
      <c r="O61" s="38"/>
      <c r="P61" s="39"/>
      <c r="Q61" s="39"/>
      <c r="R61" s="39"/>
      <c r="S61" s="39"/>
    </row>
    <row r="62" s="8" customFormat="1" ht="21.4" customHeight="1" spans="1:19">
      <c r="A62" s="13" t="s">
        <v>83</v>
      </c>
      <c r="B62" s="37" t="s">
        <v>87</v>
      </c>
      <c r="C62" s="31" t="s">
        <v>211</v>
      </c>
      <c r="D62" s="33" t="s">
        <v>212</v>
      </c>
      <c r="E62" s="34"/>
      <c r="F62" s="34"/>
      <c r="G62" s="34"/>
      <c r="H62" s="34"/>
      <c r="I62" s="34"/>
      <c r="J62" s="34"/>
      <c r="K62" s="34"/>
      <c r="L62" s="44"/>
      <c r="M62" s="13" t="s">
        <v>176</v>
      </c>
      <c r="N62" s="13" t="s">
        <v>203</v>
      </c>
      <c r="O62" s="38"/>
      <c r="P62" s="39"/>
      <c r="Q62" s="39"/>
      <c r="R62" s="39"/>
      <c r="S62" s="39"/>
    </row>
    <row r="63" s="8" customFormat="1" ht="21.4" customHeight="1" spans="1:19">
      <c r="A63" s="13" t="s">
        <v>83</v>
      </c>
      <c r="B63" s="37" t="s">
        <v>84</v>
      </c>
      <c r="C63" s="31" t="s">
        <v>213</v>
      </c>
      <c r="D63" s="13" t="s">
        <v>214</v>
      </c>
      <c r="E63" s="13"/>
      <c r="F63" s="13"/>
      <c r="G63" s="13"/>
      <c r="H63" s="13"/>
      <c r="I63" s="13"/>
      <c r="J63" s="13"/>
      <c r="K63" s="13"/>
      <c r="L63" s="13"/>
      <c r="M63" s="13" t="s">
        <v>176</v>
      </c>
      <c r="N63" s="13" t="s">
        <v>208</v>
      </c>
      <c r="O63" s="38"/>
      <c r="P63" s="39"/>
      <c r="Q63" s="39"/>
      <c r="R63" s="39"/>
      <c r="S63" s="39"/>
    </row>
    <row r="64" s="8" customFormat="1" ht="21.4" customHeight="1" spans="1:19">
      <c r="A64" s="13" t="s">
        <v>215</v>
      </c>
      <c r="B64" s="13" t="s">
        <v>89</v>
      </c>
      <c r="C64" s="31" t="s">
        <v>216</v>
      </c>
      <c r="D64" s="13" t="s">
        <v>217</v>
      </c>
      <c r="E64" s="13"/>
      <c r="F64" s="13"/>
      <c r="G64" s="13"/>
      <c r="H64" s="13"/>
      <c r="I64" s="13"/>
      <c r="J64" s="13"/>
      <c r="K64" s="13"/>
      <c r="L64" s="13"/>
      <c r="M64" s="13" t="s">
        <v>176</v>
      </c>
      <c r="N64" s="13" t="s">
        <v>177</v>
      </c>
      <c r="O64" s="38"/>
      <c r="P64" s="39"/>
      <c r="Q64" s="39"/>
      <c r="R64" s="39"/>
      <c r="S64" s="39"/>
    </row>
    <row r="65" s="8" customFormat="1" ht="21.4" customHeight="1" spans="1:19">
      <c r="A65" s="13"/>
      <c r="B65" s="13"/>
      <c r="C65" s="31" t="s">
        <v>218</v>
      </c>
      <c r="D65" s="13" t="s">
        <v>219</v>
      </c>
      <c r="E65" s="13"/>
      <c r="F65" s="13"/>
      <c r="G65" s="13"/>
      <c r="H65" s="13"/>
      <c r="I65" s="13"/>
      <c r="J65" s="13"/>
      <c r="K65" s="13"/>
      <c r="L65" s="13"/>
      <c r="M65" s="13" t="s">
        <v>176</v>
      </c>
      <c r="N65" s="13" t="s">
        <v>177</v>
      </c>
      <c r="O65" s="38"/>
      <c r="P65" s="39"/>
      <c r="Q65" s="39"/>
      <c r="R65" s="39"/>
      <c r="S65" s="39"/>
    </row>
    <row r="66" s="8" customFormat="1" ht="18" customHeight="1" spans="1:19">
      <c r="A66" s="13"/>
      <c r="B66" s="13"/>
      <c r="C66" s="13" t="s">
        <v>220</v>
      </c>
      <c r="D66" s="13" t="s">
        <v>221</v>
      </c>
      <c r="E66" s="13"/>
      <c r="F66" s="13"/>
      <c r="G66" s="13"/>
      <c r="H66" s="13"/>
      <c r="I66" s="13"/>
      <c r="J66" s="13"/>
      <c r="K66" s="13"/>
      <c r="L66" s="13"/>
      <c r="M66" s="13" t="s">
        <v>176</v>
      </c>
      <c r="N66" s="13" t="s">
        <v>177</v>
      </c>
      <c r="O66" s="38"/>
      <c r="P66" s="39"/>
      <c r="Q66" s="39"/>
      <c r="R66" s="39"/>
      <c r="S66" s="39"/>
    </row>
    <row r="67" s="8" customFormat="1" ht="18" customHeight="1" spans="1:19">
      <c r="A67" s="13"/>
      <c r="B67" s="13"/>
      <c r="C67" s="31" t="s">
        <v>222</v>
      </c>
      <c r="D67" s="13" t="s">
        <v>223</v>
      </c>
      <c r="E67" s="13"/>
      <c r="F67" s="13"/>
      <c r="G67" s="13"/>
      <c r="H67" s="13"/>
      <c r="I67" s="13"/>
      <c r="J67" s="13"/>
      <c r="K67" s="13"/>
      <c r="L67" s="13"/>
      <c r="M67" s="13" t="s">
        <v>176</v>
      </c>
      <c r="N67" s="13" t="s">
        <v>177</v>
      </c>
      <c r="O67" s="38"/>
      <c r="P67" s="39"/>
      <c r="Q67" s="39"/>
      <c r="R67" s="39"/>
      <c r="S67" s="39"/>
    </row>
    <row r="68" s="8" customFormat="1" ht="18" customHeight="1" spans="1:19">
      <c r="A68" s="13"/>
      <c r="B68" s="13"/>
      <c r="C68" s="31" t="s">
        <v>224</v>
      </c>
      <c r="D68" s="13" t="s">
        <v>225</v>
      </c>
      <c r="E68" s="13"/>
      <c r="F68" s="13"/>
      <c r="G68" s="13"/>
      <c r="H68" s="13"/>
      <c r="I68" s="13"/>
      <c r="J68" s="13"/>
      <c r="K68" s="13"/>
      <c r="L68" s="13"/>
      <c r="M68" s="13" t="s">
        <v>176</v>
      </c>
      <c r="N68" s="13" t="s">
        <v>177</v>
      </c>
      <c r="O68" s="38"/>
      <c r="P68" s="39"/>
      <c r="Q68" s="39"/>
      <c r="R68" s="39"/>
      <c r="S68" s="39"/>
    </row>
    <row r="69" s="8" customFormat="1" ht="25" customHeight="1" spans="1:19">
      <c r="A69" s="13" t="s">
        <v>151</v>
      </c>
      <c r="B69" s="13" t="s">
        <v>152</v>
      </c>
      <c r="C69" s="31" t="s">
        <v>226</v>
      </c>
      <c r="D69" s="13" t="s">
        <v>227</v>
      </c>
      <c r="E69" s="13"/>
      <c r="F69" s="13"/>
      <c r="G69" s="13"/>
      <c r="H69" s="13"/>
      <c r="I69" s="13"/>
      <c r="J69" s="13"/>
      <c r="K69" s="13"/>
      <c r="L69" s="13"/>
      <c r="M69" s="13" t="s">
        <v>176</v>
      </c>
      <c r="N69" s="13" t="s">
        <v>208</v>
      </c>
      <c r="O69" s="38"/>
      <c r="P69" s="39"/>
      <c r="Q69" s="39"/>
      <c r="R69" s="39"/>
      <c r="S69" s="39"/>
    </row>
    <row r="70" s="8" customFormat="1" ht="25" customHeight="1" spans="1:19">
      <c r="A70" s="13" t="s">
        <v>154</v>
      </c>
      <c r="B70" s="45" t="s">
        <v>155</v>
      </c>
      <c r="C70" s="31" t="s">
        <v>228</v>
      </c>
      <c r="D70" s="13" t="s">
        <v>229</v>
      </c>
      <c r="E70" s="13"/>
      <c r="F70" s="13"/>
      <c r="G70" s="13"/>
      <c r="H70" s="13"/>
      <c r="I70" s="13"/>
      <c r="J70" s="13"/>
      <c r="K70" s="13"/>
      <c r="L70" s="13"/>
      <c r="M70" s="13" t="s">
        <v>176</v>
      </c>
      <c r="N70" s="13" t="s">
        <v>208</v>
      </c>
      <c r="O70" s="38"/>
      <c r="P70" s="39"/>
      <c r="Q70" s="39"/>
      <c r="R70" s="39"/>
      <c r="S70" s="39"/>
    </row>
    <row r="71" ht="25" customHeight="1" spans="1:15">
      <c r="A71" s="13" t="s">
        <v>124</v>
      </c>
      <c r="B71" s="13" t="s">
        <v>230</v>
      </c>
      <c r="C71" s="31" t="s">
        <v>231</v>
      </c>
      <c r="D71" s="31" t="s">
        <v>232</v>
      </c>
      <c r="E71" s="31"/>
      <c r="F71" s="31"/>
      <c r="G71" s="31"/>
      <c r="H71" s="31"/>
      <c r="I71" s="31"/>
      <c r="J71" s="31"/>
      <c r="K71" s="31"/>
      <c r="L71" s="31"/>
      <c r="M71" s="31" t="s">
        <v>233</v>
      </c>
      <c r="N71" s="13" t="s">
        <v>181</v>
      </c>
      <c r="O71" s="38"/>
    </row>
    <row r="72" ht="21.75" customHeight="1" spans="1:15">
      <c r="A72" s="45" t="s">
        <v>145</v>
      </c>
      <c r="B72" s="13" t="s">
        <v>146</v>
      </c>
      <c r="C72" s="31" t="s">
        <v>234</v>
      </c>
      <c r="D72" s="31" t="s">
        <v>235</v>
      </c>
      <c r="E72" s="31"/>
      <c r="F72" s="31"/>
      <c r="G72" s="31"/>
      <c r="H72" s="31"/>
      <c r="I72" s="31"/>
      <c r="J72" s="31"/>
      <c r="K72" s="31"/>
      <c r="L72" s="31"/>
      <c r="M72" s="31" t="s">
        <v>233</v>
      </c>
      <c r="N72" s="13" t="s">
        <v>203</v>
      </c>
      <c r="O72" s="9"/>
    </row>
    <row r="73" spans="15:16">
      <c r="O73" s="8"/>
      <c r="P73" s="8"/>
    </row>
  </sheetData>
  <sheetProtection formatCells="0" insertHyperlinks="0" autoFilter="0"/>
  <autoFilter ref="A8:P72">
    <extLst/>
  </autoFilter>
  <mergeCells count="47">
    <mergeCell ref="A1:N1"/>
    <mergeCell ref="B2:E2"/>
    <mergeCell ref="G2:N2"/>
    <mergeCell ref="B3:E3"/>
    <mergeCell ref="G3:N3"/>
    <mergeCell ref="B4:E4"/>
    <mergeCell ref="G4:N4"/>
    <mergeCell ref="B5:E5"/>
    <mergeCell ref="G5:N5"/>
    <mergeCell ref="B6:N6"/>
    <mergeCell ref="A7:N7"/>
    <mergeCell ref="A47:B47"/>
    <mergeCell ref="A48:N48"/>
    <mergeCell ref="D49:L49"/>
    <mergeCell ref="D50:L50"/>
    <mergeCell ref="D51:L51"/>
    <mergeCell ref="D52:L52"/>
    <mergeCell ref="D53:L53"/>
    <mergeCell ref="D54:L54"/>
    <mergeCell ref="D55:L55"/>
    <mergeCell ref="D56:L56"/>
    <mergeCell ref="D57:L57"/>
    <mergeCell ref="D58:L58"/>
    <mergeCell ref="D59:L59"/>
    <mergeCell ref="D60:L60"/>
    <mergeCell ref="D61:L61"/>
    <mergeCell ref="D62:L62"/>
    <mergeCell ref="D63:L63"/>
    <mergeCell ref="D64:L64"/>
    <mergeCell ref="D65:L65"/>
    <mergeCell ref="D66:L66"/>
    <mergeCell ref="D67:L67"/>
    <mergeCell ref="D68:L68"/>
    <mergeCell ref="D69:L69"/>
    <mergeCell ref="D70:L70"/>
    <mergeCell ref="D71:L71"/>
    <mergeCell ref="D72:L72"/>
    <mergeCell ref="A50:A51"/>
    <mergeCell ref="A52:A53"/>
    <mergeCell ref="A56:A57"/>
    <mergeCell ref="A58:A61"/>
    <mergeCell ref="A64:A68"/>
    <mergeCell ref="B50:B51"/>
    <mergeCell ref="B52:B53"/>
    <mergeCell ref="B56:B57"/>
    <mergeCell ref="B58:B61"/>
    <mergeCell ref="B64:B68"/>
  </mergeCells>
  <pageMargins left="0.7" right="0.7" top="0.75" bottom="0.75" header="0.3" footer="0.3"/>
  <pageSetup paperSize="9" scale="36" fitToHeight="0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workbookViewId="0">
      <selection activeCell="A1" sqref="A1"/>
    </sheetView>
  </sheetViews>
  <sheetFormatPr defaultColWidth="9" defaultRowHeight="20" customHeight="1" outlineLevelCol="6"/>
  <cols>
    <col min="1" max="1" width="18.875" style="2" customWidth="1"/>
    <col min="2" max="2" width="48.875" style="2" customWidth="1"/>
    <col min="3" max="3" width="10.25" style="2" customWidth="1"/>
    <col min="4" max="4" width="15.375" style="2" customWidth="1"/>
    <col min="5" max="5" width="16.375" style="2" customWidth="1"/>
    <col min="6" max="6" width="11.875" style="2" customWidth="1"/>
    <col min="7" max="16384" width="9" style="2"/>
  </cols>
  <sheetData>
    <row r="1" s="1" customFormat="1" customHeight="1" spans="1:7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</row>
    <row r="2" customHeight="1" spans="1:7">
      <c r="A2" s="4" t="s">
        <v>243</v>
      </c>
      <c r="B2" s="4" t="s">
        <v>244</v>
      </c>
      <c r="C2" s="4" t="s">
        <v>245</v>
      </c>
      <c r="D2" s="4" t="s">
        <v>246</v>
      </c>
      <c r="E2" s="5">
        <v>44814.1513888889</v>
      </c>
      <c r="F2" s="4" t="s">
        <v>247</v>
      </c>
      <c r="G2" s="4" t="s">
        <v>248</v>
      </c>
    </row>
    <row r="3" customHeight="1" spans="1:7">
      <c r="A3" s="4" t="s">
        <v>249</v>
      </c>
      <c r="B3" s="4" t="s">
        <v>250</v>
      </c>
      <c r="C3" s="4" t="s">
        <v>251</v>
      </c>
      <c r="D3" s="4" t="s">
        <v>252</v>
      </c>
      <c r="E3" s="5">
        <v>44852.9409722222</v>
      </c>
      <c r="F3" s="4" t="s">
        <v>253</v>
      </c>
      <c r="G3" s="4" t="s">
        <v>248</v>
      </c>
    </row>
    <row r="4" customHeight="1" spans="1:7">
      <c r="A4" s="4" t="s">
        <v>254</v>
      </c>
      <c r="B4" s="4" t="s">
        <v>255</v>
      </c>
      <c r="C4" s="4" t="s">
        <v>245</v>
      </c>
      <c r="D4" s="4" t="s">
        <v>246</v>
      </c>
      <c r="E4" s="5">
        <v>44865.1777777778</v>
      </c>
      <c r="F4" s="4" t="s">
        <v>245</v>
      </c>
      <c r="G4" s="4" t="s">
        <v>248</v>
      </c>
    </row>
    <row r="5" customHeight="1" spans="1:7">
      <c r="A5" s="4" t="s">
        <v>256</v>
      </c>
      <c r="B5" s="4" t="s">
        <v>257</v>
      </c>
      <c r="C5" s="4" t="s">
        <v>251</v>
      </c>
      <c r="D5" s="4" t="s">
        <v>246</v>
      </c>
      <c r="E5" s="5">
        <v>44855.1840277778</v>
      </c>
      <c r="F5" s="4" t="s">
        <v>251</v>
      </c>
      <c r="G5" s="4" t="s">
        <v>248</v>
      </c>
    </row>
    <row r="6" customHeight="1" spans="1:7">
      <c r="A6" s="4" t="s">
        <v>258</v>
      </c>
      <c r="B6" s="4" t="s">
        <v>259</v>
      </c>
      <c r="C6" s="4" t="s">
        <v>245</v>
      </c>
      <c r="D6" s="4" t="s">
        <v>246</v>
      </c>
      <c r="E6" s="5">
        <v>44865.1743055556</v>
      </c>
      <c r="F6" s="4" t="s">
        <v>245</v>
      </c>
      <c r="G6" s="4" t="s">
        <v>248</v>
      </c>
    </row>
    <row r="7" customHeight="1" spans="1:7">
      <c r="A7" s="4" t="s">
        <v>260</v>
      </c>
      <c r="B7" s="4" t="s">
        <v>261</v>
      </c>
      <c r="C7" s="4" t="s">
        <v>262</v>
      </c>
      <c r="D7" s="4" t="s">
        <v>252</v>
      </c>
      <c r="E7" s="5">
        <v>44790.2763888889</v>
      </c>
      <c r="F7" s="4" t="s">
        <v>262</v>
      </c>
      <c r="G7" s="4" t="s">
        <v>248</v>
      </c>
    </row>
    <row r="8" customHeight="1" spans="1:7">
      <c r="A8" s="4" t="s">
        <v>263</v>
      </c>
      <c r="B8" s="4" t="s">
        <v>264</v>
      </c>
      <c r="C8" s="4" t="s">
        <v>265</v>
      </c>
      <c r="D8" s="4" t="s">
        <v>246</v>
      </c>
      <c r="E8" s="5">
        <v>44855.0527777778</v>
      </c>
      <c r="F8" s="4" t="s">
        <v>266</v>
      </c>
      <c r="G8" s="4" t="s">
        <v>188</v>
      </c>
    </row>
    <row r="9" customHeight="1" spans="1:7">
      <c r="A9" s="4" t="s">
        <v>267</v>
      </c>
      <c r="B9" s="4" t="s">
        <v>268</v>
      </c>
      <c r="C9" s="4" t="s">
        <v>269</v>
      </c>
      <c r="D9" s="4" t="s">
        <v>252</v>
      </c>
      <c r="E9" s="5">
        <v>44798.2826388889</v>
      </c>
      <c r="F9" s="4" t="s">
        <v>253</v>
      </c>
      <c r="G9" s="4" t="s">
        <v>180</v>
      </c>
    </row>
    <row r="10" customHeight="1" spans="1:7">
      <c r="A10" s="4" t="s">
        <v>270</v>
      </c>
      <c r="B10" s="4" t="s">
        <v>271</v>
      </c>
      <c r="C10" s="4" t="s">
        <v>272</v>
      </c>
      <c r="D10" s="4" t="s">
        <v>252</v>
      </c>
      <c r="E10" s="5">
        <v>44747.2381944444</v>
      </c>
      <c r="F10" s="4" t="s">
        <v>273</v>
      </c>
      <c r="G10" s="4" t="s">
        <v>248</v>
      </c>
    </row>
    <row r="11" customHeight="1" spans="1:7">
      <c r="A11" s="4" t="s">
        <v>274</v>
      </c>
      <c r="B11" s="4" t="s">
        <v>275</v>
      </c>
      <c r="C11" s="4" t="s">
        <v>276</v>
      </c>
      <c r="D11" s="4" t="s">
        <v>246</v>
      </c>
      <c r="E11" s="5">
        <v>44867.1319444444</v>
      </c>
      <c r="F11" s="4" t="s">
        <v>276</v>
      </c>
      <c r="G11" s="4" t="s">
        <v>248</v>
      </c>
    </row>
    <row r="12" customHeight="1" spans="1:7">
      <c r="A12" s="4" t="s">
        <v>277</v>
      </c>
      <c r="B12" s="4" t="s">
        <v>278</v>
      </c>
      <c r="C12" s="4" t="s">
        <v>276</v>
      </c>
      <c r="D12" s="4" t="s">
        <v>246</v>
      </c>
      <c r="E12" s="5">
        <v>44867.1375</v>
      </c>
      <c r="F12" s="4" t="s">
        <v>276</v>
      </c>
      <c r="G12" s="4" t="s">
        <v>248</v>
      </c>
    </row>
    <row r="13" customHeight="1" spans="1:7">
      <c r="A13" s="4" t="s">
        <v>279</v>
      </c>
      <c r="B13" s="4" t="s">
        <v>280</v>
      </c>
      <c r="C13" s="4" t="s">
        <v>276</v>
      </c>
      <c r="D13" s="4" t="s">
        <v>246</v>
      </c>
      <c r="E13" s="5">
        <v>44867.1243055556</v>
      </c>
      <c r="F13" s="4" t="s">
        <v>276</v>
      </c>
      <c r="G13" s="4" t="s">
        <v>248</v>
      </c>
    </row>
    <row r="14" customHeight="1" spans="1:7">
      <c r="A14" s="4" t="s">
        <v>281</v>
      </c>
      <c r="B14" s="4" t="s">
        <v>282</v>
      </c>
      <c r="C14" s="4" t="s">
        <v>283</v>
      </c>
      <c r="D14" s="4" t="s">
        <v>252</v>
      </c>
      <c r="E14" s="5">
        <v>44857.9513888889</v>
      </c>
      <c r="F14" s="4" t="s">
        <v>284</v>
      </c>
      <c r="G14" s="4" t="s">
        <v>248</v>
      </c>
    </row>
    <row r="15" customHeight="1" spans="1:7">
      <c r="A15" s="4" t="s">
        <v>285</v>
      </c>
      <c r="B15" s="4" t="s">
        <v>286</v>
      </c>
      <c r="C15" s="4" t="s">
        <v>287</v>
      </c>
      <c r="D15" s="4" t="s">
        <v>246</v>
      </c>
      <c r="E15" s="5">
        <v>44873.0284722222</v>
      </c>
      <c r="F15" s="4" t="s">
        <v>288</v>
      </c>
      <c r="G15" s="4" t="s">
        <v>248</v>
      </c>
    </row>
    <row r="16" customHeight="1" spans="1:7">
      <c r="A16" s="4" t="s">
        <v>289</v>
      </c>
      <c r="B16" s="4" t="s">
        <v>290</v>
      </c>
      <c r="C16" s="4" t="s">
        <v>291</v>
      </c>
      <c r="D16" s="4" t="s">
        <v>246</v>
      </c>
      <c r="E16" s="5">
        <v>44864.9236111111</v>
      </c>
      <c r="F16" s="4" t="s">
        <v>292</v>
      </c>
      <c r="G16" s="4" t="s">
        <v>248</v>
      </c>
    </row>
    <row r="17" customHeight="1" spans="1:7">
      <c r="A17" s="4" t="s">
        <v>293</v>
      </c>
      <c r="B17" s="4" t="s">
        <v>294</v>
      </c>
      <c r="C17" s="4" t="s">
        <v>287</v>
      </c>
      <c r="D17" s="4" t="s">
        <v>246</v>
      </c>
      <c r="E17" s="5">
        <v>44872.8770833333</v>
      </c>
      <c r="F17" s="4" t="s">
        <v>253</v>
      </c>
      <c r="G17" s="4" t="s">
        <v>248</v>
      </c>
    </row>
    <row r="18" customHeight="1" spans="1:7">
      <c r="A18" s="4" t="s">
        <v>295</v>
      </c>
      <c r="B18" s="4" t="s">
        <v>296</v>
      </c>
      <c r="C18" s="4" t="s">
        <v>287</v>
      </c>
      <c r="D18" s="4" t="s">
        <v>246</v>
      </c>
      <c r="E18" s="5">
        <v>44872.8958333333</v>
      </c>
      <c r="F18" s="4" t="s">
        <v>288</v>
      </c>
      <c r="G18" s="4" t="s">
        <v>248</v>
      </c>
    </row>
    <row r="19" customHeight="1" spans="1:7">
      <c r="A19" s="4" t="s">
        <v>297</v>
      </c>
      <c r="B19" s="4" t="s">
        <v>298</v>
      </c>
      <c r="C19" s="4" t="s">
        <v>276</v>
      </c>
      <c r="D19" s="4" t="s">
        <v>252</v>
      </c>
      <c r="E19" s="5">
        <v>44862.2138888889</v>
      </c>
      <c r="F19" s="4" t="s">
        <v>299</v>
      </c>
      <c r="G19" s="4" t="s">
        <v>248</v>
      </c>
    </row>
    <row r="20" customHeight="1" spans="1:7">
      <c r="A20" s="4" t="s">
        <v>300</v>
      </c>
      <c r="B20" s="4" t="s">
        <v>301</v>
      </c>
      <c r="C20" s="4" t="s">
        <v>287</v>
      </c>
      <c r="D20" s="4" t="s">
        <v>246</v>
      </c>
      <c r="E20" s="5">
        <v>44872.8715277778</v>
      </c>
      <c r="F20" s="4" t="s">
        <v>253</v>
      </c>
      <c r="G20" s="4" t="s">
        <v>248</v>
      </c>
    </row>
    <row r="21" customHeight="1" spans="1:7">
      <c r="A21" s="4" t="s">
        <v>302</v>
      </c>
      <c r="B21" s="4" t="s">
        <v>303</v>
      </c>
      <c r="C21" s="4" t="s">
        <v>304</v>
      </c>
      <c r="D21" s="4" t="s">
        <v>246</v>
      </c>
      <c r="E21" s="5">
        <v>44847.0277777778</v>
      </c>
      <c r="F21" s="4" t="s">
        <v>304</v>
      </c>
      <c r="G21" s="4" t="s">
        <v>248</v>
      </c>
    </row>
    <row r="22" customHeight="1" spans="1:7">
      <c r="A22" s="4" t="s">
        <v>305</v>
      </c>
      <c r="B22" s="4" t="s">
        <v>306</v>
      </c>
      <c r="C22" s="4" t="s">
        <v>304</v>
      </c>
      <c r="D22" s="4" t="s">
        <v>246</v>
      </c>
      <c r="E22" s="5">
        <v>44873.8305555556</v>
      </c>
      <c r="F22" s="4" t="s">
        <v>304</v>
      </c>
      <c r="G22" s="4" t="s">
        <v>248</v>
      </c>
    </row>
    <row r="23" customHeight="1" spans="1:7">
      <c r="A23" s="4" t="s">
        <v>307</v>
      </c>
      <c r="B23" s="4" t="s">
        <v>308</v>
      </c>
      <c r="C23" s="4" t="s">
        <v>276</v>
      </c>
      <c r="D23" s="4" t="s">
        <v>246</v>
      </c>
      <c r="E23" s="5">
        <v>44872.1256944444</v>
      </c>
      <c r="F23" s="4" t="s">
        <v>309</v>
      </c>
      <c r="G23" s="4" t="s">
        <v>248</v>
      </c>
    </row>
    <row r="24" customHeight="1" spans="1:7">
      <c r="A24" s="4" t="s">
        <v>310</v>
      </c>
      <c r="B24" s="4" t="s">
        <v>311</v>
      </c>
      <c r="C24" s="4" t="s">
        <v>312</v>
      </c>
      <c r="D24" s="4" t="s">
        <v>252</v>
      </c>
      <c r="E24" s="5">
        <v>44834.0548611111</v>
      </c>
      <c r="F24" s="4" t="s">
        <v>253</v>
      </c>
      <c r="G24" s="4" t="s">
        <v>248</v>
      </c>
    </row>
    <row r="25" customHeight="1" spans="1:7">
      <c r="A25" s="4" t="s">
        <v>313</v>
      </c>
      <c r="B25" s="4" t="s">
        <v>314</v>
      </c>
      <c r="C25" s="4" t="s">
        <v>276</v>
      </c>
      <c r="D25" s="4" t="s">
        <v>246</v>
      </c>
      <c r="E25" s="5">
        <v>44869.1034722222</v>
      </c>
      <c r="F25" s="4" t="s">
        <v>276</v>
      </c>
      <c r="G25" s="4" t="s">
        <v>248</v>
      </c>
    </row>
    <row r="26" customHeight="1" spans="1:7">
      <c r="A26" s="4" t="s">
        <v>315</v>
      </c>
      <c r="B26" s="4" t="s">
        <v>316</v>
      </c>
      <c r="C26" s="4" t="s">
        <v>276</v>
      </c>
      <c r="D26" s="4" t="s">
        <v>246</v>
      </c>
      <c r="E26" s="5">
        <v>44868.9944444444</v>
      </c>
      <c r="F26" s="4" t="s">
        <v>276</v>
      </c>
      <c r="G26" s="4" t="s">
        <v>248</v>
      </c>
    </row>
    <row r="27" customHeight="1" spans="1:7">
      <c r="A27" s="4" t="s">
        <v>317</v>
      </c>
      <c r="B27" s="4" t="s">
        <v>318</v>
      </c>
      <c r="C27" s="4" t="s">
        <v>319</v>
      </c>
      <c r="D27" s="4" t="s">
        <v>246</v>
      </c>
      <c r="E27" s="5">
        <v>44872.0958333333</v>
      </c>
      <c r="F27" s="4" t="s">
        <v>319</v>
      </c>
      <c r="G27" s="4" t="s">
        <v>180</v>
      </c>
    </row>
    <row r="28" customHeight="1" spans="1:7">
      <c r="A28" s="4" t="s">
        <v>320</v>
      </c>
      <c r="B28" s="4" t="s">
        <v>321</v>
      </c>
      <c r="C28" s="4" t="s">
        <v>283</v>
      </c>
      <c r="D28" s="4" t="s">
        <v>246</v>
      </c>
      <c r="E28" s="5">
        <v>44877.0576388889</v>
      </c>
      <c r="F28" s="4" t="s">
        <v>322</v>
      </c>
      <c r="G28" s="4" t="s">
        <v>248</v>
      </c>
    </row>
    <row r="29" customHeight="1" spans="1:7">
      <c r="A29" s="4" t="s">
        <v>323</v>
      </c>
      <c r="B29" s="4" t="s">
        <v>324</v>
      </c>
      <c r="C29" s="4" t="s">
        <v>291</v>
      </c>
      <c r="D29" s="4" t="s">
        <v>252</v>
      </c>
      <c r="E29" s="5">
        <v>44864.9451388889</v>
      </c>
      <c r="F29" s="4" t="s">
        <v>322</v>
      </c>
      <c r="G29" s="4" t="s">
        <v>248</v>
      </c>
    </row>
    <row r="30" customHeight="1" spans="1:7">
      <c r="A30" s="4" t="s">
        <v>325</v>
      </c>
      <c r="B30" s="4" t="s">
        <v>326</v>
      </c>
      <c r="C30" s="4" t="s">
        <v>283</v>
      </c>
      <c r="D30" s="4" t="s">
        <v>252</v>
      </c>
      <c r="E30" s="5">
        <v>44877.0729166667</v>
      </c>
      <c r="F30" s="4" t="s">
        <v>322</v>
      </c>
      <c r="G30" s="4" t="s">
        <v>248</v>
      </c>
    </row>
    <row r="31" customHeight="1" spans="1:7">
      <c r="A31" s="4" t="s">
        <v>327</v>
      </c>
      <c r="B31" s="4" t="s">
        <v>328</v>
      </c>
      <c r="C31" s="4" t="s">
        <v>276</v>
      </c>
      <c r="D31" s="4" t="s">
        <v>246</v>
      </c>
      <c r="E31" s="5">
        <v>44876.1861111111</v>
      </c>
      <c r="F31" s="4" t="s">
        <v>276</v>
      </c>
      <c r="G31" s="4" t="s">
        <v>248</v>
      </c>
    </row>
    <row r="32" customHeight="1" spans="1:7">
      <c r="A32" s="4" t="s">
        <v>329</v>
      </c>
      <c r="B32" s="4" t="s">
        <v>330</v>
      </c>
      <c r="C32" s="4" t="s">
        <v>283</v>
      </c>
      <c r="D32" s="4" t="s">
        <v>246</v>
      </c>
      <c r="E32" s="5">
        <v>44877.0479166667</v>
      </c>
      <c r="F32" s="4" t="s">
        <v>331</v>
      </c>
      <c r="G32" s="4" t="s">
        <v>248</v>
      </c>
    </row>
    <row r="33" customHeight="1" spans="1:7">
      <c r="A33" s="4" t="s">
        <v>332</v>
      </c>
      <c r="B33" s="4" t="s">
        <v>333</v>
      </c>
      <c r="C33" s="4" t="s">
        <v>269</v>
      </c>
      <c r="D33" s="4" t="s">
        <v>252</v>
      </c>
      <c r="E33" s="5">
        <v>44854.4798611111</v>
      </c>
      <c r="F33" s="4" t="s">
        <v>334</v>
      </c>
      <c r="G33" s="4" t="s">
        <v>248</v>
      </c>
    </row>
    <row r="34" customHeight="1" spans="1:7">
      <c r="A34" s="4" t="s">
        <v>335</v>
      </c>
      <c r="B34" s="4" t="s">
        <v>336</v>
      </c>
      <c r="C34" s="4" t="s">
        <v>319</v>
      </c>
      <c r="D34" s="4" t="s">
        <v>252</v>
      </c>
      <c r="E34" s="5">
        <v>44875.0402777778</v>
      </c>
      <c r="F34" s="4" t="s">
        <v>319</v>
      </c>
      <c r="G34" s="4" t="s">
        <v>337</v>
      </c>
    </row>
    <row r="35" customHeight="1" spans="1:7">
      <c r="A35" s="4" t="s">
        <v>338</v>
      </c>
      <c r="B35" s="4" t="s">
        <v>339</v>
      </c>
      <c r="C35" s="4" t="s">
        <v>340</v>
      </c>
      <c r="D35" s="4" t="s">
        <v>246</v>
      </c>
      <c r="E35" s="5">
        <v>44877.20625</v>
      </c>
      <c r="F35" s="4" t="s">
        <v>340</v>
      </c>
      <c r="G35" s="4" t="s">
        <v>180</v>
      </c>
    </row>
    <row r="36" customHeight="1" spans="1:7">
      <c r="A36" s="4" t="s">
        <v>341</v>
      </c>
      <c r="B36" s="4" t="s">
        <v>342</v>
      </c>
      <c r="C36" s="4" t="s">
        <v>343</v>
      </c>
      <c r="D36" s="4" t="s">
        <v>252</v>
      </c>
      <c r="E36" s="5">
        <v>44841.1493055556</v>
      </c>
      <c r="F36" s="4" t="s">
        <v>344</v>
      </c>
      <c r="G36" s="4" t="s">
        <v>180</v>
      </c>
    </row>
    <row r="37" customHeight="1" spans="1:7">
      <c r="A37" s="4" t="s">
        <v>345</v>
      </c>
      <c r="B37" s="4" t="s">
        <v>346</v>
      </c>
      <c r="C37" s="4" t="s">
        <v>265</v>
      </c>
      <c r="D37" s="4" t="s">
        <v>252</v>
      </c>
      <c r="E37" s="5">
        <v>44867.0784722222</v>
      </c>
      <c r="F37" s="4" t="s">
        <v>347</v>
      </c>
      <c r="G37" s="4" t="s">
        <v>188</v>
      </c>
    </row>
    <row r="38" customHeight="1" spans="1:7">
      <c r="A38" s="4" t="s">
        <v>348</v>
      </c>
      <c r="B38" s="4" t="s">
        <v>349</v>
      </c>
      <c r="C38" s="4" t="s">
        <v>304</v>
      </c>
      <c r="D38" s="4" t="s">
        <v>246</v>
      </c>
      <c r="E38" s="5">
        <v>44873.8326388889</v>
      </c>
      <c r="F38" s="4" t="s">
        <v>304</v>
      </c>
      <c r="G38" s="4" t="s">
        <v>248</v>
      </c>
    </row>
    <row r="39" customHeight="1" spans="1:7">
      <c r="A39" s="4" t="s">
        <v>350</v>
      </c>
      <c r="B39" s="4" t="s">
        <v>351</v>
      </c>
      <c r="C39" s="4" t="s">
        <v>276</v>
      </c>
      <c r="D39" s="4" t="s">
        <v>246</v>
      </c>
      <c r="E39" s="5">
        <v>44879.9013888889</v>
      </c>
      <c r="F39" s="4" t="s">
        <v>276</v>
      </c>
      <c r="G39" s="4" t="s">
        <v>248</v>
      </c>
    </row>
    <row r="40" customHeight="1" spans="1:7">
      <c r="A40" s="4" t="s">
        <v>352</v>
      </c>
      <c r="B40" s="4" t="s">
        <v>353</v>
      </c>
      <c r="C40" s="4" t="s">
        <v>269</v>
      </c>
      <c r="D40" s="4" t="s">
        <v>246</v>
      </c>
      <c r="E40" s="5">
        <v>44878.4444444444</v>
      </c>
      <c r="F40" s="4" t="s">
        <v>354</v>
      </c>
      <c r="G40" s="4" t="s">
        <v>248</v>
      </c>
    </row>
    <row r="41" customHeight="1" spans="1:7">
      <c r="A41" s="4" t="s">
        <v>355</v>
      </c>
      <c r="B41" s="4" t="s">
        <v>356</v>
      </c>
      <c r="C41" s="4" t="s">
        <v>283</v>
      </c>
      <c r="D41" s="4" t="s">
        <v>246</v>
      </c>
      <c r="E41" s="5">
        <v>44879.3784722222</v>
      </c>
      <c r="F41" s="4" t="s">
        <v>347</v>
      </c>
      <c r="G41" s="4" t="s">
        <v>180</v>
      </c>
    </row>
    <row r="42" customHeight="1" spans="1:7">
      <c r="A42" s="4" t="s">
        <v>357</v>
      </c>
      <c r="B42" s="4" t="s">
        <v>358</v>
      </c>
      <c r="C42" s="4" t="s">
        <v>269</v>
      </c>
      <c r="D42" s="4" t="s">
        <v>252</v>
      </c>
      <c r="E42" s="5">
        <v>44878.1645833333</v>
      </c>
      <c r="F42" s="4" t="s">
        <v>322</v>
      </c>
      <c r="G42" s="4" t="s">
        <v>248</v>
      </c>
    </row>
    <row r="43" customHeight="1" spans="1:7">
      <c r="A43" s="4" t="s">
        <v>359</v>
      </c>
      <c r="B43" s="4" t="s">
        <v>360</v>
      </c>
      <c r="C43" s="4" t="s">
        <v>319</v>
      </c>
      <c r="D43" s="4" t="s">
        <v>246</v>
      </c>
      <c r="E43" s="5">
        <v>44875.0486111111</v>
      </c>
      <c r="F43" s="4" t="s">
        <v>361</v>
      </c>
      <c r="G43" s="4" t="s">
        <v>180</v>
      </c>
    </row>
    <row r="44" customHeight="1" spans="1:7">
      <c r="A44" s="4" t="s">
        <v>362</v>
      </c>
      <c r="B44" s="4" t="s">
        <v>363</v>
      </c>
      <c r="C44" s="4" t="s">
        <v>364</v>
      </c>
      <c r="D44" s="4" t="s">
        <v>246</v>
      </c>
      <c r="E44" s="5">
        <v>44880.1645833333</v>
      </c>
      <c r="F44" s="4" t="s">
        <v>322</v>
      </c>
      <c r="G44" s="4" t="s">
        <v>180</v>
      </c>
    </row>
    <row r="45" customHeight="1" spans="1:7">
      <c r="A45" s="4" t="s">
        <v>365</v>
      </c>
      <c r="B45" s="4" t="s">
        <v>366</v>
      </c>
      <c r="C45" s="4" t="s">
        <v>276</v>
      </c>
      <c r="D45" s="4" t="s">
        <v>252</v>
      </c>
      <c r="E45" s="5">
        <v>44876.0222222222</v>
      </c>
      <c r="F45" s="4" t="s">
        <v>367</v>
      </c>
      <c r="G45" s="4" t="s">
        <v>180</v>
      </c>
    </row>
    <row r="46" customHeight="1" spans="1:7">
      <c r="A46" s="4" t="s">
        <v>368</v>
      </c>
      <c r="B46" s="4" t="s">
        <v>369</v>
      </c>
      <c r="C46" s="4" t="s">
        <v>370</v>
      </c>
      <c r="D46" s="4" t="s">
        <v>252</v>
      </c>
      <c r="E46" s="5">
        <v>44875.0381944444</v>
      </c>
      <c r="F46" s="4" t="s">
        <v>347</v>
      </c>
      <c r="G46" s="4" t="s">
        <v>180</v>
      </c>
    </row>
    <row r="47" customHeight="1" spans="1:7">
      <c r="A47" s="4" t="s">
        <v>371</v>
      </c>
      <c r="B47" s="4" t="s">
        <v>372</v>
      </c>
      <c r="C47" s="4" t="s">
        <v>373</v>
      </c>
      <c r="D47" s="4" t="s">
        <v>246</v>
      </c>
      <c r="E47" s="5">
        <v>44879.2090277778</v>
      </c>
      <c r="F47" s="4" t="s">
        <v>373</v>
      </c>
      <c r="G47" s="4" t="s">
        <v>180</v>
      </c>
    </row>
    <row r="48" customHeight="1" spans="1:7">
      <c r="A48" s="4" t="s">
        <v>374</v>
      </c>
      <c r="B48" s="4" t="s">
        <v>375</v>
      </c>
      <c r="C48" s="4" t="s">
        <v>291</v>
      </c>
      <c r="D48" s="4" t="s">
        <v>246</v>
      </c>
      <c r="E48" s="5">
        <v>44880.0729166667</v>
      </c>
      <c r="F48" s="4" t="s">
        <v>376</v>
      </c>
      <c r="G48" s="4" t="s">
        <v>248</v>
      </c>
    </row>
    <row r="49" customHeight="1" spans="1:7">
      <c r="A49" s="4" t="s">
        <v>377</v>
      </c>
      <c r="B49" s="4" t="s">
        <v>378</v>
      </c>
      <c r="C49" s="4" t="s">
        <v>291</v>
      </c>
      <c r="D49" s="4" t="s">
        <v>246</v>
      </c>
      <c r="E49" s="5">
        <v>44880.0777777778</v>
      </c>
      <c r="F49" s="4" t="s">
        <v>273</v>
      </c>
      <c r="G49" s="4" t="s">
        <v>248</v>
      </c>
    </row>
    <row r="50" customHeight="1" spans="1:7">
      <c r="A50" s="4" t="s">
        <v>379</v>
      </c>
      <c r="B50" s="4" t="s">
        <v>380</v>
      </c>
      <c r="C50" s="4" t="s">
        <v>269</v>
      </c>
      <c r="D50" s="4" t="s">
        <v>252</v>
      </c>
      <c r="E50" s="5">
        <v>44878.3923611111</v>
      </c>
      <c r="F50" s="4" t="s">
        <v>291</v>
      </c>
      <c r="G50" s="4" t="s">
        <v>248</v>
      </c>
    </row>
    <row r="51" customHeight="1" spans="1:7">
      <c r="A51" s="4" t="s">
        <v>381</v>
      </c>
      <c r="B51" s="4" t="s">
        <v>382</v>
      </c>
      <c r="C51" s="4" t="s">
        <v>269</v>
      </c>
      <c r="D51" s="4" t="s">
        <v>246</v>
      </c>
      <c r="E51" s="5">
        <v>44878.3979166667</v>
      </c>
      <c r="F51" s="4" t="s">
        <v>383</v>
      </c>
      <c r="G51" s="4" t="s">
        <v>248</v>
      </c>
    </row>
    <row r="52" customHeight="1" spans="1:7">
      <c r="A52" s="4" t="s">
        <v>384</v>
      </c>
      <c r="B52" s="4" t="s">
        <v>385</v>
      </c>
      <c r="C52" s="4" t="s">
        <v>283</v>
      </c>
      <c r="D52" s="4" t="s">
        <v>252</v>
      </c>
      <c r="E52" s="5">
        <v>44877.1305555556</v>
      </c>
      <c r="F52" s="4" t="s">
        <v>334</v>
      </c>
      <c r="G52" s="4" t="s">
        <v>180</v>
      </c>
    </row>
    <row r="53" customHeight="1" spans="1:7">
      <c r="A53" s="4" t="s">
        <v>386</v>
      </c>
      <c r="B53" s="4" t="s">
        <v>387</v>
      </c>
      <c r="C53" s="4" t="s">
        <v>269</v>
      </c>
      <c r="D53" s="4" t="s">
        <v>252</v>
      </c>
      <c r="E53" s="5">
        <v>44878.4604166667</v>
      </c>
      <c r="F53" s="4" t="s">
        <v>388</v>
      </c>
      <c r="G53" s="4" t="s">
        <v>180</v>
      </c>
    </row>
    <row r="54" customHeight="1" spans="1:7">
      <c r="A54" s="4" t="s">
        <v>389</v>
      </c>
      <c r="B54" s="4" t="s">
        <v>390</v>
      </c>
      <c r="C54" s="4" t="s">
        <v>291</v>
      </c>
      <c r="D54" s="4" t="s">
        <v>246</v>
      </c>
      <c r="E54" s="5">
        <v>44880.0680555556</v>
      </c>
      <c r="F54" s="4" t="s">
        <v>376</v>
      </c>
      <c r="G54" s="4" t="s">
        <v>248</v>
      </c>
    </row>
    <row r="55" customHeight="1" spans="1:7">
      <c r="A55" s="4" t="s">
        <v>391</v>
      </c>
      <c r="B55" s="4" t="s">
        <v>392</v>
      </c>
      <c r="C55" s="4" t="s">
        <v>291</v>
      </c>
      <c r="D55" s="4" t="s">
        <v>393</v>
      </c>
      <c r="E55" s="5">
        <v>44824.9486111111</v>
      </c>
      <c r="F55" s="4" t="s">
        <v>394</v>
      </c>
      <c r="G55" s="4" t="s">
        <v>248</v>
      </c>
    </row>
    <row r="56" customHeight="1" spans="1:7">
      <c r="A56" s="4" t="s">
        <v>395</v>
      </c>
      <c r="B56" s="4" t="s">
        <v>396</v>
      </c>
      <c r="C56" s="4" t="s">
        <v>364</v>
      </c>
      <c r="D56" s="4" t="s">
        <v>246</v>
      </c>
      <c r="E56" s="5">
        <v>44880.125</v>
      </c>
      <c r="F56" s="4" t="s">
        <v>309</v>
      </c>
      <c r="G56" s="4" t="s">
        <v>248</v>
      </c>
    </row>
    <row r="57" customHeight="1" spans="1:7">
      <c r="A57" s="4" t="s">
        <v>397</v>
      </c>
      <c r="B57" s="4" t="s">
        <v>398</v>
      </c>
      <c r="C57" s="4" t="s">
        <v>269</v>
      </c>
      <c r="D57" s="4" t="s">
        <v>246</v>
      </c>
      <c r="E57" s="5">
        <v>44878.3756944444</v>
      </c>
      <c r="F57" s="4" t="s">
        <v>399</v>
      </c>
      <c r="G57" s="4" t="s">
        <v>248</v>
      </c>
    </row>
    <row r="58" customHeight="1" spans="1:7">
      <c r="A58" s="4" t="s">
        <v>400</v>
      </c>
      <c r="B58" s="4" t="s">
        <v>401</v>
      </c>
      <c r="C58" s="4" t="s">
        <v>364</v>
      </c>
      <c r="D58" s="4" t="s">
        <v>246</v>
      </c>
      <c r="E58" s="5">
        <v>44879.825</v>
      </c>
      <c r="F58" s="4" t="s">
        <v>253</v>
      </c>
      <c r="G58" s="4" t="s">
        <v>248</v>
      </c>
    </row>
    <row r="59" customHeight="1" spans="1:7">
      <c r="A59" s="4" t="s">
        <v>402</v>
      </c>
      <c r="B59" s="4" t="s">
        <v>403</v>
      </c>
      <c r="C59" s="4" t="s">
        <v>283</v>
      </c>
      <c r="D59" s="4" t="s">
        <v>252</v>
      </c>
      <c r="E59" s="5">
        <v>44877.15</v>
      </c>
      <c r="F59" s="4" t="s">
        <v>322</v>
      </c>
      <c r="G59" s="4" t="s">
        <v>248</v>
      </c>
    </row>
    <row r="60" customHeight="1" spans="1:7">
      <c r="A60" s="4" t="s">
        <v>404</v>
      </c>
      <c r="B60" s="4" t="s">
        <v>405</v>
      </c>
      <c r="C60" s="4" t="s">
        <v>276</v>
      </c>
      <c r="D60" s="4" t="s">
        <v>246</v>
      </c>
      <c r="E60" s="5">
        <v>44876.0958333333</v>
      </c>
      <c r="F60" s="4" t="s">
        <v>406</v>
      </c>
      <c r="G60" s="4" t="s">
        <v>248</v>
      </c>
    </row>
    <row r="61" customHeight="1" spans="1:7">
      <c r="A61" s="4" t="s">
        <v>407</v>
      </c>
      <c r="B61" s="4" t="s">
        <v>408</v>
      </c>
      <c r="C61" s="4" t="s">
        <v>276</v>
      </c>
      <c r="D61" s="4" t="s">
        <v>246</v>
      </c>
      <c r="E61" s="5">
        <v>44866.9680555556</v>
      </c>
      <c r="F61" s="4" t="s">
        <v>276</v>
      </c>
      <c r="G61" s="4" t="s">
        <v>248</v>
      </c>
    </row>
    <row r="62" customHeight="1" spans="1:7">
      <c r="A62" s="4" t="s">
        <v>409</v>
      </c>
      <c r="B62" s="4" t="s">
        <v>410</v>
      </c>
      <c r="C62" s="4" t="s">
        <v>269</v>
      </c>
      <c r="D62" s="4" t="s">
        <v>246</v>
      </c>
      <c r="E62" s="5">
        <v>44878.3555555556</v>
      </c>
      <c r="F62" s="4" t="s">
        <v>411</v>
      </c>
      <c r="G62" s="4" t="s">
        <v>248</v>
      </c>
    </row>
    <row r="63" customHeight="1" spans="1:7">
      <c r="A63" s="4" t="s">
        <v>412</v>
      </c>
      <c r="B63" s="4" t="s">
        <v>413</v>
      </c>
      <c r="C63" s="4" t="s">
        <v>319</v>
      </c>
      <c r="D63" s="4" t="s">
        <v>252</v>
      </c>
      <c r="E63" s="5">
        <v>44858.1708333333</v>
      </c>
      <c r="F63" s="4" t="s">
        <v>414</v>
      </c>
      <c r="G63" s="4" t="s">
        <v>248</v>
      </c>
    </row>
    <row r="64" customHeight="1" spans="1:7">
      <c r="A64" s="4" t="s">
        <v>415</v>
      </c>
      <c r="B64" s="4" t="s">
        <v>416</v>
      </c>
      <c r="C64" s="4" t="s">
        <v>417</v>
      </c>
      <c r="D64" s="4" t="s">
        <v>246</v>
      </c>
      <c r="E64" s="5">
        <v>44880.0652777778</v>
      </c>
      <c r="F64" s="4" t="s">
        <v>418</v>
      </c>
      <c r="G64" s="4" t="s">
        <v>248</v>
      </c>
    </row>
    <row r="65" customHeight="1" spans="1:7">
      <c r="A65" s="4" t="s">
        <v>419</v>
      </c>
      <c r="B65" s="4" t="s">
        <v>420</v>
      </c>
      <c r="C65" s="4" t="s">
        <v>421</v>
      </c>
      <c r="D65" s="4" t="s">
        <v>393</v>
      </c>
      <c r="E65" s="5">
        <v>44801.9694444444</v>
      </c>
      <c r="F65" s="4" t="s">
        <v>421</v>
      </c>
      <c r="G65" s="4" t="s">
        <v>248</v>
      </c>
    </row>
    <row r="66" customHeight="1" spans="1:7">
      <c r="A66" s="4" t="s">
        <v>422</v>
      </c>
      <c r="B66" s="4" t="s">
        <v>423</v>
      </c>
      <c r="C66" s="4" t="s">
        <v>424</v>
      </c>
      <c r="D66" s="4" t="s">
        <v>252</v>
      </c>
      <c r="E66" s="5">
        <v>44783.0881944444</v>
      </c>
      <c r="F66" s="4" t="s">
        <v>322</v>
      </c>
      <c r="G66" s="4" t="s">
        <v>248</v>
      </c>
    </row>
    <row r="67" customHeight="1" spans="1:7">
      <c r="A67" s="4" t="s">
        <v>425</v>
      </c>
      <c r="B67" s="4" t="s">
        <v>426</v>
      </c>
      <c r="C67" s="4" t="s">
        <v>276</v>
      </c>
      <c r="D67" s="4" t="s">
        <v>252</v>
      </c>
      <c r="E67" s="5">
        <v>44868.9854166667</v>
      </c>
      <c r="F67" s="4" t="s">
        <v>322</v>
      </c>
      <c r="G67" s="4" t="s">
        <v>248</v>
      </c>
    </row>
    <row r="68" customHeight="1" spans="1:7">
      <c r="A68" s="4" t="s">
        <v>427</v>
      </c>
      <c r="B68" s="4" t="s">
        <v>428</v>
      </c>
      <c r="C68" s="4" t="s">
        <v>269</v>
      </c>
      <c r="D68" s="4" t="s">
        <v>246</v>
      </c>
      <c r="E68" s="5">
        <v>44878.3791666667</v>
      </c>
      <c r="F68" s="4" t="s">
        <v>269</v>
      </c>
      <c r="G68" s="4" t="s">
        <v>248</v>
      </c>
    </row>
    <row r="69" customHeight="1" spans="1:7">
      <c r="A69" s="4" t="s">
        <v>429</v>
      </c>
      <c r="B69" s="4" t="s">
        <v>430</v>
      </c>
      <c r="C69" s="4" t="s">
        <v>245</v>
      </c>
      <c r="D69" s="4" t="s">
        <v>246</v>
      </c>
      <c r="E69" s="5">
        <v>44880.2493055556</v>
      </c>
      <c r="F69" s="4" t="s">
        <v>322</v>
      </c>
      <c r="G69" s="4" t="s">
        <v>248</v>
      </c>
    </row>
    <row r="70" customHeight="1" spans="1:7">
      <c r="A70" s="4" t="s">
        <v>431</v>
      </c>
      <c r="B70" s="4" t="s">
        <v>432</v>
      </c>
      <c r="C70" s="4" t="s">
        <v>433</v>
      </c>
      <c r="D70" s="4" t="s">
        <v>252</v>
      </c>
      <c r="E70" s="5">
        <v>44833.0701388889</v>
      </c>
      <c r="F70" s="4" t="s">
        <v>433</v>
      </c>
      <c r="G70" s="4" t="s">
        <v>180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0 " / > < p i x e l a t o r L i s t   s h e e t S t i d = " 4 1 " / > < p i x e l a t o r L i s t   s h e e t S t i d = " 4 2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0 " > < c o m m e n t   s : r e f = " A 2 8 "   r g b C l r = " F F 0 0 0 0 " > < i t e m   i d = " { 1 c 9 a 7 8 9 4 - d 1 7 1 - 4 1 c 0 - 8 5 6 e - a 6 7 9 a f 7 e 9 2 9 1 } "   i s N o r m a l = " 1 " > < s : t e x t > < s : r > < s : t   x m l : s p a c e = " p r e s e r v e " > �N�N�YNF e a t u r e :  
 S Y N C + _ Z 0 2 1 0 / S Y N C + _ Z 0 2 0 4 / S Y N C + _ Z 0 2 7 8 / S Y N C + _ Z 0 2 8 1 / S Y N C + _ Z 0 2 7 7 / S Y N C + _ Z 0 1 9 7 / S Y N C + _ Z 0 1 8 7 / S Y N C + _ Z 0 1 8 0 / S Y N C + _ Z 0 1 7 8 / S Y N C + _ Z 0 1 8 3 / S Y N C + _ Z 0 1 8 1 / S Y N C + _ Z 0 1 8 2 / S Y N C + _ Z 0 2 0 6 / S Y N C + _ Z 0 2 1 5 / S Y N C + _ Z 0 2 1 2 / S Y N C + _ Z 0 2 1 7 / S Y N C + _ Z 0 2 1 6 / S Y N C + _ Z 0 2 1 3 / S Y N C + _ Z 0 2 0 1 / S Y N C + _ Z 0 2 1 4 / S Y N C + _ Z 0 2 0 9 / S Y N C + _ Z 0 2 1 1 / S Y N C + _ 0 0 7 4 < / s : t > < / s : r > < / s : t e x t > < / i t e m > < / c o m m e n t > < c o m m e n t   s : r e f = " A 3 7 "   r g b C l r = " F F 0 0 0 0 " > < i t e m   i d = " { e 5 0 7 0 a 6 7 - 0 f 8 e - 4 a 2 5 - b 1 e f - 2 0 a 2 b 6 d 0 7 8 3 5 } "   i s N o r m a l = " 1 " > < s : t e x t > < s : r > < s : t   x m l : s p a c e = " p r e s e r v e " > ��fwZ:  
 H e a t e d   B a c k l i g h t   ( c l i m a t e ) TS Y N C + _ Z 0 1 7 7 MRd���R�p 
 H� O�R:  
 [ S Y N C + _ Z 0 2 4 7 ] MRd���R�p 
 < / s : t > < / s : r > < / s : t e x t > < / i t e m > < / c o m m e n t > < / c o m m e n t L i s t > < / c o m m e n t s > 
</file>

<file path=customXml/item3.xml>��< ? x m l   v e r s i o n = " 1 . 0 "   s t a n d a l o n e = " y e s " ? > < a u t o f i l t e r s   x m l n s = " h t t p s : / / w e b . w p s . c n / e t / 2 0 1 8 / m a i n " > < s h e e t I t e m   s h e e t S t i d = " 3 0 " > < f i l t e r D a t a   f i l t e r I D = " 6 9 5 5 4 4 3 2 1 2 7 0 1 9 9 0 9 1 3 " / > < f i l t e r D a t a   f i l t e r I D = " 6 9 4 7 9 6 7 3 2 8 2 4 3 9 4 1 3 8 0 " / > < f i l t e r D a t a   f i l t e r I D = " 6 8 2 2 4 4 4 2 6 0 4 6 2 1 6 6 0 1 7 " / > < f i l t e r D a t a   f i l t e r I D = " 7 1 5 2 7 0 4 8 7 4 8 5 1 9 5 8 7 8 8 " / > < f i l t e r D a t a   f i l t e r I D = " 6 9 8 1 7 4 0 3 9 2 4 2 1 2 2 8 5 4 5 " > < h i d d e n R a n g e   r o w F r o m = " 6 4 "   r o w T o = " 6 5 " / > < / f i l t e r D a t a > < f i l t e r D a t a   f i l t e r I D = " 6 9 3 4 9 5 0 0 3 0 8 6 8 5 1 2 7 9 5 " / > < f i l t e r D a t a   f i l t e r I D = " 6 9 2 0 7 7 9 5 9 4 0 5 2 1 4 1 0 8 3 " / > < f i l t e r D a t a   f i l t e r I D = " 7 1 1 9 0 3 9 5 1 9 5 3 7 5 1 2 4 7 6 " / > < f i l t e r D a t a   f i l t e r I D = " 6 8 2 3 3 5 7 0 0 9 3 9 6 4 9 8 4 3 3 " / > < f i l t e r D a t a   f i l t e r I D = " 6 9 6 6 5 6 0 7 3 7 2 7 5 6 7 4 6 2 6 " / > < f i l t e r D a t a   f i l t e r I D = " 6 8 5 4 4 2 8 2 4 4 9 1 3 9 9 5 7 7 8 " / > < f i l t e r D a t a   f i l t e r I D = " 6 9 6 4 6 1 2 8 2 6 6 6 5 0 9 1 1 0 0 " / > < f i l t e r D a t a   f i l t e r I D = " 6 9 4 6 1 4 3 0 2 9 2 9 1 9 4 1 9 1 6 " / > < a u t o f i l t e r I n f o   f i l t e r I D = " 6 9 2 0 7 7 9 5 9 4 0 5 2 1 4 1 0 8 3 " > < a u t o F i l t e r   x m l n s = " h t t p : / / s c h e m a s . o p e n x m l f o r m a t s . o r g / s p r e a d s h e e t m l / 2 0 0 6 / m a i n "   r e f = " A 8 : P 7 3 " / > < / a u t o f i l t e r I n f o > < a u t o f i l t e r I n f o   f i l t e r I D = " 6 9 6 6 5 6 0 7 3 7 2 7 5 6 7 4 6 2 6 " > < a u t o F i l t e r   x m l n s = " h t t p : / / s c h e m a s . o p e n x m l f o r m a t s . o r g / s p r e a d s h e e t m l / 2 0 0 6 / m a i n "   r e f = " A 8 : P 7 3 " / > < / a u t o f i l t e r I n f o > < a u t o f i l t e r I n f o   f i l t e r I D = " 6 8 2 3 3 5 7 0 0 9 3 9 6 4 9 8 4 3 3 " > < a u t o F i l t e r   x m l n s = " h t t p : / / s c h e m a s . o p e n x m l f o r m a t s . o r g / s p r e a d s h e e t m l / 2 0 0 6 / m a i n "   r e f = " A 8 : P 7 3 " / > < / a u t o f i l t e r I n f o > < a u t o f i l t e r I n f o   f i l t e r I D = " 7 1 5 2 7 0 4 8 7 4 8 5 1 9 5 8 7 8 8 " > < a u t o F i l t e r   x m l n s = " h t t p : / / s c h e m a s . o p e n x m l f o r m a t s . o r g / s p r e a d s h e e t m l / 2 0 0 6 / m a i n "   r e f = " A 8 : P 7 3 " / > < / a u t o f i l t e r I n f o > < a u t o f i l t e r I n f o   f i l t e r I D = " 6 9 6 4 6 1 2 8 2 6 6 6 5 0 9 1 1 0 0 " > < a u t o F i l t e r   x m l n s = " h t t p : / / s c h e m a s . o p e n x m l f o r m a t s . o r g / s p r e a d s h e e t m l / 2 0 0 6 / m a i n "   r e f = " A 8 : P 7 3 " / > < / a u t o f i l t e r I n f o > < a u t o f i l t e r I n f o   f i l t e r I D = " 6 9 4 6 1 4 3 0 2 9 2 9 1 9 4 1 9 1 6 " > < a u t o F i l t e r   x m l n s = " h t t p : / / s c h e m a s . o p e n x m l f o r m a t s . o r g / s p r e a d s h e e t m l / 2 0 0 6 / m a i n "   r e f = " A 8 : P 7 3 " / > < / a u t o f i l t e r I n f o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3 0 "   i n t e r l i n e O n O f f = " 0 "   i n t e r l i n e C o l o r = " 0 "   i s D b S h e e t = " 0 "   i s D a s h B o a r d S h e e t = " 0 " / > < w o S h e e t P r o p s   s h e e t S t i d = " 4 1 "   i n t e r l i n e O n O f f = " 0 "   i n t e r l i n e C o l o r = " 0 "   i s D b S h e e t = " 0 "   i s D a s h B o a r d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Summary</vt:lpstr>
      <vt:lpstr>R06.1_Must Fix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你拦得住时间吗？</cp:lastModifiedBy>
  <dcterms:created xsi:type="dcterms:W3CDTF">2015-07-17T02:19:00Z</dcterms:created>
  <cp:lastPrinted>2022-04-28T18:20:00Z</cp:lastPrinted>
  <dcterms:modified xsi:type="dcterms:W3CDTF">2022-11-17T03:47:48Z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52179DDDABE34BE2AF0866323FFAC9BB</vt:lpwstr>
  </property>
</Properties>
</file>