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summary" sheetId="2" r:id="rId1"/>
    <sheet name="Case Run" sheetId="3" r:id="rId2"/>
  </sheets>
  <calcPr calcId="144525"/>
</workbook>
</file>

<file path=xl/sharedStrings.xml><?xml version="1.0" encoding="utf-8"?>
<sst xmlns="http://schemas.openxmlformats.org/spreadsheetml/2006/main" count="448" uniqueCount="282">
  <si>
    <t>CDX707_R07_全功能测试报告</t>
  </si>
  <si>
    <t>软件版本</t>
  </si>
  <si>
    <t>SOC: 20230112_LA_R07_ENG01
MCU:20230112_LA_NB_daily_ENG
ECG2:    ECG2-launch-EX2_1-Bundle-Release-2.0.1.143
TCU2:   TCU2-EX2_1-modem6_Bundle_Release_China-2.0.13.64
手机APP：5.0</t>
  </si>
  <si>
    <t>测试硬件</t>
  </si>
  <si>
    <t>B&amp;C</t>
  </si>
  <si>
    <t>测试人员</t>
  </si>
  <si>
    <t>姜云腾&amp;关满意&amp;李可可&amp;袁光东&amp;杨春明&amp;肖文迪&amp;周天琦&amp;黄钊敏&amp;赵雅非</t>
  </si>
  <si>
    <t>测试方法</t>
  </si>
  <si>
    <t>手动</t>
  </si>
  <si>
    <t>测试环境</t>
  </si>
  <si>
    <t>台架&amp;实车</t>
  </si>
  <si>
    <t>项目经理</t>
  </si>
  <si>
    <t>王龙洲</t>
  </si>
  <si>
    <t>项目总监</t>
  </si>
  <si>
    <t>陈凯</t>
  </si>
  <si>
    <t>测试范围</t>
  </si>
  <si>
    <t>R07所有Fetaure</t>
  </si>
  <si>
    <t>总结</t>
  </si>
  <si>
    <r>
      <t>本轮是</t>
    </r>
    <r>
      <rPr>
        <sz val="10"/>
        <color rgb="FF000000"/>
        <rFont val="Calibri"/>
        <charset val="134"/>
      </rPr>
      <t>R07</t>
    </r>
    <r>
      <rPr>
        <sz val="10"/>
        <color rgb="FF000000"/>
        <rFont val="宋体"/>
        <charset val="134"/>
      </rPr>
      <t>全功能测试，整体通过率</t>
    </r>
    <r>
      <rPr>
        <sz val="10"/>
        <color rgb="FF000000"/>
        <rFont val="Calibri"/>
        <charset val="134"/>
      </rPr>
      <t xml:space="preserve">96.41% </t>
    </r>
    <r>
      <rPr>
        <sz val="10"/>
        <color rgb="FF000000"/>
        <rFont val="宋体"/>
        <charset val="134"/>
      </rPr>
      <t>执行率：</t>
    </r>
    <r>
      <rPr>
        <sz val="10"/>
        <color rgb="FF000000"/>
        <rFont val="Calibri"/>
        <charset val="134"/>
      </rPr>
      <t>97%
1</t>
    </r>
    <r>
      <rPr>
        <sz val="10"/>
        <color rgb="FF000000"/>
        <rFont val="宋体"/>
        <charset val="134"/>
      </rPr>
      <t>）小于</t>
    </r>
    <r>
      <rPr>
        <sz val="10"/>
        <color rgb="FF000000"/>
        <rFont val="Calibri"/>
        <charset val="134"/>
      </rPr>
      <t>70%</t>
    </r>
    <r>
      <rPr>
        <sz val="10"/>
        <color rgb="FF000000"/>
        <rFont val="宋体"/>
        <charset val="134"/>
      </rPr>
      <t>的模块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 xml:space="preserve">
2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>70%&lt;=Pass</t>
    </r>
    <r>
      <rPr>
        <sz val="10"/>
        <color rgb="FF000000"/>
        <rFont val="宋体"/>
        <charset val="134"/>
      </rPr>
      <t>率</t>
    </r>
    <r>
      <rPr>
        <sz val="10"/>
        <color rgb="FF000000"/>
        <rFont val="Calibri"/>
        <charset val="134"/>
      </rPr>
      <t>&lt;=90%</t>
    </r>
    <r>
      <rPr>
        <sz val="10"/>
        <color rgb="FF000000"/>
        <rFont val="宋体"/>
        <charset val="134"/>
      </rPr>
      <t>的模块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 xml:space="preserve">
a)Audio </t>
    </r>
    <r>
      <rPr>
        <sz val="10"/>
        <color rgb="FF000000"/>
        <rFont val="宋体"/>
        <charset val="134"/>
      </rPr>
      <t>外置（</t>
    </r>
    <r>
      <rPr>
        <sz val="10"/>
        <color rgb="FF000000"/>
        <rFont val="Calibri"/>
        <charset val="134"/>
      </rPr>
      <t>24ch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，全部依赖外部分析解决中</t>
    </r>
    <r>
      <rPr>
        <sz val="10"/>
        <color rgb="FF000000"/>
        <rFont val="Calibri"/>
        <charset val="134"/>
      </rPr>
      <t xml:space="preserve"> 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90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b)</t>
    </r>
    <r>
      <rPr>
        <sz val="10"/>
        <color rgb="FF000000"/>
        <rFont val="宋体"/>
        <charset val="134"/>
      </rPr>
      <t>音源矩阵</t>
    </r>
    <r>
      <rPr>
        <sz val="10"/>
        <color rgb="FF000000"/>
        <rFont val="Calibri"/>
        <charset val="134"/>
      </rPr>
      <t xml:space="preserve">(Ecall-24ch) </t>
    </r>
    <r>
      <rPr>
        <sz val="10"/>
        <color rgb="FF000000"/>
        <rFont val="宋体"/>
        <charset val="134"/>
      </rPr>
      <t>无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，因</t>
    </r>
    <r>
      <rPr>
        <sz val="10"/>
        <color rgb="FF000000"/>
        <rFont val="Calibri"/>
        <charset val="134"/>
      </rPr>
      <t>MDO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MRD</t>
    </r>
    <r>
      <rPr>
        <sz val="10"/>
        <color rgb="FF000000"/>
        <rFont val="宋体"/>
        <charset val="134"/>
      </rPr>
      <t>和雷达功能未完成开发</t>
    </r>
    <r>
      <rPr>
        <sz val="10"/>
        <color rgb="FF000000"/>
        <rFont val="Calibri"/>
        <charset val="134"/>
      </rPr>
      <t>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61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c)AAR-4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个百度分析，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个因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阻塞验证，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个正在分析中，因</t>
    </r>
    <r>
      <rPr>
        <sz val="10"/>
        <color rgb="FF000000"/>
        <rFont val="Calibri"/>
        <charset val="134"/>
      </rPr>
      <t>bugBlock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】，</t>
    </r>
    <r>
      <rPr>
        <sz val="10"/>
        <color rgb="FF000000"/>
        <rFont val="Calibri"/>
        <charset val="134"/>
      </rPr>
      <t>NT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宋体"/>
        <charset val="134"/>
      </rPr>
      <t>】因</t>
    </r>
    <r>
      <rPr>
        <sz val="10"/>
        <color rgb="FF000000"/>
        <rFont val="Calibri"/>
        <charset val="134"/>
      </rPr>
      <t>PRO</t>
    </r>
    <r>
      <rPr>
        <sz val="10"/>
        <color rgb="FF000000"/>
        <rFont val="宋体"/>
        <charset val="134"/>
      </rPr>
      <t>车机需要在消费</t>
    </r>
    <r>
      <rPr>
        <sz val="10"/>
        <color rgb="FF000000"/>
        <rFont val="Calibri"/>
        <charset val="134"/>
      </rPr>
      <t>TMC</t>
    </r>
    <r>
      <rPr>
        <sz val="10"/>
        <color rgb="FF000000"/>
        <rFont val="宋体"/>
        <charset val="134"/>
      </rPr>
      <t>数据库中加入白名单，才能获取到滤芯状态，目前无法进行添加，与福特沟通，由福特直接测试</t>
    </r>
    <r>
      <rPr>
        <sz val="10"/>
        <color rgb="FF000000"/>
        <rFont val="Calibri"/>
        <charset val="134"/>
      </rPr>
      <t xml:space="preserve">
3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>Pass</t>
    </r>
    <r>
      <rPr>
        <sz val="10"/>
        <color rgb="FF000000"/>
        <rFont val="宋体"/>
        <charset val="134"/>
      </rPr>
      <t>率</t>
    </r>
    <r>
      <rPr>
        <sz val="10"/>
        <color rgb="FF000000"/>
        <rFont val="Calibri"/>
        <charset val="134"/>
      </rPr>
      <t>&gt;90%</t>
    </r>
    <r>
      <rPr>
        <sz val="10"/>
        <color rgb="FF000000"/>
        <rFont val="宋体"/>
        <charset val="134"/>
      </rPr>
      <t>的模块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 xml:space="preserve">
a)Car input-3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个对手件问题，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个已解决</t>
    </r>
    <r>
      <rPr>
        <sz val="10"/>
        <color rgb="FF000000"/>
        <rFont val="Calibri"/>
        <charset val="134"/>
      </rPr>
      <t>R07.1</t>
    </r>
    <r>
      <rPr>
        <sz val="10"/>
        <color rgb="FF000000"/>
        <rFont val="宋体"/>
        <charset val="134"/>
      </rPr>
      <t>合入</t>
    </r>
    <r>
      <rPr>
        <sz val="10"/>
        <color rgb="FF000000"/>
        <rFont val="Calibri"/>
        <charset val="134"/>
      </rPr>
      <t xml:space="preserve">
b)Car power-1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，已解决</t>
    </r>
    <r>
      <rPr>
        <sz val="10"/>
        <color rgb="FF000000"/>
        <rFont val="Calibri"/>
        <charset val="134"/>
      </rPr>
      <t>YF</t>
    </r>
    <r>
      <rPr>
        <sz val="10"/>
        <color rgb="FF000000"/>
        <rFont val="宋体"/>
        <charset val="134"/>
      </rPr>
      <t>需验证关闭</t>
    </r>
    <r>
      <rPr>
        <sz val="10"/>
        <color rgb="FF000000"/>
        <rFont val="Calibri"/>
        <charset val="134"/>
      </rPr>
      <t xml:space="preserve">
c)Launcher-1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，已解决</t>
    </r>
    <r>
      <rPr>
        <sz val="10"/>
        <color rgb="FF000000"/>
        <rFont val="Calibri"/>
        <charset val="134"/>
      </rPr>
      <t>R07.1</t>
    </r>
    <r>
      <rPr>
        <sz val="10"/>
        <color rgb="FF000000"/>
        <rFont val="宋体"/>
        <charset val="134"/>
      </rPr>
      <t>合入验证</t>
    </r>
    <r>
      <rPr>
        <sz val="10"/>
        <color rgb="FF000000"/>
        <rFont val="Calibri"/>
        <charset val="134"/>
      </rPr>
      <t xml:space="preserve">
d)Audio </t>
    </r>
    <r>
      <rPr>
        <sz val="10"/>
        <color rgb="FF000000"/>
        <rFont val="宋体"/>
        <charset val="134"/>
      </rPr>
      <t>内置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，均需要外部分析结果</t>
    </r>
    <r>
      <rPr>
        <sz val="10"/>
        <color rgb="FF000000"/>
        <rFont val="Calibri"/>
        <charset val="134"/>
      </rPr>
      <t xml:space="preserve">
e)Audio </t>
    </r>
    <r>
      <rPr>
        <sz val="10"/>
        <color rgb="FF000000"/>
        <rFont val="宋体"/>
        <charset val="134"/>
      </rPr>
      <t>外置（</t>
    </r>
    <r>
      <rPr>
        <sz val="10"/>
        <color rgb="FF000000"/>
        <rFont val="Calibri"/>
        <charset val="134"/>
      </rPr>
      <t>12ch)-3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，因音随车速功能未集成</t>
    </r>
    <r>
      <rPr>
        <sz val="10"/>
        <color rgb="FF000000"/>
        <rFont val="Calibri"/>
        <charset val="134"/>
      </rPr>
      <t>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f)</t>
    </r>
    <r>
      <rPr>
        <sz val="10"/>
        <color rgb="FF000000"/>
        <rFont val="宋体"/>
        <charset val="134"/>
      </rPr>
      <t>音源矩阵</t>
    </r>
    <r>
      <rPr>
        <sz val="10"/>
        <color rgb="FF000000"/>
        <rFont val="Calibri"/>
        <charset val="134"/>
      </rPr>
      <t>(Ecall)-7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 xml:space="preserve">
g)Vehicle Setting-4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bug NT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h)FCS(Account)-2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baidu</t>
    </r>
    <r>
      <rPr>
        <sz val="10"/>
        <color rgb="FF000000"/>
        <rFont val="宋体"/>
        <charset val="134"/>
      </rPr>
      <t>分析中</t>
    </r>
    <r>
      <rPr>
        <sz val="10"/>
        <color rgb="FF000000"/>
        <rFont val="Calibri"/>
        <charset val="134"/>
      </rPr>
      <t xml:space="preserve">
i)</t>
    </r>
    <r>
      <rPr>
        <sz val="10"/>
        <color rgb="FF000000"/>
        <rFont val="宋体"/>
        <charset val="134"/>
      </rPr>
      <t>个性化设置档案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BCM</t>
    </r>
    <r>
      <rPr>
        <sz val="10"/>
        <color rgb="FF000000"/>
        <rFont val="宋体"/>
        <charset val="134"/>
      </rPr>
      <t>问题对手件分析</t>
    </r>
    <r>
      <rPr>
        <sz val="10"/>
        <color rgb="FF000000"/>
        <rFont val="Calibri"/>
        <charset val="134"/>
      </rPr>
      <t xml:space="preserve"> 
j)EMR-1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 xml:space="preserve">BUG </t>
    </r>
    <r>
      <rPr>
        <sz val="10"/>
        <color rgb="FF000000"/>
        <rFont val="宋体"/>
        <charset val="134"/>
      </rPr>
      <t>，待</t>
    </r>
    <r>
      <rPr>
        <sz val="10"/>
        <color rgb="FF000000"/>
        <rFont val="Calibri"/>
        <charset val="134"/>
      </rPr>
      <t>R08</t>
    </r>
    <r>
      <rPr>
        <sz val="10"/>
        <color rgb="FF000000"/>
        <rFont val="宋体"/>
        <charset val="134"/>
      </rPr>
      <t>验证</t>
    </r>
    <r>
      <rPr>
        <sz val="10"/>
        <color rgb="FF000000"/>
        <rFont val="Calibri"/>
        <charset val="134"/>
      </rPr>
      <t xml:space="preserve">
k)3D</t>
    </r>
    <r>
      <rPr>
        <sz val="10"/>
        <color rgb="FF000000"/>
        <rFont val="宋体"/>
        <charset val="134"/>
      </rPr>
      <t>车模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l)CCS-1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BUG- FORD</t>
    </r>
    <r>
      <rPr>
        <sz val="10"/>
        <color rgb="FF000000"/>
        <rFont val="宋体"/>
        <charset val="134"/>
      </rPr>
      <t>分析中</t>
    </r>
    <r>
      <rPr>
        <sz val="10"/>
        <color rgb="FF000000"/>
        <rFont val="Calibri"/>
        <charset val="134"/>
      </rPr>
      <t xml:space="preserve">
m)MMOTA-3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，均需要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方分析，</t>
    </r>
    <r>
      <rPr>
        <sz val="10"/>
        <color rgb="FF000000"/>
        <rFont val="Calibri"/>
        <charset val="134"/>
      </rPr>
      <t>Block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 xml:space="preserve">
n)FNV-Diagnostic-1</t>
    </r>
    <r>
      <rPr>
        <sz val="10"/>
        <color rgb="FF000000"/>
        <rFont val="宋体"/>
        <charset val="134"/>
      </rPr>
      <t>个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YFhotfix2</t>
    </r>
    <r>
      <rPr>
        <sz val="10"/>
        <color rgb="FF000000"/>
        <rFont val="宋体"/>
        <charset val="134"/>
      </rPr>
      <t>合入</t>
    </r>
    <r>
      <rPr>
        <sz val="10"/>
        <color rgb="FF000000"/>
        <rFont val="Calibri"/>
        <charset val="134"/>
      </rPr>
      <t xml:space="preserve">
4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>pass</t>
    </r>
    <r>
      <rPr>
        <sz val="10"/>
        <color rgb="FF000000"/>
        <rFont val="宋体"/>
        <charset val="134"/>
      </rPr>
      <t>率</t>
    </r>
    <r>
      <rPr>
        <sz val="10"/>
        <color rgb="FF000000"/>
        <rFont val="Calibri"/>
        <charset val="134"/>
      </rPr>
      <t>=100%</t>
    </r>
    <r>
      <rPr>
        <sz val="10"/>
        <color rgb="FF000000"/>
        <rFont val="宋体"/>
        <charset val="134"/>
      </rPr>
      <t>的模块有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宋体"/>
        <charset val="134"/>
      </rPr>
      <t>个</t>
    </r>
  </si>
  <si>
    <t>FeatureID</t>
  </si>
  <si>
    <t>Moudle</t>
  </si>
  <si>
    <t>R07执行结果</t>
  </si>
  <si>
    <t>影响case</t>
  </si>
  <si>
    <t>comments 新增/回退/遗留</t>
  </si>
  <si>
    <t>BugID</t>
  </si>
  <si>
    <t>Bug标题</t>
  </si>
  <si>
    <t>严重程度</t>
  </si>
  <si>
    <t>状态</t>
  </si>
  <si>
    <t>分析</t>
  </si>
  <si>
    <t>SYNC+_Z0127</t>
  </si>
  <si>
    <t>Audio 外置（24ch）</t>
  </si>
  <si>
    <t>遗留</t>
  </si>
  <si>
    <t xml:space="preserve">APIMCIM-12926 </t>
  </si>
  <si>
    <t xml:space="preserve">【Phase V】【CDX707】【A】【Audio】【5/5】24ch的功放，无按键音"   </t>
  </si>
  <si>
    <t>Gating</t>
  </si>
  <si>
    <t>In Progress</t>
  </si>
  <si>
    <t>依赖chime通路先调通</t>
  </si>
  <si>
    <t xml:space="preserve">APIMCIM-12935
</t>
  </si>
  <si>
    <t xml:space="preserve">【Phase V】【CDX707】【TOP】【Audio】【5/5】24ch的功放，声音调到30，声音很小.                   </t>
  </si>
  <si>
    <t>TO DO</t>
  </si>
  <si>
    <t>Ford分析中</t>
  </si>
  <si>
    <t>新增</t>
  </si>
  <si>
    <t xml:space="preserve">APIMCIM-15860  </t>
  </si>
  <si>
    <t xml:space="preserve"> Phase5_【CDX707】【黑盒】【偶现】【CarAudio】【24ch】chime压制音Attenuation 4，5，6无压制效果</t>
  </si>
  <si>
    <t>YF分析中</t>
  </si>
  <si>
    <t xml:space="preserve">APIMCIM-16070
</t>
  </si>
  <si>
    <t xml:space="preserve"> Phase5_【CDX707】【黑盒】【必现】【CarAudio】【24ch】播放爱奇艺视频，拨打电话，挂断电话，视频未恢复播放   </t>
  </si>
  <si>
    <t>HIGH</t>
  </si>
  <si>
    <t>需百度分析</t>
  </si>
  <si>
    <t>APIMCIM-16071</t>
  </si>
  <si>
    <t>Phase5_【CDX707】【黑盒】【必现】【24ch】【Car_Audio】雷达压制音无效</t>
  </si>
  <si>
    <t>需YF分析</t>
  </si>
  <si>
    <t>APIMCIM-13763</t>
  </si>
  <si>
    <t xml:space="preserve">Phase5_【CDX707】【黑盒】【必现】【CarAudio】【24ch】车随音速无效果  </t>
  </si>
  <si>
    <t>需外置功放分析</t>
  </si>
  <si>
    <t>SYNC+_Z0081</t>
  </si>
  <si>
    <t>Car input</t>
  </si>
  <si>
    <t>回退</t>
  </si>
  <si>
    <r>
      <rPr>
        <sz val="10"/>
        <color theme="10"/>
        <rFont val="Calibri"/>
        <charset val="134"/>
      </rPr>
      <t>FCIVIOS-11990</t>
    </r>
  </si>
  <si>
    <t>Phase5_【CDX707】【黑盒】【必现】【Car Input】硬按键调出驾驶模式，多指快速点击一会松开，显示会延迟</t>
  </si>
  <si>
    <t>High</t>
  </si>
  <si>
    <t>对手件问题</t>
  </si>
  <si>
    <t>FCIVIOS-12316</t>
  </si>
  <si>
    <t>Phase5_【CDX707】【必现】【CarInput】驾驶模式硬按键弹窗，多次快速点击切换变灰一次后再点击切换模式就无按压效果了</t>
  </si>
  <si>
    <r>
      <rPr>
        <sz val="10"/>
        <color rgb="FF1F2329"/>
        <rFont val="等线"/>
        <charset val="134"/>
        <scheme val="minor"/>
      </rPr>
      <t xml:space="preserve">
</t>
    </r>
    <r>
      <rPr>
        <sz val="10"/>
        <color theme="10"/>
        <rFont val="Calibri"/>
        <charset val="134"/>
      </rPr>
      <t>FCIVIOS-12317</t>
    </r>
  </si>
  <si>
    <t>Phase5_【CDX707】【必现】【CarInput】驾驶模式弹窗先弹出打开空调面板再次短按驾驶模式硬按键，界面会闪一下驾驶模式弹窗</t>
  </si>
  <si>
    <t>TEST</t>
  </si>
  <si>
    <t>R07.1合入</t>
  </si>
  <si>
    <t>SYNC+_Z0060</t>
  </si>
  <si>
    <t>Car power</t>
  </si>
  <si>
    <r>
      <rPr>
        <sz val="10"/>
        <color theme="10"/>
        <rFont val="Calibri"/>
        <charset val="134"/>
      </rPr>
      <t>APIMCIM-15829</t>
    </r>
  </si>
  <si>
    <t>Phase5_【CDX707】【必现】【CarPower】五指左右滑动屏幕会自动退出运输模式</t>
  </si>
  <si>
    <t>APPAVOL</t>
  </si>
  <si>
    <t>YF已解决待验证</t>
  </si>
  <si>
    <t>SYNC+_Z1000</t>
  </si>
  <si>
    <t>Launcher</t>
  </si>
  <si>
    <r>
      <rPr>
        <sz val="10"/>
        <color theme="10"/>
        <rFont val="Calibri"/>
        <charset val="134"/>
      </rPr>
      <t>FCIVIOS-12178</t>
    </r>
    <r>
      <rPr>
        <sz val="10"/>
        <rFont val="宋体"/>
        <charset val="134"/>
      </rPr>
      <t xml:space="preserve">
</t>
    </r>
  </si>
  <si>
    <t>Phase5_【CDX707】【黑盒】【Launcher】【偶现】所有应用界面点击搜索按钮，搜索界面出现小程序图标</t>
  </si>
  <si>
    <t>Tested</t>
  </si>
  <si>
    <t>SYNC+_Z0028</t>
  </si>
  <si>
    <t>Audio 内置</t>
  </si>
  <si>
    <r>
      <rPr>
        <sz val="10"/>
        <color theme="10"/>
        <rFont val="Calibri"/>
        <charset val="134"/>
      </rPr>
      <t>APIMCIM-16196</t>
    </r>
    <r>
      <rPr>
        <sz val="10"/>
        <rFont val="宋体"/>
        <charset val="134"/>
      </rPr>
      <t xml:space="preserve">
</t>
    </r>
  </si>
  <si>
    <t>Phase5_【CDX707】【黑盒】【必现】【AudioSetting】触摸提示音按钮却默认为关闭状态</t>
  </si>
  <si>
    <t>TODO</t>
  </si>
  <si>
    <t xml:space="preserve">APIMCIM-14925
</t>
  </si>
  <si>
    <t>Phase5_【CDX707】【黑盒】【必现】【CarAudio】【内置】播放爱奇艺视频且不投屏，拨打电话再挂断，视频没有继续播放，依旧是暂停状态</t>
  </si>
  <si>
    <t>Reopened</t>
  </si>
  <si>
    <t>baidu分析中</t>
  </si>
  <si>
    <r>
      <rPr>
        <sz val="10"/>
        <color theme="10"/>
        <rFont val="Calibri"/>
        <charset val="134"/>
      </rPr>
      <t>APIMCIM-16295</t>
    </r>
    <r>
      <rPr>
        <sz val="10"/>
        <rFont val="宋体"/>
        <charset val="134"/>
      </rPr>
      <t xml:space="preserve">
</t>
    </r>
  </si>
  <si>
    <t>Phase5_【CDX707】【黑盒】【必现】【AudioSetting】【内置】方位选择，选择驾驶侧，右前、左后、右后喇叭依旧有声音</t>
  </si>
  <si>
    <t>NEW</t>
  </si>
  <si>
    <t>Audio 外置（12ch）</t>
  </si>
  <si>
    <t>APIMCIM-7260</t>
  </si>
  <si>
    <t>Phase5_【CDX713】【黑盒】【必现】【Audiosetting】【外置】外置功放音随车速功能未实现</t>
  </si>
  <si>
    <t>DSP版本未合入</t>
  </si>
  <si>
    <r>
      <rPr>
        <sz val="10"/>
        <color theme="10"/>
        <rFont val="Calibri"/>
        <charset val="134"/>
      </rPr>
      <t>APIMCIM-15819</t>
    </r>
  </si>
  <si>
    <t>Phase5_【CDX707】【黑盒】【偶现】【Car Audio(12ch)】导航与蓝牙音乐/usb音乐混音时，音乐一直降音中，无法恢复原来音量</t>
  </si>
  <si>
    <t>SYNC+_0126</t>
  </si>
  <si>
    <t>音源矩阵(Ecall)</t>
  </si>
  <si>
    <r>
      <rPr>
        <sz val="10"/>
        <color theme="10"/>
        <rFont val="Calibri"/>
        <charset val="134"/>
      </rPr>
      <t>APIMCIM-16200</t>
    </r>
    <r>
      <rPr>
        <sz val="10"/>
        <rFont val="宋体"/>
        <charset val="134"/>
      </rPr>
      <t xml:space="preserve">
</t>
    </r>
  </si>
  <si>
    <t>Phase5_【CDX707】【黑盒】【偶现】【CarAudio】【内置】偶现蓝牙音乐无声</t>
  </si>
  <si>
    <r>
      <rPr>
        <sz val="10"/>
        <color theme="10"/>
        <rFont val="Calibri"/>
        <charset val="134"/>
      </rPr>
      <t>APIMCIM-16205</t>
    </r>
    <r>
      <rPr>
        <sz val="10"/>
        <rFont val="宋体"/>
        <charset val="134"/>
      </rPr>
      <t xml:space="preserve">
</t>
    </r>
  </si>
  <si>
    <t>Phase5_【CDX707】【黑盒】【偶现】【CarAudio】【内置】不停切换蓝牙音乐和USB音乐，切换到USB音乐时，播放的却是蓝牙音乐</t>
  </si>
  <si>
    <t xml:space="preserve">APIMCIM-14957
</t>
  </si>
  <si>
    <t>Phase5_【CDX707】【黑盒】【偶现】【CarAudio】【内置】切换到喜马拉雅，播放的却是电台内容</t>
  </si>
  <si>
    <t>Approval</t>
  </si>
  <si>
    <t>需Baidu分析</t>
  </si>
  <si>
    <r>
      <rPr>
        <sz val="10"/>
        <color theme="10"/>
        <rFont val="Calibri"/>
        <charset val="134"/>
      </rPr>
      <t>APIMCIM-16208</t>
    </r>
  </si>
  <si>
    <t>Phase5_【CDX707】【黑盒】【偶现】【CarAudio】【内置】连接蓝牙耳机，播放副驾随心听，偶现副驾USB音乐和副驾喜马拉雅声音同时输出，出现混音现象</t>
  </si>
  <si>
    <r>
      <rPr>
        <sz val="10"/>
        <color theme="10"/>
        <rFont val="Calibri"/>
        <charset val="134"/>
      </rPr>
      <t>APIMCIM-16210</t>
    </r>
    <r>
      <rPr>
        <sz val="10"/>
        <rFont val="宋体"/>
        <charset val="134"/>
      </rPr>
      <t xml:space="preserve">
</t>
    </r>
  </si>
  <si>
    <t>Phase5_【CDX707】【黑盒】【偶现】【CarAudio】【内置】当前播放USB音乐，唤醒VR，VR出现吞字现象</t>
  </si>
  <si>
    <t xml:space="preserve">APIMCIM-15980
</t>
  </si>
  <si>
    <t>Phase5_【CDX707】【黑盒】【偶现】【AudioSetting】播放蓝牙音乐，偶现蓝牙音乐声音有卡顿现象</t>
  </si>
  <si>
    <r>
      <rPr>
        <sz val="10"/>
        <color theme="10"/>
        <rFont val="Calibri"/>
        <charset val="134"/>
      </rPr>
      <t>APIMCIM-16212</t>
    </r>
    <r>
      <rPr>
        <sz val="10"/>
        <rFont val="宋体"/>
        <charset val="134"/>
      </rPr>
      <t xml:space="preserve">
</t>
    </r>
  </si>
  <si>
    <t>Phase5_【CDX707】【黑盒】【必现】【CarAudio】【内置】连接蓝牙耳机，播放副驾随心听如USB音乐，拨打电话再挂断，耳机声音会停顿一下，再继续播放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</si>
  <si>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</si>
  <si>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</si>
  <si>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NT：3</t>
  </si>
  <si>
    <t>APIMCIM-16012</t>
  </si>
  <si>
    <t>Phase5_【CDX707】【黑盒】【必现】【Vehicle Setting】安全开门预警开启状态，车辆熄火点火后，安全开门预警开关从关闭自动跳转至开启</t>
  </si>
  <si>
    <t>FCIVIOS-12131</t>
  </si>
  <si>
    <t>Phase5_【CDX707】【黑盒】【必现】【Vehicle Setting】dbus命令模拟瞬时油耗 临界值时，指针标记位置错误</t>
  </si>
  <si>
    <t>TS分析中</t>
  </si>
  <si>
    <t>APIMCIM-16011</t>
  </si>
  <si>
    <t>Phase5_【CDX707】【黑盒】【必现】【Vehicle Setting】在多功能座椅界面 快速减少部位强度，强度条减少异常</t>
  </si>
  <si>
    <t>需对手件分析</t>
  </si>
  <si>
    <t>APIMCIM-15862</t>
  </si>
  <si>
    <t xml:space="preserve"> Phase5_【CDX707】【黑盒】【必现】【V2I】切换定位到北京（不在功能覆盖范围）未出现弹窗提醒不在服务范围</t>
  </si>
  <si>
    <t>SYNC+_0164</t>
  </si>
  <si>
    <t>FCS(Account)</t>
  </si>
  <si>
    <t>APIMCIM-16043</t>
  </si>
  <si>
    <t>Phase5_【CDX707】【黑盒】【必现】【Account】满10个账号前提下，进入退出账号-切换账号时，提醒用户账号数达到上限，弹出时机不对，提示过晚了</t>
  </si>
  <si>
    <t>APIMCIM-16044</t>
  </si>
  <si>
    <t xml:space="preserve">Phase5_【CDX707】【黑盒】【必现】【Account】超过10个账号时，失效弹窗点击“前往”会弹出来2个弹窗且无法跳转到账号管理 </t>
  </si>
  <si>
    <t>SYNC+_0165</t>
  </si>
  <si>
    <t>个性化设置档案</t>
  </si>
  <si>
    <t xml:space="preserve">APIMCIM-14264                       </t>
  </si>
  <si>
    <t>Phase5_[CDX707C][必现】【Enhanced Memory】与车辆相关的设置内容无法记忆：巡航控制，车锁等</t>
  </si>
  <si>
    <t>对手件问题需要修复（BCM问题FO已建bug跟踪）</t>
  </si>
  <si>
    <t>SYNC+_0264</t>
  </si>
  <si>
    <t>EMR</t>
  </si>
  <si>
    <t>FCIVIOS-12133</t>
  </si>
  <si>
    <t>Phase5_【CDX707】【黑盒】【偶现】【EMR】【实车】快速四指滑动空调出风口，页面卡在出风口调节页面</t>
  </si>
  <si>
    <t>TESTED</t>
  </si>
  <si>
    <t>已修复，R08合入</t>
  </si>
  <si>
    <t>SYNC+_0266</t>
  </si>
  <si>
    <t>3D车模</t>
  </si>
  <si>
    <t>APIMCIM-15917</t>
  </si>
  <si>
    <t>Phase5_【CDX707】【黑盒】【必现】【3D车模】未进入随心听授权百度权限，进入3D车模数字香氛，模拟香氛余量不足/耗尽/香氛过期时间，顶部无toast提示，负一屏显示通知</t>
  </si>
  <si>
    <t>Medium</t>
  </si>
  <si>
    <t>SYNC+_Z0032</t>
  </si>
  <si>
    <t>CCS</t>
  </si>
  <si>
    <t xml:space="preserve">
FCIVIOS-12160</t>
  </si>
  <si>
    <t>Phase5_【CDX707】【偶现】【account】正常使用，Controller屏弹出账号登录授权弹窗</t>
  </si>
  <si>
    <t>monitor</t>
  </si>
  <si>
    <t>暂时无法复现，转monitor观察</t>
  </si>
  <si>
    <t>SYNC+_0223</t>
  </si>
  <si>
    <t>MMOTA</t>
  </si>
  <si>
    <t>PRO环境新增</t>
  </si>
  <si>
    <r>
      <rPr>
        <sz val="10"/>
        <color theme="10"/>
        <rFont val="Calibri"/>
        <charset val="134"/>
      </rPr>
      <t>APIMCIM-15861</t>
    </r>
  </si>
  <si>
    <t>Phase5_【CDX707】【黑盒】【MMOTA】【必现】PRO台架，VI-SOC，升级失败</t>
  </si>
  <si>
    <t>需要ECG方分析</t>
  </si>
  <si>
    <r>
      <rPr>
        <sz val="10"/>
        <color theme="10"/>
        <rFont val="Calibri"/>
        <charset val="134"/>
      </rPr>
      <t>APIMCIM-15812</t>
    </r>
  </si>
  <si>
    <t>Phase5_【CDX707】【黑盒】【MMOTA】【必现】PRO台架，VI-MCU，进入激活后，界面黑屏</t>
  </si>
  <si>
    <r>
      <rPr>
        <sz val="10"/>
        <color theme="10"/>
        <rFont val="Calibri"/>
        <charset val="134"/>
      </rPr>
      <t>APIMCIM-15725</t>
    </r>
  </si>
  <si>
    <t>Phase 5_【CDX707】【黑盒】【MMOTA】【必现】VI-TCU，点击立即更新按钮，ig=off后，屏幕熄灭</t>
  </si>
  <si>
    <t>In progress</t>
  </si>
  <si>
    <t>SYNC+_Z0037</t>
  </si>
  <si>
    <t>FNV诊断</t>
  </si>
  <si>
    <r>
      <rPr>
        <sz val="10"/>
        <color theme="10"/>
        <rFont val="Calibri"/>
        <charset val="134"/>
      </rPr>
      <t>APIMCIM-15747</t>
    </r>
    <r>
      <rPr>
        <sz val="10"/>
        <rFont val="宋体"/>
        <charset val="134"/>
      </rPr>
      <t xml:space="preserve">
</t>
    </r>
  </si>
  <si>
    <t>Phase5_【CDX707】【必现】【FNV诊断】长按system UI 4s左右，就出现上传报告弹框，需求是7S</t>
  </si>
  <si>
    <t>YF Hotfix2合入,TS已验证</t>
  </si>
  <si>
    <t>AAR</t>
  </si>
  <si>
    <t>APIMCIM-15637</t>
  </si>
  <si>
    <t>Phase5:[100%][CDX707]When the outer loop switches and the inner loop triggers the pop-up box, it says to switch, and there is no "I thought you opened the inner loop" voice broadcast</t>
  </si>
  <si>
    <t>由于APIMCIM-15821影响无法测试</t>
  </si>
  <si>
    <t>APIMCIM-15690</t>
  </si>
  <si>
    <t>Phase5_【CDX707】【黑盒】【必现】【AAR】智能新风系统10秒后将打开空调系统，无法用语音控制打开或取消</t>
  </si>
  <si>
    <t>baidu内部测试中</t>
  </si>
  <si>
    <t>APIMCIM-15821</t>
  </si>
  <si>
    <t>Phase5_【CDX707】【黑盒】【必现】AAR“打开空调系统的”弹窗没有语音播报声（AAR相关播报都没有）</t>
  </si>
  <si>
    <t>baidu合入到1.4.59之后的版本，目前TS未拿到该版本</t>
  </si>
  <si>
    <t>FCIVIOS-12183</t>
  </si>
  <si>
    <t>Phase5_【CDX707】【黑盒】【必现】【AAR】“自动开启空调状态栏通知”弹窗上的“切换”和“取消”按扭，点击不灵敏，用户体验差</t>
  </si>
  <si>
    <t>Total</t>
  </si>
  <si>
    <t>Pass</t>
  </si>
  <si>
    <t>Fail</t>
  </si>
  <si>
    <t>Block</t>
  </si>
  <si>
    <t>NT</t>
  </si>
  <si>
    <t>R07_Pass Rate</t>
  </si>
  <si>
    <t>R06.1_Pass_Rate</t>
  </si>
  <si>
    <t>R07_Run rate</t>
  </si>
  <si>
    <t>测试/开发</t>
  </si>
  <si>
    <t>BLOCK/NT原因</t>
  </si>
  <si>
    <t>pass率降低原因</t>
  </si>
  <si>
    <t>黄钊敏/杨永恒</t>
  </si>
  <si>
    <t>新增外部bug导致</t>
  </si>
  <si>
    <t>姜云腾/</t>
  </si>
  <si>
    <t>回退问题，已修复</t>
  </si>
  <si>
    <t>肖文迪/肖梁</t>
  </si>
  <si>
    <t>因回退问题导致</t>
  </si>
  <si>
    <t>Car Power</t>
  </si>
  <si>
    <t>李可可/秦诚</t>
  </si>
  <si>
    <t>外部bug导致</t>
  </si>
  <si>
    <t>扩展测试用例发现对手件问题</t>
  </si>
  <si>
    <t>李可可/李行健</t>
  </si>
  <si>
    <t>因驾驶模式扩展测试用例新增bug</t>
  </si>
  <si>
    <t>Account</t>
  </si>
  <si>
    <t>赵雅非/张嘉</t>
  </si>
  <si>
    <t>扩展测试用例发现新的问题</t>
  </si>
  <si>
    <t xml:space="preserve">SYNC+_Z0037 </t>
  </si>
  <si>
    <t>李可可/卓明琼</t>
  </si>
  <si>
    <t>新增问题</t>
  </si>
  <si>
    <t>李可可/谢鑫</t>
  </si>
  <si>
    <t>SYNC+_0132</t>
  </si>
  <si>
    <t>赵雅非/徐欢</t>
  </si>
  <si>
    <t>2个回退问题，1个扩展测试发现问题</t>
  </si>
  <si>
    <t>Audio 外置(24ch)</t>
  </si>
  <si>
    <t>周天琦/杨永恒</t>
  </si>
  <si>
    <t>因两个外部新增问题导致</t>
  </si>
  <si>
    <t>音源矩阵(Ecall)(24ch)</t>
  </si>
  <si>
    <t>因MDO和MD和雷达功能未完成</t>
  </si>
  <si>
    <t>SYNC+_0122</t>
  </si>
  <si>
    <t>VHA</t>
  </si>
  <si>
    <t>肖文迪/朱昊</t>
  </si>
  <si>
    <t>SYNC+_0021</t>
  </si>
  <si>
    <t>DLNA</t>
  </si>
  <si>
    <t>袁光东/王小强</t>
  </si>
  <si>
    <t>SYNC+_Z0033</t>
  </si>
  <si>
    <t>Provisioning</t>
  </si>
  <si>
    <t>SYNC+_Z0043</t>
  </si>
  <si>
    <t>WIR</t>
  </si>
  <si>
    <t>李可可/张金海</t>
  </si>
  <si>
    <t>SYNC+_Z0155</t>
  </si>
  <si>
    <t>车载热点</t>
  </si>
  <si>
    <t>李可可/王小强</t>
  </si>
  <si>
    <t>Rear audio(12ch)</t>
  </si>
  <si>
    <t>周天琦/李行健</t>
  </si>
  <si>
    <t>李可可/肖梁</t>
  </si>
  <si>
    <t>Audio 外置(12ch)</t>
  </si>
  <si>
    <t>音源矩阵(Ecall)(12ch)</t>
  </si>
  <si>
    <t>关满意、肖文迪/王闯、许超、董晗禹</t>
  </si>
  <si>
    <t xml:space="preserve">SYNC+_0134    </t>
  </si>
  <si>
    <t xml:space="preserve">数字香氛  </t>
  </si>
  <si>
    <t>SYNC+_Z0159--SYNC+_Z0177</t>
  </si>
  <si>
    <t>HVAC</t>
  </si>
  <si>
    <t>VCS</t>
  </si>
  <si>
    <t>袁光东/张嘉</t>
  </si>
  <si>
    <t>SYNC+_0073</t>
  </si>
  <si>
    <t>雷达</t>
  </si>
  <si>
    <t>黄钊敏/顾佳宁</t>
  </si>
  <si>
    <t>FAPA</t>
  </si>
  <si>
    <t>赵雅菲/顾家宁</t>
  </si>
  <si>
    <t>SYNC+_0210</t>
  </si>
  <si>
    <t>powerflow能量流</t>
  </si>
  <si>
    <t>袁光东/许超</t>
  </si>
  <si>
    <t>袁光东/黄钊敏/杨春明/陈明瑶/刘畅</t>
  </si>
  <si>
    <t>SYNC+_Z0129</t>
  </si>
  <si>
    <t>蓝牙儿童座椅</t>
  </si>
  <si>
    <t>黄钊敏/王闯</t>
  </si>
  <si>
    <t>SYNC+_Z0023</t>
  </si>
  <si>
    <t>流量统计</t>
  </si>
  <si>
    <t>杨春明/王闯</t>
  </si>
  <si>
    <t>SYNC+_Z0050</t>
  </si>
  <si>
    <t>无线充电</t>
  </si>
  <si>
    <t>赵雅非/王闯</t>
  </si>
  <si>
    <t>SYNC+_Z0026</t>
  </si>
  <si>
    <t>蓝牙电话</t>
  </si>
  <si>
    <t>SYNC+_0205</t>
  </si>
  <si>
    <t>Theme</t>
  </si>
  <si>
    <t>赵雅非</t>
  </si>
  <si>
    <t>SYNC+_Z0153</t>
  </si>
  <si>
    <t>GNSS</t>
  </si>
  <si>
    <t>赵雅非/徐俊</t>
  </si>
  <si>
    <t>SYNC+_Z0036</t>
  </si>
  <si>
    <t>BezelDiagnostics工程模式</t>
  </si>
  <si>
    <t>赵雅非/谢鑫</t>
  </si>
  <si>
    <t>SYNC+_0106</t>
  </si>
  <si>
    <t>PAAK</t>
  </si>
  <si>
    <t>赵雅非/许超</t>
  </si>
  <si>
    <t>TOTAL</t>
  </si>
  <si>
    <t>total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</si>
</sst>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0"/>
      <color rgb="FF34C724"/>
      <name val="等线"/>
      <charset val="134"/>
      <scheme val="minor"/>
    </font>
    <font>
      <b/>
      <sz val="10"/>
      <color rgb="FFF54A45"/>
      <name val="等线"/>
      <charset val="134"/>
      <scheme val="minor"/>
    </font>
    <font>
      <b/>
      <sz val="10"/>
      <color rgb="FFFFC60A"/>
      <name val="等线"/>
      <charset val="134"/>
      <scheme val="minor"/>
    </font>
    <font>
      <b/>
      <sz val="10"/>
      <color rgb="FF8F959E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F54A45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1F2329"/>
      <name val="等线"/>
      <charset val="134"/>
      <scheme val="minor"/>
    </font>
    <font>
      <sz val="11"/>
      <color rgb="FFF54A45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"/>
      <color rgb="FF000000"/>
      <name val="宋体"/>
      <charset val="134"/>
    </font>
    <font>
      <b/>
      <sz val="10"/>
      <color rgb="FF1F2329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172B4D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Calibri"/>
      <charset val="134"/>
    </font>
    <font>
      <sz val="10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6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15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30" fillId="12" borderId="14" applyNumberFormat="0" applyAlignment="0" applyProtection="0">
      <alignment vertical="center"/>
    </xf>
    <xf numFmtId="0" fontId="31" fillId="13" borderId="19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0" fontId="1" fillId="2" borderId="2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0" fontId="7" fillId="0" borderId="2" xfId="0" applyNumberFormat="1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10" fontId="9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10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0" fontId="6" fillId="0" borderId="6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9" fontId="6" fillId="0" borderId="1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9" fontId="7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0" fontId="10" fillId="0" borderId="4" xfId="0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right" vertical="center" wrapText="1"/>
    </xf>
    <xf numFmtId="9" fontId="6" fillId="0" borderId="1" xfId="0" applyNumberFormat="1" applyFont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10" fontId="6" fillId="0" borderId="5" xfId="0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0" fontId="1" fillId="0" borderId="10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APIMCIM-16210" TargetMode="External"/><Relationship Id="rId8" Type="http://schemas.openxmlformats.org/officeDocument/2006/relationships/hyperlink" Target="https://ford.atlassian.net/browse/APIMCIM-15812" TargetMode="External"/><Relationship Id="rId7" Type="http://schemas.openxmlformats.org/officeDocument/2006/relationships/hyperlink" Target="https://ford.atlassian.net/browse/APIMCIM-15861" TargetMode="External"/><Relationship Id="rId6" Type="http://schemas.openxmlformats.org/officeDocument/2006/relationships/hyperlink" Target="https://ford.atlassian.net/browse/APIMCIM-15819" TargetMode="External"/><Relationship Id="rId5" Type="http://schemas.openxmlformats.org/officeDocument/2006/relationships/hyperlink" Target="https://ford.atlassian.net/browse/APIMCIM-16200" TargetMode="External"/><Relationship Id="rId4" Type="http://schemas.openxmlformats.org/officeDocument/2006/relationships/hyperlink" Target="https://ford.atlassian.net/browse/FCIVIOS-12178" TargetMode="External"/><Relationship Id="rId3" Type="http://schemas.openxmlformats.org/officeDocument/2006/relationships/hyperlink" Target="https://ford.atlassian.net/browse/FCIVIOS-12317" TargetMode="External"/><Relationship Id="rId2" Type="http://schemas.openxmlformats.org/officeDocument/2006/relationships/hyperlink" Target="https://ford.atlassian.net/browse/FCIVIOS-12125" TargetMode="External"/><Relationship Id="rId16" Type="http://schemas.openxmlformats.org/officeDocument/2006/relationships/hyperlink" Target="https://ford.atlassian.net/browse/APIMCIM-16212" TargetMode="External"/><Relationship Id="rId15" Type="http://schemas.openxmlformats.org/officeDocument/2006/relationships/hyperlink" Target="https://ford.atlassian.net/browse/APIMCIM-16205" TargetMode="External"/><Relationship Id="rId14" Type="http://schemas.openxmlformats.org/officeDocument/2006/relationships/hyperlink" Target="https://ford.atlassian.net/browse/APIMCIM-15725" TargetMode="External"/><Relationship Id="rId13" Type="http://schemas.openxmlformats.org/officeDocument/2006/relationships/hyperlink" Target="https://ford.atlassian.net/browse/APIMCIM-15747" TargetMode="External"/><Relationship Id="rId12" Type="http://schemas.openxmlformats.org/officeDocument/2006/relationships/hyperlink" Target="https://ford.atlassian.net/browse/APIMCIM-16196" TargetMode="External"/><Relationship Id="rId11" Type="http://schemas.openxmlformats.org/officeDocument/2006/relationships/hyperlink" Target="https://ford.atlassian.net/browse/APIMCIM-16208" TargetMode="External"/><Relationship Id="rId10" Type="http://schemas.openxmlformats.org/officeDocument/2006/relationships/hyperlink" Target="https://ford.atlassian.net/browse/APIMCIM-16295" TargetMode="External"/><Relationship Id="rId1" Type="http://schemas.openxmlformats.org/officeDocument/2006/relationships/hyperlink" Target="https://ford.atlassian.net/browse/FCIVIOS-1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1"/>
  <sheetViews>
    <sheetView tabSelected="1" view="pageBreakPreview" zoomScaleNormal="100" workbookViewId="0">
      <selection activeCell="A7" sqref="A7"/>
    </sheetView>
  </sheetViews>
  <sheetFormatPr defaultColWidth="14" defaultRowHeight="12.75"/>
  <cols>
    <col min="1" max="1" width="8.57142857142857" customWidth="1"/>
    <col min="2" max="2" width="9.85714285714286" customWidth="1"/>
    <col min="3" max="3" width="6" customWidth="1"/>
    <col min="4" max="4" width="7.28571428571429" customWidth="1"/>
    <col min="5" max="5" width="15" hidden="1" customWidth="1"/>
    <col min="6" max="6" width="14.1428571428571" customWidth="1"/>
    <col min="7" max="8" width="10.8571428571429" customWidth="1"/>
    <col min="9" max="9" width="10.8571428571429" customWidth="1"/>
    <col min="10" max="12" width="10.8571428571429" customWidth="1"/>
    <col min="13" max="13" width="7.14285714285714" customWidth="1"/>
    <col min="14" max="14" width="8.42857142857143" customWidth="1"/>
    <col min="15" max="15" width="13.1428571428571" customWidth="1"/>
  </cols>
  <sheetData>
    <row r="1" ht="15.75" spans="1:20">
      <c r="A1" s="49" t="s">
        <v>0</v>
      </c>
      <c r="B1" s="49"/>
      <c r="C1" s="50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8"/>
      <c r="Q1" s="48"/>
      <c r="R1" s="48"/>
      <c r="S1" s="48"/>
      <c r="T1" s="48"/>
    </row>
    <row r="2" spans="1:20">
      <c r="A2" s="1" t="s">
        <v>1</v>
      </c>
      <c r="B2" s="9" t="s">
        <v>2</v>
      </c>
      <c r="C2" s="9"/>
      <c r="D2" s="5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48"/>
      <c r="Q2" s="48"/>
      <c r="R2" s="48"/>
      <c r="S2" s="48"/>
      <c r="T2" s="48"/>
    </row>
    <row r="3" spans="1:20">
      <c r="A3" s="1" t="s">
        <v>3</v>
      </c>
      <c r="B3" s="9" t="s">
        <v>4</v>
      </c>
      <c r="C3" s="9"/>
      <c r="D3" s="51"/>
      <c r="E3" s="9"/>
      <c r="F3" s="9"/>
      <c r="G3" s="9"/>
      <c r="H3" s="1" t="s">
        <v>5</v>
      </c>
      <c r="I3" s="9" t="s">
        <v>6</v>
      </c>
      <c r="J3" s="9"/>
      <c r="K3" s="9"/>
      <c r="L3" s="9"/>
      <c r="M3" s="9"/>
      <c r="N3" s="9"/>
      <c r="O3" s="9"/>
      <c r="P3" s="48"/>
      <c r="Q3" s="48"/>
      <c r="R3" s="48"/>
      <c r="S3" s="48"/>
      <c r="T3" s="48"/>
    </row>
    <row r="4" spans="1:20">
      <c r="A4" s="1" t="s">
        <v>7</v>
      </c>
      <c r="B4" s="9" t="s">
        <v>8</v>
      </c>
      <c r="C4" s="9"/>
      <c r="D4" s="51"/>
      <c r="E4" s="9"/>
      <c r="F4" s="9"/>
      <c r="G4" s="9"/>
      <c r="H4" s="1" t="s">
        <v>9</v>
      </c>
      <c r="I4" s="9" t="s">
        <v>10</v>
      </c>
      <c r="J4" s="9"/>
      <c r="K4" s="9"/>
      <c r="L4" s="9"/>
      <c r="M4" s="9"/>
      <c r="N4" s="9"/>
      <c r="O4" s="9"/>
      <c r="P4" s="48"/>
      <c r="Q4" s="48"/>
      <c r="R4" s="48"/>
      <c r="S4" s="48"/>
      <c r="T4" s="48"/>
    </row>
    <row r="5" spans="1:20">
      <c r="A5" s="1" t="s">
        <v>11</v>
      </c>
      <c r="B5" s="9" t="s">
        <v>12</v>
      </c>
      <c r="C5" s="9"/>
      <c r="D5" s="51"/>
      <c r="E5" s="9"/>
      <c r="F5" s="9"/>
      <c r="G5" s="9"/>
      <c r="H5" s="1" t="s">
        <v>13</v>
      </c>
      <c r="I5" s="9" t="s">
        <v>14</v>
      </c>
      <c r="J5" s="9"/>
      <c r="K5" s="9"/>
      <c r="L5" s="9"/>
      <c r="M5" s="9"/>
      <c r="N5" s="9"/>
      <c r="O5" s="9"/>
      <c r="P5" s="48"/>
      <c r="Q5" s="48"/>
      <c r="R5" s="48"/>
      <c r="S5" s="48"/>
      <c r="T5" s="48"/>
    </row>
    <row r="6" spans="1:20">
      <c r="A6" s="52" t="s">
        <v>15</v>
      </c>
      <c r="B6" s="19" t="s">
        <v>16</v>
      </c>
      <c r="C6" s="19"/>
      <c r="D6" s="53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48"/>
      <c r="Q6" s="48"/>
      <c r="R6" s="48"/>
      <c r="S6" s="48"/>
      <c r="T6" s="48"/>
    </row>
    <row r="7" ht="325" customHeight="1" spans="1:15">
      <c r="A7" s="54" t="s">
        <v>17</v>
      </c>
      <c r="B7" s="55" t="s">
        <v>18</v>
      </c>
      <c r="C7" s="22"/>
      <c r="D7" s="5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ht="15.75" spans="1:20">
      <c r="A8" s="57" t="s">
        <v>17</v>
      </c>
      <c r="B8" s="57"/>
      <c r="C8" s="58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48"/>
      <c r="Q8" s="48"/>
      <c r="R8" s="48"/>
      <c r="S8" s="48"/>
      <c r="T8" s="48"/>
    </row>
    <row r="9" ht="25.5" spans="1:20">
      <c r="A9" s="1" t="s">
        <v>19</v>
      </c>
      <c r="B9" s="59" t="s">
        <v>20</v>
      </c>
      <c r="C9" s="60" t="s">
        <v>21</v>
      </c>
      <c r="D9" s="61" t="s">
        <v>22</v>
      </c>
      <c r="E9" s="61" t="s">
        <v>23</v>
      </c>
      <c r="F9" s="61" t="s">
        <v>24</v>
      </c>
      <c r="G9" s="61" t="s">
        <v>25</v>
      </c>
      <c r="H9" s="61"/>
      <c r="I9" s="61"/>
      <c r="J9" s="61"/>
      <c r="K9" s="61"/>
      <c r="L9" s="61"/>
      <c r="M9" s="80" t="s">
        <v>26</v>
      </c>
      <c r="N9" s="80" t="s">
        <v>27</v>
      </c>
      <c r="O9" s="80" t="s">
        <v>28</v>
      </c>
      <c r="P9" s="48"/>
      <c r="Q9" s="48"/>
      <c r="R9" s="48"/>
      <c r="S9" s="48"/>
      <c r="T9" s="48"/>
    </row>
    <row r="10" ht="26" customHeight="1" spans="1:20">
      <c r="A10" s="62" t="s">
        <v>29</v>
      </c>
      <c r="B10" s="63" t="s">
        <v>30</v>
      </c>
      <c r="C10" s="64">
        <v>0.755</v>
      </c>
      <c r="D10" s="51">
        <v>16</v>
      </c>
      <c r="E10" s="9" t="s">
        <v>31</v>
      </c>
      <c r="F10" s="9" t="s">
        <v>32</v>
      </c>
      <c r="G10" s="9" t="s">
        <v>33</v>
      </c>
      <c r="H10" s="9"/>
      <c r="I10" s="9"/>
      <c r="J10" s="9"/>
      <c r="K10" s="9"/>
      <c r="L10" s="9"/>
      <c r="M10" s="9" t="s">
        <v>34</v>
      </c>
      <c r="N10" s="9" t="s">
        <v>35</v>
      </c>
      <c r="O10" s="9" t="s">
        <v>36</v>
      </c>
      <c r="P10" s="48"/>
      <c r="Q10" s="48"/>
      <c r="R10" s="48"/>
      <c r="S10" s="48"/>
      <c r="T10" s="48"/>
    </row>
    <row r="11" ht="26" customHeight="1" spans="1:20">
      <c r="A11" s="62"/>
      <c r="B11" s="63"/>
      <c r="C11" s="9"/>
      <c r="D11" s="51">
        <v>2</v>
      </c>
      <c r="E11" s="9" t="s">
        <v>31</v>
      </c>
      <c r="F11" s="9" t="s">
        <v>37</v>
      </c>
      <c r="G11" s="9" t="s">
        <v>38</v>
      </c>
      <c r="H11" s="9"/>
      <c r="I11" s="9"/>
      <c r="J11" s="9"/>
      <c r="K11" s="9"/>
      <c r="L11" s="9"/>
      <c r="M11" s="9" t="s">
        <v>34</v>
      </c>
      <c r="N11" s="9" t="s">
        <v>39</v>
      </c>
      <c r="O11" s="9" t="s">
        <v>40</v>
      </c>
      <c r="P11" s="48"/>
      <c r="Q11" s="48"/>
      <c r="R11" s="48"/>
      <c r="S11" s="48"/>
      <c r="T11" s="48"/>
    </row>
    <row r="12" ht="26" customHeight="1" spans="1:20">
      <c r="A12" s="62"/>
      <c r="B12" s="63"/>
      <c r="C12" s="9"/>
      <c r="D12" s="51">
        <v>36</v>
      </c>
      <c r="E12" s="9" t="s">
        <v>41</v>
      </c>
      <c r="F12" s="9" t="s">
        <v>42</v>
      </c>
      <c r="G12" s="9" t="s">
        <v>43</v>
      </c>
      <c r="H12" s="9"/>
      <c r="I12" s="9"/>
      <c r="J12" s="9"/>
      <c r="K12" s="9"/>
      <c r="L12" s="9"/>
      <c r="M12" s="9" t="s">
        <v>34</v>
      </c>
      <c r="N12" s="9" t="s">
        <v>39</v>
      </c>
      <c r="O12" s="9" t="s">
        <v>44</v>
      </c>
      <c r="P12" s="48"/>
      <c r="Q12" s="48"/>
      <c r="R12" s="48"/>
      <c r="S12" s="48"/>
      <c r="T12" s="48"/>
    </row>
    <row r="13" ht="26" customHeight="1" spans="1:20">
      <c r="A13" s="62"/>
      <c r="B13" s="63"/>
      <c r="C13" s="9"/>
      <c r="D13" s="51">
        <v>1</v>
      </c>
      <c r="E13" s="9" t="s">
        <v>41</v>
      </c>
      <c r="F13" s="9" t="s">
        <v>45</v>
      </c>
      <c r="G13" s="9" t="s">
        <v>46</v>
      </c>
      <c r="H13" s="9"/>
      <c r="I13" s="9"/>
      <c r="J13" s="9"/>
      <c r="K13" s="9"/>
      <c r="L13" s="9"/>
      <c r="M13" s="9" t="s">
        <v>47</v>
      </c>
      <c r="N13" s="9" t="s">
        <v>39</v>
      </c>
      <c r="O13" s="9" t="s">
        <v>48</v>
      </c>
      <c r="P13" s="48"/>
      <c r="Q13" s="48"/>
      <c r="R13" s="48"/>
      <c r="S13" s="48"/>
      <c r="T13" s="48"/>
    </row>
    <row r="14" ht="26" customHeight="1" spans="1:20">
      <c r="A14" s="62"/>
      <c r="B14" s="63"/>
      <c r="C14" s="9"/>
      <c r="D14" s="51">
        <v>6</v>
      </c>
      <c r="E14" s="9" t="s">
        <v>41</v>
      </c>
      <c r="F14" s="9" t="s">
        <v>49</v>
      </c>
      <c r="G14" s="9" t="s">
        <v>50</v>
      </c>
      <c r="H14" s="9"/>
      <c r="I14" s="9"/>
      <c r="J14" s="9"/>
      <c r="K14" s="9"/>
      <c r="L14" s="9"/>
      <c r="M14" s="9" t="s">
        <v>47</v>
      </c>
      <c r="N14" s="9" t="s">
        <v>39</v>
      </c>
      <c r="O14" s="9" t="s">
        <v>51</v>
      </c>
      <c r="P14" s="48"/>
      <c r="Q14" s="48"/>
      <c r="R14" s="48"/>
      <c r="S14" s="48"/>
      <c r="T14" s="48"/>
    </row>
    <row r="15" ht="26" customHeight="1" spans="1:20">
      <c r="A15" s="62"/>
      <c r="B15" s="63"/>
      <c r="C15" s="9"/>
      <c r="D15" s="51">
        <v>30</v>
      </c>
      <c r="E15" s="9" t="s">
        <v>31</v>
      </c>
      <c r="F15" s="9" t="s">
        <v>52</v>
      </c>
      <c r="G15" s="9" t="s">
        <v>53</v>
      </c>
      <c r="H15" s="9"/>
      <c r="I15" s="9"/>
      <c r="J15" s="9"/>
      <c r="K15" s="9"/>
      <c r="L15" s="9"/>
      <c r="M15" s="9" t="s">
        <v>47</v>
      </c>
      <c r="N15" s="9" t="s">
        <v>39</v>
      </c>
      <c r="O15" s="9" t="s">
        <v>54</v>
      </c>
      <c r="P15" s="48"/>
      <c r="Q15" s="48"/>
      <c r="R15" s="48"/>
      <c r="S15" s="48"/>
      <c r="T15" s="48"/>
    </row>
    <row r="16" ht="19" customHeight="1" spans="1:20">
      <c r="A16" s="65" t="s">
        <v>55</v>
      </c>
      <c r="B16" s="66" t="s">
        <v>56</v>
      </c>
      <c r="C16" s="67">
        <v>0.9735</v>
      </c>
      <c r="D16" s="68">
        <v>1</v>
      </c>
      <c r="E16" s="69" t="s">
        <v>57</v>
      </c>
      <c r="F16" s="69" t="s">
        <v>58</v>
      </c>
      <c r="G16" s="70" t="s">
        <v>59</v>
      </c>
      <c r="H16" s="70"/>
      <c r="I16" s="70"/>
      <c r="J16" s="70"/>
      <c r="K16" s="70"/>
      <c r="L16" s="70"/>
      <c r="M16" s="17" t="s">
        <v>60</v>
      </c>
      <c r="N16" s="17" t="s">
        <v>39</v>
      </c>
      <c r="O16" s="17" t="s">
        <v>61</v>
      </c>
      <c r="P16" s="38"/>
      <c r="S16" s="48"/>
      <c r="T16" s="48"/>
    </row>
    <row r="17" ht="19" customHeight="1" spans="1:20">
      <c r="A17" s="65"/>
      <c r="B17" s="66"/>
      <c r="C17" s="67"/>
      <c r="D17" s="68">
        <v>1</v>
      </c>
      <c r="E17" s="69" t="s">
        <v>57</v>
      </c>
      <c r="F17" s="69" t="s">
        <v>62</v>
      </c>
      <c r="G17" s="70" t="s">
        <v>63</v>
      </c>
      <c r="H17" s="70"/>
      <c r="I17" s="70"/>
      <c r="J17" s="70"/>
      <c r="K17" s="70"/>
      <c r="L17" s="70"/>
      <c r="M17" s="17" t="s">
        <v>60</v>
      </c>
      <c r="N17" s="17" t="s">
        <v>39</v>
      </c>
      <c r="O17" s="17" t="s">
        <v>61</v>
      </c>
      <c r="P17" s="38"/>
      <c r="S17" s="48"/>
      <c r="T17" s="48"/>
    </row>
    <row r="18" spans="1:20">
      <c r="A18" s="65"/>
      <c r="B18" s="66"/>
      <c r="C18" s="67"/>
      <c r="D18" s="68">
        <v>1</v>
      </c>
      <c r="E18" s="69" t="s">
        <v>41</v>
      </c>
      <c r="F18" s="69" t="s">
        <v>64</v>
      </c>
      <c r="G18" s="70" t="s">
        <v>65</v>
      </c>
      <c r="H18" s="70"/>
      <c r="I18" s="70"/>
      <c r="J18" s="70"/>
      <c r="K18" s="70"/>
      <c r="L18" s="70"/>
      <c r="M18" s="17" t="s">
        <v>60</v>
      </c>
      <c r="N18" s="17" t="s">
        <v>66</v>
      </c>
      <c r="O18" s="17" t="s">
        <v>67</v>
      </c>
      <c r="P18" s="38"/>
      <c r="S18" s="48"/>
      <c r="T18" s="48"/>
    </row>
    <row r="19" ht="33" customHeight="1" spans="1:20">
      <c r="A19" s="62" t="s">
        <v>68</v>
      </c>
      <c r="B19" s="71" t="s">
        <v>69</v>
      </c>
      <c r="C19" s="64">
        <v>0.9921</v>
      </c>
      <c r="D19" s="51">
        <v>1</v>
      </c>
      <c r="E19" s="9" t="s">
        <v>41</v>
      </c>
      <c r="F19" s="9" t="s">
        <v>70</v>
      </c>
      <c r="G19" s="70" t="s">
        <v>71</v>
      </c>
      <c r="H19" s="70"/>
      <c r="I19" s="70"/>
      <c r="J19" s="70"/>
      <c r="K19" s="70"/>
      <c r="L19" s="70"/>
      <c r="M19" s="17" t="s">
        <v>60</v>
      </c>
      <c r="N19" s="17" t="s">
        <v>72</v>
      </c>
      <c r="O19" s="9" t="s">
        <v>73</v>
      </c>
      <c r="P19" s="48"/>
      <c r="Q19" s="48"/>
      <c r="R19" s="48"/>
      <c r="S19" s="48"/>
      <c r="T19" s="48"/>
    </row>
    <row r="20" ht="22" customHeight="1" spans="1:20">
      <c r="A20" s="62" t="s">
        <v>74</v>
      </c>
      <c r="B20" s="71" t="s">
        <v>75</v>
      </c>
      <c r="C20" s="64">
        <v>0.997</v>
      </c>
      <c r="D20" s="51">
        <v>1</v>
      </c>
      <c r="E20" s="9" t="s">
        <v>57</v>
      </c>
      <c r="F20" s="9" t="s">
        <v>76</v>
      </c>
      <c r="G20" s="9" t="s">
        <v>77</v>
      </c>
      <c r="H20" s="9"/>
      <c r="I20" s="9"/>
      <c r="J20" s="9"/>
      <c r="K20" s="9"/>
      <c r="L20" s="9"/>
      <c r="M20" s="9" t="s">
        <v>60</v>
      </c>
      <c r="N20" s="9" t="s">
        <v>78</v>
      </c>
      <c r="O20" s="9" t="s">
        <v>67</v>
      </c>
      <c r="P20" s="48"/>
      <c r="Q20" s="48"/>
      <c r="R20" s="48"/>
      <c r="S20" s="48"/>
      <c r="T20" s="48"/>
    </row>
    <row r="21" ht="26" customHeight="1" spans="1:20">
      <c r="A21" s="62" t="s">
        <v>79</v>
      </c>
      <c r="B21" s="63" t="s">
        <v>80</v>
      </c>
      <c r="C21" s="64">
        <v>0.9946</v>
      </c>
      <c r="D21" s="51">
        <v>1</v>
      </c>
      <c r="E21" s="9" t="s">
        <v>31</v>
      </c>
      <c r="F21" s="9" t="s">
        <v>81</v>
      </c>
      <c r="G21" s="9" t="s">
        <v>82</v>
      </c>
      <c r="H21" s="9"/>
      <c r="I21" s="9"/>
      <c r="J21" s="9"/>
      <c r="K21" s="9"/>
      <c r="L21" s="9"/>
      <c r="M21" s="9" t="s">
        <v>60</v>
      </c>
      <c r="N21" s="9" t="s">
        <v>83</v>
      </c>
      <c r="O21" s="9" t="s">
        <v>51</v>
      </c>
      <c r="P21" s="48"/>
      <c r="Q21" s="48"/>
      <c r="R21" s="48"/>
      <c r="S21" s="48"/>
      <c r="T21" s="48"/>
    </row>
    <row r="22" ht="26" customHeight="1" spans="1:20">
      <c r="A22" s="62"/>
      <c r="B22" s="63"/>
      <c r="C22" s="9"/>
      <c r="D22" s="51">
        <v>1</v>
      </c>
      <c r="E22" s="69" t="s">
        <v>41</v>
      </c>
      <c r="F22" s="9" t="s">
        <v>84</v>
      </c>
      <c r="G22" s="9" t="s">
        <v>85</v>
      </c>
      <c r="H22" s="9"/>
      <c r="I22" s="9"/>
      <c r="J22" s="9"/>
      <c r="K22" s="9"/>
      <c r="L22" s="9"/>
      <c r="M22" s="9" t="s">
        <v>60</v>
      </c>
      <c r="N22" s="17" t="s">
        <v>86</v>
      </c>
      <c r="O22" s="9" t="s">
        <v>87</v>
      </c>
      <c r="P22" s="48"/>
      <c r="Q22" s="48"/>
      <c r="R22" s="48"/>
      <c r="S22" s="48"/>
      <c r="T22" s="48"/>
    </row>
    <row r="23" ht="26" customHeight="1" spans="1:20">
      <c r="A23" s="62"/>
      <c r="B23" s="63"/>
      <c r="C23" s="9"/>
      <c r="D23" s="51">
        <v>1</v>
      </c>
      <c r="E23" s="9" t="s">
        <v>31</v>
      </c>
      <c r="F23" s="9" t="s">
        <v>88</v>
      </c>
      <c r="G23" s="9" t="s">
        <v>89</v>
      </c>
      <c r="H23" s="9"/>
      <c r="I23" s="9"/>
      <c r="J23" s="9"/>
      <c r="K23" s="9"/>
      <c r="L23" s="9"/>
      <c r="M23" s="9" t="s">
        <v>60</v>
      </c>
      <c r="N23" s="9" t="s">
        <v>90</v>
      </c>
      <c r="O23" s="9" t="s">
        <v>51</v>
      </c>
      <c r="P23" s="48"/>
      <c r="Q23" s="48"/>
      <c r="R23" s="48"/>
      <c r="S23" s="48"/>
      <c r="T23" s="48"/>
    </row>
    <row r="24" ht="26" customHeight="1" spans="1:20">
      <c r="A24" s="62" t="s">
        <v>29</v>
      </c>
      <c r="B24" s="63" t="s">
        <v>91</v>
      </c>
      <c r="C24" s="72">
        <v>0.9363</v>
      </c>
      <c r="D24" s="51">
        <v>30</v>
      </c>
      <c r="E24" s="9" t="s">
        <v>31</v>
      </c>
      <c r="F24" s="9" t="s">
        <v>92</v>
      </c>
      <c r="G24" s="9" t="s">
        <v>93</v>
      </c>
      <c r="H24" s="9"/>
      <c r="I24" s="9"/>
      <c r="J24" s="9"/>
      <c r="K24" s="9"/>
      <c r="L24" s="9"/>
      <c r="M24" s="9" t="s">
        <v>60</v>
      </c>
      <c r="N24" s="9" t="s">
        <v>83</v>
      </c>
      <c r="O24" s="9" t="s">
        <v>94</v>
      </c>
      <c r="P24" s="48"/>
      <c r="Q24" s="48"/>
      <c r="R24" s="48"/>
      <c r="S24" s="48"/>
      <c r="T24" s="48"/>
    </row>
    <row r="25" ht="26" customHeight="1" spans="1:20">
      <c r="A25" s="62"/>
      <c r="B25" s="63"/>
      <c r="C25" s="72"/>
      <c r="D25" s="51">
        <v>1</v>
      </c>
      <c r="E25" s="9" t="s">
        <v>41</v>
      </c>
      <c r="F25" s="9" t="s">
        <v>95</v>
      </c>
      <c r="G25" s="9" t="s">
        <v>96</v>
      </c>
      <c r="H25" s="9"/>
      <c r="I25" s="9"/>
      <c r="J25" s="9"/>
      <c r="K25" s="9"/>
      <c r="L25" s="9"/>
      <c r="M25" s="9" t="s">
        <v>60</v>
      </c>
      <c r="N25" s="9" t="s">
        <v>83</v>
      </c>
      <c r="O25" s="9" t="s">
        <v>54</v>
      </c>
      <c r="P25" s="48"/>
      <c r="Q25" s="48"/>
      <c r="R25" s="48"/>
      <c r="S25" s="48"/>
      <c r="T25" s="48"/>
    </row>
    <row r="26" ht="46" customHeight="1" spans="1:20">
      <c r="A26" s="62" t="s">
        <v>97</v>
      </c>
      <c r="B26" s="63" t="s">
        <v>98</v>
      </c>
      <c r="C26" s="64">
        <v>0.9727</v>
      </c>
      <c r="D26" s="51">
        <v>1</v>
      </c>
      <c r="E26" s="9" t="s">
        <v>57</v>
      </c>
      <c r="F26" s="9" t="s">
        <v>99</v>
      </c>
      <c r="G26" s="9" t="s">
        <v>100</v>
      </c>
      <c r="H26" s="9"/>
      <c r="I26" s="9"/>
      <c r="J26" s="9"/>
      <c r="K26" s="9"/>
      <c r="L26" s="9"/>
      <c r="M26" s="9" t="s">
        <v>34</v>
      </c>
      <c r="N26" s="9" t="s">
        <v>90</v>
      </c>
      <c r="O26" s="9" t="s">
        <v>51</v>
      </c>
      <c r="P26" s="48"/>
      <c r="Q26" s="48"/>
      <c r="R26" s="48"/>
      <c r="S26" s="48"/>
      <c r="T26" s="48"/>
    </row>
    <row r="27" ht="46" customHeight="1" spans="1:20">
      <c r="A27" s="62"/>
      <c r="B27" s="63"/>
      <c r="C27" s="9"/>
      <c r="D27" s="51">
        <v>1</v>
      </c>
      <c r="E27" s="9" t="s">
        <v>41</v>
      </c>
      <c r="F27" s="9" t="s">
        <v>101</v>
      </c>
      <c r="G27" s="9" t="s">
        <v>102</v>
      </c>
      <c r="H27" s="9"/>
      <c r="I27" s="9"/>
      <c r="J27" s="9"/>
      <c r="K27" s="9"/>
      <c r="L27" s="9"/>
      <c r="M27" s="9" t="s">
        <v>34</v>
      </c>
      <c r="N27" s="9" t="s">
        <v>90</v>
      </c>
      <c r="O27" s="9" t="s">
        <v>51</v>
      </c>
      <c r="P27" s="48"/>
      <c r="Q27" s="48"/>
      <c r="R27" s="48"/>
      <c r="S27" s="48"/>
      <c r="T27" s="48"/>
    </row>
    <row r="28" ht="46" customHeight="1" spans="1:20">
      <c r="A28" s="62"/>
      <c r="B28" s="63"/>
      <c r="C28" s="9"/>
      <c r="D28" s="51">
        <v>1</v>
      </c>
      <c r="E28" s="9" t="s">
        <v>41</v>
      </c>
      <c r="F28" s="9" t="s">
        <v>103</v>
      </c>
      <c r="G28" s="9" t="s">
        <v>104</v>
      </c>
      <c r="H28" s="9"/>
      <c r="I28" s="9"/>
      <c r="J28" s="9"/>
      <c r="K28" s="9"/>
      <c r="L28" s="9"/>
      <c r="M28" s="9" t="s">
        <v>34</v>
      </c>
      <c r="N28" s="9" t="s">
        <v>105</v>
      </c>
      <c r="O28" s="9" t="s">
        <v>106</v>
      </c>
      <c r="P28" s="48"/>
      <c r="Q28" s="48"/>
      <c r="R28" s="48"/>
      <c r="S28" s="48"/>
      <c r="T28" s="48"/>
    </row>
    <row r="29" ht="46" customHeight="1" spans="1:20">
      <c r="A29" s="62"/>
      <c r="B29" s="63"/>
      <c r="C29" s="9"/>
      <c r="D29" s="51">
        <v>1</v>
      </c>
      <c r="E29" s="9" t="s">
        <v>41</v>
      </c>
      <c r="F29" s="9" t="s">
        <v>107</v>
      </c>
      <c r="G29" s="9" t="s">
        <v>108</v>
      </c>
      <c r="H29" s="9"/>
      <c r="I29" s="9"/>
      <c r="J29" s="9"/>
      <c r="K29" s="9"/>
      <c r="L29" s="9"/>
      <c r="M29" s="9" t="s">
        <v>60</v>
      </c>
      <c r="N29" s="9" t="s">
        <v>90</v>
      </c>
      <c r="O29" s="9" t="s">
        <v>106</v>
      </c>
      <c r="P29" s="48"/>
      <c r="Q29" s="48"/>
      <c r="R29" s="48"/>
      <c r="S29" s="48"/>
      <c r="T29" s="48"/>
    </row>
    <row r="30" ht="46" customHeight="1" spans="1:20">
      <c r="A30" s="62"/>
      <c r="B30" s="63"/>
      <c r="C30" s="9"/>
      <c r="D30" s="51">
        <v>1</v>
      </c>
      <c r="E30" s="9" t="s">
        <v>57</v>
      </c>
      <c r="F30" s="9" t="s">
        <v>109</v>
      </c>
      <c r="G30" s="9" t="s">
        <v>110</v>
      </c>
      <c r="H30" s="9"/>
      <c r="I30" s="9"/>
      <c r="J30" s="9"/>
      <c r="K30" s="9"/>
      <c r="L30" s="9"/>
      <c r="M30" s="9" t="s">
        <v>34</v>
      </c>
      <c r="N30" s="9" t="s">
        <v>90</v>
      </c>
      <c r="O30" s="9" t="s">
        <v>106</v>
      </c>
      <c r="P30" s="48"/>
      <c r="Q30" s="48"/>
      <c r="R30" s="48"/>
      <c r="S30" s="48"/>
      <c r="T30" s="48"/>
    </row>
    <row r="31" ht="46" customHeight="1" spans="1:20">
      <c r="A31" s="62"/>
      <c r="B31" s="63"/>
      <c r="C31" s="9"/>
      <c r="D31" s="51">
        <v>1</v>
      </c>
      <c r="E31" s="9" t="s">
        <v>57</v>
      </c>
      <c r="F31" s="9" t="s">
        <v>111</v>
      </c>
      <c r="G31" s="9" t="s">
        <v>112</v>
      </c>
      <c r="H31" s="9"/>
      <c r="I31" s="9"/>
      <c r="J31" s="9"/>
      <c r="K31" s="9"/>
      <c r="L31" s="9"/>
      <c r="M31" s="9" t="s">
        <v>60</v>
      </c>
      <c r="N31" s="9" t="s">
        <v>90</v>
      </c>
      <c r="O31" s="9" t="s">
        <v>51</v>
      </c>
      <c r="P31" s="48"/>
      <c r="Q31" s="48"/>
      <c r="R31" s="48"/>
      <c r="S31" s="48"/>
      <c r="T31" s="48"/>
    </row>
    <row r="32" ht="46" customHeight="1" spans="1:20">
      <c r="A32" s="62"/>
      <c r="B32" s="63"/>
      <c r="C32" s="9"/>
      <c r="D32" s="51">
        <v>1</v>
      </c>
      <c r="E32" s="9" t="s">
        <v>41</v>
      </c>
      <c r="F32" s="9" t="s">
        <v>113</v>
      </c>
      <c r="G32" s="9" t="s">
        <v>114</v>
      </c>
      <c r="H32" s="9"/>
      <c r="I32" s="9"/>
      <c r="J32" s="9"/>
      <c r="K32" s="9"/>
      <c r="L32" s="9"/>
      <c r="M32" s="9" t="s">
        <v>60</v>
      </c>
      <c r="N32" s="9" t="s">
        <v>90</v>
      </c>
      <c r="O32" s="9" t="s">
        <v>51</v>
      </c>
      <c r="P32" s="48"/>
      <c r="Q32" s="48"/>
      <c r="R32" s="48"/>
      <c r="S32" s="48"/>
      <c r="T32" s="48"/>
    </row>
    <row r="33" ht="46" customHeight="1" spans="1:20">
      <c r="A33" s="62" t="s">
        <v>115</v>
      </c>
      <c r="B33" s="63" t="s">
        <v>116</v>
      </c>
      <c r="C33" s="64">
        <v>0.9971</v>
      </c>
      <c r="D33" s="51" t="s">
        <v>117</v>
      </c>
      <c r="E33" s="9" t="s">
        <v>41</v>
      </c>
      <c r="F33" s="9" t="s">
        <v>118</v>
      </c>
      <c r="G33" s="9" t="s">
        <v>119</v>
      </c>
      <c r="H33" s="9"/>
      <c r="I33" s="9"/>
      <c r="J33" s="9"/>
      <c r="K33" s="9"/>
      <c r="L33" s="9"/>
      <c r="M33" s="9" t="s">
        <v>60</v>
      </c>
      <c r="N33" s="9" t="s">
        <v>39</v>
      </c>
      <c r="O33" s="9" t="s">
        <v>61</v>
      </c>
      <c r="P33" s="48"/>
      <c r="Q33" s="48"/>
      <c r="R33" s="48"/>
      <c r="S33" s="48"/>
      <c r="T33" s="48"/>
    </row>
    <row r="34" ht="46" customHeight="1" spans="1:20">
      <c r="A34" s="62"/>
      <c r="B34" s="63"/>
      <c r="C34" s="9"/>
      <c r="D34" s="51">
        <v>1</v>
      </c>
      <c r="E34" s="9" t="s">
        <v>41</v>
      </c>
      <c r="F34" s="9" t="s">
        <v>120</v>
      </c>
      <c r="G34" s="9" t="s">
        <v>121</v>
      </c>
      <c r="H34" s="9"/>
      <c r="I34" s="9"/>
      <c r="J34" s="9"/>
      <c r="K34" s="9"/>
      <c r="L34" s="9"/>
      <c r="M34" s="9" t="s">
        <v>60</v>
      </c>
      <c r="N34" s="9" t="s">
        <v>39</v>
      </c>
      <c r="O34" s="9" t="s">
        <v>122</v>
      </c>
      <c r="P34" s="48"/>
      <c r="Q34" s="48"/>
      <c r="R34" s="48"/>
      <c r="S34" s="48"/>
      <c r="T34" s="48"/>
    </row>
    <row r="35" ht="46" customHeight="1" spans="1:20">
      <c r="A35" s="62"/>
      <c r="B35" s="63"/>
      <c r="C35" s="9"/>
      <c r="D35" s="51">
        <v>1</v>
      </c>
      <c r="E35" s="9" t="s">
        <v>31</v>
      </c>
      <c r="F35" s="9" t="s">
        <v>123</v>
      </c>
      <c r="G35" s="9" t="s">
        <v>124</v>
      </c>
      <c r="H35" s="9"/>
      <c r="I35" s="9"/>
      <c r="J35" s="9"/>
      <c r="K35" s="9"/>
      <c r="L35" s="9"/>
      <c r="M35" s="9" t="s">
        <v>60</v>
      </c>
      <c r="N35" s="9" t="s">
        <v>39</v>
      </c>
      <c r="O35" s="9" t="s">
        <v>125</v>
      </c>
      <c r="P35" s="48"/>
      <c r="Q35" s="48"/>
      <c r="R35" s="48"/>
      <c r="S35" s="48"/>
      <c r="T35" s="48"/>
    </row>
    <row r="36" ht="46" customHeight="1" spans="1:20">
      <c r="A36" s="62"/>
      <c r="B36" s="63"/>
      <c r="C36" s="9"/>
      <c r="D36" s="51">
        <v>1</v>
      </c>
      <c r="E36" s="9" t="s">
        <v>41</v>
      </c>
      <c r="F36" s="9" t="s">
        <v>126</v>
      </c>
      <c r="G36" s="9" t="s">
        <v>127</v>
      </c>
      <c r="H36" s="9"/>
      <c r="I36" s="9"/>
      <c r="J36" s="9"/>
      <c r="K36" s="9"/>
      <c r="L36" s="9"/>
      <c r="M36" s="9" t="s">
        <v>60</v>
      </c>
      <c r="N36" s="9" t="s">
        <v>39</v>
      </c>
      <c r="O36" s="9" t="s">
        <v>48</v>
      </c>
      <c r="P36" s="48"/>
      <c r="Q36" s="48"/>
      <c r="R36" s="48"/>
      <c r="S36" s="48"/>
      <c r="T36" s="48"/>
    </row>
    <row r="37" ht="46" customHeight="1" spans="1:20">
      <c r="A37" s="62" t="s">
        <v>128</v>
      </c>
      <c r="B37" s="63" t="s">
        <v>129</v>
      </c>
      <c r="C37" s="64">
        <v>0.9375</v>
      </c>
      <c r="D37" s="73">
        <v>1</v>
      </c>
      <c r="E37" s="15" t="s">
        <v>41</v>
      </c>
      <c r="F37" s="15" t="s">
        <v>130</v>
      </c>
      <c r="G37" s="73" t="s">
        <v>131</v>
      </c>
      <c r="H37" s="73"/>
      <c r="I37" s="73"/>
      <c r="J37" s="73"/>
      <c r="K37" s="73"/>
      <c r="L37" s="81"/>
      <c r="M37" s="9" t="s">
        <v>60</v>
      </c>
      <c r="N37" s="9" t="s">
        <v>39</v>
      </c>
      <c r="O37" s="82" t="s">
        <v>87</v>
      </c>
      <c r="P37" s="48"/>
      <c r="Q37" s="48"/>
      <c r="R37" s="48"/>
      <c r="S37" s="48"/>
      <c r="T37" s="48"/>
    </row>
    <row r="38" ht="46" customHeight="1" spans="1:20">
      <c r="A38" s="62"/>
      <c r="B38" s="63"/>
      <c r="C38" s="64"/>
      <c r="D38" s="51">
        <v>1</v>
      </c>
      <c r="E38" s="15" t="s">
        <v>41</v>
      </c>
      <c r="F38" s="9" t="s">
        <v>132</v>
      </c>
      <c r="G38" s="51" t="s">
        <v>133</v>
      </c>
      <c r="H38" s="51"/>
      <c r="I38" s="51"/>
      <c r="J38" s="51"/>
      <c r="K38" s="51"/>
      <c r="L38" s="51"/>
      <c r="M38" s="15" t="s">
        <v>60</v>
      </c>
      <c r="N38" s="9" t="s">
        <v>39</v>
      </c>
      <c r="O38" s="17" t="s">
        <v>87</v>
      </c>
      <c r="P38" s="48"/>
      <c r="Q38" s="48"/>
      <c r="R38" s="48"/>
      <c r="S38" s="48"/>
      <c r="T38" s="48"/>
    </row>
    <row r="39" ht="46" customHeight="1" spans="1:20">
      <c r="A39" s="62" t="s">
        <v>134</v>
      </c>
      <c r="B39" s="63" t="s">
        <v>135</v>
      </c>
      <c r="C39" s="64">
        <v>0.9677</v>
      </c>
      <c r="D39" s="51">
        <v>2</v>
      </c>
      <c r="E39" s="9" t="s">
        <v>41</v>
      </c>
      <c r="F39" s="9" t="s">
        <v>136</v>
      </c>
      <c r="G39" s="22" t="s">
        <v>137</v>
      </c>
      <c r="H39" s="22"/>
      <c r="I39" s="22"/>
      <c r="J39" s="22"/>
      <c r="K39" s="22"/>
      <c r="L39" s="22"/>
      <c r="M39" s="9" t="s">
        <v>34</v>
      </c>
      <c r="N39" s="9" t="s">
        <v>86</v>
      </c>
      <c r="O39" s="9" t="s">
        <v>138</v>
      </c>
      <c r="P39" s="48"/>
      <c r="Q39" s="48"/>
      <c r="R39" s="48"/>
      <c r="S39" s="48"/>
      <c r="T39" s="48"/>
    </row>
    <row r="40" ht="46" customHeight="1" spans="1:20">
      <c r="A40" s="62" t="s">
        <v>139</v>
      </c>
      <c r="B40" s="63" t="s">
        <v>140</v>
      </c>
      <c r="C40" s="74">
        <v>0.99</v>
      </c>
      <c r="D40" s="51">
        <v>1</v>
      </c>
      <c r="E40" s="9" t="s">
        <v>57</v>
      </c>
      <c r="F40" s="9" t="s">
        <v>141</v>
      </c>
      <c r="G40" s="9" t="s">
        <v>142</v>
      </c>
      <c r="H40" s="9"/>
      <c r="I40" s="9"/>
      <c r="J40" s="9"/>
      <c r="K40" s="9"/>
      <c r="L40" s="9"/>
      <c r="M40" s="9" t="s">
        <v>60</v>
      </c>
      <c r="N40" s="9" t="s">
        <v>143</v>
      </c>
      <c r="O40" s="9" t="s">
        <v>144</v>
      </c>
      <c r="P40" s="48"/>
      <c r="Q40" s="48"/>
      <c r="R40" s="48"/>
      <c r="S40" s="48"/>
      <c r="T40" s="48"/>
    </row>
    <row r="41" ht="46" customHeight="1" spans="1:20">
      <c r="A41" s="62" t="s">
        <v>145</v>
      </c>
      <c r="B41" s="62" t="s">
        <v>146</v>
      </c>
      <c r="C41" s="64">
        <v>0.9882</v>
      </c>
      <c r="D41" s="51">
        <v>7</v>
      </c>
      <c r="E41" s="9" t="s">
        <v>57</v>
      </c>
      <c r="F41" s="9" t="s">
        <v>147</v>
      </c>
      <c r="G41" s="9" t="s">
        <v>148</v>
      </c>
      <c r="H41" s="9"/>
      <c r="I41" s="9"/>
      <c r="J41" s="9"/>
      <c r="K41" s="9"/>
      <c r="L41" s="9"/>
      <c r="M41" s="83" t="s">
        <v>149</v>
      </c>
      <c r="N41" s="9" t="s">
        <v>39</v>
      </c>
      <c r="O41" s="9" t="s">
        <v>106</v>
      </c>
      <c r="P41" s="48"/>
      <c r="Q41" s="48"/>
      <c r="R41" s="48"/>
      <c r="S41" s="48"/>
      <c r="T41" s="48"/>
    </row>
    <row r="42" ht="46" customHeight="1" spans="1:20">
      <c r="A42" s="62" t="s">
        <v>150</v>
      </c>
      <c r="B42" s="62" t="s">
        <v>151</v>
      </c>
      <c r="C42" s="64">
        <v>0.914</v>
      </c>
      <c r="D42" s="51">
        <v>1</v>
      </c>
      <c r="E42" s="9" t="s">
        <v>57</v>
      </c>
      <c r="F42" s="9" t="s">
        <v>152</v>
      </c>
      <c r="G42" s="9" t="s">
        <v>153</v>
      </c>
      <c r="H42" s="9"/>
      <c r="I42" s="9"/>
      <c r="J42" s="9"/>
      <c r="K42" s="9"/>
      <c r="L42" s="9"/>
      <c r="M42" s="9" t="s">
        <v>60</v>
      </c>
      <c r="N42" s="9" t="s">
        <v>154</v>
      </c>
      <c r="O42" s="9" t="s">
        <v>155</v>
      </c>
      <c r="P42" s="48"/>
      <c r="Q42" s="48"/>
      <c r="R42" s="48"/>
      <c r="S42" s="48"/>
      <c r="T42" s="48"/>
    </row>
    <row r="43" ht="46" customHeight="1" spans="1:20">
      <c r="A43" s="62" t="s">
        <v>156</v>
      </c>
      <c r="B43" s="62" t="s">
        <v>157</v>
      </c>
      <c r="C43" s="64">
        <v>0.9231</v>
      </c>
      <c r="D43" s="51">
        <v>2</v>
      </c>
      <c r="E43" s="9" t="s">
        <v>158</v>
      </c>
      <c r="F43" s="9" t="s">
        <v>159</v>
      </c>
      <c r="G43" s="9" t="s">
        <v>160</v>
      </c>
      <c r="H43" s="9"/>
      <c r="I43" s="9"/>
      <c r="J43" s="9"/>
      <c r="K43" s="9"/>
      <c r="L43" s="9"/>
      <c r="M43" s="9" t="s">
        <v>34</v>
      </c>
      <c r="N43" s="9" t="s">
        <v>39</v>
      </c>
      <c r="O43" s="9" t="s">
        <v>161</v>
      </c>
      <c r="P43" s="48"/>
      <c r="Q43" s="48"/>
      <c r="R43" s="48"/>
      <c r="S43" s="48"/>
      <c r="T43" s="48"/>
    </row>
    <row r="44" ht="46" customHeight="1" spans="1:20">
      <c r="A44" s="62"/>
      <c r="B44" s="62"/>
      <c r="C44" s="9"/>
      <c r="D44" s="51">
        <v>2</v>
      </c>
      <c r="E44" s="9" t="s">
        <v>158</v>
      </c>
      <c r="F44" s="9" t="s">
        <v>162</v>
      </c>
      <c r="G44" s="9" t="s">
        <v>163</v>
      </c>
      <c r="H44" s="9"/>
      <c r="I44" s="9"/>
      <c r="J44" s="9"/>
      <c r="K44" s="9"/>
      <c r="L44" s="9"/>
      <c r="M44" s="9" t="s">
        <v>60</v>
      </c>
      <c r="N44" s="9" t="s">
        <v>39</v>
      </c>
      <c r="O44" s="9" t="s">
        <v>161</v>
      </c>
      <c r="P44" s="48"/>
      <c r="Q44" s="48"/>
      <c r="R44" s="48"/>
      <c r="S44" s="48"/>
      <c r="T44" s="48"/>
    </row>
    <row r="45" ht="46" customHeight="1" spans="1:20">
      <c r="A45" s="62"/>
      <c r="B45" s="62"/>
      <c r="C45" s="9"/>
      <c r="D45" s="51">
        <v>2</v>
      </c>
      <c r="E45" s="9" t="s">
        <v>41</v>
      </c>
      <c r="F45" s="9" t="s">
        <v>164</v>
      </c>
      <c r="G45" s="9" t="s">
        <v>165</v>
      </c>
      <c r="H45" s="9"/>
      <c r="I45" s="9"/>
      <c r="J45" s="9"/>
      <c r="K45" s="9"/>
      <c r="L45" s="9"/>
      <c r="M45" s="9" t="s">
        <v>60</v>
      </c>
      <c r="N45" s="9" t="s">
        <v>166</v>
      </c>
      <c r="O45" s="9" t="s">
        <v>161</v>
      </c>
      <c r="P45" s="48"/>
      <c r="Q45" s="48"/>
      <c r="R45" s="48"/>
      <c r="S45" s="48"/>
      <c r="T45" s="48"/>
    </row>
    <row r="46" ht="46" customHeight="1" spans="1:20">
      <c r="A46" s="75" t="s">
        <v>167</v>
      </c>
      <c r="B46" s="75" t="s">
        <v>168</v>
      </c>
      <c r="C46" s="76">
        <v>0.9286</v>
      </c>
      <c r="D46" s="53">
        <v>1</v>
      </c>
      <c r="E46" s="19" t="s">
        <v>41</v>
      </c>
      <c r="F46" s="19" t="s">
        <v>169</v>
      </c>
      <c r="G46" s="19" t="s">
        <v>170</v>
      </c>
      <c r="H46" s="19"/>
      <c r="I46" s="19"/>
      <c r="J46" s="19"/>
      <c r="K46" s="19"/>
      <c r="L46" s="19"/>
      <c r="M46" s="19" t="s">
        <v>60</v>
      </c>
      <c r="N46" s="19" t="s">
        <v>66</v>
      </c>
      <c r="O46" s="19" t="s">
        <v>171</v>
      </c>
      <c r="P46" s="48"/>
      <c r="Q46" s="48"/>
      <c r="R46" s="48"/>
      <c r="S46" s="48"/>
      <c r="T46" s="48"/>
    </row>
    <row r="47" ht="46" customHeight="1" spans="1:20">
      <c r="A47" s="77"/>
      <c r="B47" s="78" t="s">
        <v>172</v>
      </c>
      <c r="C47" s="64">
        <v>0.8723</v>
      </c>
      <c r="D47" s="51">
        <v>2</v>
      </c>
      <c r="E47" s="9" t="s">
        <v>31</v>
      </c>
      <c r="F47" s="9" t="s">
        <v>173</v>
      </c>
      <c r="G47" s="9" t="s">
        <v>174</v>
      </c>
      <c r="H47" s="9"/>
      <c r="I47" s="9"/>
      <c r="J47" s="9"/>
      <c r="K47" s="9"/>
      <c r="L47" s="9"/>
      <c r="M47" s="9" t="s">
        <v>60</v>
      </c>
      <c r="N47" s="9" t="s">
        <v>78</v>
      </c>
      <c r="O47" s="9" t="s">
        <v>175</v>
      </c>
      <c r="P47" s="48"/>
      <c r="Q47" s="48"/>
      <c r="R47" s="48"/>
      <c r="S47" s="48"/>
      <c r="T47" s="48"/>
    </row>
    <row r="48" ht="46" customHeight="1" spans="1:20">
      <c r="A48" s="77"/>
      <c r="B48" s="77"/>
      <c r="C48" s="64"/>
      <c r="D48" s="51">
        <v>4</v>
      </c>
      <c r="E48" s="9" t="s">
        <v>57</v>
      </c>
      <c r="F48" s="9" t="s">
        <v>176</v>
      </c>
      <c r="G48" s="9" t="s">
        <v>177</v>
      </c>
      <c r="H48" s="9"/>
      <c r="I48" s="9"/>
      <c r="J48" s="9"/>
      <c r="K48" s="9"/>
      <c r="L48" s="9"/>
      <c r="M48" s="9" t="s">
        <v>60</v>
      </c>
      <c r="N48" s="17" t="s">
        <v>78</v>
      </c>
      <c r="O48" s="9" t="s">
        <v>178</v>
      </c>
      <c r="P48" s="48"/>
      <c r="Q48" s="48"/>
      <c r="R48" s="48"/>
      <c r="S48" s="48"/>
      <c r="T48" s="48"/>
    </row>
    <row r="49" ht="46" customHeight="1" spans="1:20">
      <c r="A49" s="77"/>
      <c r="B49" s="77"/>
      <c r="C49" s="64"/>
      <c r="D49" s="51">
        <v>1</v>
      </c>
      <c r="E49" s="9" t="s">
        <v>57</v>
      </c>
      <c r="F49" s="9" t="s">
        <v>179</v>
      </c>
      <c r="G49" s="9" t="s">
        <v>180</v>
      </c>
      <c r="H49" s="9"/>
      <c r="I49" s="9"/>
      <c r="J49" s="9"/>
      <c r="K49" s="9"/>
      <c r="L49" s="9"/>
      <c r="M49" s="9" t="s">
        <v>60</v>
      </c>
      <c r="N49" s="17" t="s">
        <v>39</v>
      </c>
      <c r="O49" s="9" t="s">
        <v>181</v>
      </c>
      <c r="P49" s="48"/>
      <c r="Q49" s="48"/>
      <c r="R49" s="48"/>
      <c r="S49" s="48"/>
      <c r="T49" s="48"/>
    </row>
    <row r="50" ht="46" customHeight="1" spans="1:20">
      <c r="A50" s="77"/>
      <c r="B50" s="77"/>
      <c r="C50" s="64"/>
      <c r="D50" s="51">
        <v>0</v>
      </c>
      <c r="E50" s="9" t="s">
        <v>41</v>
      </c>
      <c r="F50" s="9" t="s">
        <v>182</v>
      </c>
      <c r="G50" s="9" t="s">
        <v>183</v>
      </c>
      <c r="H50" s="9"/>
      <c r="I50" s="9"/>
      <c r="J50" s="9"/>
      <c r="K50" s="9"/>
      <c r="L50" s="9"/>
      <c r="M50" s="9" t="s">
        <v>149</v>
      </c>
      <c r="N50" s="17" t="s">
        <v>39</v>
      </c>
      <c r="O50" s="9" t="s">
        <v>122</v>
      </c>
      <c r="P50" s="48"/>
      <c r="Q50" s="48"/>
      <c r="R50" s="48"/>
      <c r="S50" s="48"/>
      <c r="T50" s="48"/>
    </row>
    <row r="51" spans="3:20">
      <c r="C51" s="30"/>
      <c r="D51" s="79"/>
      <c r="L51" s="84"/>
      <c r="M51" s="84"/>
      <c r="N51" s="84"/>
      <c r="O51" s="84"/>
      <c r="P51" s="48"/>
      <c r="Q51" s="48"/>
      <c r="R51" s="48"/>
      <c r="S51" s="48"/>
      <c r="T51" s="48"/>
    </row>
    <row r="52" spans="3:20">
      <c r="C52" s="30"/>
      <c r="D52" s="79"/>
      <c r="L52" s="48"/>
      <c r="M52" s="85"/>
      <c r="N52" s="48"/>
      <c r="O52" s="48"/>
      <c r="P52" s="48"/>
      <c r="Q52" s="48"/>
      <c r="R52" s="48"/>
      <c r="S52" s="48"/>
      <c r="T52" s="48"/>
    </row>
    <row r="53" spans="3:20">
      <c r="C53" s="30"/>
      <c r="D53" s="79"/>
      <c r="L53" s="48"/>
      <c r="M53" s="85"/>
      <c r="N53" s="48"/>
      <c r="O53" s="48"/>
      <c r="P53" s="48"/>
      <c r="Q53" s="48"/>
      <c r="R53" s="48"/>
      <c r="S53" s="48"/>
      <c r="T53" s="48"/>
    </row>
    <row r="54" spans="3:20">
      <c r="C54" s="30"/>
      <c r="D54" s="79"/>
      <c r="L54" s="48"/>
      <c r="M54" s="85"/>
      <c r="N54" s="48"/>
      <c r="O54" s="48"/>
      <c r="P54" s="48"/>
      <c r="Q54" s="48"/>
      <c r="R54" s="48"/>
      <c r="S54" s="48"/>
      <c r="T54" s="48"/>
    </row>
    <row r="55" spans="3:20">
      <c r="C55" s="30"/>
      <c r="D55" s="79"/>
      <c r="L55" s="48"/>
      <c r="M55" s="85"/>
      <c r="N55" s="48"/>
      <c r="O55" s="48"/>
      <c r="P55" s="48"/>
      <c r="Q55" s="48"/>
      <c r="R55" s="48"/>
      <c r="S55" s="48"/>
      <c r="T55" s="48"/>
    </row>
    <row r="56" spans="3:20">
      <c r="C56" s="30"/>
      <c r="D56" s="79"/>
      <c r="L56" s="48"/>
      <c r="M56" s="85"/>
      <c r="N56" s="48"/>
      <c r="O56" s="48"/>
      <c r="P56" s="48"/>
      <c r="Q56" s="48"/>
      <c r="R56" s="48"/>
      <c r="S56" s="48"/>
      <c r="T56" s="48"/>
    </row>
    <row r="57" spans="3:20">
      <c r="C57" s="30"/>
      <c r="D57" s="79"/>
      <c r="L57" s="48"/>
      <c r="M57" s="85"/>
      <c r="N57" s="48"/>
      <c r="O57" s="48"/>
      <c r="P57" s="48"/>
      <c r="Q57" s="48"/>
      <c r="R57" s="48"/>
      <c r="S57" s="48"/>
      <c r="T57" s="48"/>
    </row>
    <row r="58" spans="3:20">
      <c r="C58" s="30"/>
      <c r="D58" s="79"/>
      <c r="L58" s="48"/>
      <c r="M58" s="85"/>
      <c r="N58" s="48"/>
      <c r="O58" s="48"/>
      <c r="P58" s="48"/>
      <c r="Q58" s="48"/>
      <c r="R58" s="48"/>
      <c r="S58" s="48"/>
      <c r="T58" s="48"/>
    </row>
    <row r="59" spans="3:20">
      <c r="C59" s="30"/>
      <c r="D59" s="79"/>
      <c r="L59" s="48"/>
      <c r="M59" s="85"/>
      <c r="N59" s="48"/>
      <c r="O59" s="48"/>
      <c r="P59" s="48"/>
      <c r="Q59" s="48"/>
      <c r="R59" s="48"/>
      <c r="S59" s="48"/>
      <c r="T59" s="48"/>
    </row>
    <row r="60" spans="3:20">
      <c r="C60" s="30"/>
      <c r="D60" s="79"/>
      <c r="L60" s="48"/>
      <c r="M60" s="85"/>
      <c r="N60" s="48"/>
      <c r="O60" s="48"/>
      <c r="P60" s="48"/>
      <c r="Q60" s="48"/>
      <c r="R60" s="48"/>
      <c r="S60" s="48"/>
      <c r="T60" s="48"/>
    </row>
    <row r="61" spans="3:20">
      <c r="C61" s="30"/>
      <c r="D61" s="79"/>
      <c r="L61" s="48"/>
      <c r="M61" s="85"/>
      <c r="N61" s="48"/>
      <c r="O61" s="48"/>
      <c r="P61" s="48"/>
      <c r="Q61" s="48"/>
      <c r="R61" s="48"/>
      <c r="S61" s="48"/>
      <c r="T61" s="48"/>
    </row>
    <row r="62" spans="3:20">
      <c r="C62" s="30"/>
      <c r="D62" s="79"/>
      <c r="L62" s="48"/>
      <c r="M62" s="85"/>
      <c r="N62" s="48"/>
      <c r="O62" s="48"/>
      <c r="P62" s="48"/>
      <c r="Q62" s="48"/>
      <c r="R62" s="48"/>
      <c r="S62" s="48"/>
      <c r="T62" s="48"/>
    </row>
    <row r="63" spans="3:20">
      <c r="C63" s="30"/>
      <c r="D63" s="79"/>
      <c r="L63" s="48"/>
      <c r="M63" s="85"/>
      <c r="N63" s="48"/>
      <c r="O63" s="48"/>
      <c r="P63" s="48"/>
      <c r="Q63" s="48"/>
      <c r="R63" s="48"/>
      <c r="S63" s="48"/>
      <c r="T63" s="48"/>
    </row>
    <row r="64" spans="3:20">
      <c r="C64" s="30"/>
      <c r="D64" s="79"/>
      <c r="L64" s="48"/>
      <c r="M64" s="85"/>
      <c r="N64" s="48"/>
      <c r="O64" s="48"/>
      <c r="P64" s="48"/>
      <c r="Q64" s="48"/>
      <c r="R64" s="48"/>
      <c r="S64" s="48"/>
      <c r="T64" s="48"/>
    </row>
    <row r="65" spans="3:20">
      <c r="C65" s="30"/>
      <c r="D65" s="79"/>
      <c r="L65" s="48"/>
      <c r="M65" s="85"/>
      <c r="N65" s="48"/>
      <c r="O65" s="48"/>
      <c r="P65" s="48"/>
      <c r="Q65" s="48"/>
      <c r="R65" s="48"/>
      <c r="S65" s="48"/>
      <c r="T65" s="48"/>
    </row>
    <row r="66" spans="3:20">
      <c r="C66" s="30"/>
      <c r="D66" s="79"/>
      <c r="L66" s="48"/>
      <c r="M66" s="85"/>
      <c r="N66" s="48"/>
      <c r="O66" s="48"/>
      <c r="P66" s="48"/>
      <c r="Q66" s="48"/>
      <c r="R66" s="48"/>
      <c r="S66" s="48"/>
      <c r="T66" s="48"/>
    </row>
    <row r="67" spans="3:20">
      <c r="C67" s="30"/>
      <c r="D67" s="79"/>
      <c r="L67" s="48"/>
      <c r="M67" s="85"/>
      <c r="N67" s="48"/>
      <c r="O67" s="48"/>
      <c r="P67" s="48"/>
      <c r="Q67" s="48"/>
      <c r="R67" s="48"/>
      <c r="S67" s="48"/>
      <c r="T67" s="48"/>
    </row>
    <row r="68" spans="3:20">
      <c r="C68" s="30"/>
      <c r="D68" s="79"/>
      <c r="L68" s="48"/>
      <c r="M68" s="85"/>
      <c r="N68" s="48"/>
      <c r="O68" s="48"/>
      <c r="P68" s="48"/>
      <c r="Q68" s="48"/>
      <c r="R68" s="48"/>
      <c r="S68" s="48"/>
      <c r="T68" s="48"/>
    </row>
    <row r="69" spans="3:20">
      <c r="C69" s="30"/>
      <c r="D69" s="79"/>
      <c r="L69" s="48"/>
      <c r="M69" s="85"/>
      <c r="N69" s="48"/>
      <c r="O69" s="48"/>
      <c r="P69" s="48"/>
      <c r="Q69" s="48"/>
      <c r="R69" s="48"/>
      <c r="S69" s="48"/>
      <c r="T69" s="48"/>
    </row>
    <row r="70" spans="3:20">
      <c r="C70" s="30"/>
      <c r="D70" s="79"/>
      <c r="L70" s="48"/>
      <c r="M70" s="85"/>
      <c r="N70" s="48"/>
      <c r="O70" s="48"/>
      <c r="P70" s="48"/>
      <c r="Q70" s="48"/>
      <c r="R70" s="48"/>
      <c r="S70" s="48"/>
      <c r="T70" s="48"/>
    </row>
    <row r="71" spans="3:20">
      <c r="C71" s="30"/>
      <c r="D71" s="79"/>
      <c r="L71" s="48"/>
      <c r="M71" s="85"/>
      <c r="N71" s="48"/>
      <c r="O71" s="48"/>
      <c r="P71" s="48"/>
      <c r="Q71" s="48"/>
      <c r="R71" s="48"/>
      <c r="S71" s="48"/>
      <c r="T71" s="48"/>
    </row>
    <row r="72" spans="3:20">
      <c r="C72" s="30"/>
      <c r="D72" s="79"/>
      <c r="L72" s="48"/>
      <c r="M72" s="85"/>
      <c r="N72" s="48"/>
      <c r="O72" s="48"/>
      <c r="P72" s="48"/>
      <c r="Q72" s="48"/>
      <c r="R72" s="48"/>
      <c r="S72" s="48"/>
      <c r="T72" s="48"/>
    </row>
    <row r="73" spans="3:20">
      <c r="C73" s="30"/>
      <c r="D73" s="79"/>
      <c r="L73" s="48"/>
      <c r="M73" s="85"/>
      <c r="N73" s="48"/>
      <c r="O73" s="48"/>
      <c r="P73" s="48"/>
      <c r="Q73" s="48"/>
      <c r="R73" s="48"/>
      <c r="S73" s="48"/>
      <c r="T73" s="48"/>
    </row>
    <row r="74" spans="3:20">
      <c r="C74" s="30"/>
      <c r="D74" s="79"/>
      <c r="L74" s="48"/>
      <c r="M74" s="85"/>
      <c r="N74" s="48"/>
      <c r="O74" s="48"/>
      <c r="P74" s="48"/>
      <c r="Q74" s="48"/>
      <c r="R74" s="48"/>
      <c r="S74" s="48"/>
      <c r="T74" s="48"/>
    </row>
    <row r="75" spans="3:20">
      <c r="C75" s="30"/>
      <c r="D75" s="79"/>
      <c r="L75" s="48"/>
      <c r="M75" s="85"/>
      <c r="N75" s="48"/>
      <c r="O75" s="48"/>
      <c r="P75" s="48"/>
      <c r="Q75" s="48"/>
      <c r="R75" s="48"/>
      <c r="S75" s="48"/>
      <c r="T75" s="48"/>
    </row>
    <row r="76" spans="3:20">
      <c r="C76" s="30"/>
      <c r="D76" s="79"/>
      <c r="L76" s="48"/>
      <c r="M76" s="85"/>
      <c r="N76" s="48"/>
      <c r="O76" s="48"/>
      <c r="P76" s="48"/>
      <c r="Q76" s="48"/>
      <c r="R76" s="48"/>
      <c r="S76" s="48"/>
      <c r="T76" s="48"/>
    </row>
    <row r="77" spans="3:20">
      <c r="C77" s="30"/>
      <c r="D77" s="79"/>
      <c r="L77" s="48"/>
      <c r="M77" s="85"/>
      <c r="N77" s="48"/>
      <c r="O77" s="48"/>
      <c r="P77" s="48"/>
      <c r="Q77" s="48"/>
      <c r="R77" s="48"/>
      <c r="S77" s="48"/>
      <c r="T77" s="48"/>
    </row>
    <row r="78" spans="3:20">
      <c r="C78" s="30"/>
      <c r="D78" s="79"/>
      <c r="L78" s="48"/>
      <c r="M78" s="85"/>
      <c r="N78" s="48"/>
      <c r="O78" s="48"/>
      <c r="P78" s="48"/>
      <c r="Q78" s="48"/>
      <c r="R78" s="48"/>
      <c r="S78" s="48"/>
      <c r="T78" s="48"/>
    </row>
    <row r="79" spans="3:20">
      <c r="C79" s="30"/>
      <c r="D79" s="79"/>
      <c r="L79" s="48"/>
      <c r="M79" s="85"/>
      <c r="N79" s="48"/>
      <c r="O79" s="48"/>
      <c r="P79" s="48"/>
      <c r="Q79" s="48"/>
      <c r="R79" s="48"/>
      <c r="S79" s="48"/>
      <c r="T79" s="48"/>
    </row>
    <row r="80" spans="3:20">
      <c r="C80" s="30"/>
      <c r="D80" s="79"/>
      <c r="L80" s="48"/>
      <c r="M80" s="85"/>
      <c r="N80" s="48"/>
      <c r="O80" s="48"/>
      <c r="P80" s="48"/>
      <c r="Q80" s="48"/>
      <c r="R80" s="48"/>
      <c r="S80" s="48"/>
      <c r="T80" s="48"/>
    </row>
    <row r="81" spans="3:20">
      <c r="C81" s="30"/>
      <c r="D81" s="79"/>
      <c r="L81" s="48"/>
      <c r="M81" s="85"/>
      <c r="N81" s="48"/>
      <c r="O81" s="48"/>
      <c r="P81" s="48"/>
      <c r="Q81" s="48"/>
      <c r="R81" s="48"/>
      <c r="S81" s="48"/>
      <c r="T81" s="48"/>
    </row>
    <row r="82" spans="3:20">
      <c r="C82" s="30"/>
      <c r="D82" s="79"/>
      <c r="L82" s="48"/>
      <c r="M82" s="85"/>
      <c r="N82" s="48"/>
      <c r="O82" s="48"/>
      <c r="P82" s="48"/>
      <c r="Q82" s="48"/>
      <c r="R82" s="48"/>
      <c r="S82" s="48"/>
      <c r="T82" s="48"/>
    </row>
    <row r="83" spans="3:20">
      <c r="C83" s="30"/>
      <c r="D83" s="79"/>
      <c r="L83" s="48"/>
      <c r="M83" s="85"/>
      <c r="N83" s="48"/>
      <c r="O83" s="48"/>
      <c r="P83" s="48"/>
      <c r="Q83" s="48"/>
      <c r="R83" s="48"/>
      <c r="S83" s="48"/>
      <c r="T83" s="48"/>
    </row>
    <row r="84" spans="3:20">
      <c r="C84" s="30"/>
      <c r="D84" s="79"/>
      <c r="L84" s="48"/>
      <c r="M84" s="48"/>
      <c r="N84" s="48"/>
      <c r="O84" s="48"/>
      <c r="P84" s="48"/>
      <c r="Q84" s="48"/>
      <c r="R84" s="48"/>
      <c r="S84" s="48"/>
      <c r="T84" s="48"/>
    </row>
    <row r="85" spans="3:20">
      <c r="C85" s="30"/>
      <c r="D85" s="79"/>
      <c r="L85" s="48"/>
      <c r="M85" s="85"/>
      <c r="N85" s="48"/>
      <c r="O85" s="48"/>
      <c r="P85" s="48"/>
      <c r="Q85" s="48"/>
      <c r="R85" s="48"/>
      <c r="S85" s="48"/>
      <c r="T85" s="48"/>
    </row>
    <row r="86" spans="3:20">
      <c r="C86" s="30"/>
      <c r="D86" s="79"/>
      <c r="L86" s="48"/>
      <c r="M86" s="85"/>
      <c r="N86" s="48"/>
      <c r="O86" s="48"/>
      <c r="P86" s="48"/>
      <c r="Q86" s="48"/>
      <c r="R86" s="48"/>
      <c r="S86" s="48"/>
      <c r="T86" s="48"/>
    </row>
    <row r="87" spans="3:20">
      <c r="C87" s="30"/>
      <c r="D87" s="79"/>
      <c r="L87" s="48"/>
      <c r="M87" s="85"/>
      <c r="N87" s="48"/>
      <c r="O87" s="48"/>
      <c r="P87" s="48"/>
      <c r="Q87" s="48"/>
      <c r="R87" s="48"/>
      <c r="S87" s="48"/>
      <c r="T87" s="48"/>
    </row>
    <row r="88" spans="3:20">
      <c r="C88" s="30"/>
      <c r="D88" s="79"/>
      <c r="L88" s="48"/>
      <c r="M88" s="85"/>
      <c r="N88" s="48"/>
      <c r="O88" s="48"/>
      <c r="P88" s="48"/>
      <c r="Q88" s="48"/>
      <c r="R88" s="48"/>
      <c r="S88" s="48"/>
      <c r="T88" s="48"/>
    </row>
    <row r="89" spans="3:4">
      <c r="C89" s="30"/>
      <c r="D89" s="79"/>
    </row>
    <row r="90" spans="3:4">
      <c r="C90" s="30"/>
      <c r="D90" s="79"/>
    </row>
    <row r="91" spans="3:4">
      <c r="C91" s="30"/>
      <c r="D91" s="79"/>
    </row>
    <row r="92" spans="3:4">
      <c r="C92" s="30"/>
      <c r="D92" s="79"/>
    </row>
    <row r="93" spans="1:20">
      <c r="A93" s="48"/>
      <c r="B93" s="48"/>
      <c r="C93" s="86"/>
      <c r="D93" s="87"/>
      <c r="E93" s="48"/>
      <c r="F93" s="48"/>
      <c r="G93" s="48"/>
      <c r="H93" s="48"/>
      <c r="I93" s="48"/>
      <c r="J93" s="48"/>
      <c r="K93" s="48"/>
      <c r="L93" s="48"/>
      <c r="M93" s="48"/>
      <c r="P93" s="48"/>
      <c r="Q93" s="48"/>
      <c r="R93" s="48"/>
      <c r="S93" s="48"/>
      <c r="T93" s="48"/>
    </row>
    <row r="94" spans="1:20">
      <c r="A94" s="48"/>
      <c r="B94" s="48"/>
      <c r="C94" s="86"/>
      <c r="D94" s="8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</row>
    <row r="95" spans="1:20">
      <c r="A95" s="48"/>
      <c r="B95" s="48"/>
      <c r="C95" s="86"/>
      <c r="D95" s="8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</row>
    <row r="96" spans="1:20">
      <c r="A96" s="48"/>
      <c r="B96" s="48"/>
      <c r="C96" s="86"/>
      <c r="D96" s="8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 spans="1:20">
      <c r="A97" s="48"/>
      <c r="B97" s="48"/>
      <c r="C97" s="86"/>
      <c r="D97" s="8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</row>
    <row r="98" spans="1:20">
      <c r="A98" s="48"/>
      <c r="B98" s="48"/>
      <c r="C98" s="86"/>
      <c r="D98" s="8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</row>
    <row r="99" spans="1:20">
      <c r="A99" s="48"/>
      <c r="B99" s="48"/>
      <c r="C99" s="86"/>
      <c r="D99" s="8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</row>
    <row r="100" spans="1:20">
      <c r="A100" s="48"/>
      <c r="B100" s="48"/>
      <c r="C100" s="86"/>
      <c r="D100" s="8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</row>
    <row r="101" spans="1:20">
      <c r="A101" s="48"/>
      <c r="B101" s="48"/>
      <c r="C101" s="86"/>
      <c r="D101" s="87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</row>
    <row r="102" spans="1:20">
      <c r="A102" s="48"/>
      <c r="B102" s="48"/>
      <c r="C102" s="86"/>
      <c r="D102" s="87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</row>
    <row r="103" spans="1:20">
      <c r="A103" s="48"/>
      <c r="B103" s="48"/>
      <c r="C103" s="86"/>
      <c r="D103" s="87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</row>
    <row r="104" spans="1:20">
      <c r="A104" s="48"/>
      <c r="B104" s="48"/>
      <c r="C104" s="86"/>
      <c r="D104" s="87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</row>
    <row r="105" spans="1:20">
      <c r="A105" s="48"/>
      <c r="B105" s="48"/>
      <c r="C105" s="86"/>
      <c r="D105" s="87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</row>
    <row r="106" spans="1:20">
      <c r="A106" s="48"/>
      <c r="B106" s="48"/>
      <c r="C106" s="86"/>
      <c r="D106" s="87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</row>
    <row r="107" spans="1:20">
      <c r="A107" s="48"/>
      <c r="B107" s="48"/>
      <c r="C107" s="86"/>
      <c r="D107" s="87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</row>
    <row r="108" spans="1:20">
      <c r="A108" s="48"/>
      <c r="B108" s="48"/>
      <c r="C108" s="86"/>
      <c r="D108" s="87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</row>
    <row r="109" spans="1:20">
      <c r="A109" s="48"/>
      <c r="B109" s="48"/>
      <c r="C109" s="86"/>
      <c r="D109" s="87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</row>
    <row r="110" spans="1:20">
      <c r="A110" s="48"/>
      <c r="B110" s="48"/>
      <c r="C110" s="86"/>
      <c r="D110" s="87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</row>
    <row r="111" spans="1:20">
      <c r="A111" s="48"/>
      <c r="B111" s="48"/>
      <c r="C111" s="86"/>
      <c r="D111" s="87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</row>
    <row r="112" spans="1:20">
      <c r="A112" s="48"/>
      <c r="B112" s="48"/>
      <c r="C112" s="86"/>
      <c r="D112" s="87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</row>
    <row r="113" spans="1:20">
      <c r="A113" s="48"/>
      <c r="B113" s="48"/>
      <c r="C113" s="86"/>
      <c r="D113" s="8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</row>
    <row r="114" spans="1:20">
      <c r="A114" s="48"/>
      <c r="B114" s="48"/>
      <c r="C114" s="86"/>
      <c r="D114" s="8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</row>
    <row r="115" spans="1:20">
      <c r="A115" s="48"/>
      <c r="B115" s="48"/>
      <c r="C115" s="86"/>
      <c r="D115" s="8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</row>
    <row r="116" spans="1:20">
      <c r="A116" s="48"/>
      <c r="B116" s="48"/>
      <c r="C116" s="86"/>
      <c r="D116" s="8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</row>
    <row r="117" spans="1:20">
      <c r="A117" s="48"/>
      <c r="B117" s="48"/>
      <c r="C117" s="86"/>
      <c r="D117" s="8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</row>
    <row r="118" spans="1:20">
      <c r="A118" s="48"/>
      <c r="B118" s="48"/>
      <c r="C118" s="86"/>
      <c r="D118" s="8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</row>
    <row r="119" spans="1:20">
      <c r="A119" s="48"/>
      <c r="B119" s="48"/>
      <c r="C119" s="86"/>
      <c r="D119" s="8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</row>
    <row r="120" spans="1:20">
      <c r="A120" s="48"/>
      <c r="B120" s="48"/>
      <c r="C120" s="86"/>
      <c r="D120" s="8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</row>
    <row r="121" spans="1:20">
      <c r="A121" s="48"/>
      <c r="B121" s="48"/>
      <c r="C121" s="86"/>
      <c r="D121" s="8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</row>
    <row r="122" spans="1:20">
      <c r="A122" s="48"/>
      <c r="B122" s="48"/>
      <c r="C122" s="86"/>
      <c r="D122" s="8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</row>
    <row r="123" spans="1:20">
      <c r="A123" s="48"/>
      <c r="B123" s="48"/>
      <c r="C123" s="86"/>
      <c r="D123" s="8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</row>
    <row r="124" spans="1:20">
      <c r="A124" s="48"/>
      <c r="B124" s="48"/>
      <c r="C124" s="86"/>
      <c r="D124" s="8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</row>
    <row r="125" spans="1:20">
      <c r="A125" s="48"/>
      <c r="B125" s="48"/>
      <c r="C125" s="86"/>
      <c r="D125" s="8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</row>
    <row r="126" spans="1:20">
      <c r="A126" s="48"/>
      <c r="B126" s="48"/>
      <c r="C126" s="86"/>
      <c r="D126" s="8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</row>
    <row r="127" spans="1:20">
      <c r="A127" s="48"/>
      <c r="B127" s="48"/>
      <c r="C127" s="86"/>
      <c r="D127" s="8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</row>
    <row r="128" spans="1:20">
      <c r="A128" s="48"/>
      <c r="B128" s="48"/>
      <c r="C128" s="86"/>
      <c r="D128" s="8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</row>
    <row r="129" spans="1:20">
      <c r="A129" s="48"/>
      <c r="B129" s="48"/>
      <c r="C129" s="86"/>
      <c r="D129" s="8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</row>
    <row r="130" spans="1:20">
      <c r="A130" s="48"/>
      <c r="B130" s="48"/>
      <c r="C130" s="86"/>
      <c r="D130" s="8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</row>
    <row r="131" spans="1:20">
      <c r="A131" s="48"/>
      <c r="B131" s="48"/>
      <c r="C131" s="86"/>
      <c r="D131" s="8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</row>
    <row r="132" spans="1:20">
      <c r="A132" s="48"/>
      <c r="B132" s="48"/>
      <c r="C132" s="86"/>
      <c r="D132" s="8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</row>
    <row r="133" spans="1:20">
      <c r="A133" s="48"/>
      <c r="B133" s="48"/>
      <c r="C133" s="86"/>
      <c r="D133" s="8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</row>
    <row r="134" spans="1:20">
      <c r="A134" s="48"/>
      <c r="B134" s="48"/>
      <c r="C134" s="86"/>
      <c r="D134" s="8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</row>
    <row r="135" spans="1:20">
      <c r="A135" s="48"/>
      <c r="B135" s="48"/>
      <c r="C135" s="86"/>
      <c r="D135" s="8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</row>
    <row r="136" spans="1:20">
      <c r="A136" s="48"/>
      <c r="B136" s="48"/>
      <c r="C136" s="86"/>
      <c r="D136" s="8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</row>
    <row r="137" spans="1:20">
      <c r="A137" s="48"/>
      <c r="B137" s="48"/>
      <c r="C137" s="86"/>
      <c r="D137" s="8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</row>
    <row r="138" spans="1:20">
      <c r="A138" s="48"/>
      <c r="B138" s="48"/>
      <c r="C138" s="86"/>
      <c r="D138" s="8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</row>
    <row r="139" spans="1:20">
      <c r="A139" s="48"/>
      <c r="B139" s="48"/>
      <c r="C139" s="86"/>
      <c r="D139" s="8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</row>
    <row r="140" spans="1:20">
      <c r="A140" s="48"/>
      <c r="B140" s="48"/>
      <c r="C140" s="86"/>
      <c r="D140" s="8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</row>
    <row r="141" spans="1:20">
      <c r="A141" s="48"/>
      <c r="B141" s="48"/>
      <c r="C141" s="86"/>
      <c r="D141" s="8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</row>
    <row r="142" spans="1:20">
      <c r="A142" s="48"/>
      <c r="B142" s="48"/>
      <c r="C142" s="86"/>
      <c r="D142" s="8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</row>
    <row r="143" spans="1:20">
      <c r="A143" s="48"/>
      <c r="B143" s="48"/>
      <c r="C143" s="86"/>
      <c r="D143" s="8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</row>
    <row r="144" spans="1:20">
      <c r="A144" s="48"/>
      <c r="B144" s="48"/>
      <c r="C144" s="86"/>
      <c r="D144" s="8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</row>
    <row r="145" spans="1:20">
      <c r="A145" s="48"/>
      <c r="B145" s="48"/>
      <c r="C145" s="86"/>
      <c r="D145" s="8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</row>
    <row r="146" spans="1:20">
      <c r="A146" s="48"/>
      <c r="B146" s="48"/>
      <c r="C146" s="86"/>
      <c r="D146" s="8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</row>
    <row r="147" spans="1:20">
      <c r="A147" s="48"/>
      <c r="B147" s="48"/>
      <c r="C147" s="86"/>
      <c r="D147" s="8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</row>
    <row r="148" spans="1:20">
      <c r="A148" s="48"/>
      <c r="B148" s="48"/>
      <c r="C148" s="86"/>
      <c r="D148" s="87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</row>
    <row r="149" spans="1:20">
      <c r="A149" s="48"/>
      <c r="B149" s="48"/>
      <c r="C149" s="86"/>
      <c r="D149" s="8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</row>
    <row r="150" spans="1:20">
      <c r="A150" s="48"/>
      <c r="B150" s="48"/>
      <c r="C150" s="86"/>
      <c r="D150" s="87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</row>
    <row r="151" spans="1:20">
      <c r="A151" s="48"/>
      <c r="B151" s="48"/>
      <c r="C151" s="86"/>
      <c r="D151" s="8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</row>
    <row r="152" spans="1:20">
      <c r="A152" s="48"/>
      <c r="B152" s="48"/>
      <c r="C152" s="86"/>
      <c r="D152" s="87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</row>
    <row r="153" spans="1:20">
      <c r="A153" s="48"/>
      <c r="B153" s="48"/>
      <c r="C153" s="86"/>
      <c r="D153" s="87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</row>
    <row r="154" spans="1:20">
      <c r="A154" s="48"/>
      <c r="B154" s="48"/>
      <c r="C154" s="86"/>
      <c r="D154" s="87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</row>
    <row r="155" spans="1:20">
      <c r="A155" s="48"/>
      <c r="B155" s="48"/>
      <c r="C155" s="86"/>
      <c r="D155" s="87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</row>
    <row r="156" spans="1:20">
      <c r="A156" s="48"/>
      <c r="B156" s="48"/>
      <c r="C156" s="86"/>
      <c r="D156" s="87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</row>
    <row r="157" spans="1:20">
      <c r="A157" s="48"/>
      <c r="B157" s="48"/>
      <c r="C157" s="86"/>
      <c r="D157" s="8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</row>
    <row r="158" spans="1:20">
      <c r="A158" s="48"/>
      <c r="B158" s="48"/>
      <c r="C158" s="86"/>
      <c r="D158" s="87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</row>
    <row r="159" spans="1:20">
      <c r="A159" s="48"/>
      <c r="B159" s="48"/>
      <c r="C159" s="86"/>
      <c r="D159" s="87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</row>
    <row r="160" spans="1:20">
      <c r="A160" s="48"/>
      <c r="B160" s="48"/>
      <c r="C160" s="86"/>
      <c r="D160" s="87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</row>
    <row r="161" spans="1:20">
      <c r="A161" s="48"/>
      <c r="B161" s="48"/>
      <c r="C161" s="86"/>
      <c r="D161" s="8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</row>
    <row r="162" spans="1:20">
      <c r="A162" s="48"/>
      <c r="B162" s="48"/>
      <c r="C162" s="86"/>
      <c r="D162" s="87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</row>
    <row r="163" spans="1:20">
      <c r="A163" s="48"/>
      <c r="B163" s="48"/>
      <c r="C163" s="86"/>
      <c r="D163" s="87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</row>
    <row r="164" spans="1:20">
      <c r="A164" s="48"/>
      <c r="B164" s="48"/>
      <c r="C164" s="86"/>
      <c r="D164" s="87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</row>
    <row r="165" spans="1:20">
      <c r="A165" s="48"/>
      <c r="B165" s="48"/>
      <c r="C165" s="86"/>
      <c r="D165" s="87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</row>
    <row r="166" spans="1:20">
      <c r="A166" s="48"/>
      <c r="B166" s="48"/>
      <c r="C166" s="86"/>
      <c r="D166" s="87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</row>
    <row r="167" spans="1:20">
      <c r="A167" s="48"/>
      <c r="B167" s="48"/>
      <c r="C167" s="86"/>
      <c r="D167" s="87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</row>
    <row r="168" spans="1:20">
      <c r="A168" s="48"/>
      <c r="B168" s="48"/>
      <c r="C168" s="86"/>
      <c r="D168" s="87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</row>
    <row r="169" spans="1:20">
      <c r="A169" s="48"/>
      <c r="B169" s="48"/>
      <c r="C169" s="86"/>
      <c r="D169" s="87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</row>
    <row r="170" spans="1:20">
      <c r="A170" s="48"/>
      <c r="B170" s="48"/>
      <c r="C170" s="86"/>
      <c r="D170" s="87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</row>
    <row r="171" spans="1:20">
      <c r="A171" s="48"/>
      <c r="B171" s="48"/>
      <c r="C171" s="86"/>
      <c r="D171" s="87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</row>
    <row r="172" spans="1:20">
      <c r="A172" s="48"/>
      <c r="B172" s="48"/>
      <c r="C172" s="86"/>
      <c r="D172" s="87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</row>
    <row r="173" spans="1:20">
      <c r="A173" s="48"/>
      <c r="B173" s="48"/>
      <c r="C173" s="86"/>
      <c r="D173" s="8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</row>
    <row r="174" spans="1:20">
      <c r="A174" s="48"/>
      <c r="B174" s="48"/>
      <c r="C174" s="86"/>
      <c r="D174" s="87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</row>
    <row r="175" spans="1:20">
      <c r="A175" s="48"/>
      <c r="B175" s="48"/>
      <c r="C175" s="86"/>
      <c r="D175" s="87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</row>
    <row r="176" spans="1:20">
      <c r="A176" s="48"/>
      <c r="B176" s="48"/>
      <c r="C176" s="86"/>
      <c r="D176" s="87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</row>
    <row r="177" spans="1:20">
      <c r="A177" s="48"/>
      <c r="B177" s="48"/>
      <c r="C177" s="86"/>
      <c r="D177" s="87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</row>
    <row r="178" spans="1:20">
      <c r="A178" s="48"/>
      <c r="B178" s="48"/>
      <c r="C178" s="86"/>
      <c r="D178" s="87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</row>
    <row r="179" spans="1:20">
      <c r="A179" s="48"/>
      <c r="B179" s="48"/>
      <c r="C179" s="86"/>
      <c r="D179" s="87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</row>
    <row r="180" spans="1:20">
      <c r="A180" s="48"/>
      <c r="B180" s="48"/>
      <c r="C180" s="86"/>
      <c r="D180" s="87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</row>
    <row r="181" spans="1:20">
      <c r="A181" s="48"/>
      <c r="B181" s="48"/>
      <c r="C181" s="86"/>
      <c r="D181" s="87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</row>
    <row r="182" spans="1:20">
      <c r="A182" s="48"/>
      <c r="B182" s="48"/>
      <c r="C182" s="86"/>
      <c r="D182" s="87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</row>
    <row r="183" spans="1:20">
      <c r="A183" s="48"/>
      <c r="B183" s="48"/>
      <c r="C183" s="86"/>
      <c r="D183" s="87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</row>
    <row r="184" spans="1:20">
      <c r="A184" s="48"/>
      <c r="B184" s="48"/>
      <c r="C184" s="86"/>
      <c r="D184" s="87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</row>
    <row r="185" spans="1:20">
      <c r="A185" s="48"/>
      <c r="B185" s="48"/>
      <c r="C185" s="86"/>
      <c r="D185" s="87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</row>
    <row r="186" spans="1:20">
      <c r="A186" s="48"/>
      <c r="B186" s="48"/>
      <c r="C186" s="86"/>
      <c r="D186" s="87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</row>
    <row r="187" spans="1:20">
      <c r="A187" s="48"/>
      <c r="B187" s="48"/>
      <c r="C187" s="86"/>
      <c r="D187" s="87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</row>
    <row r="188" spans="1:20">
      <c r="A188" s="48"/>
      <c r="B188" s="48"/>
      <c r="C188" s="86"/>
      <c r="D188" s="87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</row>
    <row r="189" spans="1:20">
      <c r="A189" s="48"/>
      <c r="B189" s="48"/>
      <c r="C189" s="86"/>
      <c r="D189" s="87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</row>
    <row r="190" spans="1:20">
      <c r="A190" s="48"/>
      <c r="B190" s="48"/>
      <c r="C190" s="86"/>
      <c r="D190" s="87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</row>
    <row r="191" spans="1:20">
      <c r="A191" s="48"/>
      <c r="B191" s="48"/>
      <c r="C191" s="86"/>
      <c r="D191" s="87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</row>
    <row r="192" spans="3:4">
      <c r="C192" s="30"/>
      <c r="D192" s="79"/>
    </row>
    <row r="193" spans="3:4">
      <c r="C193" s="30"/>
      <c r="D193" s="79"/>
    </row>
    <row r="194" spans="3:4">
      <c r="C194" s="30"/>
      <c r="D194" s="79"/>
    </row>
    <row r="195" spans="3:4">
      <c r="C195" s="30"/>
      <c r="D195" s="79"/>
    </row>
    <row r="196" spans="3:4">
      <c r="C196" s="30"/>
      <c r="D196" s="79"/>
    </row>
    <row r="197" spans="3:4">
      <c r="C197" s="30"/>
      <c r="D197" s="79"/>
    </row>
    <row r="198" spans="3:4">
      <c r="C198" s="30"/>
      <c r="D198" s="79"/>
    </row>
    <row r="199" spans="3:4">
      <c r="C199" s="30"/>
      <c r="D199" s="79"/>
    </row>
    <row r="200" spans="3:4">
      <c r="C200" s="30"/>
      <c r="D200" s="79"/>
    </row>
    <row r="201" spans="3:4">
      <c r="C201" s="30"/>
      <c r="D201" s="79"/>
    </row>
    <row r="202" spans="3:4">
      <c r="C202" s="30"/>
      <c r="D202" s="79"/>
    </row>
    <row r="203" spans="3:4">
      <c r="C203" s="30"/>
      <c r="D203" s="79"/>
    </row>
    <row r="204" spans="3:4">
      <c r="C204" s="30"/>
      <c r="D204" s="79"/>
    </row>
    <row r="205" spans="3:4">
      <c r="C205" s="30"/>
      <c r="D205" s="79"/>
    </row>
    <row r="206" spans="3:4">
      <c r="C206" s="30"/>
      <c r="D206" s="79"/>
    </row>
    <row r="207" spans="3:4">
      <c r="C207" s="30"/>
      <c r="D207" s="79"/>
    </row>
    <row r="208" spans="3:4">
      <c r="C208" s="30"/>
      <c r="D208" s="79"/>
    </row>
    <row r="209" spans="3:4">
      <c r="C209" s="30"/>
      <c r="D209" s="79"/>
    </row>
    <row r="210" spans="3:4">
      <c r="C210" s="30"/>
      <c r="D210" s="79"/>
    </row>
    <row r="211" spans="3:4">
      <c r="C211" s="30"/>
      <c r="D211" s="79"/>
    </row>
    <row r="212" spans="3:4">
      <c r="C212" s="30"/>
      <c r="D212" s="79"/>
    </row>
    <row r="213" spans="3:4">
      <c r="C213" s="30"/>
      <c r="D213" s="79"/>
    </row>
    <row r="214" spans="3:4">
      <c r="C214" s="30"/>
      <c r="D214" s="79"/>
    </row>
    <row r="215" spans="3:4">
      <c r="C215" s="30"/>
      <c r="D215" s="79"/>
    </row>
    <row r="216" spans="3:4">
      <c r="C216" s="30"/>
      <c r="D216" s="79"/>
    </row>
    <row r="217" spans="3:4">
      <c r="C217" s="30"/>
      <c r="D217" s="79"/>
    </row>
    <row r="218" spans="3:4">
      <c r="C218" s="30"/>
      <c r="D218" s="79"/>
    </row>
    <row r="219" spans="3:4">
      <c r="C219" s="30"/>
      <c r="D219" s="79"/>
    </row>
    <row r="220" spans="3:4">
      <c r="C220" s="30"/>
      <c r="D220" s="79"/>
    </row>
    <row r="221" spans="3:4">
      <c r="C221" s="30"/>
      <c r="D221" s="79"/>
    </row>
    <row r="222" spans="3:4">
      <c r="C222" s="30"/>
      <c r="D222" s="79"/>
    </row>
    <row r="223" spans="3:4">
      <c r="C223" s="30"/>
      <c r="D223" s="79"/>
    </row>
    <row r="224" spans="3:4">
      <c r="C224" s="30"/>
      <c r="D224" s="79"/>
    </row>
    <row r="225" spans="3:4">
      <c r="C225" s="30"/>
      <c r="D225" s="79"/>
    </row>
    <row r="226" spans="3:4">
      <c r="C226" s="30"/>
      <c r="D226" s="79"/>
    </row>
    <row r="227" spans="3:4">
      <c r="C227" s="30"/>
      <c r="D227" s="79"/>
    </row>
    <row r="228" spans="3:4">
      <c r="C228" s="30"/>
      <c r="D228" s="79"/>
    </row>
    <row r="229" spans="3:4">
      <c r="C229" s="30"/>
      <c r="D229" s="79"/>
    </row>
    <row r="230" spans="3:4">
      <c r="C230" s="30"/>
      <c r="D230" s="79"/>
    </row>
    <row r="231" spans="3:4">
      <c r="C231" s="30"/>
      <c r="D231" s="79"/>
    </row>
  </sheetData>
  <mergeCells count="80">
    <mergeCell ref="A1:O1"/>
    <mergeCell ref="B2:O2"/>
    <mergeCell ref="B3:G3"/>
    <mergeCell ref="I3:O3"/>
    <mergeCell ref="B4:G4"/>
    <mergeCell ref="I4:O4"/>
    <mergeCell ref="B5:G5"/>
    <mergeCell ref="I5:O5"/>
    <mergeCell ref="B6:O6"/>
    <mergeCell ref="B7:O7"/>
    <mergeCell ref="A8:O8"/>
    <mergeCell ref="G9:L9"/>
    <mergeCell ref="G10:L10"/>
    <mergeCell ref="G11:L11"/>
    <mergeCell ref="G12:L12"/>
    <mergeCell ref="G13:L13"/>
    <mergeCell ref="G14:L14"/>
    <mergeCell ref="G15:L15"/>
    <mergeCell ref="G16:L16"/>
    <mergeCell ref="G17:L17"/>
    <mergeCell ref="G18:L18"/>
    <mergeCell ref="G19:L19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G29:L29"/>
    <mergeCell ref="G30:L30"/>
    <mergeCell ref="G31:L31"/>
    <mergeCell ref="G32:L32"/>
    <mergeCell ref="G33:L33"/>
    <mergeCell ref="G34:L34"/>
    <mergeCell ref="G35:L35"/>
    <mergeCell ref="G36:L36"/>
    <mergeCell ref="G37:L37"/>
    <mergeCell ref="G38:L38"/>
    <mergeCell ref="G39:L39"/>
    <mergeCell ref="G40:L40"/>
    <mergeCell ref="G41:L41"/>
    <mergeCell ref="G42:L42"/>
    <mergeCell ref="G43:L43"/>
    <mergeCell ref="G44:L44"/>
    <mergeCell ref="G45:L45"/>
    <mergeCell ref="G46:L46"/>
    <mergeCell ref="G47:L47"/>
    <mergeCell ref="G48:L48"/>
    <mergeCell ref="G49:L49"/>
    <mergeCell ref="G50:L50"/>
    <mergeCell ref="A10:A15"/>
    <mergeCell ref="A16:A18"/>
    <mergeCell ref="A21:A23"/>
    <mergeCell ref="A24:A25"/>
    <mergeCell ref="A26:A32"/>
    <mergeCell ref="A33:A36"/>
    <mergeCell ref="A37:A38"/>
    <mergeCell ref="A43:A45"/>
    <mergeCell ref="A47:A50"/>
    <mergeCell ref="B10:B15"/>
    <mergeCell ref="B16:B18"/>
    <mergeCell ref="B21:B23"/>
    <mergeCell ref="B24:B25"/>
    <mergeCell ref="B26:B32"/>
    <mergeCell ref="B33:B36"/>
    <mergeCell ref="B37:B38"/>
    <mergeCell ref="B43:B45"/>
    <mergeCell ref="B47:B50"/>
    <mergeCell ref="C10:C15"/>
    <mergeCell ref="C16:C18"/>
    <mergeCell ref="C21:C23"/>
    <mergeCell ref="C24:C25"/>
    <mergeCell ref="C26:C32"/>
    <mergeCell ref="C33:C36"/>
    <mergeCell ref="C37:C38"/>
    <mergeCell ref="C43:C45"/>
    <mergeCell ref="C47:C50"/>
  </mergeCells>
  <hyperlinks>
    <hyperlink ref="F16" r:id="rId1" display="FCIVIOS-11990"/>
    <hyperlink ref="F19" r:id="rId2" display="APIMCIM-15829"/>
    <hyperlink ref="F18" r:id="rId3" display="&#10;FCIVIOS-12317"/>
    <hyperlink ref="F20" r:id="rId4" display="FCIVIOS-12178&#10;"/>
    <hyperlink ref="F26" r:id="rId5" display="APIMCIM-16200&#10;"/>
    <hyperlink ref="F25" r:id="rId6" display="APIMCIM-15819"/>
    <hyperlink ref="F43" r:id="rId7" display="APIMCIM-15861"/>
    <hyperlink ref="F44" r:id="rId8" display="APIMCIM-15812"/>
    <hyperlink ref="F30" r:id="rId9" display="APIMCIM-16210&#10;"/>
    <hyperlink ref="F23" r:id="rId10" display="APIMCIM-16295&#10;"/>
    <hyperlink ref="F29" r:id="rId11" display="APIMCIM-16208"/>
    <hyperlink ref="F21" r:id="rId12" display="APIMCIM-16196&#10;"/>
    <hyperlink ref="F46" r:id="rId13" display="APIMCIM-15747&#10;"/>
    <hyperlink ref="F45" r:id="rId14" display="APIMCIM-15725"/>
    <hyperlink ref="F27" r:id="rId15" display="APIMCIM-16205&#10;"/>
    <hyperlink ref="F32" r:id="rId16" display="APIMCIM-16212&#10;"/>
  </hyperlinks>
  <pageMargins left="0.75" right="0.75" top="1" bottom="1" header="0.5" footer="0.5"/>
  <pageSetup paperSize="9" scale="6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2" width="15" customWidth="1"/>
    <col min="3" max="5" width="8" customWidth="1"/>
    <col min="6" max="7" width="9" customWidth="1"/>
    <col min="8" max="9" width="10" customWidth="1"/>
    <col min="10" max="10" width="16" customWidth="1"/>
    <col min="11" max="11" width="18" customWidth="1"/>
    <col min="12" max="12" width="21" hidden="1" customWidth="1"/>
    <col min="13" max="13" width="21" customWidth="1"/>
  </cols>
  <sheetData>
    <row r="1" ht="42" customHeight="1" spans="1:13">
      <c r="A1" s="1">
        <v>2</v>
      </c>
      <c r="B1" s="2" t="s">
        <v>20</v>
      </c>
      <c r="C1" s="1" t="s">
        <v>184</v>
      </c>
      <c r="D1" s="3" t="s">
        <v>185</v>
      </c>
      <c r="E1" s="4" t="s">
        <v>186</v>
      </c>
      <c r="F1" s="5" t="s">
        <v>187</v>
      </c>
      <c r="G1" s="6" t="s">
        <v>188</v>
      </c>
      <c r="H1" s="7" t="s">
        <v>189</v>
      </c>
      <c r="I1" s="32" t="s">
        <v>190</v>
      </c>
      <c r="J1" s="32" t="s">
        <v>191</v>
      </c>
      <c r="K1" s="33" t="s">
        <v>192</v>
      </c>
      <c r="L1" s="33" t="s">
        <v>193</v>
      </c>
      <c r="M1" s="33" t="s">
        <v>194</v>
      </c>
    </row>
    <row r="2" spans="1:13">
      <c r="A2" s="8" t="s">
        <v>29</v>
      </c>
      <c r="B2" s="9" t="s">
        <v>80</v>
      </c>
      <c r="C2" s="8">
        <f>SUM(D2:G2)</f>
        <v>559</v>
      </c>
      <c r="D2" s="8">
        <v>556</v>
      </c>
      <c r="E2" s="8">
        <v>3</v>
      </c>
      <c r="F2" s="8">
        <v>0</v>
      </c>
      <c r="G2" s="8">
        <v>0</v>
      </c>
      <c r="H2" s="10">
        <f t="shared" ref="H2:H40" si="0">D2/C2</f>
        <v>0.994633273703041</v>
      </c>
      <c r="I2" s="34">
        <v>0.9952</v>
      </c>
      <c r="J2" s="35">
        <f t="shared" ref="J2:J40" si="1">(D2+E2)/C2</f>
        <v>1</v>
      </c>
      <c r="K2" s="36" t="s">
        <v>195</v>
      </c>
      <c r="L2" s="8"/>
      <c r="M2" s="8" t="s">
        <v>196</v>
      </c>
    </row>
    <row r="3" spans="1:22">
      <c r="A3" s="8" t="s">
        <v>139</v>
      </c>
      <c r="B3" s="9" t="s">
        <v>140</v>
      </c>
      <c r="C3" s="8">
        <v>100</v>
      </c>
      <c r="D3" s="8">
        <v>99</v>
      </c>
      <c r="E3" s="8">
        <v>1</v>
      </c>
      <c r="F3" s="8">
        <v>0</v>
      </c>
      <c r="G3" s="8">
        <v>0</v>
      </c>
      <c r="H3" s="10">
        <f t="shared" si="0"/>
        <v>0.99</v>
      </c>
      <c r="I3" s="37">
        <v>1</v>
      </c>
      <c r="J3" s="35">
        <f t="shared" si="1"/>
        <v>1</v>
      </c>
      <c r="K3" s="12" t="s">
        <v>197</v>
      </c>
      <c r="L3" s="8"/>
      <c r="M3" s="8" t="s">
        <v>198</v>
      </c>
      <c r="N3" s="38"/>
      <c r="O3" s="38"/>
      <c r="P3" s="38"/>
      <c r="Q3" s="38"/>
      <c r="R3" s="38"/>
      <c r="S3" s="38"/>
      <c r="T3" s="38"/>
      <c r="U3" s="38"/>
      <c r="V3" s="38"/>
    </row>
    <row r="4" ht="19" customHeight="1" spans="1:13">
      <c r="A4" s="8" t="s">
        <v>145</v>
      </c>
      <c r="B4" s="9" t="s">
        <v>146</v>
      </c>
      <c r="C4" s="8">
        <v>678</v>
      </c>
      <c r="D4" s="8">
        <v>670</v>
      </c>
      <c r="E4" s="8">
        <v>1</v>
      </c>
      <c r="F4" s="8">
        <v>7</v>
      </c>
      <c r="G4" s="8">
        <v>0</v>
      </c>
      <c r="H4" s="10">
        <f t="shared" si="0"/>
        <v>0.988200589970501</v>
      </c>
      <c r="I4" s="37">
        <v>1</v>
      </c>
      <c r="J4" s="35">
        <f t="shared" si="1"/>
        <v>0.989675516224189</v>
      </c>
      <c r="K4" s="12" t="s">
        <v>199</v>
      </c>
      <c r="L4" s="8"/>
      <c r="M4" s="8" t="s">
        <v>200</v>
      </c>
    </row>
    <row r="5" spans="1:13">
      <c r="A5" s="8" t="s">
        <v>68</v>
      </c>
      <c r="B5" s="9" t="s">
        <v>201</v>
      </c>
      <c r="C5" s="8">
        <v>126</v>
      </c>
      <c r="D5" s="8">
        <v>125</v>
      </c>
      <c r="E5" s="8">
        <v>1</v>
      </c>
      <c r="F5" s="8">
        <v>0</v>
      </c>
      <c r="G5" s="8">
        <v>0</v>
      </c>
      <c r="H5" s="10">
        <f t="shared" si="0"/>
        <v>0.992063492063492</v>
      </c>
      <c r="I5" s="39">
        <v>0.9867</v>
      </c>
      <c r="J5" s="35">
        <f t="shared" si="1"/>
        <v>1</v>
      </c>
      <c r="K5" s="12" t="s">
        <v>202</v>
      </c>
      <c r="L5" s="8"/>
      <c r="M5" s="8" t="s">
        <v>203</v>
      </c>
    </row>
    <row r="6" spans="1:13">
      <c r="A6" s="8" t="s">
        <v>97</v>
      </c>
      <c r="B6" s="9" t="s">
        <v>98</v>
      </c>
      <c r="C6" s="8">
        <f>SUM(D6:G6)</f>
        <v>256</v>
      </c>
      <c r="D6" s="8">
        <v>249</v>
      </c>
      <c r="E6" s="8">
        <v>7</v>
      </c>
      <c r="F6" s="8">
        <v>0</v>
      </c>
      <c r="G6" s="8">
        <v>0</v>
      </c>
      <c r="H6" s="10">
        <f t="shared" si="0"/>
        <v>0.97265625</v>
      </c>
      <c r="I6" s="39">
        <v>0.992</v>
      </c>
      <c r="J6" s="35">
        <f t="shared" si="1"/>
        <v>1</v>
      </c>
      <c r="K6" s="12" t="s">
        <v>195</v>
      </c>
      <c r="L6" s="8"/>
      <c r="M6" s="8" t="s">
        <v>196</v>
      </c>
    </row>
    <row r="7" ht="25.5" spans="1:22">
      <c r="A7" s="8" t="s">
        <v>134</v>
      </c>
      <c r="B7" s="9" t="s">
        <v>135</v>
      </c>
      <c r="C7" s="8">
        <v>93</v>
      </c>
      <c r="D7" s="8">
        <v>90</v>
      </c>
      <c r="E7" s="8">
        <v>1</v>
      </c>
      <c r="F7" s="8">
        <v>2</v>
      </c>
      <c r="G7" s="8">
        <v>0</v>
      </c>
      <c r="H7" s="10">
        <f t="shared" si="0"/>
        <v>0.967741935483871</v>
      </c>
      <c r="I7" s="37">
        <v>1</v>
      </c>
      <c r="J7" s="35">
        <f t="shared" si="1"/>
        <v>0.978494623655914</v>
      </c>
      <c r="K7" s="12" t="s">
        <v>197</v>
      </c>
      <c r="L7" s="8"/>
      <c r="M7" s="8" t="s">
        <v>204</v>
      </c>
      <c r="N7" s="38"/>
      <c r="O7" s="38"/>
      <c r="P7" s="38"/>
      <c r="Q7" s="38"/>
      <c r="R7" s="38"/>
      <c r="S7" s="38"/>
      <c r="T7" s="38"/>
      <c r="U7" s="38"/>
      <c r="V7" s="38"/>
    </row>
    <row r="8" ht="25.5" spans="1:13">
      <c r="A8" s="8" t="s">
        <v>55</v>
      </c>
      <c r="B8" s="9" t="s">
        <v>56</v>
      </c>
      <c r="C8" s="8">
        <f>D8+E8+F8+G8</f>
        <v>113</v>
      </c>
      <c r="D8" s="8">
        <v>110</v>
      </c>
      <c r="E8" s="8">
        <v>3</v>
      </c>
      <c r="F8" s="8">
        <v>0</v>
      </c>
      <c r="G8" s="8">
        <v>0</v>
      </c>
      <c r="H8" s="10">
        <f t="shared" si="0"/>
        <v>0.973451327433628</v>
      </c>
      <c r="I8" s="37">
        <v>1</v>
      </c>
      <c r="J8" s="35">
        <f t="shared" si="1"/>
        <v>1</v>
      </c>
      <c r="K8" s="12" t="s">
        <v>205</v>
      </c>
      <c r="L8" s="8"/>
      <c r="M8" s="8" t="s">
        <v>206</v>
      </c>
    </row>
    <row r="9" ht="28" customHeight="1" spans="1:22">
      <c r="A9" s="11" t="s">
        <v>128</v>
      </c>
      <c r="B9" s="9" t="s">
        <v>207</v>
      </c>
      <c r="C9" s="8">
        <v>32</v>
      </c>
      <c r="D9" s="8">
        <v>30</v>
      </c>
      <c r="E9" s="8">
        <v>2</v>
      </c>
      <c r="F9" s="8">
        <v>0</v>
      </c>
      <c r="G9" s="12">
        <v>0</v>
      </c>
      <c r="H9" s="10">
        <f t="shared" si="0"/>
        <v>0.9375</v>
      </c>
      <c r="I9" s="37">
        <v>1</v>
      </c>
      <c r="J9" s="35">
        <f t="shared" si="1"/>
        <v>1</v>
      </c>
      <c r="K9" s="12" t="s">
        <v>208</v>
      </c>
      <c r="L9" s="8"/>
      <c r="M9" s="8" t="s">
        <v>209</v>
      </c>
      <c r="N9" s="38"/>
      <c r="O9" s="38"/>
      <c r="P9" s="38"/>
      <c r="Q9" s="38"/>
      <c r="R9" s="38"/>
      <c r="S9" s="38"/>
      <c r="T9" s="38"/>
      <c r="U9" s="38"/>
      <c r="V9" s="38"/>
    </row>
    <row r="10" spans="1:13">
      <c r="A10" s="8" t="s">
        <v>210</v>
      </c>
      <c r="B10" s="9" t="s">
        <v>168</v>
      </c>
      <c r="C10" s="8">
        <f>D10+E10+F10+G10</f>
        <v>28</v>
      </c>
      <c r="D10" s="8">
        <v>26</v>
      </c>
      <c r="E10" s="8">
        <v>1</v>
      </c>
      <c r="F10" s="8">
        <v>1</v>
      </c>
      <c r="G10" s="8">
        <v>0</v>
      </c>
      <c r="H10" s="10">
        <f t="shared" si="0"/>
        <v>0.928571428571429</v>
      </c>
      <c r="I10" s="37">
        <v>1</v>
      </c>
      <c r="J10" s="35">
        <f t="shared" si="1"/>
        <v>0.964285714285714</v>
      </c>
      <c r="K10" s="12" t="s">
        <v>211</v>
      </c>
      <c r="L10" s="8"/>
      <c r="M10" s="8" t="s">
        <v>212</v>
      </c>
    </row>
    <row r="11" ht="19" customHeight="1" spans="1:13">
      <c r="A11" s="8" t="s">
        <v>150</v>
      </c>
      <c r="B11" s="9" t="s">
        <v>151</v>
      </c>
      <c r="C11" s="8">
        <v>93</v>
      </c>
      <c r="D11" s="8">
        <v>85</v>
      </c>
      <c r="E11" s="8">
        <v>1</v>
      </c>
      <c r="F11" s="8">
        <v>7</v>
      </c>
      <c r="G11" s="8">
        <v>0</v>
      </c>
      <c r="H11" s="10">
        <f t="shared" si="0"/>
        <v>0.913978494623656</v>
      </c>
      <c r="I11" s="37">
        <v>1</v>
      </c>
      <c r="J11" s="35">
        <f t="shared" si="1"/>
        <v>0.924731182795699</v>
      </c>
      <c r="K11" s="12" t="s">
        <v>213</v>
      </c>
      <c r="L11" s="8"/>
      <c r="M11" s="8" t="s">
        <v>196</v>
      </c>
    </row>
    <row r="12" ht="30" customHeight="1" spans="1:22">
      <c r="A12" s="11" t="s">
        <v>214</v>
      </c>
      <c r="B12" s="9" t="s">
        <v>172</v>
      </c>
      <c r="C12" s="8">
        <v>188</v>
      </c>
      <c r="D12" s="8">
        <v>164</v>
      </c>
      <c r="E12" s="8">
        <v>4</v>
      </c>
      <c r="F12" s="8">
        <v>7</v>
      </c>
      <c r="G12" s="12">
        <v>13</v>
      </c>
      <c r="H12" s="10">
        <f t="shared" si="0"/>
        <v>0.872340425531915</v>
      </c>
      <c r="I12" s="39">
        <v>0.9194</v>
      </c>
      <c r="J12" s="35">
        <f t="shared" si="1"/>
        <v>0.893617021276596</v>
      </c>
      <c r="K12" s="12" t="s">
        <v>215</v>
      </c>
      <c r="L12" s="8"/>
      <c r="M12" s="8" t="s">
        <v>216</v>
      </c>
      <c r="N12" s="38"/>
      <c r="O12" s="38"/>
      <c r="P12" s="38"/>
      <c r="Q12" s="38"/>
      <c r="R12" s="38"/>
      <c r="S12" s="38"/>
      <c r="T12" s="38"/>
      <c r="U12" s="38"/>
      <c r="V12" s="38"/>
    </row>
    <row r="13" ht="19" customHeight="1" spans="1:13">
      <c r="A13" s="8" t="s">
        <v>29</v>
      </c>
      <c r="B13" s="9" t="s">
        <v>217</v>
      </c>
      <c r="C13" s="8">
        <v>555</v>
      </c>
      <c r="D13" s="8">
        <v>419</v>
      </c>
      <c r="E13" s="8">
        <v>6</v>
      </c>
      <c r="F13" s="8">
        <v>90</v>
      </c>
      <c r="G13" s="8">
        <v>40</v>
      </c>
      <c r="H13" s="10">
        <f t="shared" si="0"/>
        <v>0.754954954954955</v>
      </c>
      <c r="I13" s="40">
        <v>0.8804</v>
      </c>
      <c r="J13" s="35">
        <f t="shared" si="1"/>
        <v>0.765765765765766</v>
      </c>
      <c r="K13" s="12" t="s">
        <v>218</v>
      </c>
      <c r="L13" s="8"/>
      <c r="M13" s="8" t="s">
        <v>219</v>
      </c>
    </row>
    <row r="14" ht="29" customHeight="1" spans="1:22">
      <c r="A14" s="8" t="s">
        <v>97</v>
      </c>
      <c r="B14" s="9" t="s">
        <v>220</v>
      </c>
      <c r="C14" s="8">
        <v>270</v>
      </c>
      <c r="D14" s="8">
        <v>209</v>
      </c>
      <c r="E14" s="8">
        <v>0</v>
      </c>
      <c r="F14" s="8">
        <v>0</v>
      </c>
      <c r="G14" s="8">
        <v>61</v>
      </c>
      <c r="H14" s="13">
        <f t="shared" si="0"/>
        <v>0.774074074074074</v>
      </c>
      <c r="I14" s="41">
        <v>0.7684</v>
      </c>
      <c r="J14" s="35">
        <f t="shared" si="1"/>
        <v>0.774074074074074</v>
      </c>
      <c r="K14" s="12" t="s">
        <v>218</v>
      </c>
      <c r="L14" s="8"/>
      <c r="M14" s="8" t="s">
        <v>221</v>
      </c>
      <c r="N14" s="38"/>
      <c r="O14" s="38"/>
      <c r="P14" s="38"/>
      <c r="Q14" s="38"/>
      <c r="R14" s="38"/>
      <c r="S14" s="38"/>
      <c r="T14" s="38"/>
      <c r="U14" s="38"/>
      <c r="V14" s="38"/>
    </row>
    <row r="15" spans="1:13">
      <c r="A15" s="14" t="s">
        <v>222</v>
      </c>
      <c r="B15" s="15" t="s">
        <v>223</v>
      </c>
      <c r="C15" s="14">
        <v>246</v>
      </c>
      <c r="D15" s="14">
        <v>246</v>
      </c>
      <c r="E15" s="14">
        <v>0</v>
      </c>
      <c r="F15" s="14">
        <v>0</v>
      </c>
      <c r="G15" s="14">
        <v>0</v>
      </c>
      <c r="H15" s="16">
        <f t="shared" si="0"/>
        <v>1</v>
      </c>
      <c r="I15" s="35">
        <v>1</v>
      </c>
      <c r="J15" s="35">
        <f t="shared" si="1"/>
        <v>1</v>
      </c>
      <c r="K15" s="12" t="s">
        <v>224</v>
      </c>
      <c r="L15" s="8"/>
      <c r="M15" s="8"/>
    </row>
    <row r="16" spans="1:13">
      <c r="A16" s="8" t="s">
        <v>225</v>
      </c>
      <c r="B16" s="9" t="s">
        <v>226</v>
      </c>
      <c r="C16" s="8">
        <v>23</v>
      </c>
      <c r="D16" s="8">
        <v>23</v>
      </c>
      <c r="E16" s="8">
        <v>0</v>
      </c>
      <c r="F16" s="8">
        <v>0</v>
      </c>
      <c r="G16" s="8">
        <v>0</v>
      </c>
      <c r="H16" s="16">
        <f t="shared" si="0"/>
        <v>1</v>
      </c>
      <c r="I16" s="35">
        <v>1</v>
      </c>
      <c r="J16" s="35">
        <f t="shared" si="1"/>
        <v>1</v>
      </c>
      <c r="K16" s="12" t="s">
        <v>227</v>
      </c>
      <c r="L16" s="8"/>
      <c r="M16" s="8"/>
    </row>
    <row r="17" spans="1:13">
      <c r="A17" s="8" t="s">
        <v>228</v>
      </c>
      <c r="B17" s="9" t="s">
        <v>229</v>
      </c>
      <c r="C17" s="8">
        <v>4</v>
      </c>
      <c r="D17" s="8">
        <v>4</v>
      </c>
      <c r="E17" s="8">
        <v>0</v>
      </c>
      <c r="F17" s="8">
        <v>0</v>
      </c>
      <c r="G17" s="8">
        <v>0</v>
      </c>
      <c r="H17" s="16">
        <f t="shared" si="0"/>
        <v>1</v>
      </c>
      <c r="I17" s="35">
        <v>1</v>
      </c>
      <c r="J17" s="35">
        <f t="shared" si="1"/>
        <v>1</v>
      </c>
      <c r="K17" s="12" t="s">
        <v>211</v>
      </c>
      <c r="L17" s="8"/>
      <c r="M17" s="8"/>
    </row>
    <row r="18" spans="1:13">
      <c r="A18" s="8" t="s">
        <v>230</v>
      </c>
      <c r="B18" s="9" t="s">
        <v>231</v>
      </c>
      <c r="C18" s="8">
        <v>54</v>
      </c>
      <c r="D18" s="8">
        <v>54</v>
      </c>
      <c r="E18" s="8">
        <v>0</v>
      </c>
      <c r="F18" s="8">
        <v>0</v>
      </c>
      <c r="G18" s="8">
        <v>0</v>
      </c>
      <c r="H18" s="16">
        <f t="shared" si="0"/>
        <v>1</v>
      </c>
      <c r="I18" s="35">
        <v>1</v>
      </c>
      <c r="J18" s="35">
        <f t="shared" si="1"/>
        <v>1</v>
      </c>
      <c r="K18" s="12" t="s">
        <v>232</v>
      </c>
      <c r="L18" s="8"/>
      <c r="M18" s="8"/>
    </row>
    <row r="19" spans="1:13">
      <c r="A19" s="8" t="s">
        <v>233</v>
      </c>
      <c r="B19" s="9" t="s">
        <v>234</v>
      </c>
      <c r="C19" s="8">
        <v>39</v>
      </c>
      <c r="D19" s="8">
        <v>39</v>
      </c>
      <c r="E19" s="8">
        <v>0</v>
      </c>
      <c r="F19" s="8">
        <v>0</v>
      </c>
      <c r="G19" s="8">
        <v>0</v>
      </c>
      <c r="H19" s="16">
        <f t="shared" si="0"/>
        <v>1</v>
      </c>
      <c r="I19" s="42">
        <v>0.95</v>
      </c>
      <c r="J19" s="35">
        <f t="shared" si="1"/>
        <v>1</v>
      </c>
      <c r="K19" s="12" t="s">
        <v>235</v>
      </c>
      <c r="L19" s="8"/>
      <c r="M19" s="8"/>
    </row>
    <row r="20" spans="1:13">
      <c r="A20" s="8" t="s">
        <v>79</v>
      </c>
      <c r="B20" s="9" t="s">
        <v>236</v>
      </c>
      <c r="C20" s="8">
        <v>88</v>
      </c>
      <c r="D20" s="8">
        <v>88</v>
      </c>
      <c r="E20" s="8">
        <v>0</v>
      </c>
      <c r="F20" s="8">
        <v>0</v>
      </c>
      <c r="G20" s="8">
        <v>0</v>
      </c>
      <c r="H20" s="16">
        <f t="shared" si="0"/>
        <v>1</v>
      </c>
      <c r="I20" s="43">
        <v>0.9167</v>
      </c>
      <c r="J20" s="35">
        <f t="shared" si="1"/>
        <v>1</v>
      </c>
      <c r="K20" s="12" t="s">
        <v>237</v>
      </c>
      <c r="L20" s="8"/>
      <c r="M20" s="8"/>
    </row>
    <row r="21" spans="1:13">
      <c r="A21" s="8" t="s">
        <v>74</v>
      </c>
      <c r="B21" s="9" t="s">
        <v>75</v>
      </c>
      <c r="C21" s="8">
        <f>D21+E21+F21</f>
        <v>330</v>
      </c>
      <c r="D21" s="8">
        <v>329</v>
      </c>
      <c r="E21" s="8">
        <v>1</v>
      </c>
      <c r="F21" s="8">
        <v>0</v>
      </c>
      <c r="G21" s="8">
        <v>0</v>
      </c>
      <c r="H21" s="16">
        <f t="shared" si="0"/>
        <v>0.996969696969697</v>
      </c>
      <c r="I21" s="44">
        <v>0.9928</v>
      </c>
      <c r="J21" s="35">
        <f t="shared" si="1"/>
        <v>1</v>
      </c>
      <c r="K21" s="12" t="s">
        <v>238</v>
      </c>
      <c r="L21" s="8"/>
      <c r="M21" s="8"/>
    </row>
    <row r="22" ht="14.25" spans="1:13">
      <c r="A22" s="8" t="s">
        <v>29</v>
      </c>
      <c r="B22" s="9" t="s">
        <v>239</v>
      </c>
      <c r="C22" s="8">
        <f>SUM(D22:G22)</f>
        <v>502</v>
      </c>
      <c r="D22" s="8">
        <v>470</v>
      </c>
      <c r="E22" s="8">
        <v>2</v>
      </c>
      <c r="F22" s="8">
        <v>30</v>
      </c>
      <c r="G22" s="8">
        <v>0</v>
      </c>
      <c r="H22" s="16">
        <f t="shared" si="0"/>
        <v>0.936254980079681</v>
      </c>
      <c r="I22" s="45">
        <v>0.9307</v>
      </c>
      <c r="J22" s="35">
        <f t="shared" si="1"/>
        <v>0.940239043824701</v>
      </c>
      <c r="K22" s="36" t="s">
        <v>218</v>
      </c>
      <c r="L22" s="8"/>
      <c r="M22" s="8"/>
    </row>
    <row r="23" ht="35" customHeight="1" spans="1:13">
      <c r="A23" s="8" t="s">
        <v>97</v>
      </c>
      <c r="B23" s="9" t="s">
        <v>240</v>
      </c>
      <c r="C23" s="8">
        <v>237</v>
      </c>
      <c r="D23" s="8">
        <v>237</v>
      </c>
      <c r="E23" s="8">
        <v>0</v>
      </c>
      <c r="F23" s="8">
        <v>0</v>
      </c>
      <c r="G23" s="8">
        <v>0</v>
      </c>
      <c r="H23" s="16">
        <f t="shared" si="0"/>
        <v>1</v>
      </c>
      <c r="I23" s="43">
        <v>0.992</v>
      </c>
      <c r="J23" s="35">
        <f t="shared" si="1"/>
        <v>1</v>
      </c>
      <c r="K23" s="12" t="s">
        <v>218</v>
      </c>
      <c r="L23" s="8"/>
      <c r="M23" s="8"/>
    </row>
    <row r="24" ht="29" customHeight="1" spans="1:13">
      <c r="A24" s="17" t="s">
        <v>115</v>
      </c>
      <c r="B24" s="9" t="s">
        <v>116</v>
      </c>
      <c r="C24" s="8">
        <v>2414</v>
      </c>
      <c r="D24" s="8">
        <v>2407</v>
      </c>
      <c r="E24" s="8">
        <v>4</v>
      </c>
      <c r="F24" s="8">
        <v>0</v>
      </c>
      <c r="G24" s="8">
        <v>3</v>
      </c>
      <c r="H24" s="16">
        <f t="shared" si="0"/>
        <v>0.997100248550124</v>
      </c>
      <c r="I24" s="43">
        <v>0.8079</v>
      </c>
      <c r="J24" s="35">
        <f t="shared" si="1"/>
        <v>0.998757249378625</v>
      </c>
      <c r="K24" s="12" t="s">
        <v>241</v>
      </c>
      <c r="L24" s="8"/>
      <c r="M24" s="8"/>
    </row>
    <row r="25" spans="1:22">
      <c r="A25" s="8" t="s">
        <v>242</v>
      </c>
      <c r="B25" s="9" t="s">
        <v>243</v>
      </c>
      <c r="C25" s="8">
        <v>76</v>
      </c>
      <c r="D25" s="8">
        <v>76</v>
      </c>
      <c r="E25" s="8">
        <v>0</v>
      </c>
      <c r="F25" s="8">
        <v>0</v>
      </c>
      <c r="G25" s="8">
        <v>0</v>
      </c>
      <c r="H25" s="16">
        <f t="shared" si="0"/>
        <v>1</v>
      </c>
      <c r="I25" s="35">
        <v>1</v>
      </c>
      <c r="J25" s="35">
        <f t="shared" si="1"/>
        <v>1</v>
      </c>
      <c r="K25" s="12" t="s">
        <v>197</v>
      </c>
      <c r="L25" s="8"/>
      <c r="M25" s="8"/>
      <c r="N25" s="38"/>
      <c r="O25" s="38"/>
      <c r="P25" s="38"/>
      <c r="Q25" s="38"/>
      <c r="R25" s="38"/>
      <c r="S25" s="38"/>
      <c r="T25" s="38"/>
      <c r="U25" s="38"/>
      <c r="V25" s="38"/>
    </row>
    <row r="26" ht="25.5" spans="1:13">
      <c r="A26" s="8" t="s">
        <v>244</v>
      </c>
      <c r="B26" s="9" t="s">
        <v>245</v>
      </c>
      <c r="C26" s="8">
        <v>141</v>
      </c>
      <c r="D26" s="8">
        <v>141</v>
      </c>
      <c r="E26" s="8">
        <v>0</v>
      </c>
      <c r="F26" s="8">
        <v>0</v>
      </c>
      <c r="G26" s="8">
        <v>0</v>
      </c>
      <c r="H26" s="16">
        <f t="shared" si="0"/>
        <v>1</v>
      </c>
      <c r="I26" s="35">
        <v>1</v>
      </c>
      <c r="J26" s="35">
        <f t="shared" si="1"/>
        <v>1</v>
      </c>
      <c r="K26" s="12" t="s">
        <v>197</v>
      </c>
      <c r="L26" s="8"/>
      <c r="M26" s="8"/>
    </row>
    <row r="27" spans="1:13">
      <c r="A27" s="8"/>
      <c r="B27" s="9" t="s">
        <v>246</v>
      </c>
      <c r="C27" s="8">
        <v>260</v>
      </c>
      <c r="D27" s="8">
        <v>260</v>
      </c>
      <c r="E27" s="8">
        <v>0</v>
      </c>
      <c r="F27" s="8">
        <v>0</v>
      </c>
      <c r="G27" s="8">
        <v>0</v>
      </c>
      <c r="H27" s="16">
        <f t="shared" si="0"/>
        <v>1</v>
      </c>
      <c r="I27" s="35">
        <v>1</v>
      </c>
      <c r="J27" s="35">
        <f t="shared" si="1"/>
        <v>1</v>
      </c>
      <c r="K27" s="12" t="s">
        <v>247</v>
      </c>
      <c r="L27" s="8"/>
      <c r="M27" s="8"/>
    </row>
    <row r="28" spans="1:13">
      <c r="A28" s="8" t="s">
        <v>248</v>
      </c>
      <c r="B28" s="9" t="s">
        <v>249</v>
      </c>
      <c r="C28" s="8">
        <v>311</v>
      </c>
      <c r="D28" s="8">
        <v>311</v>
      </c>
      <c r="E28" s="8">
        <v>0</v>
      </c>
      <c r="F28" s="8">
        <v>0</v>
      </c>
      <c r="G28" s="8">
        <v>0</v>
      </c>
      <c r="H28" s="16">
        <f t="shared" si="0"/>
        <v>1</v>
      </c>
      <c r="I28" s="35">
        <v>1</v>
      </c>
      <c r="J28" s="35">
        <f t="shared" si="1"/>
        <v>1</v>
      </c>
      <c r="K28" s="12" t="s">
        <v>250</v>
      </c>
      <c r="L28" s="8"/>
      <c r="M28" s="8"/>
    </row>
    <row r="29" spans="1:13">
      <c r="A29" s="8" t="s">
        <v>248</v>
      </c>
      <c r="B29" s="9" t="s">
        <v>251</v>
      </c>
      <c r="C29" s="8">
        <v>401</v>
      </c>
      <c r="D29" s="8">
        <v>401</v>
      </c>
      <c r="E29" s="8">
        <v>0</v>
      </c>
      <c r="F29" s="8">
        <v>0</v>
      </c>
      <c r="G29" s="8">
        <v>0</v>
      </c>
      <c r="H29" s="16">
        <f t="shared" si="0"/>
        <v>1</v>
      </c>
      <c r="I29" s="43">
        <v>0.7436</v>
      </c>
      <c r="J29" s="35">
        <f t="shared" si="1"/>
        <v>1</v>
      </c>
      <c r="K29" s="12" t="s">
        <v>252</v>
      </c>
      <c r="L29" s="8"/>
      <c r="M29" s="8"/>
    </row>
    <row r="30" spans="1:13">
      <c r="A30" s="8" t="s">
        <v>253</v>
      </c>
      <c r="B30" s="9" t="s">
        <v>254</v>
      </c>
      <c r="C30" s="8">
        <v>28</v>
      </c>
      <c r="D30" s="8">
        <v>28</v>
      </c>
      <c r="E30" s="8">
        <v>0</v>
      </c>
      <c r="F30" s="8">
        <v>0</v>
      </c>
      <c r="G30" s="8">
        <v>0</v>
      </c>
      <c r="H30" s="16">
        <f t="shared" si="0"/>
        <v>1</v>
      </c>
      <c r="I30" s="43">
        <v>0.963</v>
      </c>
      <c r="J30" s="35">
        <f t="shared" si="1"/>
        <v>1</v>
      </c>
      <c r="K30" s="12" t="s">
        <v>255</v>
      </c>
      <c r="L30" s="8"/>
      <c r="M30" s="8"/>
    </row>
    <row r="31" ht="25.5" spans="1:13">
      <c r="A31" s="8" t="s">
        <v>156</v>
      </c>
      <c r="B31" s="9" t="s">
        <v>157</v>
      </c>
      <c r="C31" s="8">
        <v>182</v>
      </c>
      <c r="D31" s="8">
        <v>168</v>
      </c>
      <c r="E31" s="8">
        <v>3</v>
      </c>
      <c r="F31" s="8">
        <v>7</v>
      </c>
      <c r="G31" s="8">
        <v>4</v>
      </c>
      <c r="H31" s="16">
        <f t="shared" si="0"/>
        <v>0.923076923076923</v>
      </c>
      <c r="I31" s="43">
        <v>0.8197</v>
      </c>
      <c r="J31" s="35">
        <f t="shared" si="1"/>
        <v>0.93956043956044</v>
      </c>
      <c r="K31" s="12" t="s">
        <v>256</v>
      </c>
      <c r="L31" s="8"/>
      <c r="M31" s="8"/>
    </row>
    <row r="32" spans="1:13">
      <c r="A32" s="8" t="s">
        <v>257</v>
      </c>
      <c r="B32" s="9" t="s">
        <v>258</v>
      </c>
      <c r="C32" s="8">
        <v>80</v>
      </c>
      <c r="D32" s="8">
        <v>80</v>
      </c>
      <c r="E32" s="8">
        <v>0</v>
      </c>
      <c r="F32" s="8">
        <v>0</v>
      </c>
      <c r="G32" s="12">
        <v>0</v>
      </c>
      <c r="H32" s="16">
        <f t="shared" si="0"/>
        <v>1</v>
      </c>
      <c r="I32" s="35">
        <v>1</v>
      </c>
      <c r="J32" s="35">
        <f t="shared" si="1"/>
        <v>1</v>
      </c>
      <c r="K32" s="12" t="s">
        <v>259</v>
      </c>
      <c r="L32" s="8"/>
      <c r="M32" s="8"/>
    </row>
    <row r="33" spans="1:13">
      <c r="A33" s="9" t="s">
        <v>260</v>
      </c>
      <c r="B33" s="9" t="s">
        <v>261</v>
      </c>
      <c r="C33" s="8">
        <v>13</v>
      </c>
      <c r="D33" s="8">
        <v>13</v>
      </c>
      <c r="E33" s="8">
        <v>0</v>
      </c>
      <c r="F33" s="8">
        <v>0</v>
      </c>
      <c r="G33" s="12">
        <v>0</v>
      </c>
      <c r="H33" s="16">
        <f t="shared" si="0"/>
        <v>1</v>
      </c>
      <c r="I33" s="43">
        <v>0.8462</v>
      </c>
      <c r="J33" s="35">
        <f t="shared" si="1"/>
        <v>1</v>
      </c>
      <c r="K33" s="12" t="s">
        <v>262</v>
      </c>
      <c r="L33" s="8"/>
      <c r="M33" s="8"/>
    </row>
    <row r="34" ht="19" customHeight="1" spans="1:13">
      <c r="A34" s="11" t="s">
        <v>263</v>
      </c>
      <c r="B34" s="9" t="s">
        <v>264</v>
      </c>
      <c r="C34" s="8">
        <v>21</v>
      </c>
      <c r="D34" s="8">
        <v>21</v>
      </c>
      <c r="E34" s="8">
        <v>0</v>
      </c>
      <c r="F34" s="8">
        <v>0</v>
      </c>
      <c r="G34" s="12">
        <v>0</v>
      </c>
      <c r="H34" s="16">
        <f t="shared" si="0"/>
        <v>1</v>
      </c>
      <c r="I34" s="35">
        <v>1</v>
      </c>
      <c r="J34" s="35">
        <f t="shared" si="1"/>
        <v>1</v>
      </c>
      <c r="K34" s="12" t="s">
        <v>265</v>
      </c>
      <c r="L34" s="8"/>
      <c r="M34" s="8"/>
    </row>
    <row r="35" ht="19" customHeight="1" spans="1:13">
      <c r="A35" s="11" t="s">
        <v>266</v>
      </c>
      <c r="B35" s="9" t="s">
        <v>267</v>
      </c>
      <c r="C35" s="8">
        <v>38</v>
      </c>
      <c r="D35" s="8">
        <v>38</v>
      </c>
      <c r="E35" s="8">
        <v>0</v>
      </c>
      <c r="F35" s="8">
        <v>0</v>
      </c>
      <c r="G35" s="12">
        <v>0</v>
      </c>
      <c r="H35" s="16">
        <f t="shared" si="0"/>
        <v>1</v>
      </c>
      <c r="I35" s="35">
        <v>1</v>
      </c>
      <c r="J35" s="35">
        <f t="shared" si="1"/>
        <v>1</v>
      </c>
      <c r="K35" s="12" t="s">
        <v>265</v>
      </c>
      <c r="L35" s="20"/>
      <c r="M35" s="20"/>
    </row>
    <row r="36" ht="19" customHeight="1" spans="1:13">
      <c r="A36" s="18" t="s">
        <v>268</v>
      </c>
      <c r="B36" s="9" t="s">
        <v>269</v>
      </c>
      <c r="C36" s="8">
        <v>18</v>
      </c>
      <c r="D36" s="8">
        <v>18</v>
      </c>
      <c r="E36" s="8">
        <v>0</v>
      </c>
      <c r="F36" s="8">
        <v>0</v>
      </c>
      <c r="G36" s="12">
        <v>0</v>
      </c>
      <c r="H36" s="16">
        <f t="shared" si="0"/>
        <v>1</v>
      </c>
      <c r="I36" s="35">
        <v>1</v>
      </c>
      <c r="J36" s="35">
        <f t="shared" si="1"/>
        <v>1</v>
      </c>
      <c r="K36" s="12" t="s">
        <v>270</v>
      </c>
      <c r="L36" s="8"/>
      <c r="M36" s="8"/>
    </row>
    <row r="37" ht="14.25" spans="1:13">
      <c r="A37" s="11" t="s">
        <v>271</v>
      </c>
      <c r="B37" s="19" t="s">
        <v>272</v>
      </c>
      <c r="C37" s="20">
        <v>64</v>
      </c>
      <c r="D37" s="20">
        <v>64</v>
      </c>
      <c r="E37" s="20">
        <v>0</v>
      </c>
      <c r="F37" s="20">
        <v>0</v>
      </c>
      <c r="G37" s="21">
        <v>0</v>
      </c>
      <c r="H37" s="16">
        <f t="shared" si="0"/>
        <v>1</v>
      </c>
      <c r="I37" s="35">
        <v>1</v>
      </c>
      <c r="J37" s="35">
        <f t="shared" si="1"/>
        <v>1</v>
      </c>
      <c r="K37" s="12" t="s">
        <v>273</v>
      </c>
      <c r="L37" s="8"/>
      <c r="M37" s="8"/>
    </row>
    <row r="38" ht="14.25" spans="1:13">
      <c r="A38" s="11" t="s">
        <v>274</v>
      </c>
      <c r="B38" s="22" t="s">
        <v>275</v>
      </c>
      <c r="C38" s="17">
        <v>47</v>
      </c>
      <c r="D38" s="17">
        <v>47</v>
      </c>
      <c r="E38" s="17">
        <v>0</v>
      </c>
      <c r="F38" s="17">
        <v>0</v>
      </c>
      <c r="G38" s="23">
        <v>0</v>
      </c>
      <c r="H38" s="16">
        <f t="shared" si="0"/>
        <v>1</v>
      </c>
      <c r="I38" s="35">
        <v>1</v>
      </c>
      <c r="J38" s="35">
        <f t="shared" si="1"/>
        <v>1</v>
      </c>
      <c r="K38" s="23" t="s">
        <v>276</v>
      </c>
      <c r="L38" s="8"/>
      <c r="M38" s="8"/>
    </row>
    <row r="39" ht="14.25" spans="1:13">
      <c r="A39" s="24" t="s">
        <v>277</v>
      </c>
      <c r="B39" s="25" t="s">
        <v>278</v>
      </c>
      <c r="C39" s="26">
        <v>4</v>
      </c>
      <c r="D39" s="26">
        <v>4</v>
      </c>
      <c r="E39" s="26">
        <v>0</v>
      </c>
      <c r="F39" s="26">
        <v>0</v>
      </c>
      <c r="G39" s="27">
        <v>0</v>
      </c>
      <c r="H39" s="28">
        <f t="shared" si="0"/>
        <v>1</v>
      </c>
      <c r="I39" s="35">
        <v>1</v>
      </c>
      <c r="J39" s="35">
        <f t="shared" si="1"/>
        <v>1</v>
      </c>
      <c r="K39" s="27" t="s">
        <v>279</v>
      </c>
      <c r="L39" s="8"/>
      <c r="M39" s="8"/>
    </row>
    <row r="40" spans="1:13">
      <c r="A40" s="17" t="s">
        <v>280</v>
      </c>
      <c r="B40" s="22" t="s">
        <v>281</v>
      </c>
      <c r="C40" s="17">
        <f>SUM(C2:C39)</f>
        <v>8712</v>
      </c>
      <c r="D40" s="17">
        <f>SUM(D2:D39)</f>
        <v>8399</v>
      </c>
      <c r="E40" s="17">
        <f>SUM(E2:E39)</f>
        <v>41</v>
      </c>
      <c r="F40" s="17">
        <f>SUM(F2:F39)</f>
        <v>151</v>
      </c>
      <c r="G40" s="17">
        <f>SUM(G2:G39)</f>
        <v>121</v>
      </c>
      <c r="H40" s="29">
        <f t="shared" si="0"/>
        <v>0.964072543617998</v>
      </c>
      <c r="I40" s="46">
        <v>0.896</v>
      </c>
      <c r="J40" s="35">
        <f t="shared" si="1"/>
        <v>0.968778696051423</v>
      </c>
      <c r="K40" s="23"/>
      <c r="L40" s="8"/>
      <c r="M40" s="8"/>
    </row>
    <row r="41" spans="2:13">
      <c r="B41" s="30"/>
      <c r="H41" s="31"/>
      <c r="I41" s="47"/>
      <c r="J41" s="47"/>
      <c r="L41" s="48"/>
      <c r="M41" s="48"/>
    </row>
    <row r="42" spans="2:13">
      <c r="B42" s="30"/>
      <c r="H42" s="31"/>
      <c r="I42" s="47"/>
      <c r="J42" s="47"/>
      <c r="L42" s="48"/>
      <c r="M42" s="48"/>
    </row>
    <row r="43" spans="2:13">
      <c r="B43" s="30"/>
      <c r="H43" s="31"/>
      <c r="I43" s="47"/>
      <c r="J43" s="47"/>
      <c r="L43" s="48"/>
      <c r="M43" s="48"/>
    </row>
    <row r="44" spans="2:13">
      <c r="B44" s="30"/>
      <c r="H44" s="31"/>
      <c r="I44" s="47"/>
      <c r="J44" s="47"/>
      <c r="L44" s="48"/>
      <c r="M44" s="48"/>
    </row>
    <row r="45" spans="2:13">
      <c r="B45" s="30"/>
      <c r="H45" s="31"/>
      <c r="I45" s="47"/>
      <c r="J45" s="47"/>
      <c r="L45" s="48"/>
      <c r="M45" s="48"/>
    </row>
    <row r="46" spans="2:13">
      <c r="B46" s="30"/>
      <c r="H46" s="31"/>
      <c r="I46" s="47"/>
      <c r="J46" s="47"/>
      <c r="L46" s="48"/>
      <c r="M46" s="48"/>
    </row>
    <row r="47" spans="2:13">
      <c r="B47" s="30"/>
      <c r="H47" s="31"/>
      <c r="I47" s="47"/>
      <c r="J47" s="47"/>
      <c r="L47" s="48"/>
      <c r="M47" s="48"/>
    </row>
    <row r="48" spans="2:13">
      <c r="B48" s="30"/>
      <c r="H48" s="31"/>
      <c r="I48" s="47"/>
      <c r="J48" s="47"/>
      <c r="L48" s="48"/>
      <c r="M48" s="48"/>
    </row>
    <row r="49" spans="2:13">
      <c r="B49" s="30"/>
      <c r="H49" s="31"/>
      <c r="I49" s="47"/>
      <c r="J49" s="47"/>
      <c r="L49" s="48"/>
      <c r="M49" s="48"/>
    </row>
    <row r="50" spans="2:13">
      <c r="B50" s="30"/>
      <c r="H50" s="31"/>
      <c r="I50" s="47"/>
      <c r="J50" s="47"/>
      <c r="L50" s="48"/>
      <c r="M50" s="48"/>
    </row>
    <row r="51" spans="2:13">
      <c r="B51" s="30"/>
      <c r="H51" s="31"/>
      <c r="I51" s="47"/>
      <c r="J51" s="47"/>
      <c r="L51" s="48"/>
      <c r="M51" s="48"/>
    </row>
    <row r="52" spans="2:13">
      <c r="B52" s="30"/>
      <c r="H52" s="31"/>
      <c r="I52" s="47"/>
      <c r="J52" s="47"/>
      <c r="L52" s="48"/>
      <c r="M52" s="48"/>
    </row>
    <row r="53" spans="2:13">
      <c r="B53" s="30"/>
      <c r="H53" s="31"/>
      <c r="I53" s="47"/>
      <c r="J53" s="47"/>
      <c r="L53" s="48"/>
      <c r="M53" s="48"/>
    </row>
    <row r="54" spans="2:13">
      <c r="B54" s="30"/>
      <c r="H54" s="31"/>
      <c r="I54" s="47"/>
      <c r="J54" s="47"/>
      <c r="L54" s="48"/>
      <c r="M54" s="48"/>
    </row>
    <row r="55" spans="2:13">
      <c r="B55" s="30"/>
      <c r="H55" s="31"/>
      <c r="I55" s="47"/>
      <c r="J55" s="47"/>
      <c r="L55" s="48"/>
      <c r="M55" s="48"/>
    </row>
    <row r="56" spans="2:13">
      <c r="B56" s="30"/>
      <c r="H56" s="31"/>
      <c r="I56" s="47"/>
      <c r="J56" s="47"/>
      <c r="L56" s="48"/>
      <c r="M56" s="48"/>
    </row>
    <row r="57" spans="2:13">
      <c r="B57" s="30"/>
      <c r="H57" s="31"/>
      <c r="I57" s="47"/>
      <c r="J57" s="47"/>
      <c r="L57" s="48"/>
      <c r="M57" s="48"/>
    </row>
    <row r="58" spans="2:13">
      <c r="B58" s="30"/>
      <c r="H58" s="31"/>
      <c r="I58" s="47"/>
      <c r="J58" s="47"/>
      <c r="L58" s="48"/>
      <c r="M58" s="48"/>
    </row>
    <row r="59" spans="2:13">
      <c r="B59" s="30"/>
      <c r="H59" s="31"/>
      <c r="I59" s="47"/>
      <c r="J59" s="47"/>
      <c r="L59" s="48"/>
      <c r="M59" s="48"/>
    </row>
    <row r="60" spans="2:13">
      <c r="B60" s="30"/>
      <c r="H60" s="31"/>
      <c r="I60" s="47"/>
      <c r="J60" s="47"/>
      <c r="L60" s="48"/>
      <c r="M60" s="48"/>
    </row>
    <row r="61" spans="2:13">
      <c r="B61" s="30"/>
      <c r="H61" s="31"/>
      <c r="I61" s="47"/>
      <c r="J61" s="47"/>
      <c r="L61" s="48"/>
      <c r="M61" s="48"/>
    </row>
    <row r="62" spans="2:13">
      <c r="B62" s="30"/>
      <c r="H62" s="31"/>
      <c r="I62" s="47"/>
      <c r="J62" s="47"/>
      <c r="L62" s="48"/>
      <c r="M62" s="48"/>
    </row>
    <row r="63" spans="2:13">
      <c r="B63" s="30"/>
      <c r="H63" s="31"/>
      <c r="I63" s="47"/>
      <c r="J63" s="47"/>
      <c r="L63" s="48"/>
      <c r="M63" s="48"/>
    </row>
    <row r="64" spans="2:13">
      <c r="B64" s="30"/>
      <c r="H64" s="31"/>
      <c r="I64" s="47"/>
      <c r="J64" s="47"/>
      <c r="L64" s="48"/>
      <c r="M64" s="48"/>
    </row>
    <row r="65" spans="2:13">
      <c r="B65" s="30"/>
      <c r="H65" s="31"/>
      <c r="I65" s="47"/>
      <c r="J65" s="47"/>
      <c r="L65" s="48"/>
      <c r="M65" s="48"/>
    </row>
    <row r="66" spans="2:13">
      <c r="B66" s="30"/>
      <c r="H66" s="31"/>
      <c r="I66" s="47"/>
      <c r="J66" s="47"/>
      <c r="L66" s="48"/>
      <c r="M66" s="48"/>
    </row>
    <row r="67" spans="2:13">
      <c r="B67" s="30"/>
      <c r="H67" s="31"/>
      <c r="I67" s="47"/>
      <c r="J67" s="47"/>
      <c r="L67" s="48"/>
      <c r="M67" s="48"/>
    </row>
    <row r="68" spans="2:13">
      <c r="B68" s="30"/>
      <c r="H68" s="31"/>
      <c r="I68" s="47"/>
      <c r="J68" s="47"/>
      <c r="L68" s="48"/>
      <c r="M68" s="48"/>
    </row>
    <row r="69" spans="2:13">
      <c r="B69" s="30"/>
      <c r="H69" s="31"/>
      <c r="I69" s="47"/>
      <c r="J69" s="47"/>
      <c r="L69" s="48"/>
      <c r="M69" s="48"/>
    </row>
    <row r="70" spans="2:13">
      <c r="B70" s="30"/>
      <c r="H70" s="31"/>
      <c r="I70" s="47"/>
      <c r="J70" s="47"/>
      <c r="L70" s="48"/>
      <c r="M70" s="48"/>
    </row>
    <row r="71" spans="2:13">
      <c r="B71" s="30"/>
      <c r="H71" s="31"/>
      <c r="I71" s="47"/>
      <c r="J71" s="47"/>
      <c r="L71" s="48"/>
      <c r="M71" s="48"/>
    </row>
    <row r="72" spans="2:13">
      <c r="B72" s="30"/>
      <c r="H72" s="31"/>
      <c r="I72" s="47"/>
      <c r="J72" s="47"/>
      <c r="L72" s="48"/>
      <c r="M72" s="48"/>
    </row>
    <row r="73" spans="2:13">
      <c r="B73" s="30"/>
      <c r="H73" s="31"/>
      <c r="I73" s="47"/>
      <c r="J73" s="47"/>
      <c r="L73" s="48"/>
      <c r="M73" s="48"/>
    </row>
    <row r="74" spans="2:13">
      <c r="B74" s="30"/>
      <c r="H74" s="31"/>
      <c r="I74" s="47"/>
      <c r="J74" s="47"/>
      <c r="L74" s="48"/>
      <c r="M74" s="48"/>
    </row>
    <row r="75" spans="2:13">
      <c r="B75" s="30"/>
      <c r="H75" s="31"/>
      <c r="I75" s="47"/>
      <c r="J75" s="47"/>
      <c r="L75" s="48"/>
      <c r="M75" s="48"/>
    </row>
    <row r="76" spans="2:13">
      <c r="B76" s="30"/>
      <c r="H76" s="31"/>
      <c r="I76" s="47"/>
      <c r="J76" s="47"/>
      <c r="L76" s="48"/>
      <c r="M76" s="48"/>
    </row>
    <row r="77" spans="2:13">
      <c r="B77" s="30"/>
      <c r="H77" s="31"/>
      <c r="I77" s="47"/>
      <c r="J77" s="47"/>
      <c r="L77" s="48"/>
      <c r="M77" s="48"/>
    </row>
    <row r="78" spans="2:13">
      <c r="B78" s="30"/>
      <c r="H78" s="31"/>
      <c r="I78" s="47"/>
      <c r="J78" s="47"/>
      <c r="L78" s="48"/>
      <c r="M78" s="48"/>
    </row>
    <row r="79" spans="2:13">
      <c r="B79" s="30"/>
      <c r="H79" s="31"/>
      <c r="I79" s="47"/>
      <c r="J79" s="47"/>
      <c r="L79" s="48"/>
      <c r="M79" s="48"/>
    </row>
    <row r="80" spans="2:13">
      <c r="B80" s="30"/>
      <c r="H80" s="31"/>
      <c r="I80" s="47"/>
      <c r="J80" s="47"/>
      <c r="L80" s="48"/>
      <c r="M80" s="48"/>
    </row>
    <row r="81" spans="2:13">
      <c r="B81" s="30"/>
      <c r="H81" s="31"/>
      <c r="I81" s="47"/>
      <c r="J81" s="47"/>
      <c r="L81" s="48"/>
      <c r="M81" s="48"/>
    </row>
    <row r="82" spans="2:13">
      <c r="B82" s="30"/>
      <c r="H82" s="31"/>
      <c r="I82" s="47"/>
      <c r="J82" s="47"/>
      <c r="L82" s="48"/>
      <c r="M82" s="48"/>
    </row>
    <row r="83" spans="2:13">
      <c r="B83" s="30"/>
      <c r="H83" s="31"/>
      <c r="I83" s="47"/>
      <c r="J83" s="47"/>
      <c r="L83" s="48"/>
      <c r="M83" s="48"/>
    </row>
    <row r="84" spans="2:13">
      <c r="B84" s="30"/>
      <c r="H84" s="31"/>
      <c r="I84" s="47"/>
      <c r="J84" s="47"/>
      <c r="L84" s="48"/>
      <c r="M84" s="48"/>
    </row>
    <row r="85" spans="2:13">
      <c r="B85" s="30"/>
      <c r="H85" s="31"/>
      <c r="I85" s="47"/>
      <c r="J85" s="47"/>
      <c r="L85" s="48"/>
      <c r="M85" s="48"/>
    </row>
    <row r="86" spans="2:13">
      <c r="B86" s="30"/>
      <c r="H86" s="31"/>
      <c r="I86" s="47"/>
      <c r="J86" s="47"/>
      <c r="L86" s="48"/>
      <c r="M86" s="48"/>
    </row>
    <row r="87" spans="2:13">
      <c r="B87" s="30"/>
      <c r="H87" s="31"/>
      <c r="I87" s="47"/>
      <c r="J87" s="47"/>
      <c r="L87" s="48"/>
      <c r="M87" s="48"/>
    </row>
    <row r="88" spans="2:13">
      <c r="B88" s="30"/>
      <c r="H88" s="31"/>
      <c r="I88" s="47"/>
      <c r="J88" s="47"/>
      <c r="L88" s="48"/>
      <c r="M88" s="48"/>
    </row>
    <row r="89" spans="2:13">
      <c r="B89" s="30"/>
      <c r="H89" s="31"/>
      <c r="I89" s="47"/>
      <c r="J89" s="47"/>
      <c r="L89" s="48"/>
      <c r="M89" s="48"/>
    </row>
    <row r="90" spans="2:13">
      <c r="B90" s="30"/>
      <c r="H90" s="31"/>
      <c r="I90" s="47"/>
      <c r="J90" s="47"/>
      <c r="L90" s="48"/>
      <c r="M90" s="48"/>
    </row>
    <row r="91" spans="2:13">
      <c r="B91" s="30"/>
      <c r="H91" s="31"/>
      <c r="I91" s="47"/>
      <c r="J91" s="47"/>
      <c r="L91" s="48"/>
      <c r="M91" s="48"/>
    </row>
    <row r="92" spans="2:13">
      <c r="B92" s="30"/>
      <c r="H92" s="31"/>
      <c r="I92" s="47"/>
      <c r="J92" s="47"/>
      <c r="L92" s="48"/>
      <c r="M92" s="48"/>
    </row>
    <row r="93" spans="2:13">
      <c r="B93" s="30"/>
      <c r="H93" s="31"/>
      <c r="I93" s="47"/>
      <c r="J93" s="47"/>
      <c r="L93" s="48"/>
      <c r="M93" s="48"/>
    </row>
    <row r="94" spans="2:13">
      <c r="B94" s="30"/>
      <c r="H94" s="31"/>
      <c r="I94" s="47"/>
      <c r="J94" s="47"/>
      <c r="L94" s="48"/>
      <c r="M94" s="48"/>
    </row>
    <row r="95" spans="2:13">
      <c r="B95" s="30"/>
      <c r="H95" s="31"/>
      <c r="I95" s="47"/>
      <c r="J95" s="47"/>
      <c r="L95" s="48"/>
      <c r="M95" s="48"/>
    </row>
    <row r="96" spans="2:13">
      <c r="B96" s="30"/>
      <c r="H96" s="31"/>
      <c r="I96" s="47"/>
      <c r="J96" s="47"/>
      <c r="L96" s="48"/>
      <c r="M96" s="48"/>
    </row>
    <row r="97" spans="2:13">
      <c r="B97" s="30"/>
      <c r="H97" s="31"/>
      <c r="I97" s="47"/>
      <c r="J97" s="47"/>
      <c r="L97" s="48"/>
      <c r="M97" s="48"/>
    </row>
    <row r="98" spans="2:13">
      <c r="B98" s="30"/>
      <c r="H98" s="31"/>
      <c r="I98" s="47"/>
      <c r="J98" s="47"/>
      <c r="L98" s="48"/>
      <c r="M98" s="48"/>
    </row>
    <row r="99" spans="2:13">
      <c r="B99" s="30"/>
      <c r="H99" s="31"/>
      <c r="I99" s="47"/>
      <c r="J99" s="47"/>
      <c r="L99" s="48"/>
      <c r="M99" s="48"/>
    </row>
    <row r="100" spans="2:13">
      <c r="B100" s="30"/>
      <c r="H100" s="31"/>
      <c r="I100" s="47"/>
      <c r="J100" s="47"/>
      <c r="L100" s="48"/>
      <c r="M100" s="48"/>
    </row>
    <row r="101" spans="2:13">
      <c r="B101" s="30"/>
      <c r="H101" s="31"/>
      <c r="I101" s="47"/>
      <c r="J101" s="47"/>
      <c r="L101" s="48"/>
      <c r="M101" s="48"/>
    </row>
    <row r="102" spans="2:13">
      <c r="B102" s="30"/>
      <c r="H102" s="31"/>
      <c r="I102" s="47"/>
      <c r="J102" s="47"/>
      <c r="L102" s="48"/>
      <c r="M102" s="48"/>
    </row>
    <row r="103" spans="2:13">
      <c r="B103" s="30"/>
      <c r="H103" s="31"/>
      <c r="I103" s="47"/>
      <c r="J103" s="47"/>
      <c r="L103" s="48"/>
      <c r="M103" s="48"/>
    </row>
    <row r="104" spans="2:13">
      <c r="B104" s="30"/>
      <c r="H104" s="31"/>
      <c r="I104" s="47"/>
      <c r="J104" s="47"/>
      <c r="L104" s="48"/>
      <c r="M104" s="48"/>
    </row>
    <row r="105" spans="2:13">
      <c r="B105" s="30"/>
      <c r="H105" s="31"/>
      <c r="I105" s="47"/>
      <c r="J105" s="47"/>
      <c r="L105" s="48"/>
      <c r="M105" s="48"/>
    </row>
    <row r="106" spans="2:13">
      <c r="B106" s="30"/>
      <c r="H106" s="31"/>
      <c r="I106" s="47"/>
      <c r="J106" s="47"/>
      <c r="L106" s="48"/>
      <c r="M106" s="48"/>
    </row>
    <row r="107" spans="2:13">
      <c r="B107" s="30"/>
      <c r="H107" s="31"/>
      <c r="I107" s="47"/>
      <c r="J107" s="47"/>
      <c r="L107" s="48"/>
      <c r="M107" s="48"/>
    </row>
    <row r="108" spans="2:13">
      <c r="B108" s="30"/>
      <c r="H108" s="31"/>
      <c r="I108" s="47"/>
      <c r="J108" s="47"/>
      <c r="L108" s="48"/>
      <c r="M108" s="48"/>
    </row>
    <row r="109" spans="2:13">
      <c r="B109" s="30"/>
      <c r="H109" s="31"/>
      <c r="I109" s="47"/>
      <c r="J109" s="47"/>
      <c r="L109" s="48"/>
      <c r="M109" s="48"/>
    </row>
    <row r="110" spans="2:13">
      <c r="B110" s="30"/>
      <c r="H110" s="31"/>
      <c r="I110" s="47"/>
      <c r="J110" s="47"/>
      <c r="L110" s="48"/>
      <c r="M110" s="48"/>
    </row>
    <row r="111" spans="2:13">
      <c r="B111" s="30"/>
      <c r="H111" s="31"/>
      <c r="I111" s="47"/>
      <c r="J111" s="47"/>
      <c r="L111" s="48"/>
      <c r="M111" s="48"/>
    </row>
    <row r="112" spans="2:13">
      <c r="B112" s="30"/>
      <c r="H112" s="31"/>
      <c r="I112" s="47"/>
      <c r="J112" s="47"/>
      <c r="L112" s="48"/>
      <c r="M112" s="48"/>
    </row>
    <row r="113" spans="2:13">
      <c r="B113" s="30"/>
      <c r="H113" s="31"/>
      <c r="I113" s="47"/>
      <c r="J113" s="47"/>
      <c r="L113" s="48"/>
      <c r="M113" s="48"/>
    </row>
    <row r="114" spans="2:13">
      <c r="B114" s="30"/>
      <c r="H114" s="31"/>
      <c r="I114" s="47"/>
      <c r="J114" s="47"/>
      <c r="L114" s="48"/>
      <c r="M114" s="48"/>
    </row>
    <row r="115" spans="2:13">
      <c r="B115" s="30"/>
      <c r="H115" s="31"/>
      <c r="I115" s="47"/>
      <c r="J115" s="47"/>
      <c r="L115" s="48"/>
      <c r="M115" s="48"/>
    </row>
    <row r="116" spans="2:13">
      <c r="B116" s="30"/>
      <c r="H116" s="31"/>
      <c r="I116" s="47"/>
      <c r="J116" s="47"/>
      <c r="L116" s="48"/>
      <c r="M116" s="48"/>
    </row>
    <row r="117" spans="2:13">
      <c r="B117" s="30"/>
      <c r="H117" s="31"/>
      <c r="I117" s="47"/>
      <c r="J117" s="47"/>
      <c r="L117" s="48"/>
      <c r="M117" s="48"/>
    </row>
    <row r="118" spans="2:13">
      <c r="B118" s="30"/>
      <c r="H118" s="31"/>
      <c r="I118" s="47"/>
      <c r="J118" s="47"/>
      <c r="L118" s="48"/>
      <c r="M118" s="48"/>
    </row>
    <row r="119" spans="2:13">
      <c r="B119" s="30"/>
      <c r="H119" s="31"/>
      <c r="I119" s="47"/>
      <c r="J119" s="47"/>
      <c r="L119" s="48"/>
      <c r="M119" s="48"/>
    </row>
    <row r="120" spans="2:13">
      <c r="B120" s="30"/>
      <c r="H120" s="31"/>
      <c r="I120" s="47"/>
      <c r="J120" s="47"/>
      <c r="L120" s="48"/>
      <c r="M120" s="48"/>
    </row>
    <row r="121" spans="2:13">
      <c r="B121" s="30"/>
      <c r="H121" s="31"/>
      <c r="I121" s="47"/>
      <c r="J121" s="47"/>
      <c r="L121" s="48"/>
      <c r="M121" s="48"/>
    </row>
    <row r="122" spans="2:13">
      <c r="B122" s="30"/>
      <c r="H122" s="31"/>
      <c r="I122" s="47"/>
      <c r="J122" s="47"/>
      <c r="L122" s="48"/>
      <c r="M122" s="48"/>
    </row>
    <row r="123" spans="2:13">
      <c r="B123" s="30"/>
      <c r="H123" s="31"/>
      <c r="I123" s="47"/>
      <c r="J123" s="47"/>
      <c r="L123" s="48"/>
      <c r="M123" s="48"/>
    </row>
    <row r="124" spans="2:13">
      <c r="B124" s="30"/>
      <c r="H124" s="31"/>
      <c r="I124" s="47"/>
      <c r="J124" s="47"/>
      <c r="L124" s="48"/>
      <c r="M124" s="48"/>
    </row>
    <row r="125" spans="2:13">
      <c r="B125" s="30"/>
      <c r="H125" s="31"/>
      <c r="I125" s="47"/>
      <c r="J125" s="47"/>
      <c r="L125" s="48"/>
      <c r="M125" s="48"/>
    </row>
    <row r="126" spans="2:13">
      <c r="B126" s="30"/>
      <c r="H126" s="31"/>
      <c r="I126" s="47"/>
      <c r="J126" s="47"/>
      <c r="L126" s="48"/>
      <c r="M126" s="48"/>
    </row>
    <row r="127" spans="2:13">
      <c r="B127" s="30"/>
      <c r="H127" s="31"/>
      <c r="I127" s="47"/>
      <c r="J127" s="47"/>
      <c r="L127" s="48"/>
      <c r="M127" s="48"/>
    </row>
    <row r="128" spans="2:13">
      <c r="B128" s="30"/>
      <c r="H128" s="31"/>
      <c r="I128" s="47"/>
      <c r="J128" s="47"/>
      <c r="L128" s="48"/>
      <c r="M128" s="48"/>
    </row>
    <row r="129" spans="2:13">
      <c r="B129" s="30"/>
      <c r="H129" s="31"/>
      <c r="I129" s="47"/>
      <c r="J129" s="47"/>
      <c r="L129" s="48"/>
      <c r="M129" s="48"/>
    </row>
    <row r="130" spans="2:13">
      <c r="B130" s="30"/>
      <c r="H130" s="31"/>
      <c r="I130" s="47"/>
      <c r="J130" s="47"/>
      <c r="L130" s="48"/>
      <c r="M130" s="48"/>
    </row>
    <row r="131" spans="2:13">
      <c r="B131" s="30"/>
      <c r="H131" s="31"/>
      <c r="I131" s="47"/>
      <c r="J131" s="47"/>
      <c r="L131" s="48"/>
      <c r="M131" s="48"/>
    </row>
    <row r="132" spans="2:13">
      <c r="B132" s="30"/>
      <c r="H132" s="31"/>
      <c r="I132" s="47"/>
      <c r="J132" s="47"/>
      <c r="L132" s="48"/>
      <c r="M132" s="48"/>
    </row>
    <row r="133" spans="2:13">
      <c r="B133" s="30"/>
      <c r="H133" s="31"/>
      <c r="I133" s="47"/>
      <c r="J133" s="47"/>
      <c r="L133" s="48"/>
      <c r="M133" s="48"/>
    </row>
    <row r="134" spans="2:13">
      <c r="B134" s="30"/>
      <c r="H134" s="31"/>
      <c r="I134" s="47"/>
      <c r="J134" s="47"/>
      <c r="L134" s="48"/>
      <c r="M134" s="48"/>
    </row>
    <row r="135" spans="2:13">
      <c r="B135" s="30"/>
      <c r="H135" s="31"/>
      <c r="I135" s="47"/>
      <c r="J135" s="47"/>
      <c r="L135" s="48"/>
      <c r="M135" s="48"/>
    </row>
    <row r="136" spans="2:13">
      <c r="B136" s="30"/>
      <c r="H136" s="31"/>
      <c r="I136" s="47"/>
      <c r="J136" s="47"/>
      <c r="L136" s="48"/>
      <c r="M136" s="48"/>
    </row>
    <row r="137" spans="2:13">
      <c r="B137" s="30"/>
      <c r="H137" s="31"/>
      <c r="I137" s="47"/>
      <c r="J137" s="47"/>
      <c r="L137" s="48"/>
      <c r="M137" s="48"/>
    </row>
    <row r="138" spans="2:13">
      <c r="B138" s="30"/>
      <c r="H138" s="31"/>
      <c r="I138" s="47"/>
      <c r="J138" s="47"/>
      <c r="L138" s="48"/>
      <c r="M138" s="48"/>
    </row>
    <row r="139" spans="2:13">
      <c r="B139" s="30"/>
      <c r="H139" s="31"/>
      <c r="I139" s="47"/>
      <c r="J139" s="47"/>
      <c r="L139" s="48"/>
      <c r="M139" s="48"/>
    </row>
    <row r="140" spans="2:13">
      <c r="B140" s="30"/>
      <c r="H140" s="31"/>
      <c r="I140" s="47"/>
      <c r="J140" s="47"/>
      <c r="L140" s="48"/>
      <c r="M140" s="48"/>
    </row>
    <row r="141" spans="2:13">
      <c r="B141" s="30"/>
      <c r="H141" s="31"/>
      <c r="I141" s="47"/>
      <c r="J141" s="47"/>
      <c r="L141" s="48"/>
      <c r="M141" s="48"/>
    </row>
    <row r="142" spans="2:13">
      <c r="B142" s="30"/>
      <c r="H142" s="31"/>
      <c r="I142" s="47"/>
      <c r="J142" s="47"/>
      <c r="L142" s="48"/>
      <c r="M142" s="48"/>
    </row>
    <row r="143" spans="2:13">
      <c r="B143" s="30"/>
      <c r="H143" s="31"/>
      <c r="I143" s="47"/>
      <c r="J143" s="47"/>
      <c r="L143" s="48"/>
      <c r="M143" s="48"/>
    </row>
    <row r="144" spans="2:13">
      <c r="B144" s="30"/>
      <c r="H144" s="31"/>
      <c r="I144" s="47"/>
      <c r="J144" s="47"/>
      <c r="L144" s="48"/>
      <c r="M144" s="48"/>
    </row>
    <row r="145" spans="2:13">
      <c r="B145" s="30"/>
      <c r="H145" s="31"/>
      <c r="I145" s="47"/>
      <c r="J145" s="47"/>
      <c r="L145" s="48"/>
      <c r="M145" s="48"/>
    </row>
    <row r="146" spans="2:13">
      <c r="B146" s="30"/>
      <c r="H146" s="31"/>
      <c r="I146" s="47"/>
      <c r="J146" s="47"/>
      <c r="L146" s="48"/>
      <c r="M146" s="48"/>
    </row>
    <row r="147" spans="2:13">
      <c r="B147" s="30"/>
      <c r="H147" s="31"/>
      <c r="I147" s="47"/>
      <c r="J147" s="47"/>
      <c r="L147" s="48"/>
      <c r="M147" s="48"/>
    </row>
    <row r="148" spans="2:13">
      <c r="B148" s="30"/>
      <c r="H148" s="31"/>
      <c r="I148" s="47"/>
      <c r="J148" s="47"/>
      <c r="L148" s="48"/>
      <c r="M148" s="48"/>
    </row>
    <row r="149" spans="2:13">
      <c r="B149" s="30"/>
      <c r="H149" s="31"/>
      <c r="I149" s="47"/>
      <c r="J149" s="47"/>
      <c r="L149" s="48"/>
      <c r="M149" s="48"/>
    </row>
    <row r="150" spans="2:13">
      <c r="B150" s="30"/>
      <c r="H150" s="31"/>
      <c r="I150" s="47"/>
      <c r="J150" s="47"/>
      <c r="L150" s="48"/>
      <c r="M150" s="48"/>
    </row>
    <row r="151" spans="2:13">
      <c r="B151" s="30"/>
      <c r="H151" s="31"/>
      <c r="I151" s="47"/>
      <c r="J151" s="47"/>
      <c r="L151" s="48"/>
      <c r="M151" s="48"/>
    </row>
    <row r="152" spans="2:13">
      <c r="B152" s="30"/>
      <c r="H152" s="31"/>
      <c r="I152" s="47"/>
      <c r="J152" s="47"/>
      <c r="L152" s="48"/>
      <c r="M152" s="48"/>
    </row>
    <row r="153" spans="2:13">
      <c r="B153" s="30"/>
      <c r="H153" s="31"/>
      <c r="I153" s="47"/>
      <c r="J153" s="47"/>
      <c r="L153" s="48"/>
      <c r="M153" s="48"/>
    </row>
    <row r="154" spans="2:13">
      <c r="B154" s="30"/>
      <c r="H154" s="31"/>
      <c r="I154" s="47"/>
      <c r="J154" s="47"/>
      <c r="L154" s="48"/>
      <c r="M154" s="48"/>
    </row>
    <row r="155" spans="2:13">
      <c r="B155" s="30"/>
      <c r="H155" s="31"/>
      <c r="I155" s="47"/>
      <c r="J155" s="47"/>
      <c r="L155" s="48"/>
      <c r="M155" s="48"/>
    </row>
    <row r="156" spans="2:13">
      <c r="B156" s="30"/>
      <c r="H156" s="31"/>
      <c r="I156" s="47"/>
      <c r="J156" s="47"/>
      <c r="L156" s="48"/>
      <c r="M156" s="48"/>
    </row>
    <row r="157" spans="2:13">
      <c r="B157" s="30"/>
      <c r="H157" s="31"/>
      <c r="I157" s="47"/>
      <c r="J157" s="47"/>
      <c r="L157" s="48"/>
      <c r="M157" s="48"/>
    </row>
    <row r="158" spans="2:13">
      <c r="B158" s="30"/>
      <c r="H158" s="31"/>
      <c r="I158" s="47"/>
      <c r="J158" s="47"/>
      <c r="L158" s="48"/>
      <c r="M158" s="48"/>
    </row>
    <row r="159" spans="2:13">
      <c r="B159" s="30"/>
      <c r="H159" s="31"/>
      <c r="I159" s="47"/>
      <c r="J159" s="47"/>
      <c r="L159" s="48"/>
      <c r="M159" s="48"/>
    </row>
    <row r="160" spans="2:13">
      <c r="B160" s="30"/>
      <c r="H160" s="31"/>
      <c r="I160" s="47"/>
      <c r="J160" s="47"/>
      <c r="L160" s="48"/>
      <c r="M160" s="48"/>
    </row>
    <row r="161" spans="2:13">
      <c r="B161" s="30"/>
      <c r="H161" s="31"/>
      <c r="I161" s="47"/>
      <c r="J161" s="47"/>
      <c r="L161" s="48"/>
      <c r="M161" s="48"/>
    </row>
    <row r="162" spans="2:13">
      <c r="B162" s="30"/>
      <c r="H162" s="31"/>
      <c r="I162" s="47"/>
      <c r="J162" s="47"/>
      <c r="L162" s="48"/>
      <c r="M162" s="48"/>
    </row>
    <row r="163" spans="2:13">
      <c r="B163" s="30"/>
      <c r="H163" s="31"/>
      <c r="I163" s="47"/>
      <c r="J163" s="47"/>
      <c r="L163" s="48"/>
      <c r="M163" s="48"/>
    </row>
    <row r="164" spans="2:13">
      <c r="B164" s="30"/>
      <c r="H164" s="31"/>
      <c r="I164" s="47"/>
      <c r="J164" s="47"/>
      <c r="L164" s="48"/>
      <c r="M164" s="48"/>
    </row>
    <row r="165" spans="2:13">
      <c r="B165" s="30"/>
      <c r="H165" s="31"/>
      <c r="I165" s="47"/>
      <c r="J165" s="47"/>
      <c r="L165" s="48"/>
      <c r="M165" s="48"/>
    </row>
    <row r="166" spans="2:13">
      <c r="B166" s="30"/>
      <c r="H166" s="31"/>
      <c r="I166" s="47"/>
      <c r="J166" s="47"/>
      <c r="L166" s="48"/>
      <c r="M166" s="48"/>
    </row>
    <row r="167" spans="2:13">
      <c r="B167" s="30"/>
      <c r="H167" s="31"/>
      <c r="I167" s="47"/>
      <c r="J167" s="47"/>
      <c r="L167" s="48"/>
      <c r="M167" s="48"/>
    </row>
    <row r="168" spans="2:13">
      <c r="B168" s="30"/>
      <c r="H168" s="31"/>
      <c r="I168" s="47"/>
      <c r="J168" s="47"/>
      <c r="L168" s="48"/>
      <c r="M168" s="48"/>
    </row>
    <row r="169" spans="2:13">
      <c r="B169" s="30"/>
      <c r="H169" s="31"/>
      <c r="I169" s="47"/>
      <c r="J169" s="47"/>
      <c r="L169" s="48"/>
      <c r="M169" s="48"/>
    </row>
    <row r="170" spans="2:13">
      <c r="B170" s="30"/>
      <c r="H170" s="31"/>
      <c r="I170" s="47"/>
      <c r="J170" s="47"/>
      <c r="L170" s="48"/>
      <c r="M170" s="48"/>
    </row>
    <row r="171" spans="2:13">
      <c r="B171" s="30"/>
      <c r="H171" s="31"/>
      <c r="I171" s="47"/>
      <c r="J171" s="47"/>
      <c r="L171" s="48"/>
      <c r="M171" s="48"/>
    </row>
    <row r="172" spans="2:13">
      <c r="B172" s="30"/>
      <c r="H172" s="31"/>
      <c r="I172" s="47"/>
      <c r="J172" s="47"/>
      <c r="L172" s="48"/>
      <c r="M172" s="48"/>
    </row>
    <row r="173" spans="2:13">
      <c r="B173" s="30"/>
      <c r="H173" s="31"/>
      <c r="I173" s="47"/>
      <c r="J173" s="47"/>
      <c r="L173" s="48"/>
      <c r="M173" s="48"/>
    </row>
    <row r="174" spans="2:13">
      <c r="B174" s="30"/>
      <c r="H174" s="31"/>
      <c r="I174" s="47"/>
      <c r="J174" s="47"/>
      <c r="L174" s="48"/>
      <c r="M174" s="48"/>
    </row>
    <row r="175" spans="2:13">
      <c r="B175" s="30"/>
      <c r="H175" s="31"/>
      <c r="I175" s="47"/>
      <c r="J175" s="47"/>
      <c r="L175" s="48"/>
      <c r="M175" s="48"/>
    </row>
    <row r="176" spans="2:13">
      <c r="B176" s="30"/>
      <c r="H176" s="31"/>
      <c r="I176" s="47"/>
      <c r="J176" s="47"/>
      <c r="L176" s="48"/>
      <c r="M176" s="48"/>
    </row>
    <row r="177" spans="2:13">
      <c r="B177" s="30"/>
      <c r="H177" s="31"/>
      <c r="I177" s="47"/>
      <c r="J177" s="47"/>
      <c r="L177" s="48"/>
      <c r="M177" s="48"/>
    </row>
    <row r="178" spans="2:13">
      <c r="B178" s="30"/>
      <c r="H178" s="31"/>
      <c r="I178" s="47"/>
      <c r="J178" s="47"/>
      <c r="L178" s="48"/>
      <c r="M178" s="48"/>
    </row>
    <row r="179" spans="2:13">
      <c r="B179" s="30"/>
      <c r="H179" s="31"/>
      <c r="I179" s="47"/>
      <c r="J179" s="47"/>
      <c r="L179" s="48"/>
      <c r="M179" s="48"/>
    </row>
    <row r="180" spans="2:13">
      <c r="B180" s="30"/>
      <c r="H180" s="31"/>
      <c r="I180" s="47"/>
      <c r="J180" s="47"/>
      <c r="L180" s="48"/>
      <c r="M180" s="48"/>
    </row>
    <row r="181" spans="2:13">
      <c r="B181" s="30"/>
      <c r="H181" s="31"/>
      <c r="I181" s="47"/>
      <c r="J181" s="47"/>
      <c r="L181" s="48"/>
      <c r="M181" s="48"/>
    </row>
    <row r="182" spans="2:13">
      <c r="B182" s="30"/>
      <c r="H182" s="31"/>
      <c r="I182" s="47"/>
      <c r="J182" s="47"/>
      <c r="L182" s="48"/>
      <c r="M182" s="48"/>
    </row>
    <row r="183" spans="2:13">
      <c r="B183" s="30"/>
      <c r="H183" s="31"/>
      <c r="I183" s="47"/>
      <c r="J183" s="47"/>
      <c r="L183" s="48"/>
      <c r="M183" s="48"/>
    </row>
    <row r="184" spans="2:13">
      <c r="B184" s="30"/>
      <c r="H184" s="31"/>
      <c r="I184" s="47"/>
      <c r="J184" s="47"/>
      <c r="L184" s="48"/>
      <c r="M184" s="48"/>
    </row>
    <row r="185" spans="2:13">
      <c r="B185" s="30"/>
      <c r="H185" s="31"/>
      <c r="I185" s="47"/>
      <c r="J185" s="47"/>
      <c r="L185" s="48"/>
      <c r="M185" s="48"/>
    </row>
    <row r="186" spans="2:13">
      <c r="B186" s="30"/>
      <c r="H186" s="31"/>
      <c r="I186" s="47"/>
      <c r="J186" s="47"/>
      <c r="L186" s="48"/>
      <c r="M186" s="48"/>
    </row>
    <row r="187" spans="2:13">
      <c r="B187" s="30"/>
      <c r="H187" s="31"/>
      <c r="I187" s="47"/>
      <c r="J187" s="47"/>
      <c r="L187" s="48"/>
      <c r="M187" s="48"/>
    </row>
    <row r="188" spans="2:13">
      <c r="B188" s="30"/>
      <c r="H188" s="31"/>
      <c r="I188" s="47"/>
      <c r="J188" s="47"/>
      <c r="L188" s="48"/>
      <c r="M188" s="48"/>
    </row>
    <row r="189" spans="2:13">
      <c r="B189" s="30"/>
      <c r="H189" s="31"/>
      <c r="I189" s="47"/>
      <c r="J189" s="47"/>
      <c r="L189" s="48"/>
      <c r="M189" s="48"/>
    </row>
    <row r="190" spans="2:13">
      <c r="B190" s="30"/>
      <c r="H190" s="31"/>
      <c r="I190" s="47"/>
      <c r="J190" s="47"/>
      <c r="L190" s="48"/>
      <c r="M190" s="48"/>
    </row>
    <row r="191" spans="2:13">
      <c r="B191" s="30"/>
      <c r="H191" s="31"/>
      <c r="I191" s="47"/>
      <c r="J191" s="47"/>
      <c r="L191" s="48"/>
      <c r="M191" s="48"/>
    </row>
    <row r="192" spans="2:13">
      <c r="B192" s="30"/>
      <c r="H192" s="31"/>
      <c r="I192" s="47"/>
      <c r="J192" s="47"/>
      <c r="L192" s="48"/>
      <c r="M192" s="48"/>
    </row>
    <row r="193" spans="2:13">
      <c r="B193" s="30"/>
      <c r="H193" s="31"/>
      <c r="I193" s="47"/>
      <c r="J193" s="47"/>
      <c r="L193" s="48"/>
      <c r="M193" s="48"/>
    </row>
    <row r="194" spans="2:13">
      <c r="B194" s="30"/>
      <c r="H194" s="31"/>
      <c r="I194" s="47"/>
      <c r="J194" s="47"/>
      <c r="L194" s="48"/>
      <c r="M194" s="48"/>
    </row>
    <row r="195" spans="2:13">
      <c r="B195" s="30"/>
      <c r="H195" s="31"/>
      <c r="I195" s="47"/>
      <c r="J195" s="47"/>
      <c r="L195" s="48"/>
      <c r="M195" s="48"/>
    </row>
    <row r="196" spans="2:13">
      <c r="B196" s="30"/>
      <c r="H196" s="31"/>
      <c r="I196" s="47"/>
      <c r="J196" s="47"/>
      <c r="L196" s="48"/>
      <c r="M196" s="48"/>
    </row>
    <row r="197" spans="2:13">
      <c r="B197" s="30"/>
      <c r="H197" s="31"/>
      <c r="I197" s="47"/>
      <c r="J197" s="47"/>
      <c r="L197" s="48"/>
      <c r="M197" s="48"/>
    </row>
    <row r="198" spans="2:13">
      <c r="B198" s="30"/>
      <c r="H198" s="31"/>
      <c r="I198" s="47"/>
      <c r="J198" s="47"/>
      <c r="L198" s="48"/>
      <c r="M198" s="48"/>
    </row>
    <row r="199" spans="2:13">
      <c r="B199" s="30"/>
      <c r="H199" s="31"/>
      <c r="I199" s="47"/>
      <c r="J199" s="47"/>
      <c r="L199" s="48"/>
      <c r="M199" s="4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Case Run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2023-01-16T06:15:35Z</dcterms:created>
  <dcterms:modified xsi:type="dcterms:W3CDTF">2023-01-16T09:05:55Z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297B79C40225422D8013C830D14B7B17</vt:lpwstr>
  </property>
  <property fmtid="{D5CDD505-2E9C-101B-9397-08002B2CF9AE}" pid="3" name="KSOProductBuildVer">
    <vt:lpwstr>2052-11.1.0.13703</vt:lpwstr>
  </property>
</Properties>
</file>