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HVAC-707" sheetId="3" r:id="rId2"/>
    <sheet name="EMR-707&amp;718" sheetId="2" r:id="rId3"/>
    <sheet name="AAR" sheetId="4" r:id="rId4"/>
    <sheet name="AAR说明" sheetId="5" r:id="rId5"/>
    <sheet name="Sheet6" sheetId="7" r:id="rId6"/>
    <sheet name="WpsReserved_CellImgList" sheetId="8" state="veryHidden" r:id="rId7"/>
  </sheets>
  <definedNames>
    <definedName name="_xlnm._FilterDatabase" localSheetId="1" hidden="1">'HVAC-707'!$A$1:$M$357</definedName>
    <definedName name="_xlnm._FilterDatabase" localSheetId="2" hidden="1">'EMR-707&amp;718'!$H$1:$H$106</definedName>
    <definedName name="_xlnm._FilterDatabase" localSheetId="3" hidden="1">AAR!$A$1:$R$223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E177BBDAB794E528A89F7A503857211" descr="upload_post_object_v2_028406354"/>
        <xdr:cNvPicPr/>
      </xdr:nvPicPr>
      <xdr:blipFill>
        <a:blip r:embed="rId1"/>
        <a:stretch>
          <a:fillRect/>
        </a:stretch>
      </xdr:blipFill>
      <xdr:spPr>
        <a:xfrm>
          <a:off x="0" y="0"/>
          <a:ext cx="4927600" cy="4889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<sst xmlns="http://schemas.openxmlformats.org/spreadsheetml/2006/main" count="6406" uniqueCount="1934">
  <si>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</si>
  <si>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</si>
  <si>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</si>
  <si>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</si>
  <si>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</si>
  <si>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</si>
  <si>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</si>
  <si>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</si>
  <si>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</si>
  <si>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</si>
  <si>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</si>
  <si>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</si>
  <si>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</si>
  <si>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</si>
  <si>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</si>
  <si>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</si>
  <si>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</si>
  <si>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</si>
  <si>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</si>
  <si>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</si>
  <si>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</si>
  <si>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</si>
  <si>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</si>
  <si>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</si>
  <si>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SYNC+_Z0159
/SYNC+_Z0177</t>
  </si>
  <si>
    <t>HVAC-707</t>
  </si>
  <si>
    <t>姜云腾</t>
  </si>
  <si>
    <t>SYNC+0264</t>
  </si>
  <si>
    <t>EMR-测试报告</t>
  </si>
  <si>
    <t>SYNC+_0132</t>
  </si>
  <si>
    <t>AAR-测试报告</t>
  </si>
  <si>
    <t>俞乾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</si>
  <si>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</si>
  <si>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</si>
  <si>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</si>
  <si>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</si>
  <si>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</si>
  <si>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</si>
  <si>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</si>
  <si>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</si>
  <si>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</si>
  <si>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</si>
  <si>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HVAC</t>
  </si>
  <si>
    <t>FCIVIOS-16630</t>
  </si>
  <si>
    <t>【CDX707】【HVAC】【必现】auto模式打开状态下切换主题，风量调节条显示异常</t>
  </si>
  <si>
    <t>P3</t>
  </si>
  <si>
    <t>TO DO</t>
  </si>
  <si>
    <t>TS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</si>
  <si>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</si>
  <si>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</si>
  <si>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</si>
  <si>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</si>
  <si>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</si>
  <si>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</si>
  <si>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</si>
  <si>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</si>
  <si>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非PASS原因</t>
  </si>
  <si>
    <t>备注</t>
  </si>
  <si>
    <t>测试版本</t>
  </si>
  <si>
    <t>测试日期</t>
  </si>
  <si>
    <t>测试人员</t>
  </si>
  <si>
    <t>SYNC+_Z0159--SYNC+_Z0177</t>
  </si>
  <si>
    <t>Controller主界面</t>
  </si>
  <si>
    <t>空调面板入口</t>
  </si>
  <si>
    <t>P0</t>
  </si>
  <si>
    <t xml:space="preserve">1.车机供电正常
2.ig run
</t>
  </si>
  <si>
    <t>1.点击dock栏空调入口
2.再次点击</t>
  </si>
  <si>
    <t>1.进入空调设置面板
2.关闭（收起空调面板）无crash等异常现象</t>
  </si>
  <si>
    <t>PASS</t>
  </si>
  <si>
    <t>空调界面</t>
  </si>
  <si>
    <t>关闭空调面板</t>
  </si>
  <si>
    <t>1.车机供电正常
2.ig run</t>
  </si>
  <si>
    <t>1.进入空调页面
2.点击右上角的关闭按钮</t>
  </si>
  <si>
    <t>2.收起空调面板</t>
  </si>
  <si>
    <t>IG OFF时点击空调项提示</t>
  </si>
  <si>
    <t>ig off下无法进入空调页面</t>
  </si>
  <si>
    <t>P1</t>
  </si>
  <si>
    <t>1.车机供电正常
2.ig off</t>
  </si>
  <si>
    <t>1.点击底部空调快捷键</t>
  </si>
  <si>
    <t>1.提示“该状态下，此功能不可用”，无法进入</t>
  </si>
  <si>
    <t>IG OFF时空调自动退出</t>
  </si>
  <si>
    <t>IG ON到IG OFF，空调以及底部空调栏显示</t>
  </si>
  <si>
    <t>1.车机供电正常
2.支持该配置项
3.进入 Controller主界面</t>
  </si>
  <si>
    <t>1.车机在IG ON状态下，进入空调调节界面
2.IF OFF</t>
  </si>
  <si>
    <t>2.空调面板自动收起</t>
  </si>
  <si>
    <t>页面交互</t>
  </si>
  <si>
    <t>3d车模页面-进入空调</t>
  </si>
  <si>
    <t>1.车机供电正常
2.空调已配置</t>
  </si>
  <si>
    <t>1.进入3d车模页面
2.点击空调入口</t>
  </si>
  <si>
    <t>2.正常进入空调页面，无异常</t>
  </si>
  <si>
    <t>创建个性化档案中-进入空调</t>
  </si>
  <si>
    <t>P2</t>
  </si>
  <si>
    <t>1.创建档案保存中
2.点击空调入口</t>
  </si>
  <si>
    <t>进入运输模式</t>
  </si>
  <si>
    <t>1.车机供电正常
2.167 Eng_D_Stat=0x01  3B2 Ignition_Status =run   LifeCycMde_D_Actl =transport</t>
  </si>
  <si>
    <t>1.点击状态栏向下箭头
2.再次点击向下箭头</t>
  </si>
  <si>
    <t>1.调起空调面板，AAR置灰显示
2.自动收起空调面板</t>
  </si>
  <si>
    <t>进入EP模式</t>
  </si>
  <si>
    <t>1.车机供电正常
2.3B2 Ignition_Status = OFF , delay acc =off，点击Audio off 按键</t>
  </si>
  <si>
    <t xml:space="preserve">1.查看界面显示
</t>
  </si>
  <si>
    <t>1.空调入口置灰显示</t>
  </si>
  <si>
    <t>香氛过期弹窗时</t>
  </si>
  <si>
    <t>1.车机供电正常
2.IG ON状态</t>
  </si>
  <si>
    <t>1.点击状态栏向下箭头</t>
  </si>
  <si>
    <t xml:space="preserve">1.空调面板响应正常
</t>
  </si>
  <si>
    <t>进入车控界面</t>
  </si>
  <si>
    <t>1.点击状态栏向下箭头
2.点击切换后排
3.再次点击向下箭头</t>
  </si>
  <si>
    <t>1.空调面板响应正常
2.后排界面显示正常
3.空调面板收起</t>
  </si>
  <si>
    <t>DUAL开启 RX</t>
  </si>
  <si>
    <t>1.车机供电正常
2.进入空调界面</t>
  </si>
  <si>
    <t xml:space="preserve">1.发送信号 0x360
Dual_Button_Stt 01 Active 
2.点击温度界面
</t>
  </si>
  <si>
    <t>2.同步按钮置灰</t>
  </si>
  <si>
    <t>1.车机供电正常
3.进入空调界面</t>
  </si>
  <si>
    <t xml:space="preserve">1.发送信号 0x360
Dual_Button_Stt 00
2.点击温度界面
</t>
  </si>
  <si>
    <t>2.同步按钮高亮</t>
  </si>
  <si>
    <t>前窗除霜icon 关闭Rx信号</t>
  </si>
  <si>
    <t>1.模拟ECU发送信号: 360h Windscreen_Btn_Stt=0x0
2.查看前窗除霜icon显示状态</t>
  </si>
  <si>
    <t>2.前窗除霜icon按钮关闭状态</t>
  </si>
  <si>
    <t>前窗除霜icon 开启Rx信号</t>
  </si>
  <si>
    <t>1.模拟ECU发送信号: 360h Windscreen_Btn_Stt=0x1
2.查看前窗除霜icon显示状态</t>
  </si>
  <si>
    <t>2.前窗除霜icon按钮开启状态</t>
  </si>
  <si>
    <t>前窗除霜icon禁用Rx信号</t>
  </si>
  <si>
    <t>1.模拟ECU发送信号: 360h Windscreen_Btn_Stt=0x2
2.查看前窗除霜icon显示状态</t>
  </si>
  <si>
    <t>2.前窗除霜icon按钮置灰不可点击</t>
  </si>
  <si>
    <t>前窗除霜icon开启-点击 Tx逻辑</t>
  </si>
  <si>
    <t>1.前窗除霜icon开启时, 点击开启
2.查看车机发出的请求信号</t>
  </si>
  <si>
    <t>2.信号362h Frt_Btn_Status_1st=0x13(Windscreen_Pressed)</t>
  </si>
  <si>
    <t>前窗除霜icon关闭-点击 Tx逻辑</t>
  </si>
  <si>
    <t>1.前窗除霜icon关闭时, 点击开启
3.查看车机发出的请求信号</t>
  </si>
  <si>
    <t>2.信号362h Frt_Btn_Status_1st=0x14(Windscreen_Pressed)</t>
  </si>
  <si>
    <t>前窗除霜icon不可用-点击 Tx逻辑</t>
  </si>
  <si>
    <t>1.车机供电正常
4.进入空调界面</t>
  </si>
  <si>
    <t>1.前窗除霜icon禁用时, 点击按钮
4.查看车机发出的请求信号</t>
  </si>
  <si>
    <t>2.无信号下发</t>
  </si>
  <si>
    <t>水平吹风 关闭Rx信号</t>
  </si>
  <si>
    <t>1.车机供电正常
2.信号正常
3.进入空调界面</t>
  </si>
  <si>
    <t>1.模拟ECU发送信号: 360 Panel_Btn_Stt=0x0
2.查看水平吹风显示状态</t>
  </si>
  <si>
    <t>2.水平吹风按钮关闭状态</t>
  </si>
  <si>
    <t>水平吹风 开启Rx信号</t>
  </si>
  <si>
    <t>1.模拟ECU发送信号: 360 Panel_Btn_Stt=0x1
2.查看水平吹风显示状态</t>
  </si>
  <si>
    <t>2.水平吹风按钮开启状态</t>
  </si>
  <si>
    <t>水平吹风 禁用Rx信号</t>
  </si>
  <si>
    <t>1.模拟ECU发送信号: 360 Panel_Btn_Stt=0x2
2.查看水平吹风显示状态</t>
  </si>
  <si>
    <t>2.水平吹风按钮置灰不可点击</t>
  </si>
  <si>
    <t>水平吹风开启-按钮点击 Tx逻辑</t>
  </si>
  <si>
    <t>1.吹脸开启时，点击按钮
2.查看车机发出的请求信号</t>
  </si>
  <si>
    <t>2.信号362h Frt_Btn_Status_1st=0x01(Panel_Pressed)</t>
  </si>
  <si>
    <t>水平吹风关闭-按钮点击 Tx逻辑</t>
  </si>
  <si>
    <t>1.吹脸关闭时，点击按钮
2.查看车机发出的请求信号</t>
  </si>
  <si>
    <t>水平吹风不可用-按钮点击 Tx逻辑</t>
  </si>
  <si>
    <t>1.吹脸禁用时，点击按钮
2.查看车机发出的请求信号</t>
  </si>
  <si>
    <t>向下吹风 关闭Rx信号</t>
  </si>
  <si>
    <t>1.模拟ECU发送信号: 360 Floor_Btn_Stt=0x0
2.查看向下吹风显示状态</t>
  </si>
  <si>
    <t>2.向下吹风按钮关闭状态</t>
  </si>
  <si>
    <t>向下吹风开启Rx信号</t>
  </si>
  <si>
    <t>1.模拟ECU发送信号: 360 Floor_Btn_Stt=0x1
2.查看向下吹风显示状态</t>
  </si>
  <si>
    <t>2.向下吹风按钮开启状态</t>
  </si>
  <si>
    <t>向下吹风 禁用Rx信号</t>
  </si>
  <si>
    <t>1.模拟ECU发送信号: 360 Floor_Btn_Stt=0x2
2.查看向下吹风显示状态</t>
  </si>
  <si>
    <t>2.向下吹风按钮置灰不可点击</t>
  </si>
  <si>
    <t>向下吹风-关闭-点击按钮 Tx逻辑</t>
  </si>
  <si>
    <t>1.吹脚开启时，点击按钮
2.查看车机发出的请求信号</t>
  </si>
  <si>
    <t>2.信号362h Frt_Btn_Status_1st=0x01(Floor_Pressed)</t>
  </si>
  <si>
    <t>向下吹风-开启-点击按钮 Tx逻辑</t>
  </si>
  <si>
    <t>1.吹脚关闭时，点击按钮
2.查看车机发出的请求信号</t>
  </si>
  <si>
    <t>向下吹风-禁用-点击按钮 Tx逻辑</t>
  </si>
  <si>
    <t>1.吹脚禁用时，点击按钮
2.查看车机发出的请求信号</t>
  </si>
  <si>
    <t>内外循环 关闭Rx信号</t>
  </si>
  <si>
    <t>1.模拟ECU发送信号: 360h Recirc_Btn_Stt=0x0
2.查看内循环显示状态</t>
  </si>
  <si>
    <t>2.内循环按钮关闭状态</t>
  </si>
  <si>
    <t>内外循环开启Rx信号</t>
  </si>
  <si>
    <t>1.模拟ECU发送信号: 360h Recirc_Btn_Stt=0x1
2.查看内循环显示状态</t>
  </si>
  <si>
    <t>2.内循环按钮开启状态</t>
  </si>
  <si>
    <t>内外循环 禁用Rx信号</t>
  </si>
  <si>
    <t>1.模拟ECU发送信号: 360h Recirc_Btn_Stt=0x2
2.查看内循环显示状态</t>
  </si>
  <si>
    <t>2.内循环按钮置灰不可点击</t>
  </si>
  <si>
    <t>内外循环-关闭-按钮点击Tx逻辑</t>
  </si>
  <si>
    <t>1.内循环关闭时, 点击按钮
2.查看车机发出的请求信号</t>
  </si>
  <si>
    <t>2.信号362h Frt_Btn_Status_1st=0x0F(Recirc_Pressed)</t>
  </si>
  <si>
    <t>内外循环-开启-按钮点击Tx逻辑</t>
  </si>
  <si>
    <t>1.内循环开启时, 点击按钮
2.查看车机发出的请求信号</t>
  </si>
  <si>
    <t>内外循环-禁用-按钮点击Tx逻辑</t>
  </si>
  <si>
    <t>1.内循环禁用时, 点击按钮
3.查看车机发出的请求信号</t>
  </si>
  <si>
    <t>无信号下发</t>
  </si>
  <si>
    <t>后除霜 配置</t>
  </si>
  <si>
    <t xml:space="preserve">1.车机供电正常
</t>
  </si>
  <si>
    <t>1.配置DE04 Rear Defrost 01
2.进入空调页面</t>
  </si>
  <si>
    <t>2.显示后除霜按钮</t>
  </si>
  <si>
    <t>后除霜 未配置</t>
  </si>
  <si>
    <t>1.配置DE04 Rear Defrost 00
2.进入空调页面</t>
  </si>
  <si>
    <t>2.不显示后除霜按钮</t>
  </si>
  <si>
    <t>后除霜 关闭Rx信号</t>
  </si>
  <si>
    <t>1.模拟ECU发送信号: 0x360
Rear_Defrost_Btn_Stt 00
2.查看后除霜显示状态</t>
  </si>
  <si>
    <t>2.后除霜按钮关闭状态</t>
  </si>
  <si>
    <t>后除霜 开启Rx信号</t>
  </si>
  <si>
    <t>1.模拟ECU发送信号: 360h Recirc_Btn_Stt=0x1
2.查看后除霜显示状态</t>
  </si>
  <si>
    <t>2.后除霜按钮开启状态</t>
  </si>
  <si>
    <t>后除霜 禁用Rx信号</t>
  </si>
  <si>
    <t>1.模拟ECU发送信号: 360h Recirc_Btn_Stt=0x2
2.查看后除霜显示状态</t>
  </si>
  <si>
    <t>2.后除霜按钮置灰不可点击</t>
  </si>
  <si>
    <t>后除霜-关闭-按钮点击Tx逻辑</t>
  </si>
  <si>
    <t>1.后除霜关闭时, 点击按钮
2.查看车机发出的请求信号</t>
  </si>
  <si>
    <t>后除霜-开启-按钮点击Tx逻辑</t>
  </si>
  <si>
    <t>1.后除霜开启时, 点击按钮
2.查看车机发出的请求信号</t>
  </si>
  <si>
    <t>后除霜-禁用-按钮点击Tx逻辑</t>
  </si>
  <si>
    <t>1.后除霜禁用时, 点击按钮
3.查看车机发出的请求信号</t>
  </si>
  <si>
    <t>最大前除霜 关闭Rx信号</t>
  </si>
  <si>
    <t>1.模拟ECU发送信号: 0x360
Max_Defrost_Btn_Stt 00
2.查看最大前除霜按钮显示状态</t>
  </si>
  <si>
    <t>2.最大前除霜按钮关闭状态</t>
  </si>
  <si>
    <t>最大前除霜 开启Rx信号</t>
  </si>
  <si>
    <t>1.模拟ECU发送信号: 0x360
Max_Defrost_Btn_Stt 01
2.查看最大前除霜按钮显示状态</t>
  </si>
  <si>
    <t>2.最大前除霜按钮开启状态</t>
  </si>
  <si>
    <t>最大前除霜 禁用Rx信号</t>
  </si>
  <si>
    <t>1.模拟ECU发送信号: 0x360
Max_Defrost_Btn_Stt 02
2.查看最大前除霜按钮显示状态</t>
  </si>
  <si>
    <t>2.最大前除霜按钮置灰不可点击</t>
  </si>
  <si>
    <t>最大前除霜-关闭-按钮点击Tx逻辑</t>
  </si>
  <si>
    <t>1.最大除霜关闭时, 点击按钮
2.查看车机发出的请求信号</t>
  </si>
  <si>
    <t>2.信号362h Frt_Btn_Status_1st=0x0F(Max_Defrost_Pressed)</t>
  </si>
  <si>
    <t>最大前除霜-开启-按钮点击Tx逻辑</t>
  </si>
  <si>
    <t>1.最大除霜开启时, 点击按钮
2.查看车机发出的请求信号</t>
  </si>
  <si>
    <t>最大前除霜-禁用-按钮点击Tx逻辑</t>
  </si>
  <si>
    <t>1.最大除霜禁用时, 点击按钮
3.查看车机发出的请求信号</t>
  </si>
  <si>
    <t>空调制冷 启用Rx信号</t>
  </si>
  <si>
    <t>1.模拟ECU发送信号: 360hAC_Btn_Stt=0x0
2.查看空调制冷显示状态</t>
  </si>
  <si>
    <t>2.空调制冷按钮关闭状态</t>
  </si>
  <si>
    <t>空调制冷关闭Rx信号</t>
  </si>
  <si>
    <t>1.模拟ECU发送信号: 360 AC_Btn_Stt=0x1
2.查看空调制冷显示状态</t>
  </si>
  <si>
    <t>2.空调制冷按钮开启状态</t>
  </si>
  <si>
    <t>空调制冷 禁用Rx信号</t>
  </si>
  <si>
    <t>1.模拟ECU发送信号: 360 AC_Btn_Stt=0x2
2.查看空调制冷显示状态</t>
  </si>
  <si>
    <t>2.空调制冷按钮置灰不可点击</t>
  </si>
  <si>
    <t>空调制冷关闭-点击按钮 Tx逻辑</t>
  </si>
  <si>
    <t>1.关闭时, 点击按钮
2.查看车机发出的请求信号</t>
  </si>
  <si>
    <t>2.信号362h Frt_Btn_Status_1st=0x05(AC_Pressed)</t>
  </si>
  <si>
    <t>空调制冷开启-点击按钮 Tx逻辑</t>
  </si>
  <si>
    <t>1.开启时, 点击按钮
2.查看车机发出的请求信号</t>
  </si>
  <si>
    <t>2.信号362h Frt_Btn_Status_1st=0x06(AC_Pressed)</t>
  </si>
  <si>
    <t>空调制冷禁用-点击按钮 Tx逻辑</t>
  </si>
  <si>
    <t>1.禁用时, 点击按钮
2.查看车机发出的请求信号</t>
  </si>
  <si>
    <t>空调最大制冷 开启Rx信号</t>
  </si>
  <si>
    <t>1.模拟ECU发送信号: 360h Max_AC_Btn_Stt=0x0
2.查看空调最大制冷显示状态</t>
  </si>
  <si>
    <t>2.空调最大制冷按钮关闭状态</t>
  </si>
  <si>
    <t>空调最大制冷 关闭Rx信号</t>
  </si>
  <si>
    <t>1.模拟ECU发送信号: 360h Max_AC_Btn_Stt=0x1
2.查看空调最大制冷显示状态</t>
  </si>
  <si>
    <t>2.空调最大制冷按钮开启状态</t>
  </si>
  <si>
    <t>空调最大制冷 禁用Rx信号</t>
  </si>
  <si>
    <t>1.模拟ECU发送信号: 360h Max_AC_Btn_Stt=0x2
2.查看空调最大制冷显示状态</t>
  </si>
  <si>
    <t>2.空调最大制冷按钮置灰不可点击</t>
  </si>
  <si>
    <t>空调最大制冷关闭-点击按钮 Tx逻辑</t>
  </si>
  <si>
    <t>2.信号362h Frt_Btn_Status_1st=0x0E(Max_AC_Pressed)</t>
  </si>
  <si>
    <t>空调最大制冷开启-点击按钮 Tx逻辑</t>
  </si>
  <si>
    <t>空调最大制冷禁用-点击按钮 Tx逻辑</t>
  </si>
  <si>
    <t>AUTO 配置</t>
  </si>
  <si>
    <t>1.配置DE04 Climate auto levels 01
2.进入空调页面</t>
  </si>
  <si>
    <t>2.显示AUTO按钮</t>
  </si>
  <si>
    <t>AUTO 未配置</t>
  </si>
  <si>
    <t>1.配置DE04 Climate auto levels 00
2.进入空调页面</t>
  </si>
  <si>
    <t>2.不显示AUTO按钮</t>
  </si>
  <si>
    <t>AUTO模式-mode</t>
  </si>
  <si>
    <t>1.进入空调页面
2.模拟上报
0x360
Front_AUTO_Label     mode
Front_AUTO_Btn_Stt  01
其他按钮关闭</t>
  </si>
  <si>
    <t>2.auto按钮置灰，当前是mode auto模式</t>
  </si>
  <si>
    <t>AUTO模式-fan</t>
  </si>
  <si>
    <t xml:space="preserve">1.进入空调页面
2.模拟上报
0x360
Front_AUTO_Label     fan
Front_AUTO_Btn_Stt  01
模拟上报
0x360
Windscreen_Btn_Stt=0x1
</t>
  </si>
  <si>
    <t>2.auto按钮置灰，当前是fan auto模式</t>
  </si>
  <si>
    <t>AUTO模式-full</t>
  </si>
  <si>
    <t xml:space="preserve">1.进入空调页面
2.模拟上报
0x360
Front_AUTO_Label     fan
Front_AUTO_Btn_Stt  01
</t>
  </si>
  <si>
    <t>2.auto按钮高亮，当前是full auto模式</t>
  </si>
  <si>
    <t>空调AUTO开关状态-关闭 Rx逻辑</t>
  </si>
  <si>
    <t>1.模拟ECU发送信号:360
Front_AUTO_Label     00
Front_AUTO_Btn_Stt  00
2.查看空调AUTO状态</t>
  </si>
  <si>
    <t>2.AUTO按钮为关闭状态</t>
  </si>
  <si>
    <t>空调AUTO开关状态-开启 Rx逻辑</t>
  </si>
  <si>
    <t xml:space="preserve">1..模拟ECU发送信号:360
Auto_Recirc_Btn_Stt   00
Front_AUTO_Label     03
Front_AUTO_Btn_Stt  01
2.查看车机发出的请求信号 </t>
  </si>
  <si>
    <t>2.AUTO按钮为开启状态</t>
  </si>
  <si>
    <t>空调AUTO开关状态-禁用 Rx逻辑</t>
  </si>
  <si>
    <t xml:space="preserve">1..模拟ECU发送信号:360
Auto_Recirc_Btn_Stt   02
Front_AUTO_Label     00
Front_AUTO_Btn_Stt  02
2.查看车机发出的请求信号 </t>
  </si>
  <si>
    <t>2.AUTO按钮为禁用状态，无法点击</t>
  </si>
  <si>
    <t>空调AUTO开关关闭-点击 TX逻辑</t>
  </si>
  <si>
    <t>1.auto按钮关闭时点击按钮
2.查看下发信号</t>
  </si>
  <si>
    <t>2.信号362h Frt_Btn_Status_1st=0x36(AUTO_Lo_Pressed)</t>
  </si>
  <si>
    <t>空调AUTO开关开启-点击 TX逻辑</t>
  </si>
  <si>
    <t>1.auto按钮开启时点击按钮
2.查看下发信号</t>
  </si>
  <si>
    <t>空调AUTO开关禁用-点击 TX逻辑</t>
  </si>
  <si>
    <t>1.auto按钮禁用时点击按钮
2.查看下发信号</t>
  </si>
  <si>
    <t>Auto三个档位-1档设置 Rx逻辑</t>
  </si>
  <si>
    <t>1.模拟ECU发送信号: 
Auto_Recirc_Btn_Stt   01
Front_AUTO_Label     03
Front_AUTO_Btn_Stt  01
360h Front_AUTO_Blwr_Lvl=0x1：Low
2.查看Auto三个档位状态</t>
  </si>
  <si>
    <t>2.1档选项被选中</t>
  </si>
  <si>
    <t>Auto三个档位-1档设置 Tx逻辑</t>
  </si>
  <si>
    <t>1.点击1档
2.查看车机发出的请求信号</t>
  </si>
  <si>
    <t>Auto三个档位-2档设置 Rx逻辑</t>
  </si>
  <si>
    <t>1.模拟ECU发送信号: 
Auto_Recirc_Btn_Stt   01
Front_AUTO_Label     03
Front_AUTO_Btn_Stt  01
Front_AUTO_Blwr_Lvl=0x2：Medium
2.查看Auto三个档位状态</t>
  </si>
  <si>
    <t>2.2档选项被选中</t>
  </si>
  <si>
    <t>Auto三个档位-2档设置 Tx逻辑</t>
  </si>
  <si>
    <t>1.其他选项被选中时, 点击2档
2.查看车机发出的请求信号</t>
  </si>
  <si>
    <t>2.信号362h Frt_Btn_Status_1st=0x37(AUTO_Med_Pressed)</t>
  </si>
  <si>
    <t>Auto三个档位-3档设置 Rx逻辑</t>
  </si>
  <si>
    <t>1.模拟ECU发送信号: 
360h (Front_AUTO_Btn_Stt 
= Enabled_Active or Unused 
360h Front_AUTO_Blwr_Lvl=0x3：High
2.查看Auto三个档位状态</t>
  </si>
  <si>
    <t>2.3档选项被选中</t>
  </si>
  <si>
    <t>Auto三个档位-3档设置 Tx逻辑</t>
  </si>
  <si>
    <t>1.其他选项被选中时, 点击3档
2.查看车机发出的请求信号 TBD</t>
  </si>
  <si>
    <t>2.信号362h Frt_Btn_Status_1st=0x38(AUTO_Hi_Pressed)</t>
  </si>
  <si>
    <t>方向盘加热-不显示设置 配置项</t>
  </si>
  <si>
    <t>1.配置配置字DE04 Byte:2  Start Bit:5  Length:1 Heated SW=0x0: Disabled
2.查看空调界面显示</t>
  </si>
  <si>
    <t>2.进入未配置方向盘加热的空调默认界面；不显示方向盘加热选项</t>
  </si>
  <si>
    <t>方向盘加热-显示设置 配置项</t>
  </si>
  <si>
    <t>1.配置配置字DE04 Byte:2  Start Bit:5  Length:1 Heated SW=0x1: 0x1: Enabled
2.查看方向盘加热显示</t>
  </si>
  <si>
    <t>2.显示方向盘加热选项</t>
  </si>
  <si>
    <t>方向盘加热 关闭Rx信号</t>
  </si>
  <si>
    <t>1.模拟ECU发送信号: 360h Htd_Strg_Whl_Btn_Stt=0x0
2.查看方向盘加热显示状态</t>
  </si>
  <si>
    <t>2.方向盘加热按钮关闭状态</t>
  </si>
  <si>
    <t>方向盘加热 开启Rx信号</t>
  </si>
  <si>
    <t>1.模拟ECU发送信号: 360h Htd_Strg_Whl_Btn_Sttt=0x1
2.查看方向盘加热显示状态</t>
  </si>
  <si>
    <t>2.方向盘加热按钮开启状态</t>
  </si>
  <si>
    <t>方向盘加热 禁用Rx信号</t>
  </si>
  <si>
    <t>1.模拟ECU发送信号: 360h Htd_Strg_Whl_Btn_Stt=0x2
2.查看方向盘加热显示状态</t>
  </si>
  <si>
    <t>2.方向盘加热按钮置灰不可点击</t>
  </si>
  <si>
    <t>方向盘加热-关闭-点击按钮 Tx逻辑</t>
  </si>
  <si>
    <t>1.方向盘加热关闭时, 点击按钮
2.查看车机发出的请求信号</t>
  </si>
  <si>
    <t>2.信号362h Frt_Btn_Status_1st=0x1E（Htd_Strg_Whl_Pressed）</t>
  </si>
  <si>
    <t>方向盘加热-打开-点击按钮 Tx逻辑</t>
  </si>
  <si>
    <t>1.方向盘加热开启时, 点击按钮
2.查看车机发出的请求信号</t>
  </si>
  <si>
    <t>方向盘加热-禁用-点击按钮 Tx逻辑</t>
  </si>
  <si>
    <t>1.方向盘加热禁用时, 点击按钮
2.查看车机发出的请求信号</t>
  </si>
  <si>
    <t>空调电源 关闭Rx信号</t>
  </si>
  <si>
    <t>1.模拟ECU发送信号: 360h  Front_Power_Btn_Stt =0x0
2.查看空调电源按钮显示状态</t>
  </si>
  <si>
    <t>2.空调电源按钮关闭状态</t>
  </si>
  <si>
    <t>空调电源 开启Rx信号</t>
  </si>
  <si>
    <t>1.模拟ECU发送信号: 360h  Front_Power_Btn_Stt =0x1
2.查看空调电源按钮显示状态</t>
  </si>
  <si>
    <t>2.空调电源按钮开启状态</t>
  </si>
  <si>
    <t>空调电源 禁用Rx信号</t>
  </si>
  <si>
    <t>1.模拟ECU发送信号: 360h Front_Power_Btn_Stt =0x2
2.查看空调电源按钮显示状态</t>
  </si>
  <si>
    <t>2.空调电源钮置灰不可点击</t>
  </si>
  <si>
    <t>空调电源-关闭-点击按钮 Tx逻辑</t>
  </si>
  <si>
    <t>1.空调电源关闭时, 点击按钮
2.查看车机发出的请求信号</t>
  </si>
  <si>
    <t>2.信号362h Frt_Btn_Status_1st=（Front_Power_Pressed）</t>
  </si>
  <si>
    <t>空调电源-打开-点击按钮 Tx逻辑</t>
  </si>
  <si>
    <t>1.空调电源开启时, 点击按钮
2.查看车机发出的请求信号</t>
  </si>
  <si>
    <t>空调电源-禁用-点击按钮 Tx逻辑</t>
  </si>
  <si>
    <t>1.空调电源按钮禁用时, 点击按钮
2.查看车机发出的请求信号</t>
  </si>
  <si>
    <t>座椅加热制冷-配置</t>
  </si>
  <si>
    <t>1.车机供电正常
2.信号正常
3.ig run</t>
  </si>
  <si>
    <t>1.配置DE04 Heat/cool seat=04
2.进入空调页面</t>
  </si>
  <si>
    <t>2.显示座椅加热制冷按钮，点击后列表显示加热制冷档位</t>
  </si>
  <si>
    <t>座椅加热制冷-未配置</t>
  </si>
  <si>
    <t>1.配置DE04 Heat/cool seat=00
2.进入空调页面</t>
  </si>
  <si>
    <t>2.不显示座椅加热制冷按钮</t>
  </si>
  <si>
    <t>主驾座椅加热通风按钮点击出现列表</t>
  </si>
  <si>
    <t>点击主驾座椅加热通风按钮</t>
  </si>
  <si>
    <t>出现下拉列表，显示加热通风档位，可点击或滑动</t>
  </si>
  <si>
    <t>主驾座椅加热通风 关闭Rx信号</t>
  </si>
  <si>
    <t>1.模拟ECU发送信号: 360 LHS_Cond_Seat_Status=0x0
2.查看主驾座椅通风加热显示状态</t>
  </si>
  <si>
    <t>2.主驾座椅通风加热按钮关闭状态，列表中同步显示</t>
  </si>
  <si>
    <t>主驾座椅加热通风 关闭TX信号</t>
  </si>
  <si>
    <t>1.按钮关闭状态下点击按钮
2.查看信号下发</t>
  </si>
  <si>
    <t>2.信号362h Frt_Btn_Status_1st=（LHS_Seat_Off_Pressed）</t>
  </si>
  <si>
    <t>主驾座椅加热通风 通风一档Rx信号</t>
  </si>
  <si>
    <t>1.模拟ECU发送信号: 360h  LHS_Cond_Seat_Status=0x1
2.查看主驾座椅通风加热显示状态</t>
  </si>
  <si>
    <t>2.主驾座椅通风加热按钮显示通风一档，列表同步显示</t>
  </si>
  <si>
    <t>主驾座椅加热通风-通风一档-点击按钮 Tx逻辑</t>
  </si>
  <si>
    <t>1.按钮通风一档状态下点击按钮
2.查看信号下发</t>
  </si>
  <si>
    <t>2.信号362h Frt_Btn_Status_1st=（LHS_Cld_Seat1_Pressed）</t>
  </si>
  <si>
    <t>主驾座椅加热通风 -通风二档Rx信号</t>
  </si>
  <si>
    <t>1.模拟ECU发送信号: 360h  LHS_Cond_Seat_Status=0x2
2.查看主驾座椅通风加热显示状态</t>
  </si>
  <si>
    <t>主驾座椅加热通风-通风二档-点击按钮 Tx逻辑</t>
  </si>
  <si>
    <t>1.按钮通风二档状态下点击按钮
2.查看信号下发</t>
  </si>
  <si>
    <t>2.信号362h Frt_Btn_Status_1st=（LHS_Cld_Seat2_Pressed）</t>
  </si>
  <si>
    <t>主驾座椅加热通风 -通风三档Rx信号</t>
  </si>
  <si>
    <t>1.模拟ECU发送信号: 360h  LHS_Cond_Seat_Status=0x3
2.查看主驾座椅通风加热显示状态</t>
  </si>
  <si>
    <t>主驾座椅加热通风-通风三档-点击按钮 Tx逻辑</t>
  </si>
  <si>
    <t>1.按钮通风三档状态下点击按钮
2.查看信号下发</t>
  </si>
  <si>
    <t>2.信号362h Frt_Btn_Status_1st=（LHS_Cld_Seat3_Pressed）</t>
  </si>
  <si>
    <t>主驾座椅加热通风 -加热一档-Rx信号</t>
  </si>
  <si>
    <t>1.模拟ECU发送信号: 360h  LHS_Cond_Seat_Status=0x4
2.查看主驾座椅通风加热显示状态</t>
  </si>
  <si>
    <t>主驾座椅加热通风-加热一档-点击按钮 Tx逻辑</t>
  </si>
  <si>
    <t>1.按钮加热一档状态下点击按钮
2.查看信号下发</t>
  </si>
  <si>
    <t>2.信号362h Frt_Btn_Status_1st=（LHS_Htd_Seat1_Pressed）</t>
  </si>
  <si>
    <t>主驾座椅加热通风 -加热二档-Rx信号</t>
  </si>
  <si>
    <t>1.模拟ECU发送信号: 360h  LHS_Cond_Seat_Status=0x5
2.查看主驾座椅通风加热显示状态</t>
  </si>
  <si>
    <t>主驾座椅加热通风-加热二档-点击按钮 Tx逻辑</t>
  </si>
  <si>
    <t>1.按钮加热二档状态下点击按钮
2.查看信号下发</t>
  </si>
  <si>
    <t>2.信号362h Frt_Btn_Status_1st=（LHS_Htd_Seat2_Pressed）</t>
  </si>
  <si>
    <t>主驾座椅加热通风 -加热三档-Rx信号</t>
  </si>
  <si>
    <t>1.模拟ECU发送信号: 360h  LHS_Cond_Seat_Status=0x6
2.查看主驾座椅通风加热显示状态</t>
  </si>
  <si>
    <t>主驾座椅加热通风-加热三档-点击按钮 Tx逻辑</t>
  </si>
  <si>
    <t>1.按钮加热三档状态下点击按钮
2.查看信号下发</t>
  </si>
  <si>
    <t>2.信号362h Frt_Btn_Status_1st=（LHS_Htd_Seat3_Pressed）</t>
  </si>
  <si>
    <t>副驾座椅加热通风按钮点击出现列表</t>
  </si>
  <si>
    <t>点击副驾座椅加热通风按钮</t>
  </si>
  <si>
    <t>副驾座椅加热通风 关闭Rx信号</t>
  </si>
  <si>
    <t>1.模拟ECU发送信号: 360 RHS_Cond_Seat_Status=00
2.查看副驾座椅通风加热显示状态</t>
  </si>
  <si>
    <t>2.副驾座椅通风加热按钮关闭状态，列表中同步显示</t>
  </si>
  <si>
    <t>副驾座椅加热通风 关闭TX信号</t>
  </si>
  <si>
    <t>2.信号362h Frt_Btn_Status_1st=（RHS_Seat_Off_Pressed）</t>
  </si>
  <si>
    <t>副驾座椅加热通风 通风一档Rx信号</t>
  </si>
  <si>
    <t>1.模拟ECU发送信号: 360h  RHS_Cond_Seat_Status=0x1
2.查看副驾座椅通风加热显示状态</t>
  </si>
  <si>
    <t>2.副驾座椅通风加热按钮显示通风一档，列表同步显示</t>
  </si>
  <si>
    <t>副驾座椅加热通风-通风一档-点击按钮 Tx逻辑</t>
  </si>
  <si>
    <t>2.信号362h Frt_Btn_Status_1st=（RHS_Cld_Seat1_Pressed）</t>
  </si>
  <si>
    <t>副驾座椅加热通风 -通风二档Rx信号</t>
  </si>
  <si>
    <t>1.模拟ECU发送信号: 360h  RHS_Cond_Seat_Status=0x2
2.查看副驾座椅通风加热显示状态</t>
  </si>
  <si>
    <t>副驾座椅加热通风-通风二档-点击按钮 Tx逻辑</t>
  </si>
  <si>
    <t>2.信号362h Frt_Btn_Status_1st=（RHS_Cld_Seat2_Pressed）</t>
  </si>
  <si>
    <t>副驾座椅加热通风 -通风三档Rx信号</t>
  </si>
  <si>
    <t>1.模拟ECU发送信号: 360 RHS_Cond_Seat_Statuss=0x3
2.查看副驾座椅通风加热显示状态</t>
  </si>
  <si>
    <t>副驾座椅加热通风-通风三档-点击按钮 Tx逻辑</t>
  </si>
  <si>
    <t>2.信号362h Frt_Btn_Status_1st=（RHS_Cld_Seat3_Pressed）</t>
  </si>
  <si>
    <t>副驾座椅加热通风 -加热一档-Rx信号</t>
  </si>
  <si>
    <t>1.模拟ECU发送信号: 360 RHS_Cond_Seat_Status=0x4
2.查看副驾座椅通风加热显示状态</t>
  </si>
  <si>
    <t>副驾座椅加热通风-加热一档-点击按钮 Tx逻辑</t>
  </si>
  <si>
    <t>2.信号362h Frt_Btn_Status_1st=（RHS_Htd_Seat1_Pressed）</t>
  </si>
  <si>
    <t>副驾座椅加热通风 -加热二档-Rx信号</t>
  </si>
  <si>
    <t>1.模拟ECU发送信号: 360h  RHS_Cond_Seat_Status=0x5
2.查看副驾座椅通风加热显示状态</t>
  </si>
  <si>
    <t>副驾座椅加热通风-加热二档-点击按钮 Tx逻辑</t>
  </si>
  <si>
    <t>2.信号362h Frt_Btn_Status_1st=（RHS_Htd_Seat2_Pressed）</t>
  </si>
  <si>
    <t>副驾座椅加热通风 -加热三档-Rx信号</t>
  </si>
  <si>
    <t>1.模拟ECU发送信号: 360h  RHS_Cond_Seat_Status=0x6
2.查看副驾座椅通风加热显示状态</t>
  </si>
  <si>
    <t>副驾座椅加热通风-加热三档-点击按钮 Tx逻辑</t>
  </si>
  <si>
    <t>2.信号362h Frt_Btn_Status_1st=（RHS_Htd_Seat3_Pressed）</t>
  </si>
  <si>
    <t>AAR智能馨风配置</t>
  </si>
  <si>
    <t>1.车机供电正常
2.信号正常
3.进入空调界面
4.IG=RUN</t>
  </si>
  <si>
    <t>1.配置配置字
./yfdbus_send AI.lv.ipcl.out vip2gip_diag 0x01,0x01,0xDE,0x04,0x03,0x00,0x08,0x00</t>
  </si>
  <si>
    <t>1.显示智能馨风</t>
  </si>
  <si>
    <t>AAR入口-未配置</t>
  </si>
  <si>
    <t>1.未配置DE04Fresh  Air Cabin 01
2.进入空调页面</t>
  </si>
  <si>
    <t>2.无AAR入口</t>
  </si>
  <si>
    <t>AAR智能馨风入口</t>
  </si>
  <si>
    <t>1.进入空调设置页面
2.单击智能馨风icon</t>
  </si>
  <si>
    <t>2.进入智能馨风功能界面</t>
  </si>
  <si>
    <t>AAR智能馨风-返回空调界面</t>
  </si>
  <si>
    <t>1.车机供电正常
2.信号正常
3.进入智能馨风功能界面</t>
  </si>
  <si>
    <t>1.单击右上角的返回按钮</t>
  </si>
  <si>
    <t>2.返回空调界面</t>
  </si>
  <si>
    <t>auto label为full时无法调节风速</t>
  </si>
  <si>
    <t>1.车机供电正常
2.信号正常
3.进入空调界面
4.auto打开</t>
  </si>
  <si>
    <t>1.Front_AUTO_Label   03 
2.模拟0x361 Front_Blower_Indicate 
3.手动调节风速条选择档位</t>
  </si>
  <si>
    <t>1.风速调节按钮消失
2.风速状态未改变
3.无法手动调节，除了风速0无信号下发，其他档位都会下发</t>
  </si>
  <si>
    <t>auto label为full时点击+-</t>
  </si>
  <si>
    <t>1.Front_AUTO_Label   03 
2..点击右侧+
3.点击左侧-</t>
  </si>
  <si>
    <t>1.风速调节按钮消失
2.下发Frt_Btn_Status_1st=Blwer_Inc_Pressed
3.下发Frt_Btn_Status_1st=Blwer_Dec_Pressed</t>
  </si>
  <si>
    <t>auto label为full时调节风速档位</t>
  </si>
  <si>
    <t>1.Front_AUTO_Label   03 
2..点击切换风速档位</t>
  </si>
  <si>
    <t>1.风速调节按钮消失
2.下发2.信号362h Frt_Blower_Speed2=Blower_Speed（1-7）</t>
  </si>
  <si>
    <t>auto模式下调节风量至off</t>
  </si>
  <si>
    <r>
      <rPr>
        <sz val="10"/>
        <color theme="1"/>
        <rFont val="等线"/>
        <charset val="134"/>
        <scheme val="minor"/>
      </rPr>
      <t>1.车机供电正常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2.信号正常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3.进入空调界面</t>
    </r>
  </si>
  <si>
    <r>
      <rPr>
        <sz val="10"/>
        <color theme="1"/>
        <rFont val="等线"/>
        <charset val="134"/>
        <scheme val="minor"/>
      </rPr>
      <t>1.打开auto模式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2.手动调节风量至off</t>
    </r>
  </si>
  <si>
    <t>2.下发Frt_Btn_Status_1st=（Front_Power_Pressed）空调关闭信号</t>
  </si>
  <si>
    <t>风速-关闭-RX信号</t>
  </si>
  <si>
    <t>1.车机供电正常
2.信号正常
3.进入空调界面
4.当前autolabel非full</t>
  </si>
  <si>
    <t>1.模拟361
Front_Blower_Indicate  00
2.查看风速条状态</t>
  </si>
  <si>
    <t>2.上报无效，风速无off状态，仍显示上一次状态</t>
  </si>
  <si>
    <t>风速-一档-RX信号</t>
  </si>
  <si>
    <t>1.模拟361
Front_Blower_Indicate  01
2.查看风速条状态</t>
  </si>
  <si>
    <t>2.调节按钮在一档位置，，显示档位1</t>
  </si>
  <si>
    <t>风速-二档-RX信号</t>
  </si>
  <si>
    <t>1.模拟361
Front_Blower_Indicate  02
2.查看风速条状态</t>
  </si>
  <si>
    <t>2.调节按钮在一档位置，，显示档位2</t>
  </si>
  <si>
    <t>风速-三档-RX信号</t>
  </si>
  <si>
    <t>1.模拟361
Front_Blower_Indicate  03
2.查看风速条状态</t>
  </si>
  <si>
    <t>2.调节按钮在一档位置，，显示档位3</t>
  </si>
  <si>
    <t>风速-四档-RX信号</t>
  </si>
  <si>
    <t>1.模拟361
Front_Blower_Indicate  04
2.查看风速条状态</t>
  </si>
  <si>
    <t>2.调节按钮在一档位置，，显示档位4</t>
  </si>
  <si>
    <t>风速-五档-RX信号</t>
  </si>
  <si>
    <t>1.模拟361
Front_Blower_Indicate  05
2.查看风速条状态</t>
  </si>
  <si>
    <t>2.调节按钮在一档位置，，显示档位5</t>
  </si>
  <si>
    <t>风速-六档-RX信号</t>
  </si>
  <si>
    <t>1.模拟361
Front_Blower_Indicate  06
2.查看风速条状态</t>
  </si>
  <si>
    <t>2.调节按钮在一档位置，，显示档位6</t>
  </si>
  <si>
    <t>风速-七档-RX信号</t>
  </si>
  <si>
    <t>1.模拟361
Front_Blower_Indicate  07
2.查看风速条状态</t>
  </si>
  <si>
    <t>2.调节按钮在一档位置，，显示档位7</t>
  </si>
  <si>
    <t>风速-off-TX信号</t>
  </si>
  <si>
    <t>1.车机供电正常
2.信号正常
3.进入空调界面
4.当前autolabel非full
5.空调为打开状态</t>
  </si>
  <si>
    <t>1.当前风速非off
2.点击风速关闭档位</t>
  </si>
  <si>
    <t>2.空调关闭，信号362h Frt_Btn_Status_1st=（Front_Power_Pressed）</t>
  </si>
  <si>
    <t>风速off时-点击左右+-</t>
  </si>
  <si>
    <t xml:space="preserve">1.车机供电正常
2.信号正常
3.进入空调界面
4.当前autolabel非full
5.空调为关闭状态
</t>
  </si>
  <si>
    <t>1.当前风速off
2.点击右侧+
3.点击左侧-</t>
  </si>
  <si>
    <t>2.下发Frt_Btn_Status_1st=（Front_Power_Pressed）空调打开信号
3.无信号下发</t>
  </si>
  <si>
    <t>风速-一档-TX信号</t>
  </si>
  <si>
    <t>1.点击风速一档档位
2.查看信号下发</t>
  </si>
  <si>
    <t>2.信号362h Frt_Blower_Speed2=Blower_Speed1</t>
  </si>
  <si>
    <t>风速-一档-点击左右+-</t>
  </si>
  <si>
    <t>1.当前风速一档
2.点击右侧+
3.点击左侧-</t>
  </si>
  <si>
    <t>2.下发Frt_Btn_Status_1st=Blwer_Inc_Pressed
3.下发Frt_Btn_Status_1st=Blwer_Dec_Pressed</t>
  </si>
  <si>
    <t>风速-二档-TX信号</t>
  </si>
  <si>
    <t>1.点击风速二档档位
2.查看信号下发</t>
  </si>
  <si>
    <t>2.信号362h Frt_Blower_Speed2=Blower_Speed2</t>
  </si>
  <si>
    <t>风速-二档-点击左右+-</t>
  </si>
  <si>
    <t>1.当前风速e二档
2.点击右侧+
3.点击左侧-</t>
  </si>
  <si>
    <t>风速-三档-TX信号</t>
  </si>
  <si>
    <t>1.点击风速三档档位
2.查看信号下发</t>
  </si>
  <si>
    <t>2.信号362h Frt_Blower_Speed2=Blower_Speed3</t>
  </si>
  <si>
    <t>风速-三档-点击左右+-</t>
  </si>
  <si>
    <t>1.当前风速三档
2.点击右侧+
3.点击左侧-</t>
  </si>
  <si>
    <t>风速-四档-TX信号</t>
  </si>
  <si>
    <t>1.点击风速四档档位
2.查看信号下发</t>
  </si>
  <si>
    <t>2.信号362h Frt_Blower_Speed2=Blower_Speed4</t>
  </si>
  <si>
    <t>风速-四档-点击左右+-</t>
  </si>
  <si>
    <t>1.当前风速四档
2.点击右侧+
3.点击左侧-</t>
  </si>
  <si>
    <t>风速-五档-TX信号</t>
  </si>
  <si>
    <t>1.点击风速五档档位
2.查看信号下发</t>
  </si>
  <si>
    <t>2.信号362h Frt_Blower_Speed2=Blower_Speed5</t>
  </si>
  <si>
    <t>风速-五档-点击左右+-</t>
  </si>
  <si>
    <t>1.当前风速五档
2.点击右侧+
3.点击左侧-</t>
  </si>
  <si>
    <t>风速-六档-TX信号</t>
  </si>
  <si>
    <t>1.点击风速六档档位
2.查看信号下发</t>
  </si>
  <si>
    <t>2.信号362h Frt_Blower_Speed2=Blower_Speed6</t>
  </si>
  <si>
    <t>风速-六档-点击左右+-</t>
  </si>
  <si>
    <t>1.当前风速六档
2.点击右侧+
3.点击左侧-</t>
  </si>
  <si>
    <t>风速-七档-TX信号</t>
  </si>
  <si>
    <t>1.点击风速七档档位
2.查看信号下发</t>
  </si>
  <si>
    <t>2.信号362h Frt_Blower_Speed2=Blower_Speed7</t>
  </si>
  <si>
    <t>风速-七档-点击左右+-</t>
  </si>
  <si>
    <t>1.当前风速七档
2.点击右侧+
3.点击左侧-</t>
  </si>
  <si>
    <t>2.无信号下发
3.下发Frt_Btn_Status_1st=Blwer_Dec_Pressed</t>
  </si>
  <si>
    <t>风速--上报15blank信号</t>
  </si>
  <si>
    <t xml:space="preserve">1.发送信号
Front_Blower_Indicate  [15] Display_Blank
2.点击左右侧+-
</t>
  </si>
  <si>
    <t>1.当前页面风速档位未变</t>
  </si>
  <si>
    <t>1.车机供电正常
2.信号正常
3.进入空调界面
4.空调关闭</t>
  </si>
  <si>
    <t xml:space="preserve">1.发送信号
Front_Blower_Indicate  [15] Display_Blank
2.点击右侧+
3.点击左侧-
</t>
  </si>
  <si>
    <t>2.下发Frt_Btn_Status_1st=Blwer_Inc_Pressed</t>
  </si>
  <si>
    <t>1.车机供电正常
2.信号正常
3.进入空调界面
4.当前autolabel为full</t>
  </si>
  <si>
    <t>3.下发Frt_Btn_Status_1st=Blwer_Dec_Pressed</t>
  </si>
  <si>
    <t>HVAC-主题</t>
  </si>
  <si>
    <t>1.当前车载p档</t>
  </si>
  <si>
    <t>1.切换主题
2.查看空调各控件、按钮、页面</t>
  </si>
  <si>
    <t>2.适配当前主题，UI显示无异常</t>
  </si>
  <si>
    <t>FAIL</t>
  </si>
  <si>
    <t>FCIVIOS-16630
【CDX707】【HVAC】【必现】auto模式打开状态下切换主题，风量调节条显示异常</t>
  </si>
  <si>
    <t>VCS</t>
  </si>
  <si>
    <t>空调打开状态-打开空调</t>
  </si>
  <si>
    <t>1.车机供电正常
2.信号正常
3.空调打开状态</t>
  </si>
  <si>
    <t>1.语音说：(打开/开启/启动)空调
空调(打开/开启/启动)</t>
  </si>
  <si>
    <t>1.空调打开，保持上一次使用的状态。但无信号下发。TTS播报“空调已打开”</t>
  </si>
  <si>
    <t>空调关闭状态-打开空调</t>
  </si>
  <si>
    <t>1.车机供电正常
2.信号正常
3.空调关闭状态</t>
  </si>
  <si>
    <t>1.空调打开，保持上一次使用的状态。有信号下发。TTS播报“空调已打开”</t>
  </si>
  <si>
    <t>pass</t>
  </si>
  <si>
    <t>空调打开状态-关闭空调</t>
  </si>
  <si>
    <t>1.语音说：关闭空调</t>
  </si>
  <si>
    <t>1.空调关闭，保持上一次使用的状态。有信号下发。TTS播报“空调已关闭”</t>
  </si>
  <si>
    <t>空调关闭状态-关闭空调</t>
  </si>
  <si>
    <t>1.空调关闭，保持上一次使用的状态。但无信号下发。TTS播报“空调已关闭”</t>
  </si>
  <si>
    <t>AC打开状态-打开AC</t>
  </si>
  <si>
    <t>1.车机供电正常
2.信号正常
3.空调打开状态
4.AC打开状态</t>
  </si>
  <si>
    <t>1.语音说：(打开/开启/启动)制冷/冷风</t>
  </si>
  <si>
    <t>1.AC打开。但无信号下发。TTS播报“AC已打开”</t>
  </si>
  <si>
    <t>AC关闭状态-打开AC</t>
  </si>
  <si>
    <t>1.车机供电正常
2.信号正常
3.空调打开状态
4.AC关闭状态</t>
  </si>
  <si>
    <t>1.AC打开。有信号下发。TTS播报“AC已打开”</t>
  </si>
  <si>
    <t>AC打开状态-关闭AC</t>
  </si>
  <si>
    <t>1.语音说：关闭AC/关闭制冷/关闭冷风</t>
  </si>
  <si>
    <t>1.AC关闭。有信号下发。TTS播报“AC已关闭”</t>
  </si>
  <si>
    <t>AC关闭状态-关闭AC</t>
  </si>
  <si>
    <t>1.AC关闭。但无信号下发。TTS播报“AC已关闭”</t>
  </si>
  <si>
    <t>MAX AC打开状态-打开MAX AC</t>
  </si>
  <si>
    <t>1.车机供电正常
2.信号正常
3.空调打开状态
4.MAX AC打开状态</t>
  </si>
  <si>
    <t>1.语音说：
(打开/开启/启动)MAX AC/最大制冷
MAX AC(打开/开启/启动)</t>
  </si>
  <si>
    <t>1.MAX AC打开。但无信号下发。TTS播报“MAX AC已打开”</t>
  </si>
  <si>
    <t>MAX AC关闭状态-打开MAX AC</t>
  </si>
  <si>
    <t>1.车机供电正常
2.信号正常
3.空调打开状态
4.MAX AC关闭状态</t>
  </si>
  <si>
    <t>1.MAX AC打开。有信号下发。TTS播报“MAX AC已打开”</t>
  </si>
  <si>
    <t>MAX AC打开状态-关闭MAX AC</t>
  </si>
  <si>
    <t>1.语音说：
关闭MAX AC/关闭最大制冷
MAX AC关闭</t>
  </si>
  <si>
    <t>1.MAX AC关闭。有信号下发。TTS播报“MAX AC已关闭”</t>
  </si>
  <si>
    <t>MAX AC关闭状态-关闭MAX AC</t>
  </si>
  <si>
    <t>1.MAX AC关闭。但无信号下发。TTS播报“MAX AC已关闭”</t>
  </si>
  <si>
    <t>自动模式打开状态-打开自动模式</t>
  </si>
  <si>
    <t>1.车机供电正常
2.信号正常
3.空调打开状态
4.自动模式打开状态</t>
  </si>
  <si>
    <t>1.语音说：
打开自动
切换为自动
空调模式改为自动
空调模式切换到自动
空调模式切换为自动
空调自动模式
进入空调自动模式
打开空调自动模式
进入自动模式
打开AUTO
打开AUTO模式</t>
  </si>
  <si>
    <t>1.AUTO模式打开。但无信号下发。TTS播报“自动模式已打开”</t>
  </si>
  <si>
    <t>自动模式关闭状态-打开自动模式</t>
  </si>
  <si>
    <t>1.车机供电正常
2.信号正常
3.空调打开状态
4.自动模式关闭状态</t>
  </si>
  <si>
    <t>1.AUTO模式打开。有信号下发。TTS播报“自动模式已打开”</t>
  </si>
  <si>
    <t>自动模式打开状态-关闭自动模式</t>
  </si>
  <si>
    <t>1.语音说：
关掉空调自动模式
关闭空调自动模式
关闭自动空调模式
关闭自动模式
关闭AUTO
关闭AUTO模式</t>
  </si>
  <si>
    <t>1.AUTO模式关闭。无信号下发。TTS播报“抱歉，请手动调节”</t>
  </si>
  <si>
    <t>自动模式关闭状态-关闭自动模式</t>
  </si>
  <si>
    <t>1.AUTO模式关闭。但无信号下发。TTS播报“自动模式已关闭”</t>
  </si>
  <si>
    <t>内循环打开状态-打开内循环/关闭外循坏</t>
  </si>
  <si>
    <t>1.车机供电正常
2.信号正常
3.空调打开状态
4.内循环打开状态</t>
  </si>
  <si>
    <t>1.语音说：
打开内循环
打开车内空调内循环
请打开内循环
请开内循环
内循环打开
2.语音说：
关外循环
请关闭外循环
请关外循环</t>
  </si>
  <si>
    <t>1.空调内循环打开。但无信号下发。TTS播报“空调内循环已打开”
2.空调外循环关闭。但无信号下发。TTS播报“空调外循环已关闭”</t>
  </si>
  <si>
    <t>内循环关闭状态-打开内循环/关闭外循环</t>
  </si>
  <si>
    <t>1.车机供电正常
2.信号正常
3.空调打开状态
4.内循环关闭状态</t>
  </si>
  <si>
    <t>1.空调内循环打开。有信号下发。TTS播报“空调内循环已打开”
2.空调外循环关闭。有信号下发。TTS播报“空调外循环已关闭”</t>
  </si>
  <si>
    <t>内循环打开状态-关闭内循环/打开外循坏</t>
  </si>
  <si>
    <t>1.语音说：
请关闭内循环
请关内循环
内循环关闭
2.语音说：
打开外循环
外循环打开
打开车内空调外循环
开外循环
请打开外循环
请开外循环</t>
  </si>
  <si>
    <t>1.空调内循环关闭。有信号下发。TTS播报“空调内循环已关闭”
2.空调外循环打开。有信号下发。TTS播报“空调外循环已打开”</t>
  </si>
  <si>
    <t>内循环关闭状态-关闭内循环/打开外循坏</t>
  </si>
  <si>
    <t>1.空调内循环关闭。但无信号下发。TTS播报“空调内循环已关闭”
2.空调外循环打开。但无信号下发。TTS播报“空调外循环已打开”</t>
  </si>
  <si>
    <t>同步模式打开状态-打开同步模式</t>
  </si>
  <si>
    <t>1.车机供电正常
2.信号正常
3.空调打开状态
4.同步模式打开状态</t>
  </si>
  <si>
    <t>1.语音说：
打开/开启/启动同步模式 
同步模式打开/开启/启动
关闭/关掉空调分区（功能）
空调分区（功能）关闭/关掉</t>
  </si>
  <si>
    <t>1.打开同步模式，主副驾同时控制温度，副驾温度随主驾温度变化。但无信号下发。TTS播报“已打开同步模式”</t>
  </si>
  <si>
    <t>同步模式关闭状态-打开同步模式</t>
  </si>
  <si>
    <t>1.车机供电正常
2.信号正常
3.空调打开状态
4.同步模式关闭状态</t>
  </si>
  <si>
    <t>1.打开同步模式，主副驾同时控制温度，副驾温度随主驾温度变化。有信号下发。TTS播报“已打开同步模式”</t>
  </si>
  <si>
    <t>同步模式打开状态-关闭同步模式</t>
  </si>
  <si>
    <t>1.语音说：
关闭/关掉同步模式 
同步模式关闭/关掉
打开/开启/启动空调分区（功能）
空调分区（功能）打开/开启/启动</t>
  </si>
  <si>
    <t>1.关闭空调同步模式，主副驾独立控制温度。有信号下发。TTS播报“已关闭同步模式”</t>
  </si>
  <si>
    <t>同步模式关闭状态关闭同步模式</t>
  </si>
  <si>
    <t>1.关闭空调同步模式，主副驾独立控制温度。但无信号下发。TTS播报“已关闭同步模式”</t>
  </si>
  <si>
    <t>方向盘加热打开状态-打开方向盘加热</t>
  </si>
  <si>
    <t>1.车机供电正常
2.信号正常
3.空调打开状态
4.方向盘加热打开状态</t>
  </si>
  <si>
    <t>1.语音说：
打开方向盘加热
启动方向盘加热
方向盘好冷
方向盘太凉
方向盘太冷了</t>
  </si>
  <si>
    <t>1.方向盘加热打开。但无信号下发。TTS播报“方向盘加热已打开”</t>
  </si>
  <si>
    <t>方向盘加热关闭状态-打开方向盘加热</t>
  </si>
  <si>
    <t>1.车机供电正常
2.信号正常
3.空调打开状态
4.方向盘加热关闭状态</t>
  </si>
  <si>
    <t>1.方向盘加热打开。有信号下发。TTS播报“方向盘加热已打开”</t>
  </si>
  <si>
    <t>方向盘加热打开状态-关闭方向盘加热</t>
  </si>
  <si>
    <t>1.语音说：
关闭方向盘加热
关方向盘加热</t>
  </si>
  <si>
    <t>1.方向盘加热关闭。有信号下发。TTS播报“方向盘加热已关闭”</t>
  </si>
  <si>
    <t>方向盘加热关闭状态-关闭方向盘加热</t>
  </si>
  <si>
    <t>1.方向盘加热关闭。但无信号下发。TTS播报“方向盘加热已关闭”</t>
  </si>
  <si>
    <t>前除霜和后除霜打开状态-打开除霜</t>
  </si>
  <si>
    <t>1.车机供电正常
2.信号正常
3.空调打开状态
4.前除霜和后除霜打开状态</t>
  </si>
  <si>
    <t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t>
  </si>
  <si>
    <t>1.打开前除霜和后除霜。前除霜和后除霜均无信号下发。TTS播报“除霜模式已打开”</t>
  </si>
  <si>
    <t>前除霜和后除霜关闭状态-打开除霜</t>
  </si>
  <si>
    <t>1.车机供电正常
2.信号正常
3.空调打开状态
4.前除霜和后除霜关闭状态</t>
  </si>
  <si>
    <t>1.打开前除霜和后除霜。前除霜和后除霜均有信号下发。TTS播报“除霜模式已打开”</t>
  </si>
  <si>
    <t>前除霜关闭状态，后除霜打开状态-打开除霜</t>
  </si>
  <si>
    <t>1.车机供电正常
2.信号正常
3.空调打开状态
4.前除霜关闭状态，后除霜打开状态</t>
  </si>
  <si>
    <t>1.打开前除霜和后除霜。前除霜有信号下发，后除霜无信号下发。TTS播报“除霜模式已打开”</t>
  </si>
  <si>
    <t>前除霜打开状态，后除霜关闭状态-打开除霜</t>
  </si>
  <si>
    <t>1.车机供电正常
2.信号正常
3.空调打开状态
4.前除霜打开状态，后除霜关闭状态</t>
  </si>
  <si>
    <t>1.打开前除霜和后除霜。前除霜无信号下发，后除霜有信号下发。TTS播报“除霜模式已打开”</t>
  </si>
  <si>
    <t>前除霜和后除霜打开状态-关闭除霜</t>
  </si>
  <si>
    <t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t>
  </si>
  <si>
    <t>1.关闭前除霜和后除霜。前除霜和后除霜有信号下发。TTS播报“除霜模式已关闭”</t>
  </si>
  <si>
    <t>前除霜和后除霜关闭状态-关闭除霜</t>
  </si>
  <si>
    <t>1.关闭前除霜和后除霜。前除霜和后除霜均无信号下发。TTS播报“除霜模式已关闭”</t>
  </si>
  <si>
    <t>前除霜关闭状态，后除霜打开状态-关闭除霜</t>
  </si>
  <si>
    <t>1.关闭前除霜和后除霜。前除霜无信号下发，后除霜有信号下发。TTS播报“除霜模式已关闭”</t>
  </si>
  <si>
    <t>前除霜打开状态，后除霜关闭状态-关闭除霜</t>
  </si>
  <si>
    <t>1.关闭前除霜和后除霜。前除霜有信号下发，后除霜无信号下发。TTS播报“除霜模式已关闭”</t>
  </si>
  <si>
    <t>前除霜打开状态-打开前除霜</t>
  </si>
  <si>
    <t>1.车机供电正常
2.信号正常
3.空调打开状态
4.前除霜打开状态</t>
  </si>
  <si>
    <t>1.语音说：
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t>
  </si>
  <si>
    <t>1.前除霜打开。前除霜无信号下发。TTS播报“前除霜模式已打开”</t>
  </si>
  <si>
    <t>前除霜关闭状态-打开前除霜</t>
  </si>
  <si>
    <t>1.车机供电正常
2.信号正常
3.空调打开状态
4.前除霜关闭状态</t>
  </si>
  <si>
    <t>1.前除霜打开。前除霜有信号下发。TTS播报“前除霜模式已打开”</t>
  </si>
  <si>
    <t>前除霜打开状态-关闭前除霜</t>
  </si>
  <si>
    <t>1.语音说：
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t>
  </si>
  <si>
    <t>1.前除霜关闭。前除霜有信号下发。TTS播报“前除霜模式已关闭”</t>
  </si>
  <si>
    <t>前除霜关闭状态-关闭前除霜</t>
  </si>
  <si>
    <t>1.前除霜关闭。前除霜无信号下发。TTS播报“前除霜模式已关闭”</t>
  </si>
  <si>
    <t>后除霜打开状态-打开后除霜</t>
  </si>
  <si>
    <t>1.车机供电正常
2.信号正常
3.空调打开状态
4.后除霜打开状态</t>
  </si>
  <si>
    <t>1.语音说：
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t>
  </si>
  <si>
    <t>1.后除霜打开。后除霜无信号下发。TTS播报“后除霜模式已打开”</t>
  </si>
  <si>
    <t>后除霜关闭状态-打开后除霜</t>
  </si>
  <si>
    <t>1.车机供电正常
2.信号正常
3.空调打开状态
4.后除霜关闭状态</t>
  </si>
  <si>
    <t>1.后除霜打开。后除霜有信号下发。TTS播报“后除霜模式已打开”</t>
  </si>
  <si>
    <t>后除霜打开状态-关闭后除霜</t>
  </si>
  <si>
    <t>1.语音说：
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t>
  </si>
  <si>
    <t>1.后除霜关闭。后除霜有信号下发。TTS播报“后除霜模式已关闭”</t>
  </si>
  <si>
    <t>后除霜关闭状态-关闭后除霜</t>
  </si>
  <si>
    <t>1.后除霜关闭。后除霜无信号下发。TTS播报“后除霜模式已关闭”</t>
  </si>
  <si>
    <t>最大除霜打开状态-打开最大除霜</t>
  </si>
  <si>
    <t>1.车机供电正常
2.信号正常
3.空调打开状态
4.最大除霜打开状态（前除霜、后除霜、最大除霜均打开）</t>
  </si>
  <si>
    <t>1.语音说：
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t>
  </si>
  <si>
    <t>1.最大除霜模式打开，空调的风量、温度及除霜模式均有变化。最大除霜无信号下发。TTS播报“最大除霜模式已打开”</t>
  </si>
  <si>
    <t>最大除霜关闭状态-打开最大除霜</t>
  </si>
  <si>
    <t>1.车机供电正常
2.信号正常
3.空调打开状态
4.最大除霜关闭状态</t>
  </si>
  <si>
    <t>1.最大除霜模式打开，空调的风量、温度及除霜模式均有变化。最大除霜有信号下发。TTS播报“最大除霜模式已打开”</t>
  </si>
  <si>
    <t>最大除霜打开状态-关闭最大除霜</t>
  </si>
  <si>
    <t>1.车机供电正常
2.信号正常
3.空调打开状态
4.最大除霜打开状态</t>
  </si>
  <si>
    <t>1.语音说：
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t>
  </si>
  <si>
    <t>1.最大除霜模式关闭。最大除霜有信号下发。TTS播报“最大除霜模式已关闭”</t>
  </si>
  <si>
    <t>最大除霜关闭状态-关闭最大除霜</t>
  </si>
  <si>
    <t>1.最大除霜模式关闭。最大除霜无信号下发。TTS播报“最大除霜模式已关闭”</t>
  </si>
  <si>
    <t>切换吹风模式</t>
  </si>
  <si>
    <t>1.语音说：
切换吹风模式
变换空调吹风模式</t>
  </si>
  <si>
    <t>1.吹风模式切换
（吹脸→吹脸吹脚→前除霜 →吹脚→自动模式→吹脸除霜→吹脚吹脸除霜→吹脚除霜→吹脸）。TTS播报“已切换到XX模式”</t>
  </si>
  <si>
    <t>切换吹风模式-吹脸-吹脸吹脚</t>
  </si>
  <si>
    <t>1.当前是吹脸模式，语音说：
切换吹风模式
变换空调吹风模式</t>
  </si>
  <si>
    <t>1.吹脸吹脚打开，TTS播报“已切换到吹脸吹脚模式”</t>
  </si>
  <si>
    <t>切换吹风模式-吹脸吹脚-前除霜</t>
  </si>
  <si>
    <t>1.当前是吹脸吹脚模式，语音说：
切换吹风模式
变换空调吹风模式</t>
  </si>
  <si>
    <t>1.前除霜打开，TTS播报“已切换到前除霜模式”</t>
  </si>
  <si>
    <t>切换吹风模式-前除霜-吹脚</t>
  </si>
  <si>
    <t>1.当前是前除霜模式，语音说：
切换吹风模式
变换空调吹风模式</t>
  </si>
  <si>
    <t>1.吹脚打开，TTS播报“已切换到吹脚模式”</t>
  </si>
  <si>
    <t>切换吹风模式-吹脚-自动模式</t>
  </si>
  <si>
    <t>1.当前是吹脚模式，语音说：
切换吹风模式
变换空调吹风模式</t>
  </si>
  <si>
    <t>1.自动模式打开，TTS播报“已切换到自动模式”</t>
  </si>
  <si>
    <t>切换吹风模式-自动模式-吹脸除霜</t>
  </si>
  <si>
    <t>1.当前是自动模式，语音说：
切换吹风模式
变换空调吹风模式</t>
  </si>
  <si>
    <t>1.吹脸除霜打开，TTS播报“已切换到吹脸除霜模式”</t>
  </si>
  <si>
    <t>切换吹风模式-吹脸除霜-吹脚吹脸除霜</t>
  </si>
  <si>
    <t>1.当前是吹脸除霜模式，语音说：
切换吹风模式
变换空调吹风模式</t>
  </si>
  <si>
    <t>1.吹脚吹脸除霜打开，TTS播报“已切换到吹脚吹脸除霜模式”</t>
  </si>
  <si>
    <t>切换吹风模式-吹脚吹脸除霜-吹脚除霜</t>
  </si>
  <si>
    <t>1.当前是吹脸吹脚除霜模式，语音说：
切换吹风模式
变换空调吹风模式</t>
  </si>
  <si>
    <t>1.吹脚除霜打开，TTS播报“已切换到吹脚除霜模式”</t>
  </si>
  <si>
    <t>切换吹风模式-吹脚除霜-吹脸</t>
  </si>
  <si>
    <t>1.当前是吹脚除霜模式，语音说：
切换吹风模式
变换空调吹风模式</t>
  </si>
  <si>
    <t>1.吹脸打开，TTS播报“已切换到吹脸模式”</t>
  </si>
  <si>
    <t>吹脸模式打开状态-打开吹脸模式</t>
  </si>
  <si>
    <t>1.车机供电正常
2.信号正常
3.空调打开状态
4.吹脸模式打开状态</t>
  </si>
  <si>
    <t>1.语音说：
吹面模式
空调吹脸
吹面
打开吹面
空调调到吹面
空调调到吹面模式
空调调到吹脸
空调调到吹脸模式
空调模式改为吹面
空调模式切换到吹面
空调模式切换为吹面
切换到吹头模式
空调吹身子</t>
  </si>
  <si>
    <t>1.吹脸模式打开。吹脸模式无信号下发。TTS播报“吹脸模式已打开”</t>
  </si>
  <si>
    <t>吹脸模式关闭状态-打开吹脸模式</t>
  </si>
  <si>
    <t>1.车机供电正常
2.信号正常
3.空调打开状态
4.吹脸模式关闭状态</t>
  </si>
  <si>
    <t>1.吹脸模式打开。吹脸模式有信号下发。TTS播报“吹脸模式已打开”</t>
  </si>
  <si>
    <t>吹脸模式打开状态-关闭吹脸模式</t>
  </si>
  <si>
    <t>1.语音说：
关闭吹脸模式
关闭吹面
关闭吹面模式
关闭吹头
关闭吹头模式
关掉吹脸
关掉吹脸模式
关掉吹面
关掉吹面模式
关掉吹头
关掉吹头模式
空调不要吹脸</t>
  </si>
  <si>
    <t>1.吹脸模式关闭。吹脸模式有信号下发。TTS播报“吹脸模式已关闭”</t>
  </si>
  <si>
    <t>吹脸模式关闭状态-关闭吹脸模式</t>
  </si>
  <si>
    <t>1.吹脸模式关闭。吹脸模式无信号下发。TTS播报“吹脸模式已关闭”</t>
  </si>
  <si>
    <t>吹脚模式打开状态-打开吹脚模式</t>
  </si>
  <si>
    <t>1.车机供电正常
2.信号正常
3.空调打开状态
4.吹脚模式打开状态</t>
  </si>
  <si>
    <t>1.语音说：
吹脚模式
空调吹脚
打开吹脚
切换到吹脚
切换为吹脚
空调调到吹脚
空调调到吹脚模式
空调模式改为吹脚
空调模式切换为吹脚</t>
  </si>
  <si>
    <t>1.吹脚模式打开。吹脚模式无信号下发。TTS播报“吹脚模式已打开”</t>
  </si>
  <si>
    <t>吹脚模式关闭状态-打开吹脚模式</t>
  </si>
  <si>
    <t>1.车机供电正常
2.信号正常
3.空调打开状态
4.吹脚模式关闭状态</t>
  </si>
  <si>
    <t>1.吹脚模式打开。吹脚模式有信号下发。TTS播报“吹脚模式已打开”</t>
  </si>
  <si>
    <t>吹脚模式打开状态-关闭吹脚模式</t>
  </si>
  <si>
    <t>1.语音说：
关闭吹脚模式
关闭吹足
关闭吹足模式
关掉吹脚
关掉吹脚模式
关掉吹足
关掉吹足模式</t>
  </si>
  <si>
    <t>1.吹脚模式关闭。吹脚模式有信号下发。TTS播报“吹脚模式已关闭”</t>
  </si>
  <si>
    <t>吹脚模式关闭状态-关闭吹脚模式</t>
  </si>
  <si>
    <t>1.吹脚模式关闭。吹脚模式无信号下发。TTS播报“吹脚模式已关闭”</t>
  </si>
  <si>
    <t>吹脸和前除霜模式均打开状态-打开吹脸除霜模式</t>
  </si>
  <si>
    <t>1.车机供电正常
2.信号正常
3.空调打开状态
4.吹脸和前除霜模式均打开状态</t>
  </si>
  <si>
    <t>1.语音说：
吹脸除霜
吹脸除霜模式
吹面除霜
吹面除霜模式
吹头除霜
吹头除霜模式
除霜吹脸
除霜吹脸模式
除霜吹面
除霜吹面模式
除霜吹头
除霜吹头模式</t>
  </si>
  <si>
    <t>1.吹脸、前除霜模式打开。吹脸和前除霜模式均无信号下发。TTS播报“吹脸除霜模式已打开”</t>
  </si>
  <si>
    <t>吹脸和前除霜模式均关闭状态-打开吹脸除霜模式</t>
  </si>
  <si>
    <t>1.车机供电正常
2.信号正常
3.空调打开状态
4.吹脸和前除霜模式均关闭状态</t>
  </si>
  <si>
    <t>1.吹脸、前除霜模式打开。吹脸和前除霜模式均有信号下发。TTS播报“吹脸除霜模式已打开”</t>
  </si>
  <si>
    <t>吹脸模式打开和前除霜模式关闭状态-打开吹脸除霜模式</t>
  </si>
  <si>
    <t>1.车机供电正常
2.信号正常
3.空调打开状态
4.吹脸模式打开和前除霜模式关闭状态</t>
  </si>
  <si>
    <t>1.吹脸、前除霜模式打开。吹脸模式无信号下发，前除霜模式有信号下发。TTS播报“吹脸除霜模式已打开”</t>
  </si>
  <si>
    <t>吹脸模式关闭和前除霜模式打开状态-打开吹脸除霜模式</t>
  </si>
  <si>
    <t>1.车机供电正常
2.信号正常
3.空调打开状态
4.吹脸模式关闭和前除霜模式打开状态</t>
  </si>
  <si>
    <t>1.吹脸、前除霜模式打开。吹脸模式有信号下发，前除霜模式无信号下发。TTS播报“吹脸除霜模式已打开”</t>
  </si>
  <si>
    <t>吹脸和前除霜模式均打开状态-关闭吹脸除霜模式</t>
  </si>
  <si>
    <t>1.语音说：
关闭（/关掉）吹脸除霜（/吹脸除霜模式/吹面除霜/吹面除霜模式/吹头除霜/吹头除霜模式/除霜吹脸/除霜吹脸模式/除霜吹面/除霜吹面模式/除霜吹头/除霜吹头模式）</t>
  </si>
  <si>
    <t>吹脸和前除霜模式均关闭状态-关闭吹脸除霜模式</t>
  </si>
  <si>
    <t>吹脸模式打开和前除霜模式关闭状态-关闭吹脸除霜模式</t>
  </si>
  <si>
    <t>吹脸模式关闭和前除霜模式打开状态-关闭吹脸除霜模式</t>
  </si>
  <si>
    <t>吹脚和前除霜模式均打开状态-打开吹脚除霜模式</t>
  </si>
  <si>
    <t>1.车机供电正常
2.信号正常
3.空调打开状态
4.吹脚和前除霜模式均打开状态</t>
  </si>
  <si>
    <t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t>
  </si>
  <si>
    <t>1.吹脚、前除霜模式打开。吹脚和前除霜模式均无信号下发。TTS播报“吹脚除霜模式已打开”</t>
  </si>
  <si>
    <t>吹脚和前除霜模式均关闭状态-打开吹脚除霜模式</t>
  </si>
  <si>
    <t>1.车机供电正常
2.信号正常
3.空调打开状态
4.吹脚和前除霜模式均关闭状态</t>
  </si>
  <si>
    <t>1.吹脚、前除霜模式打开。吹脚和前除霜模式均有信号下发。TTS播报“吹脚除霜模式已打开”</t>
  </si>
  <si>
    <t>吹脚模式打开和前除霜模式关闭状态-打开吹脚除霜模式</t>
  </si>
  <si>
    <t>1.车机供电正常
2.信号正常
3.空调打开状态
4.吹脚模式打开和前除霜模式关闭状态</t>
  </si>
  <si>
    <t>1.吹脚、前除霜模式打开。吹脚模式无信号下发，前除霜模式有信号下发。TTS播报“吹脚除霜模式已打开”</t>
  </si>
  <si>
    <t>吹脚模式关闭和前除霜模式打开状态-打开吹脚除霜模式</t>
  </si>
  <si>
    <t>1.车机供电正常
2.信号正常
3.空调打开状态
4.吹脚模式关闭和前除霜模式打开状态</t>
  </si>
  <si>
    <t>1.吹脚、前除霜模式打开。吹脚模式有信号下发，前除霜模式无信号下发。TTS播报“吹脚除霜模式已打开”</t>
  </si>
  <si>
    <t>吹脚和前除霜模式均打开状态-关闭吹脚除霜模式</t>
  </si>
  <si>
    <t>1.语音说：
关闭（/关掉）吹脚除霜（/吹脚除霜模式/吹足除霜/吹足除霜模式/除霜吹脚/除霜吹脚模式/除霜吹足/除霜吹足模式）</t>
  </si>
  <si>
    <t>1.吹脚、前除霜模式打开。吹脚和前除霜模式均有信号下发。TTS播报“吹脚除霜模式已关闭”</t>
  </si>
  <si>
    <t>吹脚和前除霜模式均关闭状态-关闭吹脚除霜模式</t>
  </si>
  <si>
    <t>吹脚模式打开和前除霜模式关闭状态-关闭吹脚除霜模式</t>
  </si>
  <si>
    <t>吹脚模式关闭和前除霜模式打开状态-关闭吹脚除霜模式</t>
  </si>
  <si>
    <t>吹脸和吹脚模式均打开状态-打开吹脸吹脚模式</t>
  </si>
  <si>
    <t>1.车机供电正常
2.信号正常
3.空调打开状态
4.吹脸和吹脚模式均打开状态</t>
  </si>
  <si>
    <t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t>
  </si>
  <si>
    <t>1.吹脸、吹脚模式打开。吹脸和吹脚模式均无信号下发。TTS播报“吹脸吹脚模式已打开”</t>
  </si>
  <si>
    <t>吹脸和吹脚模式均关闭状态-打开吹脸吹脚模式</t>
  </si>
  <si>
    <t>1.车机供电正常
2.信号正常
3.空调打开状态
4.吹脸和吹脚模式均关闭状态</t>
  </si>
  <si>
    <t>1.吹脸、吹脚模式打开。吹脸和吹脚模式均有信号下发。TTS播报“吹脸吹脚模式已打开”</t>
  </si>
  <si>
    <t>吹脸模式打开和吹脚模式关闭状态-打开吹脸吹脚模式</t>
  </si>
  <si>
    <t>1.车机供电正常
2.信号正常
3.空调打开状态
4.吹脸模式打开和吹脚模式关闭状态</t>
  </si>
  <si>
    <t>1.吹脸、吹脚模式打开。吹脸模式无信号下发，吹脚模式有信号下发。TTS播报“吹脸吹脚模式已打开”</t>
  </si>
  <si>
    <t>吹脸模式关闭和吹脚模式打开状态-打开吹脸吹脚模式</t>
  </si>
  <si>
    <t>1.车机供电正常
2.信号正常
3.空调打开状态
4.吹脸模式关闭和吹脚模式打开状态</t>
  </si>
  <si>
    <t>1.吹脸、吹脚模式打开。吹脸模式有信号下发，吹脚模式无信号下发。TTS播报“吹脸吹脚模式已打开”</t>
  </si>
  <si>
    <t>吹脸和吹脚模式均打开状态-关闭吹脸吹脚模式</t>
  </si>
  <si>
    <t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</si>
  <si>
    <t>吹脸和吹脚模式均关闭状态-关闭吹脸吹脚模式</t>
  </si>
  <si>
    <t>吹脸模式打开和吹脚模式关闭状态-关闭吹脸吹脚模式</t>
  </si>
  <si>
    <t>吹脸模式关闭和吹脚模式打开状态-关闭吹脸吹脚模式</t>
  </si>
  <si>
    <t>空调分区状态-增大温度（华氏度）</t>
  </si>
  <si>
    <t>1.车机供电正常
2.信号正常
3.空调打开状态
4.空调分区状态（需要区分主副驾）</t>
  </si>
  <si>
    <t>1.语音说：
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t>
  </si>
  <si>
    <t>1.分区状态：主副驾独立调节。
2.TTS（分区）：（主驾/副驾）空调温度已调高
高于最大温度时，TTS：（主驾/副驾）空调温度已调到最高</t>
  </si>
  <si>
    <t>空调未分区状态-增大温度（华氏度）</t>
  </si>
  <si>
    <t>1.车机供电正常
2.信号正常
3.空调打开状态
4.空调未分区状态</t>
  </si>
  <si>
    <t>1.未分区状态：主副驾同步调节。
2.TTS（未分区）：空调温度已调高
高于最大温度时，TTS：空调温度已调到最高</t>
  </si>
  <si>
    <t>1.语音说：
调高温度&lt;X&gt;度
温度升高&lt;X&gt;度
升高温度&lt;X&gt;度
调高&lt;X&gt;度
空调温度调高&lt;X&gt;度</t>
  </si>
  <si>
    <t xml:space="preserve">空调温度调到（X+原来值）度
1.分区状态：主副驾独立调节
2.TTS（分区）：（主驾/副驾）空调温度已调高X度
高于最大温度时，TTS：（主驾/副驾）空调温度已调到最高
</t>
  </si>
  <si>
    <t xml:space="preserve">空调温度调到（X+原来值）度
1.未分区状态，主副驾同步调节
2.TTS（未分区）：空调温度已调高X度
高于最大温度时，TTS：空调温度已调到最高
</t>
  </si>
  <si>
    <t>1.语音说：
把温度调到最高，温度调到最高，调到最高温度，最高温度，把温度调到最大
温度最高
最高温度
温度调到最高
空调温度调到最高</t>
  </si>
  <si>
    <t xml:space="preserve">空调温度调到最高
1.分区状态：主副驾独立调节
2.TTS（分区）：（主驾/副驾）空调温度已调到最高
</t>
  </si>
  <si>
    <t>空调温度调到最高
1.未分区状态，主副驾同步调节
2.TTS（未分区）：空调温度已调到最高</t>
  </si>
  <si>
    <t>空调分区状态-降低温度（华氏度）</t>
  </si>
  <si>
    <t>1.语音说：
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t>
  </si>
  <si>
    <t>温度调低2度
1.分区状态：主副驾独立调节
2.TTS（分区）：（主驾/副驾）空调温度已调低
低于最低温度时，TTS：（主驾/副驾）空调温度已调到最低</t>
  </si>
  <si>
    <t>空调未分区状态-降低温度（华氏度）</t>
  </si>
  <si>
    <t>温度调低2度
1.未分区状态，主副驾同步调节
2.TTS（未分区）：空调温度已调低
低于最低温度时，TTS：空调温度已调到最低</t>
  </si>
  <si>
    <t>APIMCIM-26021</t>
  </si>
  <si>
    <t>1.语音说：
温度降低&lt;X&gt;度
调低温度&lt;X&gt;度
降低温度&lt;X&gt;度
调低&lt;X&gt;度
空调温度调低&lt;X&gt;度</t>
  </si>
  <si>
    <t>空调温度调到（原来值-X）度
1.分区状态：主副驾独立调节
2.TTS（分区）：（主驾/副驾）空调温度已调低X度
低于最低温度时，TTS：（主驾/副驾）空调温度已调到最低</t>
  </si>
  <si>
    <t>空调温度调到（原来值-X）度
1.未分区状态，主副驾同步调节
2.TTS（未分区）：空调温度已调低X度
低于最低温度时，TTS：空调温度已调到最低</t>
  </si>
  <si>
    <t>1.语音说：
把温度调到最低，温度调到最低，调到最低温度，最低温度，把温度调到最小
温度最低
最低温度
温度调到最低
空调温度调到最低"</t>
  </si>
  <si>
    <t>空调温度调到最低
1.分区状态：主副驾独立调节
2.TTTS（分区）：（主驾/副驾）空调温度已调到最低</t>
  </si>
  <si>
    <t>空调温度调到（原来值-X）度
1.未分区状态，主副驾同步调节
2.TTS（未分区）：空调温度已调到最低</t>
  </si>
  <si>
    <t>空调分区状态-温度调到具体值（华氏度）</t>
  </si>
  <si>
    <t>1.语音说：
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t>
  </si>
  <si>
    <t>空调温度调到X度
1.分区状态：主副驾独立调节
2.TTS（分区）：（主驾/副驾）空调温度已调到X度
高于最大温度时，TTS：（主驾/副驾）空调温度已调到最高
低于最低温度时，TTS：（主驾/副驾）空调温度已调到最低</t>
  </si>
  <si>
    <t>空调未分区状态-温度调到具体值（华氏度）</t>
  </si>
  <si>
    <t>空调温度调到X度
1.未分区状态，主副驾同步调节
2.TTS（未分区）：空调温度已调到X度
高于最大温度时，TTS：空调温度已调到最高
低于最低温度时，TTS：空调温度已调到最低</t>
  </si>
  <si>
    <t>空调分区状态-增大温度（摄氏度）</t>
  </si>
  <si>
    <t>空调未分区状态-增大温度（摄氏度）</t>
  </si>
  <si>
    <t>空调分区状态-降低温度（摄氏度）</t>
  </si>
  <si>
    <t>空调未分区状态-降低温度（摄氏度）</t>
  </si>
  <si>
    <t>空调分区状态-温度调到具体值（摄氏度）</t>
  </si>
  <si>
    <t>空调未分区状态-温度调到具体值（摄氏度）</t>
  </si>
  <si>
    <t>增大风量</t>
  </si>
  <si>
    <t>1.语音说：
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空调风速提高
风速提高
空调风速大一点
风速大一点"</t>
  </si>
  <si>
    <t>1.风量增大1档
2.TTS（仅前排）：空调风量已增大
高于最大风量时，TTS：空调风量已调到最大</t>
  </si>
  <si>
    <t>1.语音说：
风速调高n档
风量（增/加/增加/增高/加高/提升/提高/加高/调高/升/大) X
空调风量（增/加/增加/增高/加高/提升/提高/加高/调高/升/大) X
空调风（增/加/增加/增高/加高/提升/提高/加高/调高/升/大) X
空调风速（增/加/增加/增高/加高/提升/提高/加高/调高/升/大) X
风量（增/加/增加/增高/加高/提升/提高/加高/调高/升/大) X（格/档）
空调风量（增/加/增加/增高/加高/提升/提高/加高/调高/升/大) X（格/档）
空调风（增/加/增加/增高/加高/提升/提高/加高/调高/升/大) X（格/档）
空调风速（增/加/增加/增高/加高/提升/提高/加高/调高/升/大) X（格/档）</t>
  </si>
  <si>
    <t>1.风量调高X档
2.TTS（仅前排）：空调风量已增大X档
高于最大风量时，TTS：空调风量已调到最大</t>
  </si>
  <si>
    <t>1.语音说：
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t>
  </si>
  <si>
    <t>1.风量调到最大
2.TTS（仅前排），TTS：空调风量已调到最大</t>
  </si>
  <si>
    <t>减小风量</t>
  </si>
  <si>
    <t>1.语音说：
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一点
空调风量（降/降低/减小/减低/小) 一点
空调风（降/降低/减小/减低/小) 一点
空调风速（降/降低/减小/减低/小) 一点
降低空调风速
空调风速降低
风速降低
空调风速小一点
风速小一点"</t>
  </si>
  <si>
    <t>1.风量减小1档
2.TTS（仅前排）：空调风量已减小
低于最低风量时，TTS：空调风量已调到最小</t>
  </si>
  <si>
    <t>1.语音说：
风速调低n档
风量（降/降低/减小/减低/小) X
空调风量（降/降低/减小/减低/小) X
空调风（降/降低/减小/减低/小) X
空调风速（降/降低/减小/减低/小) X
风量（降/降低/减小/减低/小) X（格/档）
空调风量（降/降低/减小/减低/小) X（格/档）
空调风（降/降低/减小/减低/小) X（格/档）
空调风速（降/降低/减小/减低/小) X（格/档）</t>
  </si>
  <si>
    <t>1.风量减少X档
2.TTS（仅前排）：空调风量已减小X档
低于最低风量时，TTS：空调风量已调到最小</t>
  </si>
  <si>
    <t>1.语音说：
（风量/风速）最（低/小）
空调（风量/风速）最（低/小）
（风量/风速）到最（低/小）
空调（风量/风速）到最（低/小）</t>
  </si>
  <si>
    <t>1.风量调到最小
2.TTS（仅前排），TTS：空调风量已调到最小</t>
  </si>
  <si>
    <t>风量调到具体值</t>
  </si>
  <si>
    <t>1.语音说：
风量（降/降低/减小/减低/小)到 X
空调风量（降/降低/减小/减低/小)到 X
空调风（降/降低/减小/减低/小)到 X
空调风速（降/降低/减小/减低/小)到 X
风量（降/降低/减小/减低)到 X（格/档）
空调风量（降/降低/减小/减低/小)到 X（格/档）
空调风（降/降低/减小/减低/小)到 X（格/档）
空调风速（降/降低/减小/减低/小)到 X（格/档）</t>
  </si>
  <si>
    <t>1.风量调到X
2.TTS（仅前排）：空调风量已调到X档
高于最大风量时，TTS：空调风量已调到最大
低于最低风量时，TTS：空调风量已调到最小</t>
  </si>
  <si>
    <t>1.语音说：
风量（增/加/增加/增高/加高/提升/提高/加高/调高/升/大)到 X
空调风量（增/加/增加/增高/加高/提升/提高/加高/调高/升/大)到 X
空调风（增/加/增加/增高/加高/提升/提高/加高/调高/升/大)到 X
空调风速（增/加/增加/增高/加高/提升/提高/加高/调高/升/大)到 X
风量（增/加/增加/增高/加高/提升/提高/加高/调高/升/大)到 X（格/档）
空调风量（增/加/增加/增高/加高/提升/提高/加高/调高/升/大) 到 X（格/档）
空调风（增/加/增加/增高/加高/提升/提高/加高/调高/升/大)到 X（格/档）
空调风速（增/加/增加/增高/加高/提升/提高/加高/调高/升/大)到 X（格/档）
2.语音说：
风量（降/降低/减小/减低/小)到 X
空调风量（降/降低/减小/减低/小)到 X
空调风（降/降低/减小/减低/小)到 X
空调风速（降/降低/减小/减低/小)到 X
风量（降/降低/减小/减低)到 X（格/档）
空调风量（降/降低/减小/减低/小)到 X（格/档）
空调风（降/降低/减小/减低/小)到 X（格/档）
空调风速（降/降低/减小/减低/小)到 X（格/档）</t>
  </si>
  <si>
    <t>温度上下文-增大温度</t>
  </si>
  <si>
    <t>1.车机供电正常
2.信号正常
3.空调打开状态
4.温度上下文</t>
  </si>
  <si>
    <t>1.语音说：
再高一点
再调高点
温度再高点</t>
  </si>
  <si>
    <t>空调温度调到具体值
1.TTS播报：</t>
  </si>
  <si>
    <t>温度上下文-降低温度</t>
  </si>
  <si>
    <t>1.语音说：
再低一点
再调低点
温度再低点</t>
  </si>
  <si>
    <t>风速上下文-增大风速</t>
  </si>
  <si>
    <t>1.车机供电正常
2.信号正常
3.空调打开状态
4.风速上下文</t>
  </si>
  <si>
    <t>1.语音说：
再大一些
再调大点
风量再大点</t>
  </si>
  <si>
    <t>空调风速调到具体值
1.TTS播报：</t>
  </si>
  <si>
    <t>风速上下文-减小风速</t>
  </si>
  <si>
    <t>1.语音说：
再小一些
再调小点
风量再小点</t>
  </si>
  <si>
    <t>打开座椅加热</t>
  </si>
  <si>
    <t>1.车机供电正常
2.信号正常
3.空调打开状态
4.根据声源定位/根据指令明确方位</t>
  </si>
  <si>
    <t>1.语音说：
打开座椅加热
打开+（主驾/副驾/驾驶侧/乘客侧/主驾驶/副驾驶）+（座椅加热/座椅加热调到2档/座椅加热调到中档/座椅加热档位调到2）</t>
  </si>
  <si>
    <t>1.主驾/副驾座椅加热打开
TTS播报“主驾/副驾座椅加热已打开”</t>
  </si>
  <si>
    <t>关闭座椅加热</t>
  </si>
  <si>
    <t>1.语音说：
关闭座椅加热
关闭+（主驾/副驾/驾驶侧/乘客侧/主驾驶/副驾驶）+座椅加热</t>
  </si>
  <si>
    <t>1.主驾/副驾座椅加热关闭
TTS播报“主驾/副驾座椅加热已关闭”</t>
  </si>
  <si>
    <t>座椅加热档位调节</t>
  </si>
  <si>
    <t>1.车机供电正常
2.信号正常
3.空调打开状态
4.座椅加热未打开</t>
  </si>
  <si>
    <t>1.语音说：
座椅加热最大档位
座椅加热调到最大档位
座椅加热调到3档
座椅加热档位最大</t>
  </si>
  <si>
    <t>1.无反应
TTS播报“请先开启座椅加热”</t>
  </si>
  <si>
    <t>1.车机供电正常
2.信号正常
3.空调打开状态
4.座椅加热最大档位</t>
  </si>
  <si>
    <t>1.不执行
TTS播报“当前座椅加热已是最高档位”</t>
  </si>
  <si>
    <t>1.语音说：
座椅加热档位调低
座椅太烫了
座椅加热档位减小
座椅温度太高了
降低座椅温度 
座椅太热了 
座椅有点热 
座椅温度低一点</t>
  </si>
  <si>
    <t>1.车机供电正常
2.信号正常
3.空调打开状态
4.座椅加热已打开且不是最低档</t>
  </si>
  <si>
    <t>1.座椅加热档位减一
TTS播报“好的”</t>
  </si>
  <si>
    <t>1.车机供电正常
2.信号正常
3.空调打开状态
4.座椅加热已打开且是最低档</t>
  </si>
  <si>
    <t>1.不执行
TTS播报“当前座椅加热已是最低档位”</t>
  </si>
  <si>
    <t>1.语音说：
座椅加热档位调高
座椅有点凉
座椅温度太低了 
调高座椅温度 
座椅太凉了 
座椅有点冷 
座椅温度高一点</t>
  </si>
  <si>
    <t>1.车机供电正常
2.信号正常
3.空调打开状态
4.座椅加热已打开且不是最高档</t>
  </si>
  <si>
    <t>1.座椅加热档位加一
TTS播报“好的”</t>
  </si>
  <si>
    <t>1.车机供电正常
2.信号正常
3.空调打开状态
4.座椅加热已打开且是最高档</t>
  </si>
  <si>
    <t>1.语音说：
座椅加热最低档
座椅加热调到最低档位
座椅加热最小档
座位加热调到1档
座椅加热档位最小</t>
  </si>
  <si>
    <t>1.车机供电正常
2.信号正常
3.空调打开状态
4.座椅加热最低档位</t>
  </si>
  <si>
    <t>打开座椅通风</t>
  </si>
  <si>
    <t>1.语音说：
打开座椅通风/
打开+（主驾/副驾/驾驶侧/乘客侧/主驾驶/副驾驶）+（座椅通风/座椅通风调到2档/座椅通风调到中档/座椅通风档位调到2）</t>
  </si>
  <si>
    <t>1.主驾/副驾座椅通风打开
TTS播报“主驾/副驾座椅通风已打开”</t>
  </si>
  <si>
    <t>关闭座椅通风</t>
  </si>
  <si>
    <t>1.语音说：
关闭座椅通风/
关闭+（主驾/副驾/驾驶侧/乘客侧/主驾驶/副驾驶）+座椅通风</t>
  </si>
  <si>
    <t>1.主驾/副驾座椅通风关闭
TTS播报“主驾/副驾座椅通风已关闭”</t>
  </si>
  <si>
    <t>座椅通风档位调节</t>
  </si>
  <si>
    <t>1.车机供电正常
2.信号正常
3.空调打开状态
4.座椅通风已打开，根据声源定位，主驾说</t>
  </si>
  <si>
    <t>1.语音说：
座椅（通风/吹风）（增加/调高/增大）一档
座椅（通风/吹风）档位太低
座椅（通风/吹风）档位加（1/1档）</t>
  </si>
  <si>
    <t>1.主驾座椅通风档位+1
TTS播报“好的，主驾座椅通风档位已调高”</t>
  </si>
  <si>
    <t>1.车机供电正常
2.信号正常
3.空调打开状态
4.座椅通风已打开，根据声源定位，副驾说</t>
  </si>
  <si>
    <t>1.副驾座椅通风档位+1
TTS播报“好的，副驾座椅通风档位已调高”</t>
  </si>
  <si>
    <t>1.车机供电正常
2.信号正常
3.空调打开状态
4.座椅通风未打开，根据声源定位，主驾说</t>
  </si>
  <si>
    <t>1.无反应
TTS播报“请先开启主驾座椅通风”</t>
  </si>
  <si>
    <t>1.车机供电正常
2.信号正常
3.空调打开状态
4.座椅通风未打开，根据声源定位，副驾说</t>
  </si>
  <si>
    <t>1.无反应
TTS播报“请先开启副驾座椅通风”</t>
  </si>
  <si>
    <t>1.车机供电正常
2.信号正常
3.空调打开状态
4.座椅通风已打开，明确的主驾指令</t>
  </si>
  <si>
    <t>1.语音说：
（主驾/驾驶侧/驾驶员）座椅（通风/吹风）（增加/调高/增大）一档
（主驾/驾驶侧/驾驶员）座椅（通风/吹风）档位太低
（主驾/驾驶侧/驾驶员）座椅（通风/吹风）档位加（1/1档）</t>
  </si>
  <si>
    <t>1.车机供电正常
2.信号正常
3.空调打开状态
4.座椅通风未打开，明确的主驾指令</t>
  </si>
  <si>
    <t>1.车机供电正常
2.信号正常
3.空调打开状态
4.座椅通风已打开，明确的副驾指令</t>
  </si>
  <si>
    <t>1.语音说：
（副驾/乘客侧/副驾驶员）座椅（通风/吹风）（增加/调高/增大）一档
（副驾/乘客侧/副驾驶员）座椅（通风/吹风）档位太低
（副驾/乘客侧/副驾驶员）座椅（通风/吹风）档位加（1/1档）</t>
  </si>
  <si>
    <t>1.车机供电正常
2.信号正常
3.空调打开状态
4.座椅通风未打开，明确的副驾指令</t>
  </si>
  <si>
    <t>1.语音说：
座椅（通风/吹风）减小一档
座椅（通风/吹风）调低一档
座椅（通风/吹风）档位太高
座椅（通风/吹风）减（1/1档）</t>
  </si>
  <si>
    <t>1.主驾座椅通风档位-1
TTS播报“好的，主驾座椅通风档位已调低”</t>
  </si>
  <si>
    <t>1.副驾座椅通风档位-1
TTS播报“好的，副驾座椅通风档位已调低”</t>
  </si>
  <si>
    <t>1.语音说：
（主驾/驾驶侧/驾驶员）座椅（通风/吹风）减小一档
（主驾/驾驶侧/驾驶员）座椅（通风/吹风）调低一档
（主驾/驾驶侧/驾驶员）座椅（通风/吹风）档位太高
（主驾/驾驶侧/驾驶员）座椅（通风/吹风）减（1/1档）</t>
  </si>
  <si>
    <t>1.语音说：
（副驾/乘客侧/副驾驶员）座椅（通风/吹风）减小一档
（副驾/乘客侧/副驾驶员）座椅（通风/吹风）调低一档
（副驾/乘客侧/副驾驶员）座椅（通风/吹风）档位太高
（副驾/乘客侧/副驾驶员）座椅（通风/吹风）减（1/1档）</t>
  </si>
  <si>
    <t>1.主驾座椅通风档位-1
TTS播报“好的，副驾座椅通风档位已调低”</t>
  </si>
  <si>
    <t>1.语音说：
座椅（通风/吹风）档位最高
座椅（通风/吹风）调到最高档位
座椅（通风/吹风）（最高/最大）档位
座椅（通风/吹风）档位调节为3
座椅（通风/吹风）档位调节为3档</t>
  </si>
  <si>
    <t>1.主驾座椅通风档位调到最大档
TTS播报“好的，主驾座椅通风已调到最大档位”</t>
  </si>
  <si>
    <t>1.副驾座椅通风档位调到最大档
TTS播报“好的，副驾座椅通风已调到最大档位”</t>
  </si>
  <si>
    <t>1.语音说：
（主驾/驾驶侧/驾驶员）座椅（通风/吹风）档位最高
（主驾/驾驶侧/驾驶员）座椅（通风/吹风）调到最高档位
（主驾/驾驶侧/驾驶员）座椅（通风/吹风）（最高/最大）档位
（主驾/驾驶侧/驾驶员）座椅（通风/吹风）档位调节为3
（主驾/驾驶侧/驾驶员）座椅（通风/吹风）档位调节为3档</t>
  </si>
  <si>
    <t>1.主驾座椅通风调到最大档位
TTS播报“好的，主驾座椅通风已调到最大档位”</t>
  </si>
  <si>
    <t>1.语音说：
（副驾/乘客侧/副驾驶员）座椅（通风/吹风）档位最高
（副驾/乘客侧/副驾驶员）座椅（通风/吹风）调到最高档位
（副驾/乘客侧/副驾驶员）座椅（通风/吹风）（最高/最大）档位
（副驾/乘客侧/副驾驶员）座椅（通风/吹风）档位调节为3
（副驾/乘客侧/副驾驶员）座椅（通风/吹风）档位调节为3档</t>
  </si>
  <si>
    <t>1.副驾座椅通风调到最大档位
TTS播报“好的，副驾座椅通风已调到最大档位”</t>
  </si>
  <si>
    <t>1.语音说：
座椅（通风/吹风）档位最低
座椅（通风/吹风）最低档位
座椅（通风/吹风）调到最低档
座椅（通风/吹风）档位调节为1
座椅（通风/吹风）档位调节为1档</t>
  </si>
  <si>
    <t>1.主驾座椅通风档位调到最低档位
TTS播报“好的，主驾座椅通风已调到最低档位”</t>
  </si>
  <si>
    <t>1.副驾座椅通风档位调到最低档位
TTS播报“好的，副驾座椅通风已调到最低档位”</t>
  </si>
  <si>
    <t>1.语音说：
（主驾/驾驶侧/驾驶员）座椅（通风/吹风）档位最低
（主驾/驾驶侧/驾驶员）座椅（通风/吹风）最低档位
（主驾/驾驶侧/驾驶员）座椅（通风/吹风）调到最低档
（主驾/驾驶侧/驾驶员）座椅（通风/吹风）档位调节为1
（主驾/驾驶侧/驾驶员）座椅（通风/吹风）档位调节为1档</t>
  </si>
  <si>
    <t>1.主驾座椅通风调到最低档位
TTS播报“好的，主驾座椅通风已调到最低档位”</t>
  </si>
  <si>
    <t>1.语音说：
（副驾/乘客侧/副驾驶员）座椅（通风/吹风）档位最低
（副驾/乘客侧/副驾驶员）座椅（通风/吹风）最低档位
（副驾/乘客侧/副驾驶员）座椅（通风/吹风）调到最低档
（副驾/乘客侧/副驾驶员）座椅（通风/吹风）档位调节为1
（副驾/乘客侧/副驾驶员）座椅（通风/吹风）档位调节为1档</t>
  </si>
  <si>
    <t>1.副驾座椅通风调到最低档位
TTS播报“好的，副驾座椅通风已调到最低档位”</t>
  </si>
  <si>
    <t>EMR</t>
  </si>
  <si>
    <t>1.语音说：
开启朝向身体/出风口朝人吹/空调出风口朝人吹</t>
  </si>
  <si>
    <t>1.主/副驾出风口朝人吹风，空调模式变为吹面模式
TTS播报“好的”</t>
  </si>
  <si>
    <t>1.语音说：
开启避开身体/空调出风口避开身体/空调出风口避人吹</t>
  </si>
  <si>
    <t>1.主/副驾出风口避人吹风，空调模式变为吹面模式
TTS播报“好的”</t>
  </si>
  <si>
    <t>1.语音说：
开启上下扫风/空调开启上下扫风/打开空调上下扫风</t>
  </si>
  <si>
    <t>1.主/副驾出风口上下扫风，空调模式变为吹面模式
TTS播报“好的”</t>
  </si>
  <si>
    <t>1.语音说：
开启左右扫风/空调开启左右扫风/打开空调左右扫风</t>
  </si>
  <si>
    <t>1.主/副驾出风口左右扫风，空调模式变为吹面模式
TTS播报“好的”</t>
  </si>
  <si>
    <t>1.语音说：
开启全局扫风/空调开启全局扫风/打开空调全局扫风</t>
  </si>
  <si>
    <t>1.主/副驾出风口全局扫风，空调模式变为吹面模式
TTS播报“好的”</t>
  </si>
  <si>
    <t>1.语音说：
出风口关闭/空调出风口关闭/关闭空调出风口</t>
  </si>
  <si>
    <t>1.主/副驾出风口关闭
TTS播报“出风口已关闭”</t>
  </si>
  <si>
    <t>1.语音说：
开启空调出风口/打开全部出风口/打开空调出风口/打开出风口</t>
  </si>
  <si>
    <t>1.空调出风口全部开启，空调模式变为吹面模式
TTS播报“全部出风口已开启”</t>
  </si>
  <si>
    <t>1.语音说：
主驾风口朝人吹/左边风口朝人吹/空调朝向主驾吹/出风口朝主驾吹/主驾朝人吹</t>
  </si>
  <si>
    <t>1.主驾出风口朝人吹，空调模式变为吹面模式
TTS播报“好的”</t>
  </si>
  <si>
    <t>1.语音说：
副驾风口朝人吹/右边风口朝人吹/空调朝向副驾吹/出风口朝副驾吹/副驾朝人吹</t>
  </si>
  <si>
    <t>1.副驾出风口朝人吹风，空调模式变为吹面模式
TTS播报“好的”</t>
  </si>
  <si>
    <t>1.语音说：
主驾风口避人吹/左边风口避人吹/主驾空调避开人/出风口避开主驾/主驾避人吹</t>
  </si>
  <si>
    <t>1.主驾出风口避人吹风，空调模式变为吹面模式
TTS播报“好的”</t>
  </si>
  <si>
    <t>1.语音说：
副驾风口避人吹/右边风口避人吹/副驾空调避开人/出风口避开副驾/副驾避人吹</t>
  </si>
  <si>
    <t>1.副驾出风口避人吹风，空调模式变为吹面模式
TTS播报“好的”</t>
  </si>
  <si>
    <t>1.语音说：
主驾风口开启上下吹风/左边开启上下吹风/主驾上下扫风//开启主驾风口上下循环</t>
  </si>
  <si>
    <t>1.主驾出风口上下扫风，空调模式变为吹面模式
TTS播报“好的”</t>
  </si>
  <si>
    <t>1.语音说：
副驾风口开启上下吹风/右边风口开启上下吹风/副驾上下扫风/开启副驾上下扫风</t>
  </si>
  <si>
    <t>1.副驾出风口上下扫风，空调模式变为吹面模式
TTS播报“好的”</t>
  </si>
  <si>
    <t>1.语音说：
主驾风口开启左右吹风/左边风口开启左右吹风/开启主驾左右扫风/主驾开启左右扫风</t>
  </si>
  <si>
    <t>1.主驾出风口左右扫风，空调模式变为吹面模式
TTS播报“好的”</t>
  </si>
  <si>
    <t>1.语音说：
副驾风口开启左右吹风/右边风口开启左右吹风/副驾左右扫风/开启副驾空调左右吹风</t>
  </si>
  <si>
    <t>1.副驾出风口左右扫风，空调模式变为吹面模式
TTS播报“好的”</t>
  </si>
  <si>
    <t>1.语音说：
主驾风口开启全局扫风/左边风口开启全局扫风/开启主驾空调全局扫风/主驾全局扫风</t>
  </si>
  <si>
    <t>1.主驾出风口全局扫风，空调模式变为吹面模式
TTS播报“好的”</t>
  </si>
  <si>
    <t>1.语音说：
副驾风口开启全局扫风/右边风口开启全局扫风/开启副驾空调全局扫风/副驾全局扫风</t>
  </si>
  <si>
    <t>1.副驾出风口全局扫风，空调模式变为吹面模式
TTS播报“好的”</t>
  </si>
  <si>
    <t>1.语音说：
关闭主驾出风口/关闭左边出风口/关闭主驾方向空调/主驾方向停止吹风</t>
  </si>
  <si>
    <t>1.主驾出风口关闭
TTS播报“主驾出风口已关闭”</t>
  </si>
  <si>
    <t>1.语音说：
关闭副驾出风口/关闭右边出风口/关闭副驾方向空调/副驾方向停止吹风</t>
  </si>
  <si>
    <t>1.副驾出风口关闭
TTS播报“副驾出风口已关闭”</t>
  </si>
  <si>
    <t>Case ID</t>
  </si>
  <si>
    <t>用例类型</t>
  </si>
  <si>
    <t>测试方式</t>
  </si>
  <si>
    <t>交付节点</t>
  </si>
  <si>
    <t>测试结果</t>
  </si>
  <si>
    <t>测试环境</t>
  </si>
  <si>
    <t>Climate-电动出风口</t>
  </si>
  <si>
    <t>电动出风口 无该功能配置项</t>
  </si>
  <si>
    <t>1.配置配置字DE04
Electromechanical Registers 01
2.查看空调出风口显示</t>
  </si>
  <si>
    <t>2.无该功能</t>
  </si>
  <si>
    <t>功能</t>
  </si>
  <si>
    <t>手动测试</t>
  </si>
  <si>
    <t>电动出风口 有该功能配置项</t>
  </si>
  <si>
    <t>2.有该功能</t>
  </si>
  <si>
    <t>电动出风口动效显示</t>
  </si>
  <si>
    <t>1.当前autolabel是full
2.查看页面显示</t>
  </si>
  <si>
    <t>2.未开启吹面按钮情况下，依旧显示出风口动效，动效为银白色</t>
  </si>
  <si>
    <t>1.当前autolabel不是full模式
2.吹面按钮未开启</t>
  </si>
  <si>
    <t>2.不显示主副驾吹风模式按钮及出风口动效</t>
  </si>
  <si>
    <t>自由调节默认显示</t>
  </si>
  <si>
    <t>1.车机供电正常
2.信号正常
3.进入电动出风口界面</t>
  </si>
  <si>
    <t>1.首次进入空调应用，查看自由调节按钮显示</t>
  </si>
  <si>
    <t>1.默认模式为自由调节</t>
  </si>
  <si>
    <t>1.第二次进入空调应用，查看自由调节按钮显示</t>
  </si>
  <si>
    <t>1.默认模式为上一次最后选中的模式</t>
  </si>
  <si>
    <t>选择左侧出风模式</t>
  </si>
  <si>
    <t>1.点击出风模式按钮
2.选择出风模式</t>
  </si>
  <si>
    <t>1.点击时按钮高亮，弹出出风选择菜单
2.弹窗收起，按钮文字显示当前的模式</t>
  </si>
  <si>
    <t>选择右侧出风模式</t>
  </si>
  <si>
    <t>进入空调调节左侧出风模式为自由调节，再次进入空调出风页面</t>
  </si>
  <si>
    <t>1.车机供电正常
2.水平吹风开启
3.进入电动出风口界面</t>
  </si>
  <si>
    <t>1.点击左侧出风选择模式
2.点击自由调节
3.退出电动出风口界面
4.再次进入电动出风口界面查看出风选择</t>
  </si>
  <si>
    <t>1.弹出左侧出风口选择模式弹窗
2.自由调节模式被选中，列表收起
3.返回空调设置页面
4.出风口选择模式为自由调节</t>
  </si>
  <si>
    <t>进入空调调节左侧出风模式为全局扫风，再次进入空调出风页面</t>
  </si>
  <si>
    <t>1.点击左侧出风选择模式
2.ActvButtnRight_D_Stat 选择全局扫风
3.退出电动出风口界面
4.再次进入电动出风口界面查看出风选择</t>
  </si>
  <si>
    <t>1.弹出左侧出风口选择模式弹窗
2.全局扫风模式被选中，列表收起
3.返回空调设置页面
4.出风口选择模式为全局扫风</t>
  </si>
  <si>
    <t>进入空调调节左侧出风模式为上下扫风，再次进入空调出风页面</t>
  </si>
  <si>
    <t>1.点击左侧出风选择模式
2.ActvButtnRight_D_Stat 选择上下扫风
3.退出电动出风口界面
4.再次进入电动出风口界面查看出风选择</t>
  </si>
  <si>
    <t>1.弹出左侧出风口选择模式弹窗
2.上下扫风模式被选中，列表收起
3.返回空调设置页面
4.出风口选择模式为上下扫风</t>
  </si>
  <si>
    <t>进入空调调节左侧出风模式为左右扫风，再次进入空调出风页面</t>
  </si>
  <si>
    <t>1.点击左侧出风选择模式
2.ActvButtnRight_D_Stat 选择左右扫风
3.退出电动出风口界面
4.再次进入电动出风口界面查看出风选择</t>
  </si>
  <si>
    <t>1.弹出左侧出风口选择模式弹窗
2.左右扫风模式被选中，列表收起
3.返回空调设置页面
4.出风口选择模式为左右扫风</t>
  </si>
  <si>
    <t>进入空调调节左侧出风模式为朝向身体，再次进入空调出风页面</t>
  </si>
  <si>
    <t>1.点击左侧出风选择模式
2.点击朝向身体
3.退出电动出风口界面
4.再次进入电动出风口界面查看出风选择</t>
  </si>
  <si>
    <t>1.弹出左侧出风口选择模式弹窗
2.朝向身体模式被选中，列表收起
3.返回空调设置页面
4.出风口选择模式为朝向身体</t>
  </si>
  <si>
    <t>进入空调调节左侧出风模式为避开身体，再次进入空调出风页面</t>
  </si>
  <si>
    <t>1.点击左侧出风选择模式
2.点击避开身体
3.退出电动出风口界面
4.再次进入电动出风口界面查看出风选择</t>
  </si>
  <si>
    <t>1.弹出左侧出风口选择模式弹窗
2.避开身体模式被选中，列表收起
3.返回空调设置页面
4.出风口选择模式为避开身体</t>
  </si>
  <si>
    <t>进入空调调节右侧出风模式为自由调节，再次进入空调出风页面</t>
  </si>
  <si>
    <t>1.点击右侧出风选择模式
2.点击自由调节
3.退出电动出风口界面
4.再次进入电动出风口界面查看出风选择</t>
  </si>
  <si>
    <t>1.弹出右侧出风口选择模式弹窗
2.自由调节模式被选中，列表收起
3.返回空调设置页面
4.出风口选择模式为自由调节</t>
  </si>
  <si>
    <t>进入空调调节右侧出风模式为全局扫风，再次进入空调出风页面</t>
  </si>
  <si>
    <t>1.点击右侧出风选择模式
2.ActvButtnLeft_D_Stat 选择全局扫风
3.退出电动出风口界面
4.再次进入电动出风口界面查看出风选择</t>
  </si>
  <si>
    <t>1.弹出右侧出风口选择模式弹窗
2.全局扫风模式被选中，列表收起
3.返回空调设置页面
4.出风口选择模式为全局扫风</t>
  </si>
  <si>
    <t>进入空调调节右侧出风模式为上下扫风，再次进入空调出风页面</t>
  </si>
  <si>
    <t>1.点击右侧出风选择模式
2.ActvButtnLeft_D_Stat 选择上下扫风
3.退出电动出风口界面
4.再次进入电动出风口界面查看出风选择</t>
  </si>
  <si>
    <t>1.弹出右侧出风口选择模式弹窗
2.上下扫风模式被选中，列表收起
3.返回空调设置页面
4.出风口选择模式为上下扫风</t>
  </si>
  <si>
    <t>进入空调调节右侧出风模式为左右扫风，再次进入空调出风页面</t>
  </si>
  <si>
    <t>1.点击右侧出风选择模式
2.ActvButtnLeft_D_Stat 选择左右扫风
3.退出电动出风口界面
4.再次进入电动出风口界面查看出风选择</t>
  </si>
  <si>
    <t>1.弹出右侧出风口选择模式弹窗
2.左右扫风模式被选中，列表收起
3.返回空调设置页面
4.出风口选择模式为左右扫风</t>
  </si>
  <si>
    <t>进入空调调节右侧出风模式为朝向身体，再次进入空调出风页面</t>
  </si>
  <si>
    <t>1.点击右侧出风选择模式
2.点击朝向身体
3.退出电动出风口界面
4.再次进入电动出风口界面查看出风选择</t>
  </si>
  <si>
    <t>1.弹出右侧出风口选择模式弹窗
2.朝向身体模式被选中，列表收起
3.返回空调设置页面
4.出风口选择模式为朝向身体</t>
  </si>
  <si>
    <t>进入空调调节右侧出风模式为避开身体，再次进入空调出风页面</t>
  </si>
  <si>
    <t>1.点击右侧出风选择模式
2.点击避开身体
3.退出电动出风口界面
4.再次进入电动出风口界面查看出风选择</t>
  </si>
  <si>
    <t>1.弹出右侧出风口选择模式弹窗
2.避开身体模式被选中，列表收起
3.返回空调设置页面
4.出风口选择模式为避开身体</t>
  </si>
  <si>
    <t>自由调整出风口过程界面-左手外侧</t>
  </si>
  <si>
    <t>1.滑动出风口风向按钮
2.调整松开手指</t>
  </si>
  <si>
    <t>1.其他按钮消失，只显示内饰图和动态风
2.2s后界面恢复原界面</t>
  </si>
  <si>
    <t>自由调整出风口过程界面-左手内侧</t>
  </si>
  <si>
    <t>自由调整出风口过程界面-右手外侧</t>
  </si>
  <si>
    <t>自由调整出风口过程界面-右手内侧</t>
  </si>
  <si>
    <t>出风口动效展示</t>
  </si>
  <si>
    <t>1.拖动按钮调节出风方向</t>
  </si>
  <si>
    <t>1.有动效展示</t>
  </si>
  <si>
    <t>双击出风口区域</t>
  </si>
  <si>
    <t>1.双击左手外侧出风口区域</t>
  </si>
  <si>
    <t>1.RgstrSetObl_D_Rq有信号下发</t>
  </si>
  <si>
    <t>1.双击左手内侧出风口区域</t>
  </si>
  <si>
    <t>1.RgstrSetIbl_D_Rq有信号下发</t>
  </si>
  <si>
    <t>1.双击右手外侧出风口区域</t>
  </si>
  <si>
    <t>1.RgstrSetObr_D_Rq有信号下发</t>
  </si>
  <si>
    <t>1.双击右手内侧出风口区域</t>
  </si>
  <si>
    <t>1.RgstrSetIbr_D_Rq有信号下发</t>
  </si>
  <si>
    <t>出风口按钮最少保持一个</t>
  </si>
  <si>
    <t>1.车机供电正常
2.水平吹风开启
3.进入电动出风口界面
4.已有三个调节按钮关闭</t>
  </si>
  <si>
    <t>1.双击有调节按钮的出风口区域</t>
  </si>
  <si>
    <t>1.对应的出风口0x296无信号下发</t>
  </si>
  <si>
    <t>单击出风口区域</t>
  </si>
  <si>
    <t>单击左手外侧提示点</t>
  </si>
  <si>
    <t>出现toast“双击出风口区域可开启/关闭吹风”，3s后消失</t>
  </si>
  <si>
    <t>单击左手内侧提示点</t>
  </si>
  <si>
    <t>单击右手外侧提示点</t>
  </si>
  <si>
    <t>单击右手内侧提示点</t>
  </si>
  <si>
    <t>toast提示</t>
  </si>
  <si>
    <t>1.车机供电正常
2.水平吹风按钮关闭</t>
  </si>
  <si>
    <t>1.首次打开吹面按钮</t>
  </si>
  <si>
    <t>1.出现toast“双击出风口区域可开启/关闭吹风”和提示点，3s后四个提示点可降低透明度，一次点火循环只提示一次。</t>
  </si>
  <si>
    <t>1.AUTO关闭
2.吹面模式关闭
3.点击出风口</t>
  </si>
  <si>
    <t>3.出现toast“请先开启吹面后再调整出风方向”</t>
  </si>
  <si>
    <t>关联出风口</t>
  </si>
  <si>
    <t>1.车机供电正常
2.水平吹风开启</t>
  </si>
  <si>
    <t>调节3出风口</t>
  </si>
  <si>
    <t>4出风口也进行相同调节</t>
  </si>
  <si>
    <t>调节4出风口</t>
  </si>
  <si>
    <t>3出风口也进行相同调节</t>
  </si>
  <si>
    <t>调节5出风口</t>
  </si>
  <si>
    <t>6风口也进行相同调节</t>
  </si>
  <si>
    <t>调节6出风口</t>
  </si>
  <si>
    <t>5风口也进行相同调节</t>
  </si>
  <si>
    <t>出风风效示意驾驶位左手外侧手动调节风向向上</t>
  </si>
  <si>
    <t>1.将手点击至驾驶位左手外侧手动调节风向区域向上滑动</t>
  </si>
  <si>
    <t>1.可以将原有动效滑动至向上动效</t>
  </si>
  <si>
    <t>出风风效示意驾驶位左手外侧手动调节风向向下</t>
  </si>
  <si>
    <t>1.将手点击至驾驶位左手外侧手动调节风向区域向下滑动</t>
  </si>
  <si>
    <t>1.可以将原有动效滑动至向下动效</t>
  </si>
  <si>
    <t>出风风效示意驾驶位左手外侧手动调节风向向左</t>
  </si>
  <si>
    <t>1.将手点击至驾驶位左手外侧手动调节风向区域向左滑动</t>
  </si>
  <si>
    <t>1.可以将原有动效滑动至向左动效</t>
  </si>
  <si>
    <t>出风风效示意驾驶位左手外侧手动调节风向向右</t>
  </si>
  <si>
    <t>1.将手点击至驾驶位左手外侧手动调节风向区域向右滑动</t>
  </si>
  <si>
    <t>1.可以将原有动效滑动至向右动效</t>
  </si>
  <si>
    <t>出风风效示意驾驶位左手内侧手动调节风向向上</t>
  </si>
  <si>
    <t>1.将手点击至驾驶位左手内侧手动调节风向区域向上滑动</t>
  </si>
  <si>
    <t>出风风效示意驾驶位左手内侧手动调节风向向下</t>
  </si>
  <si>
    <t>1.将手点击至驾驶位左手内侧手动调节风向区域向下滑动</t>
  </si>
  <si>
    <t>出风风效示意驾驶位左手内侧手动调节风向向左</t>
  </si>
  <si>
    <t>1.将手点击至驾驶位左手内侧手动调节风向区域向左滑动</t>
  </si>
  <si>
    <t>出风风效示意驾驶位左手内侧手动调节风向向右</t>
  </si>
  <si>
    <t>1.将手点击至驾驶位左手内侧手动调节风向区域向右滑动</t>
  </si>
  <si>
    <t>出风风效示意驾驶位右手外侧手动调节风向向上</t>
  </si>
  <si>
    <t>1.将手点击至驾驶位右手外侧手动调节风向区域向上滑动</t>
  </si>
  <si>
    <t>出风风效示意驾驶位右手外侧手动调节风向向下</t>
  </si>
  <si>
    <t>1.将手点击至驾驶位右手外侧手动调节风向区域向下滑动</t>
  </si>
  <si>
    <t>出风风效示意驾驶位右手外侧手动调节风向向左</t>
  </si>
  <si>
    <t>1.将手点击至驾驶位右手外侧手动调节风向区域向左滑动</t>
  </si>
  <si>
    <t>出风风效示意驾驶位右手外侧手动调节风向向右</t>
  </si>
  <si>
    <t>1.将手点击至驾驶位右手外侧手动调节风向区域向右滑动</t>
  </si>
  <si>
    <t>出风风效示意驾驶位右手内侧手动调节风向向上</t>
  </si>
  <si>
    <t>1.将手点击至驾驶位右手内侧手动调节风向区域向上滑动</t>
  </si>
  <si>
    <t>出风风效示意驾驶位右手内侧手动调节风向向下</t>
  </si>
  <si>
    <t>1.将手点击至驾驶位右手内侧手动调节风向区域向下滑动</t>
  </si>
  <si>
    <t>出风风效示意驾驶位右手内侧手动调节风向向左</t>
  </si>
  <si>
    <t>1.将手点击至驾驶位右手内侧手动调节风向区域向左滑动</t>
  </si>
  <si>
    <t>出风风效示意驾驶位右手内侧手动调节风向向右</t>
  </si>
  <si>
    <t>1.将手点击至驾驶位右手内侧手动调节风向区域向右滑动</t>
  </si>
  <si>
    <t>出风风效示意驾驶位左手外侧调节RX信号</t>
  </si>
  <si>
    <t>1.发送信号 0x4C9 RgstrHzntlObl_An_Actl 0~255
RgstrVertObl_An_Actl 0~255
2.手动滑动左手外侧动效后松开</t>
  </si>
  <si>
    <t>2.左手外侧出风口动效角度变为模拟角度</t>
  </si>
  <si>
    <t>出风风效示意驾驶位左手内侧调节RX信号</t>
  </si>
  <si>
    <t>1.发送信号 0x4C9 RgstrHzntlIbl_An_Actl 0~255
RgstrVertIbl_An_Actl0~255
3.手动滑动左手内侧动效后松开</t>
  </si>
  <si>
    <t>2.左手内侧出风口动效角度变为模拟角度</t>
  </si>
  <si>
    <t>出风风效示意驾驶位右手外侧调节RX信号</t>
  </si>
  <si>
    <t>1.发送信号 0x4C9 RgstrHzntlObr_An_Actl 0~255
RgstrVertObr_An_Actl 0~255
3.手动滑动右手外侧动效后松开</t>
  </si>
  <si>
    <t>2.右手外侧出风口动效角度变为模拟角度</t>
  </si>
  <si>
    <t>出风风效示意驾驶位右手内侧调节RX信号</t>
  </si>
  <si>
    <t>1.发送信号 0x4C9 RgstrHzntlIbr_An_Actl0~255
RgstrVertIbr_An_Actl 0~255
3.手动滑动右手内侧动效后松开</t>
  </si>
  <si>
    <t>2.右手内侧出风口动效角度变为模拟角度</t>
  </si>
  <si>
    <t>左手外侧动效手动调节TX信号-水平方向</t>
  </si>
  <si>
    <t>1.手动水平滑动左手外侧出风口动效</t>
  </si>
  <si>
    <t>1.0x4EB
RgstrHzntlObl_An_Rq
持续下发对应信号，松开手后停止下发</t>
  </si>
  <si>
    <t>左手外侧动效手动调节TX信号-垂直方向</t>
  </si>
  <si>
    <t>1.手动垂直滑动左手外侧出风口动效</t>
  </si>
  <si>
    <t>1.0x4EB
RgstrVertObl_An_Rq
持续下发对应信号，松开手后停止下发</t>
  </si>
  <si>
    <t>左手内侧手动调节TX信号-水平方向</t>
  </si>
  <si>
    <t>1.手动水平滑动左手内侧出风口动效</t>
  </si>
  <si>
    <t>1.0x4EB
RgstrHzntlIbl_An_Rq
持续下发对应信号，松开手后停止下发</t>
  </si>
  <si>
    <t>左手内侧手动调节TX信号-垂直方向</t>
  </si>
  <si>
    <t>1.手动垂直滑动左手内侧出风口动效</t>
  </si>
  <si>
    <t>1.0x4EB
RgstrVertIbl_An_Rq
持续下发对应信号，松开手后停止下发</t>
  </si>
  <si>
    <t>右手外侧手动调节TX信号-水平方向</t>
  </si>
  <si>
    <t>1.手动水平滑动右手外侧出风口动效</t>
  </si>
  <si>
    <t>1.0x4EB
RgstrHzntlObr_An_Rq
持续下发对应信号，松开手后停止下发</t>
  </si>
  <si>
    <t>右手外侧手动调节TX信号-垂直方向</t>
  </si>
  <si>
    <t>1.手动垂直滑动右手外侧出风口动效</t>
  </si>
  <si>
    <t>1.0x4EB
RgstrVertObr_An_Rq
持续下发对应信号，松开手后停止下发</t>
  </si>
  <si>
    <t>右手内侧手动调节TX信号-水平方向</t>
  </si>
  <si>
    <t>1.手动水平滑动右手内侧出风口动效</t>
  </si>
  <si>
    <t>1.0x4EB
RgstrHzntlIbr_An_Rq
持续下发对应信号，松开手后停止下发</t>
  </si>
  <si>
    <t>右手内侧手动调节TX信号-垂直方向</t>
  </si>
  <si>
    <t>1.手动垂直滑动右手内侧出风口动效</t>
  </si>
  <si>
    <t>1.0x4EB
RgstrVertIbr_An_Rq
持续下发对应信号，松开手后停止下发</t>
  </si>
  <si>
    <t>左侧出风选择 自由调节RX</t>
  </si>
  <si>
    <t>1.手动调节吹风模式或发送0x4EF ActvButtnLeft_D_Stat 00为自由调节</t>
  </si>
  <si>
    <t>1.左侧出风选择自由调节，列表收起</t>
  </si>
  <si>
    <t>左侧出风选择 全局扫风RX</t>
  </si>
  <si>
    <t>1.模拟ECU发送信号:0x4EF ActvButtnLeft_D_Stat 05</t>
  </si>
  <si>
    <t>1.左侧出风选择全局扫风，列表收起</t>
  </si>
  <si>
    <t>左侧出风选择 上下扫风RX</t>
  </si>
  <si>
    <t>1.模拟ECU发送信号:0x4EF ActvButtnLeft_D_Stat 09</t>
  </si>
  <si>
    <t>1.左侧出风选择上下扫风，列表收起</t>
  </si>
  <si>
    <t>左侧出风选择 左右扫风RX</t>
  </si>
  <si>
    <t>1.模拟ECU发送信号:0x4EF ActvButtnLeft_D_Stat 08</t>
  </si>
  <si>
    <t>1.左侧出风选择左右扫风，列表收起</t>
  </si>
  <si>
    <t>左侧出风选择 朝向身体RX</t>
  </si>
  <si>
    <t>1.手动选择或发送0x4EF ActvButtnLeft_D_Stat 01朝向身体模式</t>
  </si>
  <si>
    <t>1.左侧出风选择朝向身体，列表收起</t>
  </si>
  <si>
    <t>左侧出风选择 避开身体RX</t>
  </si>
  <si>
    <t>1.手动选择或发送0x4EF ActvButtnLeft_D_Stat 02避开身体模式</t>
  </si>
  <si>
    <t>1.左侧出风选择避开身体，列表收起</t>
  </si>
  <si>
    <t>左侧出风选择 自由调节TX</t>
  </si>
  <si>
    <t>1.手动选择自由调节模式</t>
  </si>
  <si>
    <t>左侧出风选择 全局扫风TX</t>
  </si>
  <si>
    <t>1.手动选择全局扫风模式</t>
  </si>
  <si>
    <t>1.0x296ActvButtnLeft_D_Rq有对应模式信号下发</t>
  </si>
  <si>
    <t>左侧出风选择 上下扫风TX</t>
  </si>
  <si>
    <t>1.手动选择上下扫风模式</t>
  </si>
  <si>
    <t>左侧出风选择 左右扫风TX</t>
  </si>
  <si>
    <t>1.手动选择左右扫风模式</t>
  </si>
  <si>
    <t>左侧出风选择 朝向身体TX</t>
  </si>
  <si>
    <t>1.手动选择朝向身体模式</t>
  </si>
  <si>
    <t>左侧出风选择 避开身体TX</t>
  </si>
  <si>
    <t>1.手动选择避开身体模式</t>
  </si>
  <si>
    <t>右侧出风选择 自由调节RX</t>
  </si>
  <si>
    <t>1.模拟ECU发送信号:0x4EF ActvButtnRight_D_Stat 00或手动选择自由调节</t>
  </si>
  <si>
    <t>1.右侧出风选择自由调节，列表收起</t>
  </si>
  <si>
    <t>右侧出风选择 全局扫风RX</t>
  </si>
  <si>
    <t>1.模拟ECU发送信号:0x4EF ActvButtnRight_D_Stat 05</t>
  </si>
  <si>
    <t>1.右侧出风选择全局扫风，列表收起</t>
  </si>
  <si>
    <t>右侧出风选择 上下扫风RX</t>
  </si>
  <si>
    <t>1.模拟ECU发送信号:0x4EF ActvButtnRight_D_Stat 09</t>
  </si>
  <si>
    <t>1.右侧出风选择上下扫风，列表收起</t>
  </si>
  <si>
    <t>右侧出风选择 左右扫风RX</t>
  </si>
  <si>
    <t>1.模拟ECU发送信号:0x4EF ActvButtnRight_D_Stat 08</t>
  </si>
  <si>
    <t>1.右侧出风选择左右扫风，列表收起</t>
  </si>
  <si>
    <t>右侧出风选择 朝向身体RX</t>
  </si>
  <si>
    <t>1.模拟ECU发送信号:0x4EF ActvButtnRight_D_Stat 01
或手动选择朝向身体</t>
  </si>
  <si>
    <t>1.右侧出风选择朝向身体，列表收起</t>
  </si>
  <si>
    <t>右侧出风选择 避开身体RX</t>
  </si>
  <si>
    <t>1.模拟ECU发送信号:0x4EF ActvButtnRight_D_Stat 02
或手动选择避开身体</t>
  </si>
  <si>
    <t>1.右侧出风选择避开身体，列表收起</t>
  </si>
  <si>
    <t>右侧出风选择 自由调节TX</t>
  </si>
  <si>
    <t>1.手动调节吹风模式为自由调节</t>
  </si>
  <si>
    <t>1.无信号下发</t>
  </si>
  <si>
    <t>右侧出风选择 全局扫风TX</t>
  </si>
  <si>
    <t>1.手动调节吹风模式为全局扫风</t>
  </si>
  <si>
    <t>1.0x296 ActvButtnRight_D_Rq有对应模式信号下发</t>
  </si>
  <si>
    <t>右侧出风选择 上下扫风TX</t>
  </si>
  <si>
    <t>1.手动调节吹风模式为上下扫风</t>
  </si>
  <si>
    <t>右侧出风选择 左右扫风TX</t>
  </si>
  <si>
    <t>1.手动调节吹风模式为左右扫风</t>
  </si>
  <si>
    <t>右侧出风选择 朝向身体TX</t>
  </si>
  <si>
    <t>1.手动调节吹风模式为朝向身体</t>
  </si>
  <si>
    <t>右侧出风选择 避开身体TX</t>
  </si>
  <si>
    <t>1.手动调节吹风模式为避开身体</t>
  </si>
  <si>
    <t>自动模式手动调节后切回手动</t>
  </si>
  <si>
    <t>1.左侧出风口模式选择全局扫风
2.手动调节风向按钮</t>
  </si>
  <si>
    <t>2.变为自动调节</t>
  </si>
  <si>
    <t>1.左侧出风口模式选择自由调节
2.手动调节风向按钮</t>
  </si>
  <si>
    <t>1.左侧出风口模式选择上下扫风
2.手动调节风向按钮</t>
  </si>
  <si>
    <t>1.左侧出风口模式选择左右扫风
2.手动调节风向按钮</t>
  </si>
  <si>
    <t>1.左侧出风口模式选择朝向身体
2.手动调节风向按钮</t>
  </si>
  <si>
    <t>1.左侧出风口模式选择避开身体
2.手动调节风向按钮</t>
  </si>
  <si>
    <t>1.右侧出风口模式选择全局扫风
2.手动调节风向按钮</t>
  </si>
  <si>
    <t>1.右侧出风口模式选择上下扫风
2.手动调节风向按钮</t>
  </si>
  <si>
    <t>1.右侧出风口模式选择左右扫风
2.手动调节风向按钮</t>
  </si>
  <si>
    <t>1.右侧出风口模式选择朝向身体
2.手动调节风向按钮</t>
  </si>
  <si>
    <t>1.右侧出风口模式选择自由调节
3.手动调节风向按钮</t>
  </si>
  <si>
    <t>SYNC+0265</t>
  </si>
  <si>
    <t>多指调节</t>
  </si>
  <si>
    <t>1.同时两指操控单侧出风口
2.同时四指操控单侧出风口</t>
  </si>
  <si>
    <t>1.2 可正常拖动，四个相对应的点 ，信号下发正确</t>
  </si>
  <si>
    <t>EMR-主题</t>
  </si>
  <si>
    <t>1.切换主题
2.查看EMR各控件、按钮、页面</t>
  </si>
  <si>
    <t>No.</t>
  </si>
  <si>
    <t>该功能新增</t>
  </si>
  <si>
    <t>.</t>
  </si>
  <si>
    <t>01 AAR入口</t>
  </si>
  <si>
    <t>AAR入口</t>
  </si>
  <si>
    <t>U6车机lancher界面AAR快捷按扭进入</t>
  </si>
  <si>
    <t>1.车机供电正常，点火
2.信号正常，已支持AAR功能DE04，byte2,3-1,Fresh  Air Cabin=1</t>
  </si>
  <si>
    <t>1.查看Lancher页面车辆卡片上，查看界面
2.点击AAR按扭</t>
  </si>
  <si>
    <t>1.有AAR快捷按扭，按扭图标实时显示当前车内AAR状态
2.跳转到AAR功能界面
【U611的launcher界面图标显示与U625不一样，为梯形过滤网状态
U625launcher界面图标显示为循环状态】</t>
  </si>
  <si>
    <t>NA</t>
  </si>
  <si>
    <t>U6车机天气页面AAR入口</t>
  </si>
  <si>
    <t>1.点击天气页面的”车内PM2.5“和”网络PM2.5“</t>
  </si>
  <si>
    <t>1..跳转到AAR功能界面</t>
  </si>
  <si>
    <t>分屏状态下从天气页面AAR入口（U6特有）</t>
  </si>
  <si>
    <t>1.车机供电正常，点火，处于分屏状态
2.信号正常，已支持AAR功能DE04，byte2,3-1,Fresh  Air Cabin=1</t>
  </si>
  <si>
    <t>1.从主驾进入到AAR
2.再从副驾进入到AAR
3.副驾打开状态下，主驾进入AAR进行抢占</t>
  </si>
  <si>
    <t>2.主驾屏上面的AAR关闭，跳转到副驾，由副驾进行控制
3.副驾屏上面的AAR关闭，跳转到主驾，由主驾进行控制</t>
  </si>
  <si>
    <t>合作模式下从天气页面AAR入口（U6特有）</t>
  </si>
  <si>
    <t>1.车机供电正常，点火，处于分屏状态
2.信号正常，已支持AAR功能DE04，byte2,3-1,Fresh  Air Cabin=1
3.驾驶模式为合作模式（发送信号04C，PsngrFrntDetct_D_Actl=1可进入到合作模式）</t>
  </si>
  <si>
    <t>1.从主驾侧操作进入AAR
2.从副驾侧操作进入到AAR</t>
  </si>
  <si>
    <t>1.可正常进入AAR
2.可正常进入AAR</t>
  </si>
  <si>
    <t>从空调页面进入AAR</t>
  </si>
  <si>
    <t>1.车机供电正常
2.AAR已配置DE04，byte2,3-1,Fresh  Air Cabin=1</t>
  </si>
  <si>
    <t>1.进入空调页面
2.点击智能新风图标按钮
3.点击智能新风页面返回按钮</t>
  </si>
  <si>
    <t>1.有智能新风图标
2.按钮可点击且点击后进入AAR页面
3.返回空调页面</t>
  </si>
  <si>
    <t>widget的AAR入口</t>
  </si>
  <si>
    <t>1.天气APP放到主界面lancher，点击天气的widget
2.点击返回按键</t>
  </si>
  <si>
    <t>1.进入智能新风页面，且页面无crash现象
2.返回Launcher页面
【备注】707/718特有，U6无该入口</t>
  </si>
  <si>
    <t>返回空调界面</t>
  </si>
  <si>
    <t>1.车机供电正常
2.信号正常，已支持AAR功能DE04，byte2,3-1,Fresh  Air Cabin=1
3.进入智能新风功能界面</t>
  </si>
  <si>
    <t>2.返回空调界面
【备注】：U625需要在10s内返回</t>
  </si>
  <si>
    <t>AAR适配主题正确</t>
  </si>
  <si>
    <t>1.切为非默认主题</t>
  </si>
  <si>
    <t>1.查看弹窗和按扭</t>
  </si>
  <si>
    <t>1.切为所选择的主题颜色
U625上，空气过滤完成弹窗只有金色和绿色 （和UI确认没有蓝色的）</t>
  </si>
  <si>
    <t>进入退出精简屏幕以后，AAR功能可以正常使用</t>
  </si>
  <si>
    <t>1.环境正常</t>
  </si>
  <si>
    <t>1.进入到AAR界面，进入到精简屏幕
2.退出精简屏幕</t>
  </si>
  <si>
    <t>2.AAR功能不受影响</t>
  </si>
  <si>
    <t>02 空气过滤状态</t>
  </si>
  <si>
    <t>空气过滤状态</t>
  </si>
  <si>
    <t>智能新风空气过滤未收到信号显示</t>
  </si>
  <si>
    <t>1.车机供电正常
2.支持该配置项，已支持AAR功能DE04，byte2,3-1,Fresh  Air Cabin=1
3.进入空调页面</t>
  </si>
  <si>
    <t>1.点火后未发送任何信号（注意：开机后，仅发送点火信号IGN on，0x374和0x373不要发，其他信号不要发送，不要操作空调）
2.模拟上报0x360空调信号，Front_Power_Btn_Stt，从关闭到active</t>
  </si>
  <si>
    <t>1.空气过滤状态按钮仍为感叹号
2.显示感叹号未知状态
【与FO确认，当前无波浪号状态】</t>
  </si>
  <si>
    <t>1.车机供电正常
2.支持该配置项
3.进入空调页面</t>
  </si>
  <si>
    <t>1.点火周期内发送过空调信号
2.关闭374和空调电源信号</t>
  </si>
  <si>
    <r>
      <rPr>
        <sz val="10"/>
        <color rgb="FF000000"/>
        <rFont val="微软雅黑"/>
        <charset val="134"/>
      </rPr>
      <t>1.显示感叹号未知状态</t>
    </r>
    <r>
      <rPr>
        <sz val="10"/>
        <color theme="1"/>
        <rFont val="微软雅黑"/>
        <charset val="134"/>
      </rPr>
      <t xml:space="preserve">
2.仍是感叹号状态，i重新点火后仍然是感叹号
【与FO确认，当前无波浪号状态】</t>
    </r>
  </si>
  <si>
    <t>车内PM2.5&gt;35,空调系统工作，空气过滤状态</t>
  </si>
  <si>
    <t>1.信号发送：
374 PmSnsCabn_D_Stat=0（诊断信号0、4、5）
374，PmCabn_Conc_Actl=PM2.5数值: &gt; 35
0x360,Front_Power_Btn_Stt=active(空调电源信号)
2.查看空调界面AAR按钮状态
3.点击智能新风按钮</t>
  </si>
  <si>
    <t>2.显示空气过滤开启图标（循环＋风图标）
3.跳转至智能新风页面</t>
  </si>
  <si>
    <t>1.信号发送：
374 PmSnsCabn_D_Stat=4（诊断信号=any）
374，PmCabn_Conc_Actl=PM2.5数值: &gt; 35
0x360,Front_Power_Btn_Stt=active(空调电源信号)
2.查看空调界面AAR按钮状态
3.点击智能新风按钮</t>
  </si>
  <si>
    <t>1.信号发送：
374 PmSnsCabn_D_Stat=5（诊断信号=any）
374，PmCabn_Conc_Actl=PM2.5数值: &gt; 35
0x360,Front_Power_Btn_Stt=active(空调电源信号)
2.查看空调界面AAR按钮状态
3.点击智能新风按钮</t>
  </si>
  <si>
    <t>智能新风空气过滤完成显示</t>
  </si>
  <si>
    <t>1.发送信号
374 PmSnsCabn_D_Stat=0（诊断信号=any）
374 PmCabn_Conc_Actl=PM2.5数值: 0~35
0x360,Front_Power_Btn_Stt=active(空调电源信号)
2.查看空调界面AAR按钮状态
3.点击智能新风按钮</t>
  </si>
  <si>
    <t>2.显示空气过滤完成图标（圆圈绿色对勾＋风图标）
3.跳转至智能新风页面</t>
  </si>
  <si>
    <t>智能新风空气过滤关闭显示</t>
  </si>
  <si>
    <t>1.发送信号
374 PmSnsCabn_D_Stat=0（诊断信号0、4、5）
374 PmCabn_Conc_Actl=PM2.5数值:&gt;0
0x360,Front_Power_Btn_Stt=0(空调电源信号off)
2.查看空调界面AAR按钮状态
3.点击智能新风按钮</t>
  </si>
  <si>
    <t>2.显示空气过滤关闭图标（循环＋风图标禁止符号）
3.跳转至智能新风页面</t>
  </si>
  <si>
    <t>智能新风空气过滤未知显示</t>
  </si>
  <si>
    <t>1.发送信号
374 PmSnsCabn_D_Stat=2（诊断信号2、3、6）
374 PmCabn_Conc_Actl=PM2.5数值:510
0x360,Front_Power_Btn_Stt=0或1(空调电源信号off、on)
2.查看空调界面AAR按钮状态
3.点击智能新风按钮</t>
  </si>
  <si>
    <t>2.显示空气过滤未知图标（循环＋风图标感叹号）
3.跳转至智能新风页面</t>
  </si>
  <si>
    <t>1.发送信号
374 PmSnsCabn_D_Stat=0（0~5）
0&lt;374 PmCabn_Conc_Actl PM2.5数值&lt;510
0x360,Front_Power_Btn_Stt=0(空调电源信号off)
2.查看空调界面AAR按钮状态
3.点击智能新风按钮</t>
  </si>
  <si>
    <t>2.显示空气过滤未知图标（循环＋风图标禁止符号）
3.跳转至智能新风页面</t>
  </si>
  <si>
    <t>1.发送信号
374 PmSnsCabn_D_Stat=3
0&lt;374 PmCabn_Conc_Actl PM2.5数值&lt;510
0x360,Front_Power_Btn_Stt=0(空调电源信号off)
2.查看空调界面AAR按钮状态
3.点击智能新风按钮</t>
  </si>
  <si>
    <t>1.1.2.1横幅消息通知-空气过滤状态</t>
  </si>
  <si>
    <t>首次弹出横幅“空气过滤完成”</t>
  </si>
  <si>
    <t>1.车机供电正常
2.AAR已配置
3.未弹过横幅“空气过滤完成”（重启车机可以达到首次）</t>
  </si>
  <si>
    <t>1.发送空气过滤完成Rx信号
374 PmSnsCabn_D_Stat=2（诊断信号any）
0x360,Front_Power_Btn_Stt=1(空调电源信号on)
374 PmCabn_Conc_Actl=PM2.5数值&gt;=36
2.再次发送信号：374，PmCabn_Conc_Actl=PM2.5数值0~35，查看launcher页面横幅通知</t>
  </si>
  <si>
    <t>2.显示智能新风空气过滤完成横幅通知栏“空气过滤完成”</t>
  </si>
  <si>
    <t>非首次弹出横幅“空气过滤完成”</t>
  </si>
  <si>
    <t>1.车机供电正常
2.AAR已配置
3.已经弹过横幅“空气过滤完成”</t>
  </si>
  <si>
    <t>1.发送空气过滤完成Rx信号
374 PmSnsCabn_D_Stat=2（诊断信号any）
0x360,Front_Power_Btn_Stt=1(空调电源信号on)
374 PmCabn_Conc_Actl=PM2.5数值&gt;=50
2.再次发送信号：374，PmCabn_Conc_Actl=PM2.5数值0~35，查看launcher页面横幅通知</t>
  </si>
  <si>
    <t>2.显示智能新风空气过滤完成横幅通知栏“空气过滤完成”
（有的时候弹窗不弹出，需要点击弹窗的历史记录，同意百度协议）</t>
  </si>
  <si>
    <t>点击AAR过滤完成横幅通知进入到AAR页面</t>
  </si>
  <si>
    <t>1.车机供电正常
2.AAR已配置，DE04，byte2,3-1,Fresh  Air Cabin=1</t>
  </si>
  <si>
    <t>1.显示通知栏“空气过滤完成”
2.点击横幅通知</t>
  </si>
  <si>
    <t>2.进入AAR页面</t>
  </si>
  <si>
    <t>AAR过滤完成横幅通知不点击，自动消失</t>
  </si>
  <si>
    <t>1.显示通知栏“空气过滤完成”
2.未点击横幅通知</t>
  </si>
  <si>
    <t>2.横幅自动消失</t>
  </si>
  <si>
    <t>AAR过滤完成横幅通知自动消失后可在消息中心中查看</t>
  </si>
  <si>
    <t>1.显示通知栏“空气过滤完成”
2.未点击横幅通知，横幅自动消失，点击下拉屏消息中心</t>
  </si>
  <si>
    <t>2.消息中心存在刚刚提示窗“空气过滤完成”，提示字正确，显示提示时间正确</t>
  </si>
  <si>
    <t>点击消息中心的空气过滤完成消息，可跳转至AAR</t>
  </si>
  <si>
    <t>1.显示通知栏“空气过滤完成”
2.未点击横幅通知，横幅自动消失，点击下拉屏消息中心的“空气过滤完成”</t>
  </si>
  <si>
    <t>2.跳转至AAR界面</t>
  </si>
  <si>
    <t>SYNC+_0133</t>
  </si>
  <si>
    <t>1.1.2.2横幅消息通知-空气过滤状态</t>
  </si>
  <si>
    <t>未配置AAR不出现空气过滤完成弹窗</t>
  </si>
  <si>
    <t>1.车机供电正常
3.AAR未配置DE04，byte2,3-1,Fresh  Air Cabin=0</t>
  </si>
  <si>
    <t>1.发送空气过滤完成Rx信号
374 PmSnsCabn_D_Stat=2（诊断信号any）
0x360,Front_Power_Btn_Stt=1(空调电源信号on)
374 PmCabn_Conc_Actl=PM2.5数值0~35
2.查看PM2.5值变化时，无弹窗显示</t>
  </si>
  <si>
    <t>2.不显示空气过滤完成弹窗</t>
  </si>
  <si>
    <t>2-1 AAR界面</t>
  </si>
  <si>
    <t>STR切换后，空气过滤横幅正常，不受影响（718特有）</t>
  </si>
  <si>
    <t>1.Power=RUN
2.3B2 IGN=RUN</t>
  </si>
  <si>
    <t>1.空气过滤弹窗弹时
2.进入STR模式：3B2 IGN=OFF,Delay_CC=OFF，断开CAN信号
3.退出STR模式：3B2 IGN=RUN
4.符合条件弹出空气过滤完成</t>
  </si>
  <si>
    <t>2.大概等待80s进入STR模式，电流应在60毫安左右（正常标准在10毫安）
3.IVI正常启动，在launcher界面，弹窗消失
4.空气过滤完成弹窗可正常弹出</t>
  </si>
  <si>
    <t>03 AAR界面</t>
  </si>
  <si>
    <t>1.1.1 Controller主界面</t>
  </si>
  <si>
    <t>智能新风和智能馨风显示验证</t>
  </si>
  <si>
    <t>1.查看界面“新风”显示和弹窗</t>
  </si>
  <si>
    <t>1.福特车型（U625），相关显示和弹窗均为“馨风”
林肯车型（U718/707/611），相关显示和弹窗均为“新风”</t>
  </si>
  <si>
    <t>AAR-智能新风界面显示车内PM2.5信息，优</t>
  </si>
  <si>
    <t>1.车机供电正常
2.信号正常，已支持AAR功能DE04，byte2,3-1,Fresh  Air Cabin=1
3.进入智能新风页面</t>
  </si>
  <si>
    <t>地区＋PM2.5[0-35]+优绿色显示
374，PmCabn_Conc_Actl=PM2.5数值: [0-35]</t>
  </si>
  <si>
    <t>车内PM2.5显示优绿色和具体数值</t>
  </si>
  <si>
    <t>AAR-智能新风界面显示车内PM2.5信息，良</t>
  </si>
  <si>
    <t>地区＋PM2.5[36-75]+良黄色显示
374，PmCabn_Conc_Actl=PM2.5数值:[36-75]</t>
  </si>
  <si>
    <t>车内PM2.5显示良黄色和具体数值</t>
  </si>
  <si>
    <t>AAR-智能新风界面显示车内PM2.5信息，轻度污染</t>
  </si>
  <si>
    <t>地区＋PM2.5[76-115]+轻度污染橙色显示
374，PmCabn_Conc_Actl=PM2.5数值:[76-115]</t>
  </si>
  <si>
    <t>车内PM2.5显示轻度污染和具体数值</t>
  </si>
  <si>
    <t>AAR-智能新风界面显示车内PM2.5信息，中度污染</t>
  </si>
  <si>
    <t>地区＋PM2.5[116-150]+中度污染红色显示
374，PmCabn_Conc_Actl=PM2.5数值:[116-150]</t>
  </si>
  <si>
    <t>车内PM2.5显示中度污染和具体数值</t>
  </si>
  <si>
    <t>AAR-智能新风界面显示车内PM2.5信息，重度污染</t>
  </si>
  <si>
    <t>地区＋PM2.5[151-250]+重度污染紫色显示
374，PmCabn_Conc_Actl=PM2.5数值:[151-250]</t>
  </si>
  <si>
    <t>车内PM2.5显示重度污染和具体数值</t>
  </si>
  <si>
    <t>AAR-智能新风界面显示车内PM2.5信息，严重污染</t>
  </si>
  <si>
    <t>地区＋PM2.5（251+）+严重污染棕色显示
374，PmCabn_Conc_Actl=PM2.5数值:（251+）</t>
  </si>
  <si>
    <t>车内PM2.5显示严重污染和具体数值</t>
  </si>
  <si>
    <t>车机整体权限定位有授权，页面显示</t>
  </si>
  <si>
    <t>1.车机供电正常
2.信号通路正常
3.“智能新风”访问定位权限没有同意过，智能安全管家-隐私权限-定位-智能新风</t>
  </si>
  <si>
    <t>1.进入AAR页面
2.授权弹窗选择“允许”
3.查看AAR页面内容</t>
  </si>
  <si>
    <t>1.弹出AAR定位授权弹窗
3.AAR显示相关内容</t>
  </si>
  <si>
    <t>车机整体权限定位未授权，页面显示</t>
  </si>
  <si>
    <t>1.车机供电正常
2.信号通路正常</t>
  </si>
  <si>
    <t>1.智能安全助手关闭HVAC定位权限
2.授权弹窗选择“不允许”
3.查看AAR页面内容</t>
  </si>
  <si>
    <t>3.外部pm2.5显示“无法获取当前位置”，站点检测页面只显示图形与刷新按钮
网络天气数据、位置信息都会以无数据态进行展示</t>
  </si>
  <si>
    <t>定位权限=不允许，站点检测刷新授权弹窗选择不允许</t>
  </si>
  <si>
    <t>1.车机供电正常
2.信号通路正常
3.隐私权限-智能新风-不允许</t>
  </si>
  <si>
    <t>1.进入站点检测页面
2.点击左侧刷新按钮
3.出现弹窗后选择不允许
4.检查隐私权限-智能新风权限</t>
  </si>
  <si>
    <t>2.弹出授权弹窗
3.无内容显示：网络天气数据，位置信息
4.显示“不允许”</t>
  </si>
  <si>
    <t>定位权限=不允许，站点检测刷新授权弹窗选择允许一次</t>
  </si>
  <si>
    <t>1.进入站点检测页面
2.点击左侧刷新按钮
3.出现弹窗后选择允许一次
4.检查隐私权限-智能新风权限</t>
  </si>
  <si>
    <t>2.弹出授权弹窗
3.页面不变，有内容显示
4.显示“允许一次”</t>
  </si>
  <si>
    <t>定位权限=不允许，站点检测刷新授权弹窗选择使用期间允许</t>
  </si>
  <si>
    <t>1.车机供电正常，有网络
2.信号通路正常
3.隐私权限-智能新风-不允许</t>
  </si>
  <si>
    <t>1.进入站点检测页面
2.点击左侧刷新按钮
3.出现弹窗后选择使用期间允许
4.检查隐私权限-智能新风权限</t>
  </si>
  <si>
    <t>2.弹出授权弹窗
3.页面不变，有内容显示
4.已同步更新为“使用期间允许”</t>
  </si>
  <si>
    <t>定位权限=允许一次，站点检测刷新没有授权弹窗</t>
  </si>
  <si>
    <t>1.车机供电正常
2.信号通路正常
3.隐私权限-智能新风-允许一次</t>
  </si>
  <si>
    <t>1.进入站点检测页面
2.点击左侧刷新按钮</t>
  </si>
  <si>
    <t>2.无授权弹窗弹出</t>
  </si>
  <si>
    <t>定位权限=使用期间允许，站点检测刷新无授权弹窗</t>
  </si>
  <si>
    <t>1.车机供电正常
2.信号通路正常
3.隐私权限-智能新风-使用期间允许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</si>
  <si>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</si>
  <si>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</si>
  <si>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
（U6需要滑动）</t>
  </si>
  <si>
    <t>座舱新风按钮默认状态</t>
  </si>
  <si>
    <t>1.车机供电正常</t>
  </si>
  <si>
    <t>1.授权状态下首次进入智能新风页面
2.查看座舱新风按钮状态</t>
  </si>
  <si>
    <t>2.默认关闭</t>
  </si>
  <si>
    <t>座舱新风开 Rx逻辑</t>
  </si>
  <si>
    <t>1.车机供电正常
2.进入AAR页面</t>
  </si>
  <si>
    <t>1.信号
座舱新风 1：
0x36D AAR_Btn_Stt=1
2.查看座舱新风开关状态</t>
  </si>
  <si>
    <t>2.座舱新风开关开启</t>
  </si>
  <si>
    <t>座舱新风关 Rx逻辑</t>
  </si>
  <si>
    <t>1.车机供电正常
2.AAR授权页面显示成功</t>
  </si>
  <si>
    <t>1.信号
座舱新风 1：
0x36D AAR_Btn_Stt=0
2.查看座舱新风开关状态</t>
  </si>
  <si>
    <t>2.座舱新风开关关闭</t>
  </si>
  <si>
    <t>座舱新风关-空调电源已开启 Tx逻辑</t>
  </si>
  <si>
    <t>1.车机供电正常
2.进入AAR页面
3.座舱新风=关闭0x36D AAR_Btn_Stt=0
空调打开状态</t>
  </si>
  <si>
    <t>1.点击座舱新风开关</t>
  </si>
  <si>
    <t>1.下发座舱新风信号
0x362 Frt_Btn_Status_1st - AAR_Pressed（空调开关）TX</t>
  </si>
  <si>
    <t>座舱新风关-空调电源未开启 Tx逻辑</t>
  </si>
  <si>
    <t>1.车机供电正常
2.进入AAR页面
3.座舱新风=关闭0x36D AAR_Btn_Stt=0
空调关闭状态</t>
  </si>
  <si>
    <t>1.点击座舱新风开关
2.发送 0x360 空调电源打开信号Front_Power_Btn_Stt=1</t>
  </si>
  <si>
    <t>1.自动下发空调电源信号
0x362 Frt_Btn_Status_1st - Front_Power_Pressed（空调开关）TX
2.下发座舱新风按钮TX信号362，Frt_Btn_Status_1st-AAR_Pressed（添加到图形中观察）</t>
  </si>
  <si>
    <t>滤芯状态氛围正常时滤芯状态说明</t>
  </si>
  <si>
    <t>1.车机供电正常（需要有网的台架）
2.AAR授权页面显示成功</t>
  </si>
  <si>
    <t>1.滤芯状态氛围正常时，进入AAR app查看滤芯状态</t>
  </si>
  <si>
    <t>1.页面显示滤芯状态：正常</t>
  </si>
  <si>
    <t>滤芯状态氛围需更换时滤芯状态说明</t>
  </si>
  <si>
    <t>1.车机供电正常，网络正常（需要有网的台架）
2.AAR授权页面显示成功</t>
  </si>
  <si>
    <t>1.滤芯状态氛围小于正常范围时，进入AAR app查看滤芯状态
【1）发一下里程大于15000（对应信号430，OdometerMasterValue）
2）里程信号不变，要一直保持发送状态，车机重启，重新点火，要保证点火的瞬间能读到里程数。可连接BCM状态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</si>
  <si>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1.页面显示滤芯状态：需更换</t>
  </si>
  <si>
    <t>与FO确认，在PRO环境上无法构造该场景</t>
  </si>
  <si>
    <t>车内PM2.5正在初始化状态</t>
  </si>
  <si>
    <t>1.0x374 PmCabn_Conc_Actl =510
0x374 PmSnsCabn_D_Stat =00
2.查看车内PM2.5显示</t>
  </si>
  <si>
    <t>2.显示正在初始化图标</t>
  </si>
  <si>
    <t>车内PM2.5传感器堵塞</t>
  </si>
  <si>
    <t>1.Filter0x374 PmSnsCabn_D_Stat=2
2.查看车内PM2.5显示</t>
  </si>
  <si>
    <t>2.显示传感器堵塞示意图</t>
  </si>
  <si>
    <t>车内PM2.5传感器需更换</t>
  </si>
  <si>
    <t>1.Filter 0x374 PmSnsCabn_D_Stat=3
2.查看车内PM2.5显示</t>
  </si>
  <si>
    <t>2.显示传感器需更换示意图</t>
  </si>
  <si>
    <t>车内PM2.5环境限制</t>
  </si>
  <si>
    <t>1.Filter 0x374 PmSnsCabn_D_Stat=6
2.查看车内PM2.5显示</t>
  </si>
  <si>
    <t>2.显示车内PM2.5环境限制示意图</t>
  </si>
  <si>
    <t>车内PM2.5未获取数据</t>
  </si>
  <si>
    <t>0x374 PmCabn_Conc_Actl =510
0x374 PmSnsCabn_D_Stat= 5或1或4</t>
  </si>
  <si>
    <t>2.显示--
未获取到数据</t>
  </si>
  <si>
    <t>车外PM2.5正在初始化</t>
  </si>
  <si>
    <t>1.首次进入AAR页面，车外pm2.5获取数据中，0x374 PmSnsCabn_D_Stat=0
2.查看车外PM2.5显示</t>
  </si>
  <si>
    <t>2.显示车外PM2.5正在初始化图标</t>
  </si>
  <si>
    <t>车外PM2.5未获取到数据，请重试</t>
  </si>
  <si>
    <t>1.进入AAR页面，未发送任何信号
2.查看车外PM2.5显示</t>
  </si>
  <si>
    <t>2.显示未获取到数据——</t>
  </si>
  <si>
    <t>车外PM2.5没有定位授权</t>
  </si>
  <si>
    <t>1.车机供电正常，网络正常（有GNSS的，明琼台架）
2.信号通路正常
3.隐私权限-智能新风-不允许</t>
  </si>
  <si>
    <t>1.授权弹窗选择不允许
2.查看车外PM2.5显示</t>
  </si>
  <si>
    <t>2.显示“没有定位授权”</t>
  </si>
  <si>
    <t>车外PM2.5有授权定位，显示正常</t>
  </si>
  <si>
    <t>1.授权弹窗选择允许一次
2.查看车外PM2.5显示</t>
  </si>
  <si>
    <t>2.显示本地PM值（例显示雨花区PM2.5）【注意从区显示，不显示市】</t>
  </si>
  <si>
    <t>车外PM2.5区级地名最长4个字符，超长显示“XXX...”</t>
  </si>
  <si>
    <t>1.车机供电正常，网络正常（明琼台架）
2.信号通路正常</t>
  </si>
  <si>
    <t>1.PM2.5值+区级名称超过4个字符，查看显示</t>
  </si>
  <si>
    <t>1.显示为XXX...只显示前面四个字，后面用省略号
显示为XX区PM2.5</t>
  </si>
  <si>
    <t>STR切换后，AAR界面显示正常（718特有）</t>
  </si>
  <si>
    <t>1.进入前AAR界面显示正常
2.进入STR模式：3B2 IGN=OFF,Delay_CC=OFF，断开CAN信号
3.退出STR模式：3B2 IGN=RUN
4.查看AAR的界面显示</t>
  </si>
  <si>
    <t>2.大概等待80s进入STR模式，电流应在60毫安左右（正常标准在10毫安）
3.IVI正常启动，在launcher界面
4.界面舱内PM和舱外PM值显示正确，不受STR影响</t>
  </si>
  <si>
    <t>04 滤芯状态</t>
  </si>
  <si>
    <t>滤芯状态为正常</t>
  </si>
  <si>
    <t>1.车机供电正常
2.滤芯状态为正常
3.车机已配置FCS,已联网</t>
  </si>
  <si>
    <t>1.进入AAR页面
2.点击滤芯状态文字</t>
  </si>
  <si>
    <t>2.出现滤芯正常弹窗</t>
  </si>
  <si>
    <t>SYNC+_0134</t>
  </si>
  <si>
    <t>滤芯状态为需更换</t>
  </si>
  <si>
    <t>1.车机供电正常
2.滤芯状态为需更换
3.车机已配置FCS,已联网（需要找云侧人员重置滤芯状态）</t>
  </si>
  <si>
    <t>2.出现滤芯已饱和弹窗</t>
  </si>
  <si>
    <t>SYNC+_0135</t>
  </si>
  <si>
    <t>滤芯状态需更换消息中心弹窗</t>
  </si>
  <si>
    <t>1.车机供电正常
2.滤芯状态为需更换
3.车机已配置FCS,已联网</t>
  </si>
  <si>
    <t>1.当前在非AAR页面
2.点击滤芯需更换消息中心弹窗
【1）发一下里程大于15000（对应信号430，OdometerMasterValue）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</si>
  <si>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1.弹出滤芯需更换消息中心弹窗
2.进入AAR页面</t>
  </si>
  <si>
    <t>2-1-1 滤芯已饱和提示</t>
  </si>
  <si>
    <t>滤芯已经饱和选择知道了</t>
  </si>
  <si>
    <t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</si>
  <si>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2.弹出弹窗提示“请及时更换滤芯，保证车内空气清新”，选项（我已更换滤芯/知道了）
3.弹窗消失，返回弹窗出现前页面</t>
  </si>
  <si>
    <t>2-1-2 更换官网配件提示</t>
  </si>
  <si>
    <t>滤芯已经饱和选择我已更换滤芯，选择取消</t>
  </si>
  <si>
    <t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</si>
  <si>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</si>
  <si>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</si>
  <si>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</si>
  <si>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</si>
  <si>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4.弹出弹窗提示“建议更换滤芯，确保空气净化功能的效果，如果已确认更换，我们将为您重置使用寿命”，选项（我已更换滤芯/知道了）
5.重置成功</t>
  </si>
  <si>
    <t>滤芯已经饱和选择我已更换滤芯，选择重置（重置失败）</t>
  </si>
  <si>
    <t>1.模拟滤芯正常
2.重置时断网
3.点击知道了</t>
  </si>
  <si>
    <t>2.出现重置失败弹窗
3.返回AAR首屏</t>
  </si>
  <si>
    <t>2-1-4 滤芯正常</t>
  </si>
  <si>
    <t>滤芯正常选择知道了</t>
  </si>
  <si>
    <t>1.模拟滤芯正常
2.查看车机提示
3.选择知道了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</si>
  <si>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</si>
  <si>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</si>
  <si>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</si>
  <si>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4.弹出弹窗提示“建议更换滤芯，确保空气净化功能的效果，如果已确认更换，我们将为您重置使用寿命”，选项（我已更换滤芯/知道了）
5.返回AAR首屏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</si>
  <si>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</si>
  <si>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</si>
  <si>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</si>
  <si>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</si>
  <si>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1.模拟滤芯正常
2.出现重置弹窗后断网
3.点击重置
4.点击确定</t>
  </si>
  <si>
    <t>3.出现重置失败弹窗
4.返回AAR首屏</t>
  </si>
  <si>
    <t>2-1-7 重置失败toast</t>
  </si>
  <si>
    <t>重置滤芯失败，联系客服</t>
  </si>
  <si>
    <t>1.模拟滤芯正常/失败
2.重置失败
点击重置按扭的时候，拨掉网线</t>
  </si>
  <si>
    <t>出现“重置滤芯失败，联系客服，错误代码：XXXX”弹窗</t>
  </si>
  <si>
    <t>2-1-8 未联网不可点击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</si>
  <si>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</si>
  <si>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</si>
  <si>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</si>
  <si>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</si>
  <si>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</si>
  <si>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</si>
  <si>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</si>
  <si>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</si>
  <si>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1.未配置FCS环境
2.点击滤芯文字</t>
  </si>
  <si>
    <t>1.右侧为滤芯状态--（暂时无法获取数据）
2.不可点击，未出现弹窗</t>
  </si>
  <si>
    <t>获取滤芯状态失败toast</t>
  </si>
  <si>
    <t>1.模拟 对应 状态
2.查看页面</t>
  </si>
  <si>
    <t>2.底部出现“获取滤芯状态失败，联系客服错误代码：123456”toast</t>
  </si>
  <si>
    <t>toast弹出规则</t>
  </si>
  <si>
    <t>1.模拟 获取滤芯状态失败 状态
2.查看页面</t>
  </si>
  <si>
    <t>每次进入AAR页面都会弹出</t>
  </si>
  <si>
    <t>05 历史记录</t>
  </si>
  <si>
    <t>2-2 车内历史数据</t>
  </si>
  <si>
    <t>历史记录页面未点火不显示数据</t>
  </si>
  <si>
    <t>1.车机供电正常
2.已有历史记录数据</t>
  </si>
  <si>
    <t>1.车为未点火状态
2.进入历史记录页面</t>
  </si>
  <si>
    <t>2.显示“暂无数据”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</si>
  <si>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</si>
  <si>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</si>
  <si>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</si>
  <si>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第1列历史记录正常显示 Rx逻辑</t>
  </si>
  <si>
    <t>1.0x373 PmCabn02Mnte_Conc_Actl=0~500
2.查看历史记录第1列显示</t>
  </si>
  <si>
    <t>2.第1列正常显示显示0~500微克范围</t>
  </si>
  <si>
    <t>第2列历史记录正常显示 Rx逻辑</t>
  </si>
  <si>
    <t>1.0x373 PmCabn04Mnte_Conc_Actl=0~500
2.查看历史记录第2列显示</t>
  </si>
  <si>
    <t>2.第2列正常显示显示0~500微克范围</t>
  </si>
  <si>
    <t>第3列历史记录正常显示 Rx逻辑</t>
  </si>
  <si>
    <t>1.0x373 PmCabn06Mnte_Conc_Actl=0~500
2.查看历史记录第3列显示</t>
  </si>
  <si>
    <t>2.第3列正常显示显示0~500微克范围</t>
  </si>
  <si>
    <t>第4列历史记录正常显示 Rx逻辑</t>
  </si>
  <si>
    <t>1.0x373 PmCabn08Mnte_Conc_Actl=0~500
2.查看历史记录第4列显示</t>
  </si>
  <si>
    <t>2.第4列正常显示显示0~500微克范围</t>
  </si>
  <si>
    <t>第5列历史记录正常显示 Rx逻辑</t>
  </si>
  <si>
    <t>1.0x373 PmCabn10Mnte_Conc_Actl=0~500
2.查看历史记录第5列显示</t>
  </si>
  <si>
    <t>2.第5列正常显示显示0~500微克范围</t>
  </si>
  <si>
    <t>第6列历史记录正常显示 Rx逻辑</t>
  </si>
  <si>
    <t>1.0x374 PmCabn12Mnte_Conc_Actl
2.查看历史记录第6列显示</t>
  </si>
  <si>
    <t>2.第6列正常显示显示0~500微克范围</t>
  </si>
  <si>
    <t>第7列历史记录正常显示 Rx逻辑</t>
  </si>
  <si>
    <t>1.0x374 PmCabn14Mnte_Conc_Actl
2.查看历史记录第7列显示</t>
  </si>
  <si>
    <t>2.第7列正常显示显示0~500微克范围</t>
  </si>
  <si>
    <t>第8列历史记录正常显示 Rx逻辑</t>
  </si>
  <si>
    <t>1.0x374 PmCabn16Mnte_Conc_Actl
2.查看历史记录第8列显示</t>
  </si>
  <si>
    <t>2.第8列正常显示显示0~500微克范围</t>
  </si>
  <si>
    <t>第9列历史记录正常显示 Rx逻辑</t>
  </si>
  <si>
    <t>1.0x374 PmCabn18Mnte_Conc_Actl
2.查看历史记录第9列显示</t>
  </si>
  <si>
    <t>2.第9列正常显示显示0~500微克范围</t>
  </si>
  <si>
    <t>第10列历史记录正常显示 Rx逻辑</t>
  </si>
  <si>
    <t>1.0x374 PmCabn20Mnte_Conc_Actl
2.查看历史记录第10列显示</t>
  </si>
  <si>
    <t>2.第10列正常显示显示0~500微克范围</t>
  </si>
  <si>
    <t>2-2-1 车内历史数据获取失败</t>
  </si>
  <si>
    <t>第1列历史记录无数据 Rx逻辑</t>
  </si>
  <si>
    <t>1.信号模拟：
0x374 PmCabn20Mnte_Conc_Actl 00
2.查看历史记录第1列显示</t>
  </si>
  <si>
    <t>2.第1列历史记录不显示数据显示文字为0</t>
  </si>
  <si>
    <t>第2列历史记录无数据 Rx逻辑</t>
  </si>
  <si>
    <t>1.信号模拟
0x374 PmCabn18Mnte_Conc_Actl 00
2.查看历史记录第2列显示</t>
  </si>
  <si>
    <t>2.第2列历史记录不显示数据文字显示为0</t>
  </si>
  <si>
    <t>第3列历史记录无数据 Rx逻辑</t>
  </si>
  <si>
    <t>1.信号模拟
0x374 PmCabn16Mnte_Conc_Actl 00
2.查看历史记录第3列显示</t>
  </si>
  <si>
    <t>2.第3列历史记录不显示数据文字显示为0</t>
  </si>
  <si>
    <t>第4列历史记录无数据 Rx逻辑</t>
  </si>
  <si>
    <t>1.信号模拟
0x374 PmCabn14Mnte_Conc_Actl 00
2.查看历史记录第4列显示</t>
  </si>
  <si>
    <t>2.第4列历史记录不显示数据文字显示为0</t>
  </si>
  <si>
    <t>第5列历史记录无数据 Rx逻辑</t>
  </si>
  <si>
    <t>1.信号模拟
0x374 PmCabn12Mnte_Conc_Actl 00
2.查看历史记录第5列显示</t>
  </si>
  <si>
    <t>2.第5列历史记录不显示数据文字显示为0</t>
  </si>
  <si>
    <t>第6列历史记录无数据 Rx逻辑</t>
  </si>
  <si>
    <t>1.0x373 PmCabn10Mnte_Conc_Actl=0
2.查看历史记录第6列显示</t>
  </si>
  <si>
    <t>2.第6列历史记录不显示数据文字显示为0</t>
  </si>
  <si>
    <t>第7列历史记录无数据 Rx逻辑</t>
  </si>
  <si>
    <t>1.0x373 PmCabn08Mnte_Conc_Actl=0
2.查看历史记录第7列显示</t>
  </si>
  <si>
    <t>2.第7列历史记录不显示数据文字显示为0</t>
  </si>
  <si>
    <t>第8列历史记录无数据 Rx逻辑</t>
  </si>
  <si>
    <t>1.0x373 PmCabn06Mnte_Conc_Actl=0
2.查看历史记录第8列显示</t>
  </si>
  <si>
    <t>2.第8列历史记录不显示数据文字显示为0</t>
  </si>
  <si>
    <t>第9列历史记录无数据 Rx逻辑</t>
  </si>
  <si>
    <t>1.0x373 PmCabn04Mnte_Conc_Actl=0
2.查看历史记录第9列显示</t>
  </si>
  <si>
    <t>2.第9列历史记录不显示数据文字显示为0</t>
  </si>
  <si>
    <t>第10列历史记录无数据 Rx逻辑</t>
  </si>
  <si>
    <t>1.0x373 PmCabn02Mnte_Conc_Actl=0
2.查看历史记录第10列显示</t>
  </si>
  <si>
    <t>2.第10列历史记录不显示数据文字显示为0</t>
  </si>
  <si>
    <t>1个记录是无效值是，历史记录不显示暂无数据</t>
  </si>
  <si>
    <t>1.模拟ECU发送信号：
0x374 PmCabn18Mnte_Conc_Actl
510（无效值） 
2.查看历史记录页面显示</t>
  </si>
  <si>
    <t>2.所有列无柱状图及pm数值文字，显示文字”暂无数据“，必须发送全部无效值时，即显示暂无数据</t>
  </si>
  <si>
    <t>2-2-1 多组数据显示</t>
  </si>
  <si>
    <t>发送小于10的历史记录，查看界面显示无异常</t>
  </si>
  <si>
    <t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t>
  </si>
  <si>
    <t>2.历史记录显示正常</t>
  </si>
  <si>
    <t>STR切换后，历史数据显示正常，不受影响（718特有）</t>
  </si>
  <si>
    <t>1.进入前历史数据显示正常
2.进入STR模式：3B2 IGN=OFF,Delay_CC=OFF，断开CAN信号
3.退出STR模式：3B2 IGN=RUN
4.查看AAR的历史数据显示</t>
  </si>
  <si>
    <t>2.大概等待80s进入STR模式，电流应在60毫安左右（正常标准在10毫安）
3.IVI正常启动，进入AAR，开关状态正确，座舱新风开关状态正确
4.历史数据显示正常，不受STR影响</t>
  </si>
  <si>
    <t>06 站点检测</t>
  </si>
  <si>
    <t>2-3 站点检测</t>
  </si>
  <si>
    <t>数据正常，进入站点页面显示</t>
  </si>
  <si>
    <t>1.车机供电正常
2.车机可定位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</si>
  <si>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</si>
  <si>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
站点显示的是XX市XX区 XXXX年/X月/X日：
3.返回进入AAR前的页面</t>
  </si>
  <si>
    <t>初始状态，查看位置信息和更新时间显示</t>
  </si>
  <si>
    <t>1.首次进入AAR站点检测页面
2.查看位置信息与更新时间显示
3.数据更新后，再查看站点检测数据</t>
  </si>
  <si>
    <t>2.初始状态时，显示[--]
3.显示刷新按钮和中间站点图像，以及真实数据</t>
  </si>
  <si>
    <t>温度单位变更，站点温度也要随之一起变更</t>
  </si>
  <si>
    <t>1.温度单位=摄氏度，点击Tab键“站点检测”，查看显示
2.温度单位=华氏度，点击Tab键“站点检测”，查看显示</t>
  </si>
  <si>
    <t>1.显示为摄氏度单位
2.显示为华氏单位32°F+ 摄氏度 × 1.8</t>
  </si>
  <si>
    <t>未授权时，点击站点检测的[更新]按扭</t>
  </si>
  <si>
    <t>1.车机供电正常
2.未授权</t>
  </si>
  <si>
    <t>1.首次进入AAR站点检测页面
2.点击[刷新]</t>
  </si>
  <si>
    <t>2.弹出授权弹窗</t>
  </si>
  <si>
    <t>07 设置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</si>
  <si>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</si>
  <si>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</si>
  <si>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</si>
  <si>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</si>
  <si>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</si>
  <si>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</si>
  <si>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</si>
  <si>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手动开启“语音提示”开关</t>
  </si>
  <si>
    <t>1.车机供电正常
2.信号正常</t>
  </si>
  <si>
    <t>1.开关为关时, 点击开启</t>
  </si>
  <si>
    <t>1.开关开启，显示蓝色高亮</t>
  </si>
  <si>
    <t>手动关闭“语音提示”开关</t>
  </si>
  <si>
    <t>1.开关为开时, 点击关闭</t>
  </si>
  <si>
    <t>1.开关关闭，显示灰色开关按钮</t>
  </si>
  <si>
    <t>手动开启PM2.5“智能循环”开关</t>
  </si>
  <si>
    <t>手动关闭PM2.5“智能循环”开关</t>
  </si>
  <si>
    <t>手动开启PM2.5“智能启动”开关</t>
  </si>
  <si>
    <t>手动关闭PM2.5“智能启动”开关</t>
  </si>
  <si>
    <t>STR切换后，设置开关状态不受影响（718特有）</t>
  </si>
  <si>
    <t>1.设置的三个选项按扭，均为开启状态，座舱新风打开状态
2.进入STR模式：3B2 IGN=OFF,Delay_CC=OFF，断开CAN信号
3.退出STR模式：3B2 IGN=RUN</t>
  </si>
  <si>
    <t>2.大概等待80s进入STR模式，电流应在60毫安左右（正常标准在10毫安）
3.IVI正常启动，进入AAR，开关状态正确，座舱新风开关状态正确</t>
  </si>
  <si>
    <t>08 语音提示</t>
  </si>
  <si>
    <t>4-1 语音提示</t>
  </si>
  <si>
    <t>开启语音提示，外部PM&gt;75，35&lt;内部PM2.5&lt;外部PM2.5持续6分1S,当前AC在外循环中，语音提示</t>
  </si>
  <si>
    <t>1.车机供电正常
2.车已启动
3.GPS开启
4.AAR中语音提示=开启
5.自动循环未启用
6.空调已开启</t>
  </si>
  <si>
    <t>1.AC在外循环模式
2.外部pm&gt;75
3.模拟ECU发送外部PM&gt;75信号
  同时发送35&lt;内部PM2.5&lt;外部PM2.5信号
  发送信号维持超过6+5分钟
0x374 PmCabn_Conc_Actl（舱内pm2.5数值）
0x360 Recirc_Btn_Stt (外循环)=0</t>
  </si>
  <si>
    <t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t>
  </si>
  <si>
    <t>关闭语音提示，外部PM&gt;75，35&lt;内部PM2.5&lt;外部PM2.5持续6分1S,当前AC在外循环中，无语音提示</t>
  </si>
  <si>
    <t>1.车机供电正常
2.车已启动
3.GPS开启
4.AAR中语音提示开关=关闭
5.自动循环未启用
6.空调已开启，0x360,Front_Power_Btn_Stt=active(空调电源信号)</t>
  </si>
  <si>
    <t>1.AC在外循环模式
2.外部pm&gt;75
3.模拟ECU发送外部PM&gt;75信号
  同时发送35&lt;内部PM2.5&lt;外部PM2.5信号
  发送信号维持超过6+5分钟
0x374 PmCabn_Conc_Actl（舱内pm2.5数值）
0x360 Recirc_Btn_Stt (外循环)</t>
  </si>
  <si>
    <t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t>
  </si>
  <si>
    <t>外部PM&gt;75，35&lt;内部PM2.5&lt;外部PM2.5持续5分59S,当前AC在外循环中，未满足时长，无语音提示</t>
  </si>
  <si>
    <t>1.车机供电正常
2.车已启动
3.GPS开启
4.AAR中语音提示开关=开
5.自动循环未启用
6.空调已开启，0x360,Front_Power_Btn_Stt=active(空调电源信号)</t>
  </si>
  <si>
    <t>1.AC在外循环模式
2.外部pm&gt;75
3.模拟ECU发送外部PM&gt;75信号
  同时发送35&lt;内部PM2.5&lt;外部PM2.5信号
  发送信号5.59+5分钟
0x374 PmCabn_Conc_Actl（舱内pm2.5数值）
0x360 Recirc_Btn_Stt (外循环)</t>
  </si>
  <si>
    <t>2.无弹窗</t>
  </si>
  <si>
    <t>外部PM&lt;75，35&lt;内部PM2.5&lt;外部PM2.5持续6分半,当前AC在外循环中，无语音提示</t>
  </si>
  <si>
    <t>1.车机供电正常
2.车已启动
3.GPS开启
4.AAR中语音提示开关开启
5.自动循环未启用
6.空调已开启</t>
  </si>
  <si>
    <t>1.AC在外循环模式
2.外部pm&lt;75
3.模拟ECU发送外部PM&lt;75信号
  同时发送35&lt;内部PM2.5&lt;外部PM2.5信号
  发送信号11分钟以上
0x374 PmCabn_Conc_Actl（舱内pm2.5数值）
0x360 Recirc_Btn_Stt (外循环)</t>
  </si>
  <si>
    <t>2.无弹窗
（开发给apk需要重新开关下车窗进入判断，使用 logcat | grep Fvs_AarManager查看log）</t>
  </si>
  <si>
    <t>外部PM&gt;75，35&lt;内部PM2.5&lt;外部PM2.5持续6分以上,当前AC在内循环中，无语音提示</t>
  </si>
  <si>
    <t>1.AC在内循环模式
2.外部pm&lt;75
3.模拟ECU发送外部PM&lt;75信号
  同时发送35&lt;内部PM2.5&lt;外部PM2.5信号
  发送信号11分钟以上</t>
  </si>
  <si>
    <t>外循环切换内循环弹窗点击切换，TX下发正确</t>
  </si>
  <si>
    <t>1.模拟出现弹窗“取消/切换/外部的空气质量较差，你想换到内循环模式吗？”
2.点切换按钮</t>
  </si>
  <si>
    <t>2.0x361 Frt_Btn_status_1st 循环信号下发
并播报：“好的，已为你切换到内循环模式”</t>
  </si>
  <si>
    <t>外循环切换内循环弹窗点击取消，TX下发正确</t>
  </si>
  <si>
    <t>1.模拟出现弹窗“取消/切换/外部的空气质量较差，你想换到内循环模式吗？”
2.点取消按钮</t>
  </si>
  <si>
    <t>2.0x361 Frt_Btn_status_1st 无循环信号下发
“好的，不为你切换循环模式”</t>
  </si>
  <si>
    <t>符合开启内循环语音提示条件下，语音回答切换（或其他肯定语气）</t>
  </si>
  <si>
    <t>1.车机供电正常
2.车已启动
3.GPS开启
4.AAR中语音提示开关开启
5.自动循环未启用
6.空调已开启，0x360,Front_Power_Btn_Stt=active(空调电源信号)</t>
  </si>
  <si>
    <t>1.语音弹窗弹出显示“取消/切换/外部的空气质量较差，你想换到内循环模式吗？
2.语音回答切换</t>
  </si>
  <si>
    <t>2.下发内循环信号，有语音回复“好的，已为你切换到内循环模式”，用户所说文字与车机反馈文字不会上屏
（开发给apk需要重新开关下车窗进入判断，使用 logcat | grep Fvs_AarManager查看log）</t>
  </si>
  <si>
    <t>符合开启内循环语音提示条件下，语音回答取消（或其他否定语气）</t>
  </si>
  <si>
    <t>1.语音弹窗弹出显示“取消/切换/外部的空气质量较差，你想换到内循环模式吗？
2.语音回答取消</t>
  </si>
  <si>
    <t>2.无信号下发，有语音回复“好的，不为你切换循环模式”，用户所说文字与车机反馈文字不会上屏</t>
  </si>
  <si>
    <t>4-2 语音提示</t>
  </si>
  <si>
    <t>外部PM&lt;20，(内部PM2.5)-(外部PM2.5)&gt;30，持续120秒,AC在内循环中，语音提示</t>
  </si>
  <si>
    <t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</si>
  <si>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r>
      <rPr>
        <sz val="10"/>
        <color rgb="FF000000"/>
        <rFont val="微软雅黑"/>
        <charset val="134"/>
      </rPr>
      <t xml:space="preserve">5.弹窗弹出显示“取消/切换/外部的空气质量较好，你想换到外循环模式吗？”，同时伴随语音播报”
</t>
    </r>
    <r>
      <rPr>
        <sz val="10"/>
        <color rgb="FFFF0000"/>
        <rFont val="微软雅黑"/>
        <charset val="134"/>
      </rPr>
      <t>（开发给apk需要重新开关下车窗进入判断，使用 logcat | grep Fvs_AarManager查看log）
[备注]如果无法弹出，需要尝试重启，再全部重新开关一下</t>
    </r>
  </si>
  <si>
    <t>语音提示关闭，外部PM&lt;20，(内部PM2.5)-(外部PM2.5)&gt;30，持续120秒,AC在内循环中，无语音提示</t>
  </si>
  <si>
    <t>1.车机供电正常
2.车已启动
3.GPS开启
4.AAR中语音提示开关未开启
5.自动循环未启用
6.空调已开启</t>
  </si>
  <si>
    <t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</si>
  <si>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3.弹窗弹出显示“取消/切换/外部的空气质量较好，你想换到外循环模式吗？”无语音播报
（开发给apk需要重新开关下车窗进入判断，使用 logcat | grep Fvs_AarManager查看log）</t>
  </si>
  <si>
    <t>外部PM&lt;20，(内部PM2.5)-(外部PM2.5)&gt;30，持续119秒,AC在内循环中，持续时长不够，无语音提示</t>
  </si>
  <si>
    <t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</si>
  <si>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
（开发给apk需要重新开关下车窗进入判断，使用 logcat | grep Fvs_AarManager查看log）</t>
  </si>
  <si>
    <t>外部PM&lt;20，(内部PM2.5)-(外部PM2.5)&gt;30，AC在外循环中，无语音提示</t>
  </si>
  <si>
    <t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</si>
  <si>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2.无语音弹窗，不符合弹窗条件
（开发给apk需要重新开关下车窗进入判断，使用 logcat | grep Fvs_AarManager查看log）</t>
  </si>
  <si>
    <t>内循环切换外循环弹窗点击切换</t>
  </si>
  <si>
    <t>1.模拟出现弹窗“取消/切换/外部的空气质量较差，你想换到外循环模式吗？”
2.点切换按钮</t>
  </si>
  <si>
    <t>2.“好的，已为你切换循环模式”
0x362 Frt_Btn_Status_1st（Recirc_Pressed） 循环信号下发</t>
  </si>
  <si>
    <t>内循环切换外循环弹窗点击取消</t>
  </si>
  <si>
    <t>1.模拟出现弹窗“取消/切换/外部的空气质量较差，你想换到外循环模式吗？”
2.点取消按钮</t>
  </si>
  <si>
    <t>2.语音回复：“好的，不为你切换循环模式”
0x362 Frt_Btn_Status_1st（Recirc_Pressed） 无循环信号下发</t>
  </si>
  <si>
    <t>符合开启外循环语音提示条件下，语音回答切换</t>
  </si>
  <si>
    <t>1.车机供电正常
2.信号正常
3.设置中打开语音提示
4.AC为内循环模式</t>
  </si>
  <si>
    <t>1.语音弹窗弹出显示“取消/切换/外部的空气质量较差，你想换到外循环模式吗？”
2.语音回答切换</t>
  </si>
  <si>
    <t>2.下发外循环信号，有语音回复“好的，已为你切换到外循环模式”，用户所说文字与车机反馈文字不会上屏</t>
  </si>
  <si>
    <t>符合开启外循环语音提示条件下，语音回答取消</t>
  </si>
  <si>
    <t>1.语音弹窗弹出显示“取消/切换/外部的空气质量较差，你想换到外循环模式吗？”
2.语音回答取消</t>
  </si>
  <si>
    <t>2.不下发循环信号，有语音回复“好的，不为你切换循环模式”，用户所说文字与车机反馈文字不会上屏</t>
  </si>
  <si>
    <t>AAR_126</t>
  </si>
  <si>
    <t>符合开启外循环语音提示条件下，不进行操作，默认不切换</t>
  </si>
  <si>
    <t>1.语音弹窗弹出显示“取消/切换/外部的空气质量较差，你想换到外循环模式吗？”
2.不点击，不进行语音切换</t>
  </si>
  <si>
    <t>2.默认不切换，不下发循环信号，无有语音回复“好的，不为你切换循环模式”，用户所说文字与车机反馈文字不会上屏</t>
  </si>
  <si>
    <t>外部PM&gt;20，(内部PM2.5)-(外部PM2.5)&gt;30，持续120秒,AC在内循环中，无语音提示</t>
  </si>
  <si>
    <t>1.车机供电正常2.车已启动
3.GPS开启4.AAR中语音提示开关开启
5.自动循环未启用
6.空调已开启</t>
  </si>
  <si>
    <t>1.外部PM&gt;20，
内部：374 PmCabn_Conc_Actl=PM2.5外部+31值
2.(内部pm2.5)-(外部pm2.5)&gt;30,此状态持续120秒
3.AC是在内循环模式
4.车门、窗关闭状态
5.持续5min+120s</t>
  </si>
  <si>
    <t>2.无语音弹窗</t>
  </si>
  <si>
    <t>外部PM=20，(内部PM2.5)-(外部PM2.5)&gt;30，持续120秒,AC在内循环中，无语音提示</t>
  </si>
  <si>
    <t>1.外部PM=20
2.(内部pm2.5)-(外部pm2.5)&gt;30,此状态持续120秒
3.AC是在内循环模式
4.车门、窗关闭状态
5.持续5min+120s</t>
  </si>
  <si>
    <t>外部PM&gt;20，(内部PM2.5)-(外部PM2.5)=30，持续120秒AC在内循环中，无语音提示</t>
  </si>
  <si>
    <t>1.车机供电正常
2.信号正常
3.AC为内循环模式</t>
  </si>
  <si>
    <t>1.外部PM&gt;20
2.(内部PM2.5)-(外部PM2.5)=30,此状态持续120秒
3.AC是在内循环模式
4.车门、窗关闭状态
5.持续5min+120s</t>
  </si>
  <si>
    <t>外部PM&gt;20，(内部PM2.5)-(外部PM2.5)&lt;30，持续120秒,AC在内循环中，无语音提示</t>
  </si>
  <si>
    <t>1.外部PM&gt;20
2.(内部PM2.5)-(外部PM2.5)&lt;30,此状态持续120秒
3.AC是在内循环模式
4.车门、窗关闭状态
5.持续5min+120s</t>
  </si>
  <si>
    <t>4-3 语音提示</t>
  </si>
  <si>
    <t>行驶15分钟，车内PM2.5&gt;35,空调系统不工作，语音提示</t>
  </si>
  <si>
    <t>1.车机供电正常
2.信号正常
3.设置中打开语音提示
4.熄火重新点火
5.目前有车速（&lt;30）
6.自动启动关闭或打开均可</t>
  </si>
  <si>
    <t>1.信号发送：
374，PmCabn_Conc_Actl=PM2.5数值: &gt; 35
0x360，Front_Power_Btn_Stt=0(空调电源信号off)
0x202，Veh_V_ActlEng(车速)
行驶15分钟（每次重新点火以后，速度需要有更新才能获取）
2.查看页面提示</t>
  </si>
  <si>
    <t>2.语音弹窗弹出显示“是否需要帮你打开空调，净化车内空气？”
查看logcat | grep Fvs_AarManager日志信息进展</t>
  </si>
  <si>
    <t>行驶15分钟，车内PM2.5&gt;35,空调系统不工作，语音关闭，无语音提示</t>
  </si>
  <si>
    <t>1.车机供电正常
2.信号正常
3.设置中不打开语音提示
4.熄火重新点火
5.目前有车速（&lt;30）
6.自动启动关闭或打开均可</t>
  </si>
  <si>
    <t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t>
  </si>
  <si>
    <t>2.弹窗弹出显示“是否需要帮你打开空调，净化车内空气？”，无TTS语音播报（每个点火循环只出现一次）
查看logcat | grep Fvs_AarManager日志信息进展</t>
  </si>
  <si>
    <t>行驶16分钟，车内PM2.5&gt;35,空调系统不工作，无语音提示</t>
  </si>
  <si>
    <t>1.车机供电正常
2.信号正常
3.熄火重新点火
4.目前有车速（&lt;30）
5.自动启动关闭或打开均可</t>
  </si>
  <si>
    <t>1.信号发送：
374，PmCabn_Conc_Actl=PM2.5数值: &gt; 35
0x360,Front_Power_Btn_Stt=0(空调电源信号off)
0x202，Veh_V_ActlEng(车速)行驶到16分钟
2.查看页面提示</t>
  </si>
  <si>
    <t>2.无弹窗弹出
【查看logcat | grep Fvs_AarManager日志信息进展】</t>
  </si>
  <si>
    <t>行驶14分钟时，车内PM2.5&gt;35,空调系统不工作，无语音提示</t>
  </si>
  <si>
    <t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t>
  </si>
  <si>
    <t>2.无语音弹窗
【查看logcat | grep Fvs_AarManager日志信息进展】</t>
  </si>
  <si>
    <t>行驶15分钟，车内PM2.5=35,空调系统不工作，无语音提示</t>
  </si>
  <si>
    <t>1.车机供电正常
2.信号正常
3.熄火重新点火
4.目前有车速（&lt;30）
5.自动启动关闭</t>
  </si>
  <si>
    <t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t>
  </si>
  <si>
    <t>行驶15分钟，车内PM2.5&lt;35,空调系统不工作，无语音提示</t>
  </si>
  <si>
    <t>1.信号发送：
374，PmCabn_Conc_Actl=PM2.5数值: &lt; 35
0x360,Front_Power_Btn_Stt=0(空调电源信号off)
0x202，Veh_V_ActlEng(车速)
【如果有弹窗提示是否打开空调，一定要将其取消掉】
2.查看页面提示</t>
  </si>
  <si>
    <t>行驶15分钟，车内PM2.5&gt;35,空调系统工作，无语音提示</t>
  </si>
  <si>
    <t>1.信号发送：
374，PmCabn_Conc_Actl=PM2.5数值: &gt; 35
0x360，Front_Power_Btn_Stt=1(空调电源信号on)
0x202，Veh_V_ActlEng(车速)&gt;0
【如果有弹窗提示是否打开空调，一定要将其取消掉】
2.查看页面提示</t>
  </si>
  <si>
    <t>手动点击弹窗”是否需要帮你打开空调，净化车内空气质量“打开按扭，TX正确</t>
  </si>
  <si>
    <t>1.模拟出现弹窗“是否需要帮你打开空调，净化车内空气质量”
2.点打开按钮</t>
  </si>
  <si>
    <t>2.0x361 Frt_Btn_Status_1st AUTO信号下发（图形进行查看）
【查看logcat | grep Fvs_AarManager日志信息进展】</t>
  </si>
  <si>
    <t>手动点击弹窗”是否需要帮你打开空调，净化车内空气质量“取消按扭，无TX</t>
  </si>
  <si>
    <t>1.模拟出现弹窗“是否需要帮你打开空调，净化车内空气质量？”
2.点取消按钮</t>
  </si>
  <si>
    <t>自动打开空调弹窗，语音回答打开</t>
  </si>
  <si>
    <t>1.车机供电正常
2.信号正常
3.熄火重新点火
4.目前有车速
5.语音提示开关打开</t>
  </si>
  <si>
    <t>1.出现自动打开空调15分钟弹窗
2.语音回答“打开”</t>
  </si>
  <si>
    <t>1.弹窗弹出显示“是否需要帮你打开空调，净化车内空气？”，同时伴随TTS语音播报（每个点火循环只出现一次）
2.播报“好的，已为你打开空调”
0x361 Frt_Btn_2st 空调电源信号下发</t>
  </si>
  <si>
    <t>自动打开空调弹窗，语音回答取消</t>
  </si>
  <si>
    <t>1.出现自动打开空调15分钟弹窗
2.语音回答“取消”</t>
  </si>
  <si>
    <t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t>
  </si>
  <si>
    <t>舱内PM2.5&lt;35，行驶了14分钟后PM2.5&gt;35，行驶1分钟后，弹出弹窗</t>
  </si>
  <si>
    <t>1.车机供电正常
2.信号正常
3.设置中打开语音提示
4.熄火重新点火
5.目前有车速（&lt;30）【不能在车机开火之前就开始发送车速，否则无法触发回调】
6.自动启动关闭</t>
  </si>
  <si>
    <t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t>
  </si>
  <si>
    <t>3.语音弹窗弹出显示“是否需要帮你打开空调，净化车内空气？”
查看logcat | grep Fvs_AarManager日志信息进展
4.播报“好的，已为你打开空调。”并下发空调打开信号</t>
  </si>
  <si>
    <t>舱内PM2.5&lt;35，行驶了15分钟以上，当舱内PM2.5&gt;35时，立即弹出弹窗</t>
  </si>
  <si>
    <t>1.信号发送：
374，PmCabn_Conc_Actl=PM2.5数值: &lt; 35
0x360，Front_Power_Btn_Stt=0(空调电源信号off)
0x202，Veh_V_ActlEng(车速)
行驶15分钟以上
2.再次发信号374，PmCabn_Conc_Actl=PM2.5数值: &gt;35
3.查看页面提示</t>
  </si>
  <si>
    <t>3.立即弹出语音弹窗显示“是否需要帮你打开空调，净化车内空气？”
查看logcat | grep Fvs_AarManager日志信息进展</t>
  </si>
  <si>
    <t>舱内PM2.5&lt;35，行驶了1分钟，舱内PM2.5&gt;35，行驶14分钟，弹出弹窗</t>
  </si>
  <si>
    <t>1.信号发送：
374，PmCabn_Conc_Actl=PM2.5数值: &lt; 35
0x360，Front_Power_Btn_Stt=0(空调电源信号off)
0x202，Veh_V_ActlEng(车速)
行驶1分钟
2.再次发信号374，PmCabn_Conc_Actl=PM2.5数值: &gt;35
3.行驶了14分钟以后，查看页面提示</t>
  </si>
  <si>
    <t>3.语音弹窗弹出显示“是否需要帮你打开空调，净化车内空气？”
查看logcat | grep Fvs_AarManager日志信息进展</t>
  </si>
  <si>
    <t>舱内PM2.5=35，行驶了15分钟，舱内PM2.5&gt;35，立即弹出弹窗</t>
  </si>
  <si>
    <t>1.信号发送：
0x360，Front_Power_Btn_Stt=0(空调电源信号off)
0x202，Veh_V_ActlEng(车速)
374，PmCabn_Conc_Actl=PM2.5数值: = 35
行驶15分钟
2.再次发信号374，PmCabn_Conc_Actl=PM2.5数值: &gt;35
3.查看页面提示</t>
  </si>
  <si>
    <t>2.立即弹出语音弹窗显示“是否需要帮你打开空调，净化车内空气？”
查看logcat | grep Fvs_AarManager日志信息进展</t>
  </si>
  <si>
    <t>舱内PM2.5&gt;35，行驶了14分钟，舱内PM2.5&lt;35，1分钟以后，不弹出弹窗</t>
  </si>
  <si>
    <t>1.信号发送：
0x360，Front_Power_Btn_Stt=0(空调电源信号off)
0x202，Veh_V_ActlEng(车速))&gt;0
374，PmCabn_Conc_Actl=PM2.5数值: &gt;35，行驶14分钟
2.再次发信号374，PmCabn_Conc_Actl=PM2.5数值:&lt;35，1分钟以后查看弹窗</t>
  </si>
  <si>
    <t>2.没有弹窗，也没有语音提示
查看logcat | grep Fvs_AarManager日志信息进展</t>
  </si>
  <si>
    <t>舱内PM2.5&gt;35，行驶了14分钟，舱内PM2.5&lt;35，行驶1分钟，舱内PM2.5&gt;35，立即弹出弹窗</t>
  </si>
  <si>
    <t>1.车机供电正常
2.信号正常
3.设置中打开语音提示
4.熄火重新点火
5.目前有车速（&lt;30）
6.自动启动关闭</t>
  </si>
  <si>
    <t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t>
  </si>
  <si>
    <t>2.没有弹窗和语音播报
3.立即弹窗并伴随语音播报“是否需要帮你打开空调，净化车内空气？”
查看logcat | grep Fvs_AarManager日志信息进展</t>
  </si>
  <si>
    <t>舱内PM2.5&gt;35且空调=on，行驶了14分钟，关闭空调行驶1分钟，弹出弹窗</t>
  </si>
  <si>
    <t>1.信号发送：
0x360，Front_Power_Btn_Stt=1(空调电源信号on)
0x202，Veh_V_ActlEng(车速)&gt;0
374，PmCabn_Conc_Actl=PM2.5数值: &gt; 35，行驶14分钟
2.0x360，Front_Power_Btn_Stt=0(空调电源信号off)，行驶1分钟以后，查看弹窗</t>
  </si>
  <si>
    <t>舱内PM2.5&gt;35且空调=on，行驶了15分钟以上，关闭空调，弹出弹窗</t>
  </si>
  <si>
    <t>1.信号发送：
374，PmCabn_Conc_Actl=PM2.5数值: &gt; 35
0x360，Front_Power_Btn_Stt=1(空调电源信号on)
0x202，Veh_V_ActlEng(车速)
行驶15分钟
2.将空调关闭，0x360，Front_Power_Btn_Stt=0(空调电源信号off)，查看界面</t>
  </si>
  <si>
    <t>舱内PM2.5&gt;35且空调=off，无车速15分钟，有车速，仍然需要15分钟才弹窗</t>
  </si>
  <si>
    <t>1.车机供电正常
2.信号正常
3.设置中打开语音提示
4.熄火重新点火
5.目前车速（=0）【中途只要出现过一次车速就会判断为有车速】
6.自动启动关闭</t>
  </si>
  <si>
    <t>1.信号发送：
374，PmCabn_Conc_Actl=PM2.5数值: &gt; 35
0x360，Front_Power_Btn_Stt=1(空调电源信号on)
0x202，Veh_V_ActlEng(车速)=0
行驶15分钟，查看弹窗
2.开始有车速，0x202，Veh_V_ActlEng(车速)&gt;0，查看界面</t>
  </si>
  <si>
    <t>1.没有弹窗显示
2.语音弹窗弹出显示“是否需要帮你打开空调，净化车内空气？”
查看logcat | grep Fvs_AarManager日志信息进展</t>
  </si>
  <si>
    <t>4-4 语音提示</t>
  </si>
  <si>
    <t>智能新风10s后自动打开空调系统</t>
  </si>
  <si>
    <t>1.车机供电正常
2.信号正常
3.设置中打开智能启动开关</t>
  </si>
  <si>
    <t>1.模拟ECU发送信号
1.空调电源信号 : off
2.点火 4,8
3.PM2.5数值: &gt;35
2.查看页面提示</t>
  </si>
  <si>
    <t>2.出现弹窗“取消|打开 智能新风系统10秒后将打开空调系统”</t>
  </si>
  <si>
    <t>自动开启空调前状态栏通知，语音提示，点击切换</t>
  </si>
  <si>
    <t>1.模拟ECU发送信号
1.空调电源信号 : off
2.点火 4,8
3.PM2.5数值: &gt;35
2.查看页面提示
3.点击切换
4.查看语音提示窗</t>
  </si>
  <si>
    <t>2.“取消|打开 智能新风系统10秒后将打开空调系统”
3.下发空调电源信号，并播报“好的，已为你打开空调”
4.语音弹窗消失</t>
  </si>
  <si>
    <t>自动开启空调前状态栏通知，语音提示，点击取消</t>
  </si>
  <si>
    <t>1.模拟ECU发送信号
2.查看页面提示
3.点击取消
4.查看语音提示窗</t>
  </si>
  <si>
    <t>2.“取消|打开 智能新风系统10秒后将打开空调系统”
3.无空调电源信号下发，并播报“好的，不为你打开空调”
4.语音弹窗消失</t>
  </si>
  <si>
    <t>自动开启空调弹窗，语音“取消”</t>
  </si>
  <si>
    <t>1.出现“取消|打开 智能新风系统10秒后将打开空调系统”
2.语音“取消”</t>
  </si>
  <si>
    <t>2.播报：“好的，不为你打开空调”无空调电源信号下发，</t>
  </si>
  <si>
    <t>自动开启空调弹窗，语音“打开”</t>
  </si>
  <si>
    <t>1.出现“取消|打开 智能新风系统10秒后将打开空调系统”
2.语音“打开”</t>
  </si>
  <si>
    <t>2.播报：“好的，已为你打开空调”，空调电源信号下发</t>
  </si>
  <si>
    <t>自动开启空调前状态栏通知，语音提示，不点击默认打开</t>
  </si>
  <si>
    <t>1.模拟ECU发送信号
2.查看页面提示
3.等待10S后
4.查看语音提示窗</t>
  </si>
  <si>
    <t>2.“取消|打开 智能新风系统10秒后将打开空调系统”
4.10s后弹窗消失，无语音回复，默认打开0x362，Frt_Btn_Status_1st</t>
  </si>
  <si>
    <t>弹窗显示时间（开启语音提示开关）</t>
  </si>
  <si>
    <t>1.车机供电正常
2.信号正常
3.语音开关开启</t>
  </si>
  <si>
    <t>1.出现消息中心弹窗
2.查看弹窗持续时间</t>
  </si>
  <si>
    <t>2.持续时间为10s</t>
  </si>
  <si>
    <t>弹窗显示时间（不开启语音提示开关）</t>
  </si>
  <si>
    <t>1.车机供电正常
2.信号正常
3.语音开关关闭</t>
  </si>
  <si>
    <t>2.持续时间默认5s</t>
  </si>
  <si>
    <t>语音指令</t>
  </si>
  <si>
    <t>语音指令-打开智能新风</t>
  </si>
  <si>
    <t>1.车机供电正常
2.AAR已配置</t>
  </si>
  <si>
    <t>语音指令“打开智能新风”</t>
  </si>
  <si>
    <t>TTS反馈“打开智能新风”,进入AAR页面</t>
  </si>
  <si>
    <t>语音指令-关闭智能新风</t>
  </si>
  <si>
    <t>1.车机供电正常
2.AAR已配置
3.已进入AAR页面</t>
  </si>
  <si>
    <t>语音指令“关闭智能新风”</t>
  </si>
  <si>
    <t>TTS反馈“关闭智能新风”,退出AAR页面</t>
  </si>
  <si>
    <t>1.车机供电正常
2.AAR未配置</t>
  </si>
  <si>
    <t>TTS反馈“您的爱车暂不支持...”,无法进入AAR页面</t>
  </si>
  <si>
    <t>空调打开，语音指令-打开座舱新风</t>
  </si>
  <si>
    <t>1.车机供电正常
2.AAR已配置
3.已进入AAR页面
4.空调已打开</t>
  </si>
  <si>
    <t>语音指令“打开座舱新风”</t>
  </si>
  <si>
    <t>TTS反馈“座舱新风已打开”,下发座舱新风信号</t>
  </si>
  <si>
    <t>空调打开&amp;座舱新风打开，语音指令-关闭座舱新风</t>
  </si>
  <si>
    <t>1.车机供电正常
2.AAR已配置
3.已进入AAR页面
4.空调已打开，座舱新风=开</t>
  </si>
  <si>
    <t>语音指令“关闭座舱新风”</t>
  </si>
  <si>
    <t>TTS反馈“座舱新风已关闭”,下发座舱新风信号
Frt_Btn_status_1st</t>
  </si>
  <si>
    <t>空调关闭，语音指令-打开座舱新风</t>
  </si>
  <si>
    <t>1.车机供电正常
2.AAR已配置
3.已进入AAR页面
4.空调已关闭</t>
  </si>
  <si>
    <t>语音指令“打开座舱新风”，当下发空调打开信号以后，上传空调打开的信号“Front_Power_Btn_Stt = 1”</t>
  </si>
  <si>
    <t>TTS反馈“座舱新风已打开”,下发空调打开信号
0x362 Frt_Btn_Status_1st - Front_Power_Pressed（空调开关）TX
【如果空调没有上传RX,一直处于关闭状态时，会播报“当前状态不支持”】</t>
  </si>
  <si>
    <t>空调关闭，语音指令-关闭座舱新风</t>
  </si>
  <si>
    <t>TTS反馈“座舱新风已关闭”,不下发空调信号，因为空调本身已关闭</t>
  </si>
  <si>
    <t>关闭语音提示开关，无语音播报</t>
  </si>
  <si>
    <t>关闭设置中语音提示开关</t>
  </si>
  <si>
    <t>所有相关弹窗均无语音播报</t>
  </si>
  <si>
    <t>09 智能启动</t>
  </si>
  <si>
    <t>蓝盾系统</t>
  </si>
  <si>
    <t>查看蓝盾系统日志，可正常显示</t>
  </si>
  <si>
    <t>adb shell下输入logcat -b all |  grep "LanDun"</t>
  </si>
  <si>
    <t>打印出蓝盾系统日志</t>
  </si>
  <si>
    <t>智能启动</t>
  </si>
  <si>
    <t>五分钟内车内PM2.5&lt;=30，结束智能启动</t>
  </si>
  <si>
    <t>1.车辆启动，速度小于30，开启计时
2.启用智能启动</t>
  </si>
  <si>
    <t>1.启用智能启动
2.空调已关
3.pm不大于30
4.pm五分钟内&lt;=30</t>
  </si>
  <si>
    <t>4.结束智能启动，查看logcat -b all |  grep "LanDun"，显示智能启动end
【备注】需要重新启动车辆开始计时</t>
  </si>
  <si>
    <t>车速大于30，结束智能启动</t>
  </si>
  <si>
    <t>1.启用智能启动
2.空调已关
3.pm不大于30
4.车速大于30，信号202 Veh_V_ActlEng(车速)</t>
  </si>
  <si>
    <t>弹窗开启空调，选择取消时，结束智能启动</t>
  </si>
  <si>
    <t>1.车辆启动，开启计时
2.启用智能启动</t>
  </si>
  <si>
    <t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t>
  </si>
  <si>
    <t>5.结束智能启动，查看logcat -b all |  grep "LanDun"，显示智能启动end
【备注】需要重新启动车辆开始计，如果一直没有显示的时候，要看一下是不是状态栏未同意</t>
  </si>
  <si>
    <t>弹窗过程中用户选择了”开启“，启动空调（auto模式）</t>
  </si>
  <si>
    <t>1.启用智能启动
2.空调已关
3.pm&gt;30，车速小于30
4.语音提示开启，出现10s自动开启空调消息通知及语音播报/语音提示未开启，出现10s自动开启空调消息通知
5.用户选择开启</t>
  </si>
  <si>
    <t>5.启动空调（auto模式）,查看TX
0x362，Frt_Btn_Status_1st（Auto_Pressed）
，结束智能启动，查看logcat -b all |  grep "LanDun"</t>
  </si>
  <si>
    <t>弹窗过程中用户未选择，启动空调（auto模式）</t>
  </si>
  <si>
    <t>1.启用智能启动
2.空调已关
3.pm&gt;30，车速小于30
4.语音提示开启，出现10s自动开启空调消息通知及语音播报/语音提示未开启，出现10s自动开启空调消息通知
5.10s到了用户未选择</t>
  </si>
  <si>
    <t>5.启动空调（auto模式）,查看TX
0x362，Frt_Btn_Status_1st（Auto_Pressed）
查看logcat -b all |  grep "LanDun"</t>
  </si>
  <si>
    <t>10 智能循环</t>
  </si>
  <si>
    <t>智能循环-状态1</t>
  </si>
  <si>
    <t>循环条件满足（后挡风玻璃加热=0），车辆开启五分钟后才开启智能循环</t>
  </si>
  <si>
    <t>1.车机供电正常
2.AAR已配置
3.压缩机开启
4.除霜模式未开启
5.后挡风玻璃加热=0
6.开启智能循环按钮
空调打开</t>
  </si>
  <si>
    <t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</si>
  <si>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倒计时五分钟结束时才进入智能循环
（查看logcat -b all |  grep "LanDun"日志）</t>
  </si>
  <si>
    <t>循环条件满足（后挡风玻璃加热=2）车辆开启五分钟后才开启智能循环</t>
  </si>
  <si>
    <t>1.车机供电正常
2.AAR已配置
3.压缩机开启
4.除霜模式未开启
5.前后挡风玻璃加热=2
6.开启智能循环按钮
空调打开</t>
  </si>
  <si>
    <t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</si>
  <si>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循环条件满足（后挡风玻璃加热=3）车辆开启五分钟后才开启智能循环</t>
  </si>
  <si>
    <t>1.车机供电正常
2.AAR已配置
3.压缩机开启
4.除霜模式未开启
5.前后挡风玻璃加热=3
6.开启智能循环按钮</t>
  </si>
  <si>
    <t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</si>
  <si>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后挡风玻璃加热=1时，不满足条件，车辆开启五分钟后不开启智能循环</t>
  </si>
  <si>
    <t>1.车机供电正常
2.AAR已配置
3.压缩机开启
4.除霜模式未开启
5.前后挡风玻璃加热=1
6.开启智能循环按钮</t>
  </si>
  <si>
    <t>1、发送相关信号：
0x360 AC_Btn_Stt=1 压缩机AC状态
0x360 Windscreen_Btn_Stt=0  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</si>
  <si>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智能循环条件不满足，五分钟结束时仍然不进入智能循环</t>
  </si>
  <si>
    <t>智能循环30分钟倒计时过程中进入到status4，智能循环30分钟倒计时停止</t>
  </si>
  <si>
    <t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t>
  </si>
  <si>
    <t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t>
  </si>
  <si>
    <t>内循环模式，舱内空气一直是干净的，在status1</t>
  </si>
  <si>
    <t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t>
  </si>
  <si>
    <t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t>
  </si>
  <si>
    <t>logcat -b all |  grep "LanDun"，log显示进入Status 1</t>
  </si>
  <si>
    <t>智能循环-状态4</t>
  </si>
  <si>
    <t>AAR_190</t>
  </si>
  <si>
    <t>内循环切为外循环，舱内空气从干净变为不干净，从status1切到satus4</t>
  </si>
  <si>
    <t>1.车机供电正常
2.AAR已配置
3.智能循环按钮已开启</t>
  </si>
  <si>
    <t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t>
  </si>
  <si>
    <t>logcat -b all |  grep "LanDun"，log显示进入Status 4</t>
  </si>
  <si>
    <t>AAR_191</t>
  </si>
  <si>
    <t>1.当前状态一
2.切为外循环
3.PM2.5 &gt;30
4.舱内空气不干净&gt;30（4.30秒钟只有一个值直接对比是否大于30，不大于就是空气干净）</t>
  </si>
  <si>
    <t>智能循环-状态3</t>
  </si>
  <si>
    <t>内循环模式，舱内的空气不干净，从satus1切为status3</t>
  </si>
  <si>
    <t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t>
  </si>
  <si>
    <t>logcat -b all |  grep "LanDun"，log显示进入Status 3</t>
  </si>
  <si>
    <t>内循环模式，舱内的空气不干净，在status3</t>
  </si>
  <si>
    <t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t>
  </si>
  <si>
    <t>舱内的空气不干净，且PM一直下降，仍然是status3</t>
  </si>
  <si>
    <t>1.当前状态三
2.pm2.5下降
3.舱内空气不干净
4.不满足当前pmPM2.5是最大值&amp;PM2.5快速增加</t>
  </si>
  <si>
    <t>舱内的空气不干净，PM一直未下降，仍然是status3</t>
  </si>
  <si>
    <t>1.当前状态三
2.pm2.5未下降（2分钟前的PM是a，当前PM2.5是b   0.8a&gt;b，则为下降，反之为不下降）
空气质量不干净
3.不满足当前pmPM2.5是最大值&amp;PM2.5快速增加</t>
  </si>
  <si>
    <t>舱内空气变干净，从status3切为status1</t>
  </si>
  <si>
    <t>1.当前处于状态三
2.PM2.5下降（2分钟前的PM2.5 a=30，当前的为b=20，则a*0.8&gt;b，则为下降）
3.舱内空气干净，下降后的为干净的
0x374 PmCabn_Conc_Actl
4.查看蓝盾日志</t>
  </si>
  <si>
    <t>SYNC+_0137</t>
  </si>
  <si>
    <t>内循环切为外循环，当前pm是最大值且快速增加，从statu3切为satus4</t>
  </si>
  <si>
    <t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t>
  </si>
  <si>
    <t>智能循环-状态2</t>
  </si>
  <si>
    <t>非内循环模式，舱内的空气干净，在status2</t>
  </si>
  <si>
    <t>1.当前是非内循环模式
0x360 Recirc_Btn_Stt = 0
2.舱内空气干净
0x374 PmCabn_Conc_Actl
3.查看蓝盾日志</t>
  </si>
  <si>
    <t>logcat -b all |  grep "LanDun"，log显示进入Status 2</t>
  </si>
  <si>
    <t>外循环，舱内空气从干净变为不干净，从statu2切为satus4</t>
  </si>
  <si>
    <t>1.当前状态二（外循环）
2.pm&gt;30
3.当前不是内循环，0x360 Recirc_Btn_Stt = 0
4.舱内空气不干净</t>
  </si>
  <si>
    <t>非内循环切为内循环，舱内的空气不干净，从satus2切为status3</t>
  </si>
  <si>
    <t>1.当前状态二
2.pm&gt;30
3.当前是内循环
4.舱内空气不干净，PM2.5&gt;30
5.当前pmPM2.5不是最大值&amp;PM2.5没有快速增加（增加小于150）</t>
  </si>
  <si>
    <t>非内循环，舱内的空气不干净，为satus4</t>
  </si>
  <si>
    <t>1.当前不是内循环模式
0x360 Recirc_Btn_Stt !=1（非1状态）
2.舱内空气不干净
0x374 PmCabn_Conc_Actl
3.查看蓝盾日志</t>
  </si>
  <si>
    <t>外循环，舱内空气一直下降，状态status4不变化</t>
  </si>
  <si>
    <t>1.车机供电正常
2.AAR已配置
4.智能循环按钮已开启</t>
  </si>
  <si>
    <t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t>
  </si>
  <si>
    <t>AAR_182</t>
  </si>
  <si>
    <t>舱内空气变干净，从status4切为status2</t>
  </si>
  <si>
    <t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t>
  </si>
  <si>
    <t>非内循环切为内循环，舱内的空气不干净，从satus4切为status3</t>
  </si>
  <si>
    <t>1.当前是状态4
2.PM2.5未下降（要关注一下2分钟b和4分钟a，保证其没有下降，a*0.8 不大于b）
3.开启内循环模式360，Recirc_Btn_Stt=1（会自动下发一个内循环的按扭=1）
4.查看蓝盾日志</t>
  </si>
  <si>
    <t>智能循环</t>
  </si>
  <si>
    <t>运输模式下AAR按钮置灰</t>
  </si>
  <si>
    <t>1.进入运输模式，3B2，LifeCycMde_D_Actl=3
delay_Acc = 1 on
167，Eng_D_Stat=1
2.进入HVAC界面</t>
  </si>
  <si>
    <t>2.AAR按钮置灰且不可点击</t>
  </si>
  <si>
    <t>智能循环-异常情况</t>
  </si>
  <si>
    <t>内部传感器状态异常信号，智能循环终止</t>
  </si>
  <si>
    <t>1.智能循环进行中</t>
  </si>
  <si>
    <t>1.改变内部传感器状态异常信号
374 PmSnsCabn_D_Stat  =2
374 PmCabn_Conc_Actl=510
2.重新修改到正常PM2.5
374 PmCabn_Conc_Actl</t>
  </si>
  <si>
    <t>1.智能循环逻辑终止
2.重新开启此逻辑</t>
  </si>
  <si>
    <t>关闭“PM2.5智能循环”按钮，智能循环终止</t>
  </si>
  <si>
    <t>1.关闭“PM2.5智能循环”按钮
2.用户再次打开“PM2.5智能循环”按钮</t>
  </si>
  <si>
    <t>1.逻辑终止
2.循环过程再次开始</t>
  </si>
  <si>
    <t>PM2.5＞30时，跳出当前状态</t>
  </si>
  <si>
    <t>1.智能循环进行中
2.当前在Status1和Status2状态</t>
  </si>
  <si>
    <t>模拟PM2.5＞30</t>
  </si>
  <si>
    <t>跳出当前状态，重新开始循环检查。</t>
  </si>
  <si>
    <t>30min循环判断监听</t>
  </si>
  <si>
    <t>1.智能循环按钮开启</t>
  </si>
  <si>
    <t>间隔30min循环判断：
1.智能循环控制策略启用条件中任一条件发生变化，则重新检测所有条件是否满足智能循环启用要求
2.不满足启用智能循环
3.满足启用智能循环</t>
  </si>
  <si>
    <t>间隔30min循环判断：
2.继续监听条件是否有变化，timer不用重置
3.启用智能循环</t>
  </si>
  <si>
    <t>启用条件未满足，不进入智能循环</t>
  </si>
  <si>
    <t>1.启用条件未满足（压缩机请求=否）
0x360 AC_Btn_Stt =0压缩机AC状态
2.在过程中，传入
0x360 Windscreen_Btn_Stt =1 WS除霜</t>
  </si>
  <si>
    <t>1.每30min主动检测所有条件是否满足智能循环启用要求，不受其他条件影响（过程中出现多个不满足条件的情况不会重置此30min的timer）</t>
  </si>
  <si>
    <t>开机5min内切换内外循环，不影响智能循环</t>
  </si>
  <si>
    <t>1车辆启动</t>
  </si>
  <si>
    <t>2.开机5min之内，手动点击空调右下角的切换循环按扭（右下角的一个车辆图标），手动切换内外循环</t>
  </si>
  <si>
    <t>2.不影响智能循环启动，继续智能启动持续检测
logcat -b all |  grep "LanDun"日志辅助查看</t>
  </si>
  <si>
    <t>切换内循环/外循环，智能循环策略终止</t>
  </si>
  <si>
    <t>切换内循环/外循环，进入到空调界面在界面上点击内循环按扭（右下角的一个车辆图标）</t>
  </si>
  <si>
    <t>跳出智能循环策略，直到下个点火周期重新判断；
日志中打印，不满足条件的场景</t>
  </si>
  <si>
    <t>智能循环过程中，接听蓝牙电话，智能循环策略不终止</t>
  </si>
  <si>
    <t>1.智能循环进行中，处于某个status状态</t>
  </si>
  <si>
    <t>接听蓝牙电话</t>
  </si>
  <si>
    <r>
      <rPr>
        <sz val="10"/>
        <color rgb="FF000000"/>
        <rFont val="微软雅黑"/>
        <charset val="134"/>
      </rPr>
      <t>1、出现车辆运行的状态=10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且智能循环不终止，正常运行</t>
    </r>
  </si>
  <si>
    <t>智能循环过程中，拨打蓝牙电话，智能循环策略不终止</t>
  </si>
  <si>
    <t>拨打蓝牙电话</t>
  </si>
  <si>
    <t>智能循环过程中，进入泊车辅助模式，智能循环策略不终止</t>
  </si>
  <si>
    <t>1.can信号进入load shed模式
423 Batt_Crit_Soc = Active， Shed_Level_req = SOON_ENG_OFF
2.恢复正常</t>
  </si>
  <si>
    <t>1.显示“为节省电源车机即将关闭 请熄火或启动发动机供电 显示60s进度条”弹窗。60s后关机
且智能循环不终止
2.继续当前的智能循环状态</t>
  </si>
  <si>
    <t>ACC=on，IG-&gt;off-&gt;on，智能循环重新计时</t>
  </si>
  <si>
    <t xml:space="preserve">1.智能循环进行中，且3B2 Ignition_status =run ,Delay_Accy=on </t>
  </si>
  <si>
    <t>1.3B2  Ignition_status =run -&gt;off
2.3B2  Ignition_status =off -&gt;on</t>
  </si>
  <si>
    <t>1.智能循环终止
2.前5分钟进行智能启动，后续智能循环重新倒计时30分钟</t>
  </si>
  <si>
    <t>蓝盾系统日志：logcat -b all |  grep "LanDun"</t>
  </si>
  <si>
    <t xml:space="preserve"> logcat | grep Fvs_AarManager</t>
  </si>
</sst>
</file>

<file path=xl/styles.xml><?xml version="1.0" encoding="utf-8"?>
<styleSheet xmlns="http://schemas.openxmlformats.org/spreadsheetml/2006/main">
  <numFmts count="40"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179" formatCode="#\ ?/?"/>
    <numFmt numFmtId="25" formatCode="\$#,##0.00_);\(\$#,##0.00\)"/>
    <numFmt numFmtId="24" formatCode="\$#,##0_);[Red]\(\$#,##0\)"/>
    <numFmt numFmtId="6" formatCode="&quot;￥&quot;#,##0;[Red]&quot;￥&quot;\-#,##0"/>
    <numFmt numFmtId="180" formatCode="[DBNum1]上午/下午h&quot;时&quot;mm&quot;分&quot;"/>
    <numFmt numFmtId="181" formatCode="[DBNum1][$-804]m&quot;月&quot;d&quot;日&quot;"/>
    <numFmt numFmtId="182" formatCode="#\ ??"/>
    <numFmt numFmtId="183" formatCode="yy/m/d"/>
    <numFmt numFmtId="26" formatCode="\$#,##0.00_);[Red]\(\$#,##0.00\)"/>
    <numFmt numFmtId="184" formatCode="[$-804]aaaa"/>
    <numFmt numFmtId="41" formatCode="_ * #,##0_ ;_ * \-#,##0_ ;_ * &quot;-&quot;_ ;_ @_ "/>
    <numFmt numFmtId="185" formatCode="dd\-mmm\-yy"/>
    <numFmt numFmtId="186" formatCode="yyyy/m/d;@"/>
    <numFmt numFmtId="187" formatCode="mmmmm"/>
    <numFmt numFmtId="23" formatCode="\$#,##0_);\(\$#,##0\)"/>
    <numFmt numFmtId="188" formatCode="mmmmm\-yy"/>
    <numFmt numFmtId="189" formatCode="[DBNum1][$-804]yyyy&quot;年&quot;m&quot;月&quot;"/>
    <numFmt numFmtId="190" formatCode="h:mm\ AM/PM"/>
    <numFmt numFmtId="191" formatCode="[DBNum1]h&quot;时&quot;mm&quot;分&quot;"/>
    <numFmt numFmtId="192" formatCode="\¥#,##0;\¥\-#,##0"/>
    <numFmt numFmtId="193" formatCode="mm/dd/yy"/>
    <numFmt numFmtId="194" formatCode="\¥#,##0;[Red]\¥\-#,##0"/>
    <numFmt numFmtId="42" formatCode="_ &quot;￥&quot;* #,##0_ ;_ &quot;￥&quot;* \-#,##0_ ;_ &quot;￥&quot;* &quot;-&quot;_ ;_ @_ "/>
    <numFmt numFmtId="195" formatCode="h:mm:ss\ AM/PM"/>
    <numFmt numFmtId="196" formatCode="m/d"/>
    <numFmt numFmtId="197" formatCode="\¥#,##0.00;\¥\-#,##0.00"/>
    <numFmt numFmtId="198" formatCode="yyyy/m/d\ h:mm\ AM/PM"/>
    <numFmt numFmtId="199" formatCode="[$-804]aaa"/>
    <numFmt numFmtId="200" formatCode="_-[$€-2]* #,##0.00_-;\-[$€-2]* #,##0.00_-;_-[$€-2]* &quot;-&quot;??_-"/>
    <numFmt numFmtId="201" formatCode="yyyy/mm/dd;@"/>
    <numFmt numFmtId="7" formatCode="&quot;￥&quot;#,##0.00;&quot;￥&quot;\-#,##0.00"/>
    <numFmt numFmtId="8" formatCode="&quot;￥&quot;#,##0.00;[Red]&quot;￥&quot;\-#,##0.00"/>
    <numFmt numFmtId="44" formatCode="_ &quot;￥&quot;* #,##0.00_ ;_ &quot;￥&quot;* \-#,##0.00_ ;_ &quot;￥&quot;* &quot;-&quot;??_ ;_ @_ "/>
    <numFmt numFmtId="202" formatCode="[DBNum1][$-804]yyyy&quot;年&quot;m&quot;月&quot;d&quot;日&quot;"/>
    <numFmt numFmtId="203" formatCode="m\-d\-yy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indexed="9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b/>
      <sz val="10.5"/>
      <color rgb="FFFFFFFF"/>
      <name val="微软雅黑"/>
      <charset val="134"/>
    </font>
    <font>
      <sz val="11"/>
      <color rgb="FF00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b/>
      <sz val="10"/>
      <color rgb="FFD2DAE4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FFFFFF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0" borderId="0" applyNumberFormat="0" applyFont="0" applyFill="0" applyBorder="0" applyProtection="0"/>
    <xf numFmtId="0" fontId="23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9" fillId="36" borderId="31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0" fillId="8" borderId="3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41" fillId="0" borderId="32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0" fillId="17" borderId="28" applyNumberFormat="0" applyAlignment="0" applyProtection="0">
      <alignment vertical="center"/>
    </xf>
    <xf numFmtId="0" fontId="33" fillId="8" borderId="30" applyNumberFormat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20" borderId="29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</cellStyleXfs>
  <cellXfs count="1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203" fontId="5" fillId="3" borderId="1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203" fontId="5" fillId="0" borderId="1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203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6" fillId="6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10" fillId="8" borderId="10" xfId="0" applyFont="1" applyFill="1" applyBorder="1" applyAlignment="1">
      <alignment horizontal="left" wrapText="1"/>
    </xf>
    <xf numFmtId="0" fontId="7" fillId="0" borderId="0" xfId="0" applyFont="1" applyFill="1" applyAlignment="1">
      <alignment wrapText="1"/>
    </xf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wrapText="1"/>
    </xf>
    <xf numFmtId="0" fontId="11" fillId="0" borderId="9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10" fillId="8" borderId="10" xfId="0" applyNumberFormat="1" applyFont="1" applyFill="1" applyBorder="1" applyAlignment="1">
      <alignment horizontal="left" wrapText="1"/>
    </xf>
    <xf numFmtId="0" fontId="5" fillId="0" borderId="13" xfId="0" applyNumberFormat="1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0" fillId="8" borderId="14" xfId="0" applyNumberFormat="1" applyFont="1" applyFill="1" applyBorder="1" applyAlignment="1">
      <alignment horizontal="left" wrapText="1"/>
    </xf>
    <xf numFmtId="0" fontId="10" fillId="8" borderId="14" xfId="0" applyFont="1" applyFill="1" applyBorder="1" applyAlignment="1">
      <alignment horizontal="left" wrapText="1"/>
    </xf>
    <xf numFmtId="0" fontId="10" fillId="0" borderId="13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200" fontId="14" fillId="11" borderId="9" xfId="1" applyNumberFormat="1" applyFont="1" applyFill="1" applyBorder="1" applyAlignment="1">
      <alignment horizontal="center" vertical="center" wrapText="1"/>
    </xf>
    <xf numFmtId="49" fontId="15" fillId="12" borderId="9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Border="1" applyAlignment="1">
      <alignment horizontal="center" vertical="center" wrapText="1"/>
    </xf>
    <xf numFmtId="49" fontId="17" fillId="0" borderId="9" xfId="1" applyNumberFormat="1" applyFont="1" applyBorder="1" applyAlignment="1">
      <alignment horizontal="center" vertical="center" wrapText="1"/>
    </xf>
    <xf numFmtId="200" fontId="16" fillId="12" borderId="9" xfId="1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200" fontId="14" fillId="11" borderId="15" xfId="1" applyNumberFormat="1" applyFont="1" applyFill="1" applyBorder="1" applyAlignment="1">
      <alignment horizontal="center" vertical="center" wrapText="1"/>
    </xf>
    <xf numFmtId="200" fontId="14" fillId="11" borderId="14" xfId="1" applyNumberFormat="1" applyFont="1" applyFill="1" applyBorder="1" applyAlignment="1">
      <alignment horizontal="center" vertical="center" wrapText="1"/>
    </xf>
    <xf numFmtId="49" fontId="18" fillId="0" borderId="16" xfId="1" applyNumberFormat="1" applyFont="1" applyBorder="1" applyAlignment="1">
      <alignment horizontal="left" vertical="center" wrapText="1"/>
    </xf>
    <xf numFmtId="49" fontId="18" fillId="0" borderId="0" xfId="1" applyNumberFormat="1" applyFont="1" applyBorder="1" applyAlignment="1">
      <alignment horizontal="left" vertical="center" wrapText="1"/>
    </xf>
    <xf numFmtId="200" fontId="14" fillId="11" borderId="17" xfId="1" applyNumberFormat="1" applyFont="1" applyFill="1" applyBorder="1" applyAlignment="1">
      <alignment horizontal="center" vertical="center" wrapText="1"/>
    </xf>
    <xf numFmtId="200" fontId="14" fillId="11" borderId="18" xfId="1" applyNumberFormat="1" applyFont="1" applyFill="1" applyBorder="1" applyAlignment="1">
      <alignment horizontal="center" vertical="center" wrapText="1"/>
    </xf>
    <xf numFmtId="0" fontId="19" fillId="13" borderId="9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00" fontId="16" fillId="0" borderId="9" xfId="1" applyNumberFormat="1" applyFont="1" applyBorder="1" applyAlignment="1">
      <alignment horizontal="center" vertical="center" wrapText="1"/>
    </xf>
    <xf numFmtId="186" fontId="17" fillId="0" borderId="9" xfId="1" applyNumberFormat="1" applyFont="1" applyBorder="1" applyAlignment="1">
      <alignment horizontal="center" vertical="center" wrapText="1"/>
    </xf>
    <xf numFmtId="10" fontId="12" fillId="0" borderId="9" xfId="1" applyNumberFormat="1" applyFont="1" applyBorder="1" applyAlignment="1">
      <alignment horizontal="center" vertical="center"/>
    </xf>
    <xf numFmtId="0" fontId="19" fillId="13" borderId="10" xfId="0" applyFont="1" applyFill="1" applyBorder="1" applyAlignment="1">
      <alignment horizontal="center" vertical="center" wrapText="1"/>
    </xf>
    <xf numFmtId="0" fontId="19" fillId="13" borderId="1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3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10" fontId="12" fillId="0" borderId="9" xfId="1" applyNumberFormat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200" fontId="22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3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7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485775</xdr:colOff>
      <xdr:row>58</xdr:row>
      <xdr:rowOff>47625</xdr:rowOff>
    </xdr:from>
    <xdr:to>
      <xdr:col>21</xdr:col>
      <xdr:colOff>828675</xdr:colOff>
      <xdr:row>75</xdr:row>
      <xdr:rowOff>228600</xdr:rowOff>
    </xdr:to>
    <xdr:pic>
      <xdr:nvPicPr>
        <xdr:cNvPr id="2" name="Picture 2" descr="XVawqw"/>
        <xdr:cNvPicPr/>
      </xdr:nvPicPr>
      <xdr:blipFill>
        <a:blip r:embed="rId1"/>
        <a:stretch>
          <a:fillRect/>
        </a:stretch>
      </xdr:blipFill>
      <xdr:spPr>
        <a:xfrm>
          <a:off x="9286875" y="12616815"/>
          <a:ext cx="6848475" cy="3861435"/>
        </a:xfrm>
        <a:prstGeom prst="rect">
          <a:avLst/>
        </a:prstGeom>
      </xdr:spPr>
    </xdr:pic>
    <xdr:clientData fLocksWithSheet="0"/>
  </xdr:twoCellAnchor>
  <xdr:twoCellAnchor>
    <xdr:from>
      <xdr:col>0</xdr:col>
      <xdr:colOff>9525</xdr:colOff>
      <xdr:row>5</xdr:row>
      <xdr:rowOff>19050</xdr:rowOff>
    </xdr:from>
    <xdr:to>
      <xdr:col>10</xdr:col>
      <xdr:colOff>600075</xdr:colOff>
      <xdr:row>31</xdr:row>
      <xdr:rowOff>57150</xdr:rowOff>
    </xdr:to>
    <xdr:pic>
      <xdr:nvPicPr>
        <xdr:cNvPr id="3" name="Picture 3" descr="FQYagO"/>
        <xdr:cNvPicPr/>
      </xdr:nvPicPr>
      <xdr:blipFill>
        <a:blip r:embed="rId2"/>
        <a:stretch>
          <a:fillRect/>
        </a:stretch>
      </xdr:blipFill>
      <xdr:spPr>
        <a:xfrm>
          <a:off x="9525" y="1078230"/>
          <a:ext cx="7924800" cy="5684520"/>
        </a:xfrm>
        <a:prstGeom prst="rect">
          <a:avLst/>
        </a:prstGeom>
      </xdr:spPr>
    </xdr:pic>
    <xdr:clientData fLocksWithSheet="0"/>
  </xdr:twoCellAnchor>
  <xdr:twoCellAnchor>
    <xdr:from>
      <xdr:col>10</xdr:col>
      <xdr:colOff>180975</xdr:colOff>
      <xdr:row>2</xdr:row>
      <xdr:rowOff>17145</xdr:rowOff>
    </xdr:from>
    <xdr:to>
      <xdr:col>21</xdr:col>
      <xdr:colOff>180975</xdr:colOff>
      <xdr:row>28</xdr:row>
      <xdr:rowOff>188595</xdr:rowOff>
    </xdr:to>
    <xdr:pic>
      <xdr:nvPicPr>
        <xdr:cNvPr id="4" name="Picture 4" descr="wLIQGy"/>
        <xdr:cNvPicPr/>
      </xdr:nvPicPr>
      <xdr:blipFill>
        <a:blip r:embed="rId3"/>
        <a:stretch>
          <a:fillRect/>
        </a:stretch>
      </xdr:blipFill>
      <xdr:spPr>
        <a:xfrm>
          <a:off x="7515225" y="424815"/>
          <a:ext cx="8067675" cy="5817870"/>
        </a:xfrm>
        <a:prstGeom prst="rect">
          <a:avLst/>
        </a:prstGeom>
      </xdr:spPr>
    </xdr:pic>
    <xdr:clientData fLocksWithSheet="0"/>
  </xdr:twoCellAnchor>
  <xdr:twoCellAnchor>
    <xdr:from>
      <xdr:col>0</xdr:col>
      <xdr:colOff>28575</xdr:colOff>
      <xdr:row>34</xdr:row>
      <xdr:rowOff>95250</xdr:rowOff>
    </xdr:from>
    <xdr:to>
      <xdr:col>10</xdr:col>
      <xdr:colOff>133350</xdr:colOff>
      <xdr:row>47</xdr:row>
      <xdr:rowOff>95250</xdr:rowOff>
    </xdr:to>
    <xdr:pic>
      <xdr:nvPicPr>
        <xdr:cNvPr id="5" name="Picture 5" descr="ZQkZRR"/>
        <xdr:cNvPicPr/>
      </xdr:nvPicPr>
      <xdr:blipFill>
        <a:blip r:embed="rId4"/>
        <a:stretch>
          <a:fillRect/>
        </a:stretch>
      </xdr:blipFill>
      <xdr:spPr>
        <a:xfrm>
          <a:off x="28575" y="7452360"/>
          <a:ext cx="7439025" cy="2823210"/>
        </a:xfrm>
        <a:prstGeom prst="rect">
          <a:avLst/>
        </a:prstGeom>
      </xdr:spPr>
    </xdr:pic>
    <xdr:clientData fLocksWithSheet="0"/>
  </xdr:twoCellAnchor>
  <xdr:twoCellAnchor>
    <xdr:from>
      <xdr:col>10</xdr:col>
      <xdr:colOff>114300</xdr:colOff>
      <xdr:row>28</xdr:row>
      <xdr:rowOff>177165</xdr:rowOff>
    </xdr:from>
    <xdr:to>
      <xdr:col>18</xdr:col>
      <xdr:colOff>495300</xdr:colOff>
      <xdr:row>50</xdr:row>
      <xdr:rowOff>209550</xdr:rowOff>
    </xdr:to>
    <xdr:pic>
      <xdr:nvPicPr>
        <xdr:cNvPr id="6" name="Picture 6" descr="Wosged"/>
        <xdr:cNvPicPr/>
      </xdr:nvPicPr>
      <xdr:blipFill>
        <a:blip r:embed="rId5"/>
        <a:stretch>
          <a:fillRect/>
        </a:stretch>
      </xdr:blipFill>
      <xdr:spPr>
        <a:xfrm>
          <a:off x="7448550" y="6231255"/>
          <a:ext cx="6248400" cy="4810125"/>
        </a:xfrm>
        <a:prstGeom prst="rect">
          <a:avLst/>
        </a:prstGeom>
      </xdr:spPr>
    </xdr:pic>
    <xdr:clientData fLocksWithSheet="0"/>
  </xdr:twoCellAnchor>
  <xdr:twoCellAnchor>
    <xdr:from>
      <xdr:col>0</xdr:col>
      <xdr:colOff>628650</xdr:colOff>
      <xdr:row>54</xdr:row>
      <xdr:rowOff>152400</xdr:rowOff>
    </xdr:from>
    <xdr:to>
      <xdr:col>12</xdr:col>
      <xdr:colOff>9525</xdr:colOff>
      <xdr:row>85</xdr:row>
      <xdr:rowOff>85725</xdr:rowOff>
    </xdr:to>
    <xdr:pic>
      <xdr:nvPicPr>
        <xdr:cNvPr id="7" name="Picture 7" descr="UmKPuQ"/>
        <xdr:cNvPicPr/>
      </xdr:nvPicPr>
      <xdr:blipFill>
        <a:blip r:embed="rId6"/>
        <a:stretch>
          <a:fillRect/>
        </a:stretch>
      </xdr:blipFill>
      <xdr:spPr>
        <a:xfrm>
          <a:off x="628650" y="11852910"/>
          <a:ext cx="8181975" cy="666559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127000</xdr:colOff>
      <xdr:row>2</xdr:row>
      <xdr:rowOff>127000</xdr:rowOff>
    </xdr:to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16" sqref="D16:F16"/>
    </sheetView>
  </sheetViews>
  <sheetFormatPr defaultColWidth="9" defaultRowHeight="12.75"/>
  <cols>
    <col min="1" max="1" width="18.625" style="110" customWidth="1"/>
    <col min="2" max="2" width="16.625" style="110" customWidth="1"/>
    <col min="3" max="3" width="10.375" style="110" customWidth="1"/>
    <col min="4" max="4" width="8.5" style="110" customWidth="1"/>
    <col min="5" max="5" width="10.125" style="110" customWidth="1"/>
    <col min="6" max="6" width="12.75" style="110" customWidth="1"/>
    <col min="7" max="7" width="11" style="110" customWidth="1"/>
    <col min="8" max="8" width="13.75" style="110" customWidth="1"/>
    <col min="9" max="9" width="12.875" style="110" customWidth="1"/>
    <col min="10" max="10" width="12.125" style="110" customWidth="1"/>
    <col min="11" max="16384" width="9" style="110"/>
  </cols>
  <sheetData>
    <row r="1" ht="16.5" spans="1:20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ht="14.25" customHeight="1" spans="1:20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43"/>
      <c r="L2" s="143"/>
      <c r="M2" s="143"/>
      <c r="N2" s="143"/>
      <c r="O2" s="143"/>
      <c r="P2" s="143"/>
      <c r="Q2" s="143"/>
      <c r="R2" s="143"/>
      <c r="S2" s="143"/>
      <c r="T2" s="143"/>
    </row>
    <row r="3" ht="16.5" spans="1:20">
      <c r="A3" s="113" t="s">
        <v>2</v>
      </c>
      <c r="B3" s="114"/>
      <c r="C3" s="114"/>
      <c r="D3" s="114"/>
      <c r="E3" s="114"/>
      <c r="F3" s="135" t="s">
        <v>3</v>
      </c>
      <c r="G3" s="136"/>
      <c r="H3" s="136"/>
      <c r="I3" s="136"/>
      <c r="J3" s="136"/>
      <c r="K3" s="142"/>
      <c r="L3" s="142"/>
      <c r="M3" s="142"/>
      <c r="N3" s="142"/>
      <c r="O3" s="142"/>
      <c r="P3" s="142"/>
      <c r="Q3" s="142"/>
      <c r="R3" s="142"/>
      <c r="S3" s="142"/>
      <c r="T3" s="142"/>
    </row>
    <row r="4" ht="16.5" spans="1:20">
      <c r="A4" s="113" t="s">
        <v>4</v>
      </c>
      <c r="B4" s="114"/>
      <c r="C4" s="114"/>
      <c r="D4" s="114"/>
      <c r="E4" s="114"/>
      <c r="F4" s="135" t="s">
        <v>5</v>
      </c>
      <c r="G4" s="136"/>
      <c r="H4" s="136"/>
      <c r="I4" s="136"/>
      <c r="J4" s="136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ht="16.5" spans="1:20">
      <c r="A5" s="113" t="s">
        <v>6</v>
      </c>
      <c r="B5" s="114" t="s">
        <v>7</v>
      </c>
      <c r="C5" s="114"/>
      <c r="D5" s="114"/>
      <c r="E5" s="114"/>
      <c r="F5" s="135" t="s">
        <v>8</v>
      </c>
      <c r="G5" s="136"/>
      <c r="H5" s="136"/>
      <c r="I5" s="136"/>
      <c r="J5" s="136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ht="16.5" spans="1:20">
      <c r="A6" s="113" t="s">
        <v>9</v>
      </c>
      <c r="B6" s="114" t="s">
        <v>10</v>
      </c>
      <c r="C6" s="114"/>
      <c r="D6" s="114"/>
      <c r="E6" s="114"/>
      <c r="F6" s="135" t="s">
        <v>11</v>
      </c>
      <c r="G6" s="136" t="s">
        <v>12</v>
      </c>
      <c r="H6" s="136"/>
      <c r="I6" s="136"/>
      <c r="J6" s="136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ht="18" customHeight="1" spans="1:20">
      <c r="A7" s="111" t="s">
        <v>13</v>
      </c>
      <c r="B7" s="111"/>
      <c r="C7" s="111"/>
      <c r="D7" s="111"/>
      <c r="E7" s="111"/>
      <c r="F7" s="111"/>
      <c r="G7" s="111"/>
      <c r="H7" s="111"/>
      <c r="I7" s="111"/>
      <c r="J7" s="111"/>
      <c r="K7" s="142"/>
      <c r="L7" s="142"/>
      <c r="M7" s="142"/>
      <c r="N7" s="142"/>
      <c r="O7" s="142"/>
      <c r="P7" s="142"/>
      <c r="Q7" s="142"/>
      <c r="R7" s="142"/>
      <c r="S7" s="142"/>
      <c r="T7" s="142"/>
    </row>
    <row r="8" ht="16.5" spans="1:21">
      <c r="A8" s="115" t="s">
        <v>14</v>
      </c>
      <c r="B8" s="115" t="s">
        <v>15</v>
      </c>
      <c r="C8" s="115" t="s">
        <v>16</v>
      </c>
      <c r="D8" s="115" t="s">
        <v>17</v>
      </c>
      <c r="E8" s="115" t="s">
        <v>18</v>
      </c>
      <c r="F8" s="115" t="s">
        <v>19</v>
      </c>
      <c r="G8" s="115" t="s">
        <v>20</v>
      </c>
      <c r="H8" s="115" t="s">
        <v>21</v>
      </c>
      <c r="I8" s="115" t="s">
        <v>22</v>
      </c>
      <c r="J8" s="115" t="s">
        <v>23</v>
      </c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</row>
    <row r="9" ht="23.25" customHeight="1" spans="1:21">
      <c r="A9" s="116" t="s">
        <v>24</v>
      </c>
      <c r="B9" s="117" t="s">
        <v>25</v>
      </c>
      <c r="C9" s="118">
        <f>COUNTIF('HVAC-707'!E:E,"P0")+COUNTIF('HVAC-707'!E:E,"P1")+COUNTIF('HVAC-707'!E:E,"P2")+COUNTIF('HVAC-707'!E:E,"P3")</f>
        <v>355</v>
      </c>
      <c r="D9" s="118">
        <f>COUNTIF('HVAC-707'!I:I,"PASS")</f>
        <v>354</v>
      </c>
      <c r="E9" s="118">
        <f>COUNTIF('HVAC-707'!I:I,"FAIL")</f>
        <v>1</v>
      </c>
      <c r="F9" s="118">
        <f>COUNTIF('HVAC-707'!I:I,"BLOCK")</f>
        <v>0</v>
      </c>
      <c r="G9" s="118">
        <f>COUNTIF('HVAC-707'!I:I,"NT")</f>
        <v>0</v>
      </c>
      <c r="H9" s="137">
        <f>D9/C9</f>
        <v>0.997183098591549</v>
      </c>
      <c r="I9" s="145">
        <f>(D9+E9+F9+G9)/C9</f>
        <v>1</v>
      </c>
      <c r="J9" s="146" t="s">
        <v>26</v>
      </c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ht="16.5" spans="1:21">
      <c r="A10" s="119" t="s">
        <v>27</v>
      </c>
      <c r="B10" s="118" t="s">
        <v>28</v>
      </c>
      <c r="C10" s="118">
        <f>COUNTIF('EMR-707&amp;718'!H:H,"P0")+COUNTIF('EMR-707&amp;718'!H:H,"P1")+COUNTIF('EMR-707&amp;718'!H:H,"P2")+COUNTIF('EMR-707&amp;718'!H:H,"P3")</f>
        <v>105</v>
      </c>
      <c r="D10" s="118">
        <f>COUNTIF('EMR-707&amp;718'!L:L,"PASS")</f>
        <v>105</v>
      </c>
      <c r="E10" s="118">
        <f>COUNTIF('EMR-707&amp;718'!L:L,"FAIL")</f>
        <v>0</v>
      </c>
      <c r="F10" s="118">
        <f>COUNTIF('EMR-707&amp;718'!L:L,"BLOCK")</f>
        <v>0</v>
      </c>
      <c r="G10" s="118">
        <f>COUNTIF('EMR-707&amp;718'!L:L,"NT")</f>
        <v>0</v>
      </c>
      <c r="H10" s="137">
        <f>D10/C10</f>
        <v>1</v>
      </c>
      <c r="I10" s="145">
        <f>(D10+E10+F10+G10)/C10</f>
        <v>1</v>
      </c>
      <c r="J10" s="146" t="s">
        <v>26</v>
      </c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</row>
    <row r="11" ht="16.5" spans="1:21">
      <c r="A11" s="119" t="s">
        <v>29</v>
      </c>
      <c r="B11" s="118" t="s">
        <v>30</v>
      </c>
      <c r="C11" s="118">
        <f>COUNTIF(AAR!I:I,"P0")+COUNTIF(AAR!I:I,"P1")+COUNTIF(AAR!I:I,"P2")+COUNTIF(AAR!I:I,"P3")-COUNTIF(AAR!L:L,"NA")</f>
        <v>197</v>
      </c>
      <c r="D11" s="118">
        <f>COUNTIF(AAR!L:L,"PASS")</f>
        <v>197</v>
      </c>
      <c r="E11" s="118">
        <f>COUNTIF(AAR!L:L,"FAIL")</f>
        <v>0</v>
      </c>
      <c r="F11" s="118">
        <f>COUNTIF(AAR!L:L,"BLOCK")</f>
        <v>0</v>
      </c>
      <c r="G11" s="118">
        <f>COUNTIF(AAR!L:L,"NT")</f>
        <v>0</v>
      </c>
      <c r="H11" s="137">
        <f>D11/C11</f>
        <v>1</v>
      </c>
      <c r="I11" s="145">
        <f>(D11+E11+F11+G11)/C11</f>
        <v>1</v>
      </c>
      <c r="J11" s="146" t="s">
        <v>31</v>
      </c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</row>
    <row r="12" ht="18" customHeight="1" spans="1:20">
      <c r="A12" s="120" t="s">
        <v>32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42"/>
      <c r="L12" s="142"/>
      <c r="M12" s="142"/>
      <c r="N12" s="142"/>
      <c r="O12" s="142"/>
      <c r="P12" s="142"/>
      <c r="Q12" s="149"/>
      <c r="R12" s="149"/>
      <c r="S12" s="149"/>
      <c r="T12" s="149"/>
    </row>
    <row r="13" ht="30.75" customHeight="1" spans="1:20">
      <c r="A13" s="122" t="s">
        <v>33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42"/>
      <c r="L13" s="142"/>
      <c r="M13" s="142"/>
      <c r="N13" s="142"/>
      <c r="O13" s="142"/>
      <c r="P13" s="142"/>
      <c r="Q13" s="142"/>
      <c r="R13" s="142"/>
      <c r="S13" s="142"/>
      <c r="T13" s="142"/>
    </row>
    <row r="14" ht="18" customHeight="1" spans="1:20">
      <c r="A14" s="124" t="s">
        <v>34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42"/>
      <c r="L14" s="142"/>
      <c r="M14" s="142"/>
      <c r="N14" s="142"/>
      <c r="O14" s="142"/>
      <c r="P14" s="142"/>
      <c r="Q14" s="149"/>
      <c r="R14" s="149"/>
      <c r="S14" s="149"/>
      <c r="T14" s="149"/>
    </row>
    <row r="15" s="109" customFormat="1" ht="23.25" customHeight="1" spans="1:14">
      <c r="A15" s="126" t="s">
        <v>15</v>
      </c>
      <c r="B15" s="126" t="s">
        <v>35</v>
      </c>
      <c r="C15" s="126" t="s">
        <v>36</v>
      </c>
      <c r="D15" s="127" t="s">
        <v>37</v>
      </c>
      <c r="E15" s="138"/>
      <c r="F15" s="139"/>
      <c r="G15" s="126" t="s">
        <v>38</v>
      </c>
      <c r="H15" s="126" t="s">
        <v>39</v>
      </c>
      <c r="I15" s="126" t="s">
        <v>40</v>
      </c>
      <c r="J15" s="126" t="s">
        <v>41</v>
      </c>
      <c r="K15" s="147"/>
      <c r="L15" s="148"/>
      <c r="M15" s="148"/>
      <c r="N15" s="148"/>
    </row>
    <row r="16" ht="33" spans="1:10">
      <c r="A16" s="128" t="s">
        <v>42</v>
      </c>
      <c r="B16" s="129">
        <v>1</v>
      </c>
      <c r="C16" s="130" t="s">
        <v>43</v>
      </c>
      <c r="D16" s="131" t="s">
        <v>44</v>
      </c>
      <c r="E16" s="140"/>
      <c r="F16" s="141"/>
      <c r="G16" s="130" t="s">
        <v>45</v>
      </c>
      <c r="H16" s="130" t="s">
        <v>46</v>
      </c>
      <c r="I16" s="130" t="s">
        <v>47</v>
      </c>
      <c r="J16" s="129"/>
    </row>
    <row r="17" ht="16.5" spans="1:10">
      <c r="A17" s="49"/>
      <c r="B17" s="132"/>
      <c r="C17" s="49"/>
      <c r="D17" s="13"/>
      <c r="E17" s="13"/>
      <c r="F17" s="13"/>
      <c r="G17" s="49"/>
      <c r="H17" s="49"/>
      <c r="I17" s="49"/>
      <c r="J17" s="132"/>
    </row>
    <row r="18" ht="16.5" spans="1:10">
      <c r="A18" s="49"/>
      <c r="B18" s="132"/>
      <c r="C18" s="49"/>
      <c r="D18" s="13"/>
      <c r="E18" s="13"/>
      <c r="F18" s="13"/>
      <c r="G18" s="49"/>
      <c r="H18" s="49"/>
      <c r="I18" s="49"/>
      <c r="J18" s="132"/>
    </row>
    <row r="19" ht="16.5" spans="1:10">
      <c r="A19" s="49"/>
      <c r="B19" s="132"/>
      <c r="C19" s="49"/>
      <c r="D19" s="13"/>
      <c r="E19" s="13"/>
      <c r="F19" s="13"/>
      <c r="G19" s="49"/>
      <c r="H19" s="49"/>
      <c r="I19" s="49"/>
      <c r="J19" s="132"/>
    </row>
    <row r="20" ht="16.5" spans="1:10">
      <c r="A20" s="49"/>
      <c r="B20" s="132"/>
      <c r="C20" s="49"/>
      <c r="D20" s="13"/>
      <c r="E20" s="13"/>
      <c r="F20" s="13"/>
      <c r="G20" s="49"/>
      <c r="H20" s="49"/>
      <c r="I20" s="49"/>
      <c r="J20" s="132"/>
    </row>
    <row r="21" ht="16.5" spans="1:10">
      <c r="A21" s="133"/>
      <c r="B21" s="133"/>
      <c r="C21" s="133"/>
      <c r="D21" s="13"/>
      <c r="E21" s="13"/>
      <c r="F21" s="13"/>
      <c r="G21" s="133"/>
      <c r="H21" s="133"/>
      <c r="I21" s="133"/>
      <c r="J21" s="133"/>
    </row>
    <row r="22" ht="16.5" spans="1:10">
      <c r="A22" s="133"/>
      <c r="B22" s="133"/>
      <c r="C22" s="133"/>
      <c r="D22" s="13"/>
      <c r="E22" s="13"/>
      <c r="F22" s="13"/>
      <c r="G22" s="133"/>
      <c r="H22" s="133"/>
      <c r="I22" s="133"/>
      <c r="J22" s="133"/>
    </row>
    <row r="23" ht="16.5" spans="1:10">
      <c r="A23" s="133"/>
      <c r="B23" s="133"/>
      <c r="C23" s="133"/>
      <c r="D23" s="13"/>
      <c r="E23" s="13"/>
      <c r="F23" s="13"/>
      <c r="G23" s="133"/>
      <c r="H23" s="133"/>
      <c r="I23" s="133"/>
      <c r="J23" s="133"/>
    </row>
    <row r="24" spans="1:10">
      <c r="A24" s="134"/>
      <c r="B24" s="134"/>
      <c r="C24" s="134"/>
      <c r="D24" s="134"/>
      <c r="E24" s="134"/>
      <c r="F24" s="134"/>
      <c r="G24" s="134"/>
      <c r="H24" s="134"/>
      <c r="I24" s="134"/>
      <c r="J24" s="134"/>
    </row>
  </sheetData>
  <sheetProtection formatCells="0" insertHyperlinks="0" autoFilter="0"/>
  <mergeCells count="23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2:J12"/>
    <mergeCell ref="A13:J13"/>
    <mergeCell ref="A14:J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357"/>
  <sheetViews>
    <sheetView tabSelected="1" topLeftCell="J1" workbookViewId="0">
      <pane ySplit="1" topLeftCell="A253" activePane="bottomLeft" state="frozen"/>
      <selection/>
      <selection pane="bottomLeft" activeCell="J253" sqref="J253"/>
    </sheetView>
  </sheetViews>
  <sheetFormatPr defaultColWidth="17.625" defaultRowHeight="16.5"/>
  <cols>
    <col min="1" max="1" width="7.875" style="59" customWidth="1"/>
    <col min="2" max="2" width="12" style="59" customWidth="1"/>
    <col min="3" max="3" width="9" style="59" customWidth="1"/>
    <col min="4" max="4" width="17.625" style="59" customWidth="1"/>
    <col min="5" max="5" width="6.125" style="63" customWidth="1"/>
    <col min="6" max="6" width="13.2083333333333" style="59" customWidth="1"/>
    <col min="7" max="7" width="30.75" style="59" customWidth="1"/>
    <col min="8" max="8" width="28" style="63" customWidth="1"/>
    <col min="9" max="9" width="9.91666666666667" style="64" customWidth="1"/>
    <col min="10" max="10" width="12.1666666666667" style="59" customWidth="1"/>
    <col min="11" max="11" width="20.125" style="59" customWidth="1"/>
    <col min="12" max="16384" width="17.625" style="59"/>
  </cols>
  <sheetData>
    <row r="1" s="59" customFormat="1" ht="18" customHeight="1" spans="1:15">
      <c r="A1" s="47" t="s">
        <v>48</v>
      </c>
      <c r="B1" s="47" t="s">
        <v>49</v>
      </c>
      <c r="C1" s="47" t="s">
        <v>50</v>
      </c>
      <c r="D1" s="47" t="s">
        <v>37</v>
      </c>
      <c r="E1" s="47" t="s">
        <v>51</v>
      </c>
      <c r="F1" s="47" t="s">
        <v>52</v>
      </c>
      <c r="G1" s="67" t="s">
        <v>53</v>
      </c>
      <c r="H1" s="67" t="s">
        <v>54</v>
      </c>
      <c r="I1" s="72" t="s">
        <v>55</v>
      </c>
      <c r="J1" s="73"/>
      <c r="K1" s="74" t="s">
        <v>56</v>
      </c>
      <c r="L1" s="72" t="s">
        <v>57</v>
      </c>
      <c r="M1" s="72" t="s">
        <v>58</v>
      </c>
      <c r="N1" s="72" t="s">
        <v>59</v>
      </c>
      <c r="O1" s="72" t="s">
        <v>60</v>
      </c>
    </row>
    <row r="2" s="59" customFormat="1" ht="53" hidden="1" customHeight="1" spans="1:15">
      <c r="A2" s="49">
        <v>1</v>
      </c>
      <c r="B2" s="49" t="s">
        <v>61</v>
      </c>
      <c r="C2" s="49" t="s">
        <v>62</v>
      </c>
      <c r="D2" s="13" t="s">
        <v>63</v>
      </c>
      <c r="E2" s="68" t="s">
        <v>64</v>
      </c>
      <c r="F2" s="21" t="s">
        <v>65</v>
      </c>
      <c r="G2" s="13" t="s">
        <v>66</v>
      </c>
      <c r="H2" s="69" t="s">
        <v>67</v>
      </c>
      <c r="I2" s="68" t="s">
        <v>68</v>
      </c>
      <c r="J2" s="49"/>
      <c r="K2" s="49"/>
      <c r="L2" s="49"/>
      <c r="M2" s="49"/>
      <c r="N2" s="49"/>
      <c r="O2" s="49"/>
    </row>
    <row r="3" s="59" customFormat="1" ht="36" hidden="1" customHeight="1" spans="1:14">
      <c r="A3" s="49">
        <v>2</v>
      </c>
      <c r="B3" s="49" t="s">
        <v>61</v>
      </c>
      <c r="C3" s="49" t="s">
        <v>69</v>
      </c>
      <c r="D3" s="13" t="s">
        <v>70</v>
      </c>
      <c r="E3" s="68" t="s">
        <v>64</v>
      </c>
      <c r="F3" s="21" t="s">
        <v>71</v>
      </c>
      <c r="G3" s="13" t="s">
        <v>72</v>
      </c>
      <c r="H3" s="69" t="s">
        <v>73</v>
      </c>
      <c r="I3" s="68" t="s">
        <v>68</v>
      </c>
      <c r="J3" s="75"/>
      <c r="K3" s="75"/>
      <c r="L3" s="76"/>
      <c r="M3" s="60"/>
      <c r="N3" s="60"/>
    </row>
    <row r="4" s="59" customFormat="1" ht="36" hidden="1" customHeight="1" spans="1:15">
      <c r="A4" s="49">
        <v>3</v>
      </c>
      <c r="B4" s="49" t="s">
        <v>61</v>
      </c>
      <c r="C4" s="49" t="s">
        <v>74</v>
      </c>
      <c r="D4" s="13" t="s">
        <v>75</v>
      </c>
      <c r="E4" s="68" t="s">
        <v>76</v>
      </c>
      <c r="F4" s="21" t="s">
        <v>77</v>
      </c>
      <c r="G4" s="13" t="s">
        <v>78</v>
      </c>
      <c r="H4" s="69" t="s">
        <v>79</v>
      </c>
      <c r="I4" s="68" t="s">
        <v>68</v>
      </c>
      <c r="J4" s="75"/>
      <c r="K4" s="75"/>
      <c r="L4" s="76"/>
      <c r="M4" s="60"/>
      <c r="N4" s="60"/>
      <c r="O4" s="60"/>
    </row>
    <row r="5" s="59" customFormat="1" ht="53" hidden="1" customHeight="1" spans="1:15">
      <c r="A5" s="49">
        <v>4</v>
      </c>
      <c r="B5" s="49" t="s">
        <v>61</v>
      </c>
      <c r="C5" s="49" t="s">
        <v>80</v>
      </c>
      <c r="D5" s="13" t="s">
        <v>81</v>
      </c>
      <c r="E5" s="68" t="s">
        <v>76</v>
      </c>
      <c r="F5" s="13" t="s">
        <v>82</v>
      </c>
      <c r="G5" s="13" t="s">
        <v>83</v>
      </c>
      <c r="H5" s="69" t="s">
        <v>84</v>
      </c>
      <c r="I5" s="68" t="s">
        <v>68</v>
      </c>
      <c r="J5" s="75"/>
      <c r="K5" s="75"/>
      <c r="L5" s="76"/>
      <c r="M5" s="60"/>
      <c r="N5" s="60"/>
      <c r="O5" s="60"/>
    </row>
    <row r="6" s="59" customFormat="1" ht="53" hidden="1" customHeight="1" spans="1:15">
      <c r="A6" s="49">
        <v>3</v>
      </c>
      <c r="B6" s="49" t="s">
        <v>61</v>
      </c>
      <c r="C6" s="49" t="s">
        <v>85</v>
      </c>
      <c r="D6" s="13" t="s">
        <v>86</v>
      </c>
      <c r="E6" s="68" t="s">
        <v>76</v>
      </c>
      <c r="F6" s="13" t="s">
        <v>87</v>
      </c>
      <c r="G6" s="13" t="s">
        <v>88</v>
      </c>
      <c r="H6" s="69" t="s">
        <v>89</v>
      </c>
      <c r="I6" s="68" t="s">
        <v>68</v>
      </c>
      <c r="J6" s="75"/>
      <c r="K6" s="75"/>
      <c r="L6" s="76"/>
      <c r="M6" s="60"/>
      <c r="N6" s="60"/>
      <c r="O6" s="60"/>
    </row>
    <row r="7" s="59" customFormat="1" ht="53" hidden="1" customHeight="1" spans="1:15">
      <c r="A7" s="49">
        <v>4</v>
      </c>
      <c r="B7" s="49" t="s">
        <v>61</v>
      </c>
      <c r="C7" s="49" t="s">
        <v>85</v>
      </c>
      <c r="D7" s="13" t="s">
        <v>90</v>
      </c>
      <c r="E7" s="68" t="s">
        <v>91</v>
      </c>
      <c r="F7" s="13" t="s">
        <v>87</v>
      </c>
      <c r="G7" s="13" t="s">
        <v>92</v>
      </c>
      <c r="H7" s="69" t="s">
        <v>89</v>
      </c>
      <c r="I7" s="68" t="s">
        <v>68</v>
      </c>
      <c r="J7" s="75"/>
      <c r="K7" s="75"/>
      <c r="L7" s="76"/>
      <c r="M7" s="60"/>
      <c r="N7" s="60"/>
      <c r="O7" s="60"/>
    </row>
    <row r="8" s="59" customFormat="1" ht="53" hidden="1" customHeight="1" spans="1:15">
      <c r="A8" s="49"/>
      <c r="B8" s="49"/>
      <c r="C8" s="49" t="s">
        <v>85</v>
      </c>
      <c r="D8" s="65" t="s">
        <v>93</v>
      </c>
      <c r="E8" s="68" t="s">
        <v>91</v>
      </c>
      <c r="F8" s="70" t="s">
        <v>94</v>
      </c>
      <c r="G8" s="65" t="s">
        <v>95</v>
      </c>
      <c r="H8" s="71" t="s">
        <v>96</v>
      </c>
      <c r="I8" s="68" t="s">
        <v>68</v>
      </c>
      <c r="J8" s="75"/>
      <c r="K8" s="75"/>
      <c r="L8" s="76"/>
      <c r="M8" s="60"/>
      <c r="N8" s="60"/>
      <c r="O8" s="60"/>
    </row>
    <row r="9" s="59" customFormat="1" ht="53" hidden="1" customHeight="1" spans="1:15">
      <c r="A9" s="49"/>
      <c r="B9" s="49"/>
      <c r="C9" s="49" t="s">
        <v>85</v>
      </c>
      <c r="D9" s="65" t="s">
        <v>97</v>
      </c>
      <c r="E9" s="68" t="s">
        <v>91</v>
      </c>
      <c r="F9" s="70" t="s">
        <v>98</v>
      </c>
      <c r="G9" s="65" t="s">
        <v>99</v>
      </c>
      <c r="H9" s="71" t="s">
        <v>100</v>
      </c>
      <c r="I9" s="68" t="s">
        <v>68</v>
      </c>
      <c r="J9" s="75"/>
      <c r="K9" s="75"/>
      <c r="L9" s="76"/>
      <c r="M9" s="60"/>
      <c r="N9" s="60"/>
      <c r="O9" s="60"/>
    </row>
    <row r="10" s="59" customFormat="1" ht="53" hidden="1" customHeight="1" spans="1:15">
      <c r="A10" s="49"/>
      <c r="B10" s="49"/>
      <c r="C10" s="49" t="s">
        <v>85</v>
      </c>
      <c r="D10" s="65" t="s">
        <v>101</v>
      </c>
      <c r="E10" s="68" t="s">
        <v>91</v>
      </c>
      <c r="F10" s="70" t="s">
        <v>102</v>
      </c>
      <c r="G10" s="65" t="s">
        <v>103</v>
      </c>
      <c r="H10" s="71" t="s">
        <v>104</v>
      </c>
      <c r="I10" s="68" t="s">
        <v>68</v>
      </c>
      <c r="J10" s="75"/>
      <c r="K10" s="75"/>
      <c r="L10" s="76"/>
      <c r="M10" s="60"/>
      <c r="N10" s="60"/>
      <c r="O10" s="60"/>
    </row>
    <row r="11" s="59" customFormat="1" ht="53" hidden="1" customHeight="1" spans="1:15">
      <c r="A11" s="49"/>
      <c r="B11" s="49"/>
      <c r="C11" s="49" t="s">
        <v>85</v>
      </c>
      <c r="D11" s="65" t="s">
        <v>105</v>
      </c>
      <c r="E11" s="68" t="s">
        <v>91</v>
      </c>
      <c r="F11" s="70" t="s">
        <v>102</v>
      </c>
      <c r="G11" s="65" t="s">
        <v>106</v>
      </c>
      <c r="H11" s="71" t="s">
        <v>107</v>
      </c>
      <c r="I11" s="68" t="s">
        <v>68</v>
      </c>
      <c r="J11" s="75"/>
      <c r="K11" s="75"/>
      <c r="L11" s="76"/>
      <c r="M11" s="60"/>
      <c r="N11" s="60"/>
      <c r="O11" s="60"/>
    </row>
    <row r="12" s="59" customFormat="1" ht="53" hidden="1" customHeight="1" spans="1:15">
      <c r="A12" s="49"/>
      <c r="B12" s="49"/>
      <c r="C12" s="49" t="s">
        <v>69</v>
      </c>
      <c r="D12" s="66" t="s">
        <v>108</v>
      </c>
      <c r="E12" s="68" t="s">
        <v>91</v>
      </c>
      <c r="F12" s="66" t="s">
        <v>109</v>
      </c>
      <c r="G12" s="66" t="s">
        <v>110</v>
      </c>
      <c r="H12" s="66" t="s">
        <v>111</v>
      </c>
      <c r="I12" s="68" t="s">
        <v>68</v>
      </c>
      <c r="J12" s="75"/>
      <c r="K12" s="75"/>
      <c r="L12" s="76"/>
      <c r="M12" s="60"/>
      <c r="N12" s="60"/>
      <c r="O12" s="60"/>
    </row>
    <row r="13" s="59" customFormat="1" ht="53" hidden="1" customHeight="1" spans="1:15">
      <c r="A13" s="49"/>
      <c r="B13" s="49"/>
      <c r="C13" s="49" t="s">
        <v>69</v>
      </c>
      <c r="D13" s="66" t="s">
        <v>108</v>
      </c>
      <c r="E13" s="68" t="s">
        <v>91</v>
      </c>
      <c r="F13" s="66" t="s">
        <v>112</v>
      </c>
      <c r="G13" s="66" t="s">
        <v>113</v>
      </c>
      <c r="H13" s="66" t="s">
        <v>114</v>
      </c>
      <c r="I13" s="68" t="s">
        <v>68</v>
      </c>
      <c r="J13" s="75"/>
      <c r="K13" s="75"/>
      <c r="L13" s="76"/>
      <c r="M13" s="60"/>
      <c r="N13" s="60"/>
      <c r="O13" s="60"/>
    </row>
    <row r="14" s="59" customFormat="1" ht="36" hidden="1" customHeight="1" spans="1:15">
      <c r="A14" s="49">
        <v>5</v>
      </c>
      <c r="B14" s="49" t="s">
        <v>61</v>
      </c>
      <c r="C14" s="49" t="s">
        <v>69</v>
      </c>
      <c r="D14" s="13" t="s">
        <v>115</v>
      </c>
      <c r="E14" s="68" t="s">
        <v>76</v>
      </c>
      <c r="F14" s="13" t="s">
        <v>109</v>
      </c>
      <c r="G14" s="13" t="s">
        <v>116</v>
      </c>
      <c r="H14" s="69" t="s">
        <v>117</v>
      </c>
      <c r="I14" s="68" t="s">
        <v>68</v>
      </c>
      <c r="J14" s="75"/>
      <c r="K14" s="75"/>
      <c r="L14" s="76"/>
      <c r="M14" s="60"/>
      <c r="N14" s="60"/>
      <c r="O14" s="60"/>
    </row>
    <row r="15" s="59" customFormat="1" ht="36" hidden="1" customHeight="1" spans="1:15">
      <c r="A15" s="49">
        <v>6</v>
      </c>
      <c r="B15" s="49" t="s">
        <v>61</v>
      </c>
      <c r="C15" s="49" t="s">
        <v>69</v>
      </c>
      <c r="D15" s="13" t="s">
        <v>118</v>
      </c>
      <c r="E15" s="68" t="s">
        <v>76</v>
      </c>
      <c r="F15" s="13" t="s">
        <v>109</v>
      </c>
      <c r="G15" s="13" t="s">
        <v>119</v>
      </c>
      <c r="H15" s="69" t="s">
        <v>120</v>
      </c>
      <c r="I15" s="68" t="s">
        <v>68</v>
      </c>
      <c r="J15" s="75"/>
      <c r="K15" s="75"/>
      <c r="L15" s="76"/>
      <c r="M15" s="60"/>
      <c r="N15" s="60"/>
      <c r="O15" s="60"/>
    </row>
    <row r="16" s="59" customFormat="1" ht="36" hidden="1" customHeight="1" spans="1:15">
      <c r="A16" s="49">
        <v>7</v>
      </c>
      <c r="B16" s="49" t="s">
        <v>61</v>
      </c>
      <c r="C16" s="49" t="s">
        <v>69</v>
      </c>
      <c r="D16" s="13" t="s">
        <v>121</v>
      </c>
      <c r="E16" s="68" t="s">
        <v>91</v>
      </c>
      <c r="F16" s="13" t="s">
        <v>109</v>
      </c>
      <c r="G16" s="13" t="s">
        <v>122</v>
      </c>
      <c r="H16" s="69" t="s">
        <v>123</v>
      </c>
      <c r="I16" s="68" t="s">
        <v>68</v>
      </c>
      <c r="J16" s="75"/>
      <c r="K16" s="75"/>
      <c r="L16" s="76"/>
      <c r="M16" s="60"/>
      <c r="N16" s="60"/>
      <c r="O16" s="60"/>
    </row>
    <row r="17" s="59" customFormat="1" ht="53" hidden="1" customHeight="1" spans="1:15">
      <c r="A17" s="49">
        <v>8</v>
      </c>
      <c r="B17" s="49" t="s">
        <v>61</v>
      </c>
      <c r="C17" s="49" t="s">
        <v>69</v>
      </c>
      <c r="D17" s="13" t="s">
        <v>124</v>
      </c>
      <c r="E17" s="68" t="s">
        <v>76</v>
      </c>
      <c r="F17" s="13" t="s">
        <v>109</v>
      </c>
      <c r="G17" s="13" t="s">
        <v>125</v>
      </c>
      <c r="H17" s="69" t="s">
        <v>126</v>
      </c>
      <c r="I17" s="68" t="s">
        <v>68</v>
      </c>
      <c r="J17" s="75"/>
      <c r="K17" s="75"/>
      <c r="L17" s="76"/>
      <c r="M17" s="60"/>
      <c r="N17" s="60"/>
      <c r="O17" s="60"/>
    </row>
    <row r="18" s="59" customFormat="1" ht="53" hidden="1" customHeight="1" spans="1:15">
      <c r="A18" s="49">
        <v>9</v>
      </c>
      <c r="B18" s="49" t="s">
        <v>61</v>
      </c>
      <c r="C18" s="49" t="s">
        <v>69</v>
      </c>
      <c r="D18" s="13" t="s">
        <v>127</v>
      </c>
      <c r="E18" s="68" t="s">
        <v>76</v>
      </c>
      <c r="F18" s="13" t="s">
        <v>112</v>
      </c>
      <c r="G18" s="13" t="s">
        <v>128</v>
      </c>
      <c r="H18" s="69" t="s">
        <v>129</v>
      </c>
      <c r="I18" s="68" t="s">
        <v>68</v>
      </c>
      <c r="J18" s="75"/>
      <c r="K18" s="75"/>
      <c r="L18" s="76"/>
      <c r="M18" s="60"/>
      <c r="N18" s="60"/>
      <c r="O18" s="60"/>
    </row>
    <row r="19" s="59" customFormat="1" ht="36" hidden="1" customHeight="1" spans="1:15">
      <c r="A19" s="49">
        <v>10</v>
      </c>
      <c r="B19" s="49" t="s">
        <v>61</v>
      </c>
      <c r="C19" s="49" t="s">
        <v>69</v>
      </c>
      <c r="D19" s="13" t="s">
        <v>130</v>
      </c>
      <c r="E19" s="68" t="s">
        <v>91</v>
      </c>
      <c r="F19" s="13" t="s">
        <v>131</v>
      </c>
      <c r="G19" s="13" t="s">
        <v>132</v>
      </c>
      <c r="H19" s="69" t="s">
        <v>133</v>
      </c>
      <c r="I19" s="68" t="s">
        <v>68</v>
      </c>
      <c r="J19" s="75"/>
      <c r="K19" s="75"/>
      <c r="L19" s="76"/>
      <c r="M19" s="60"/>
      <c r="N19" s="60"/>
      <c r="O19" s="60"/>
    </row>
    <row r="20" s="59" customFormat="1" ht="53" hidden="1" customHeight="1" spans="1:15">
      <c r="A20" s="49">
        <v>11</v>
      </c>
      <c r="B20" s="49" t="s">
        <v>61</v>
      </c>
      <c r="C20" s="49" t="s">
        <v>69</v>
      </c>
      <c r="D20" s="13" t="s">
        <v>134</v>
      </c>
      <c r="E20" s="68" t="s">
        <v>76</v>
      </c>
      <c r="F20" s="13" t="s">
        <v>135</v>
      </c>
      <c r="G20" s="13" t="s">
        <v>136</v>
      </c>
      <c r="H20" s="69" t="s">
        <v>137</v>
      </c>
      <c r="I20" s="68" t="s">
        <v>68</v>
      </c>
      <c r="J20" s="75"/>
      <c r="K20" s="75"/>
      <c r="L20" s="76"/>
      <c r="M20" s="60"/>
      <c r="N20" s="60"/>
      <c r="O20" s="60"/>
    </row>
    <row r="21" s="59" customFormat="1" ht="53" hidden="1" customHeight="1" spans="1:15">
      <c r="A21" s="49">
        <v>12</v>
      </c>
      <c r="B21" s="49" t="s">
        <v>61</v>
      </c>
      <c r="C21" s="49" t="s">
        <v>69</v>
      </c>
      <c r="D21" s="13" t="s">
        <v>138</v>
      </c>
      <c r="E21" s="68" t="s">
        <v>76</v>
      </c>
      <c r="F21" s="13" t="s">
        <v>135</v>
      </c>
      <c r="G21" s="13" t="s">
        <v>139</v>
      </c>
      <c r="H21" s="69" t="s">
        <v>140</v>
      </c>
      <c r="I21" s="68" t="s">
        <v>68</v>
      </c>
      <c r="J21" s="75"/>
      <c r="K21" s="75"/>
      <c r="L21" s="76"/>
      <c r="M21" s="60"/>
      <c r="N21" s="60"/>
      <c r="O21" s="60"/>
    </row>
    <row r="22" s="59" customFormat="1" ht="53" hidden="1" customHeight="1" spans="1:15">
      <c r="A22" s="49">
        <v>13</v>
      </c>
      <c r="B22" s="49" t="s">
        <v>61</v>
      </c>
      <c r="C22" s="49" t="s">
        <v>69</v>
      </c>
      <c r="D22" s="13" t="s">
        <v>141</v>
      </c>
      <c r="E22" s="68" t="s">
        <v>91</v>
      </c>
      <c r="F22" s="13" t="s">
        <v>135</v>
      </c>
      <c r="G22" s="13" t="s">
        <v>142</v>
      </c>
      <c r="H22" s="69" t="s">
        <v>143</v>
      </c>
      <c r="I22" s="68" t="s">
        <v>68</v>
      </c>
      <c r="J22" s="75"/>
      <c r="K22" s="75"/>
      <c r="L22" s="76"/>
      <c r="M22" s="60"/>
      <c r="N22" s="60"/>
      <c r="O22" s="60"/>
    </row>
    <row r="23" s="59" customFormat="1" ht="53" hidden="1" customHeight="1" spans="1:15">
      <c r="A23" s="49">
        <v>14</v>
      </c>
      <c r="B23" s="49" t="s">
        <v>61</v>
      </c>
      <c r="C23" s="49" t="s">
        <v>69</v>
      </c>
      <c r="D23" s="13" t="s">
        <v>144</v>
      </c>
      <c r="E23" s="68" t="s">
        <v>76</v>
      </c>
      <c r="F23" s="13" t="s">
        <v>135</v>
      </c>
      <c r="G23" s="13" t="s">
        <v>145</v>
      </c>
      <c r="H23" s="69" t="s">
        <v>146</v>
      </c>
      <c r="I23" s="68" t="s">
        <v>68</v>
      </c>
      <c r="J23" s="75"/>
      <c r="K23" s="75"/>
      <c r="L23" s="76"/>
      <c r="M23" s="60"/>
      <c r="N23" s="60"/>
      <c r="O23" s="60"/>
    </row>
    <row r="24" s="59" customFormat="1" ht="53" hidden="1" customHeight="1" spans="1:15">
      <c r="A24" s="49">
        <v>15</v>
      </c>
      <c r="B24" s="49" t="s">
        <v>61</v>
      </c>
      <c r="C24" s="49" t="s">
        <v>69</v>
      </c>
      <c r="D24" s="13" t="s">
        <v>147</v>
      </c>
      <c r="E24" s="68" t="s">
        <v>76</v>
      </c>
      <c r="F24" s="13" t="s">
        <v>135</v>
      </c>
      <c r="G24" s="13" t="s">
        <v>148</v>
      </c>
      <c r="H24" s="69" t="s">
        <v>146</v>
      </c>
      <c r="I24" s="68" t="s">
        <v>68</v>
      </c>
      <c r="J24" s="75"/>
      <c r="K24" s="75"/>
      <c r="L24" s="76"/>
      <c r="M24" s="60"/>
      <c r="N24" s="60"/>
      <c r="O24" s="60"/>
    </row>
    <row r="25" s="59" customFormat="1" ht="53" hidden="1" customHeight="1" spans="1:15">
      <c r="A25" s="49">
        <v>16</v>
      </c>
      <c r="B25" s="49" t="s">
        <v>61</v>
      </c>
      <c r="C25" s="49" t="s">
        <v>69</v>
      </c>
      <c r="D25" s="13" t="s">
        <v>149</v>
      </c>
      <c r="E25" s="68" t="s">
        <v>91</v>
      </c>
      <c r="F25" s="13" t="s">
        <v>135</v>
      </c>
      <c r="G25" s="13" t="s">
        <v>150</v>
      </c>
      <c r="H25" s="69" t="s">
        <v>133</v>
      </c>
      <c r="I25" s="68" t="s">
        <v>68</v>
      </c>
      <c r="J25" s="75"/>
      <c r="K25" s="75"/>
      <c r="L25" s="76"/>
      <c r="M25" s="60"/>
      <c r="N25" s="60"/>
      <c r="O25" s="60"/>
    </row>
    <row r="26" s="59" customFormat="1" ht="53" hidden="1" customHeight="1" spans="1:15">
      <c r="A26" s="49">
        <v>17</v>
      </c>
      <c r="B26" s="49" t="s">
        <v>61</v>
      </c>
      <c r="C26" s="49" t="s">
        <v>69</v>
      </c>
      <c r="D26" s="13" t="s">
        <v>151</v>
      </c>
      <c r="E26" s="68" t="s">
        <v>76</v>
      </c>
      <c r="F26" s="13" t="s">
        <v>135</v>
      </c>
      <c r="G26" s="13" t="s">
        <v>152</v>
      </c>
      <c r="H26" s="69" t="s">
        <v>153</v>
      </c>
      <c r="I26" s="68" t="s">
        <v>68</v>
      </c>
      <c r="J26" s="75"/>
      <c r="K26" s="75"/>
      <c r="L26" s="76"/>
      <c r="M26" s="60"/>
      <c r="N26" s="60"/>
      <c r="O26" s="60"/>
    </row>
    <row r="27" s="59" customFormat="1" ht="53" hidden="1" customHeight="1" spans="1:15">
      <c r="A27" s="49">
        <v>18</v>
      </c>
      <c r="B27" s="49" t="s">
        <v>61</v>
      </c>
      <c r="C27" s="49" t="s">
        <v>69</v>
      </c>
      <c r="D27" s="13" t="s">
        <v>154</v>
      </c>
      <c r="E27" s="68" t="s">
        <v>76</v>
      </c>
      <c r="F27" s="13" t="s">
        <v>135</v>
      </c>
      <c r="G27" s="13" t="s">
        <v>155</v>
      </c>
      <c r="H27" s="69" t="s">
        <v>156</v>
      </c>
      <c r="I27" s="68" t="s">
        <v>68</v>
      </c>
      <c r="J27" s="75"/>
      <c r="K27" s="75"/>
      <c r="L27" s="76"/>
      <c r="M27" s="60"/>
      <c r="N27" s="60"/>
      <c r="O27" s="60"/>
    </row>
    <row r="28" s="59" customFormat="1" ht="53" hidden="1" customHeight="1" spans="1:15">
      <c r="A28" s="49">
        <v>19</v>
      </c>
      <c r="B28" s="49" t="s">
        <v>61</v>
      </c>
      <c r="C28" s="49" t="s">
        <v>69</v>
      </c>
      <c r="D28" s="13" t="s">
        <v>157</v>
      </c>
      <c r="E28" s="68" t="s">
        <v>91</v>
      </c>
      <c r="F28" s="13" t="s">
        <v>135</v>
      </c>
      <c r="G28" s="13" t="s">
        <v>158</v>
      </c>
      <c r="H28" s="69" t="s">
        <v>159</v>
      </c>
      <c r="I28" s="68" t="s">
        <v>68</v>
      </c>
      <c r="J28" s="75"/>
      <c r="K28" s="75"/>
      <c r="L28" s="76"/>
      <c r="M28" s="60"/>
      <c r="N28" s="60"/>
      <c r="O28" s="60"/>
    </row>
    <row r="29" s="59" customFormat="1" ht="53" hidden="1" customHeight="1" spans="1:15">
      <c r="A29" s="49">
        <v>20</v>
      </c>
      <c r="B29" s="49" t="s">
        <v>61</v>
      </c>
      <c r="C29" s="49" t="s">
        <v>69</v>
      </c>
      <c r="D29" s="13" t="s">
        <v>160</v>
      </c>
      <c r="E29" s="68" t="s">
        <v>76</v>
      </c>
      <c r="F29" s="13" t="s">
        <v>135</v>
      </c>
      <c r="G29" s="13" t="s">
        <v>161</v>
      </c>
      <c r="H29" s="69" t="s">
        <v>162</v>
      </c>
      <c r="I29" s="68" t="s">
        <v>68</v>
      </c>
      <c r="J29" s="75"/>
      <c r="K29" s="75"/>
      <c r="L29" s="76"/>
      <c r="M29" s="60"/>
      <c r="N29" s="60"/>
      <c r="O29" s="60"/>
    </row>
    <row r="30" s="59" customFormat="1" ht="53" hidden="1" customHeight="1" spans="1:15">
      <c r="A30" s="49">
        <v>21</v>
      </c>
      <c r="B30" s="49" t="s">
        <v>61</v>
      </c>
      <c r="C30" s="49" t="s">
        <v>69</v>
      </c>
      <c r="D30" s="13" t="s">
        <v>163</v>
      </c>
      <c r="E30" s="68" t="s">
        <v>76</v>
      </c>
      <c r="F30" s="13" t="s">
        <v>135</v>
      </c>
      <c r="G30" s="13" t="s">
        <v>164</v>
      </c>
      <c r="H30" s="69" t="s">
        <v>162</v>
      </c>
      <c r="I30" s="68" t="s">
        <v>68</v>
      </c>
      <c r="J30" s="75"/>
      <c r="K30" s="75"/>
      <c r="L30" s="76"/>
      <c r="M30" s="60"/>
      <c r="N30" s="60"/>
      <c r="O30" s="60"/>
    </row>
    <row r="31" s="59" customFormat="1" ht="53" hidden="1" customHeight="1" spans="1:15">
      <c r="A31" s="49">
        <v>22</v>
      </c>
      <c r="B31" s="49" t="s">
        <v>61</v>
      </c>
      <c r="C31" s="49" t="s">
        <v>69</v>
      </c>
      <c r="D31" s="13" t="s">
        <v>165</v>
      </c>
      <c r="E31" s="68" t="s">
        <v>91</v>
      </c>
      <c r="F31" s="13" t="s">
        <v>135</v>
      </c>
      <c r="G31" s="13" t="s">
        <v>166</v>
      </c>
      <c r="H31" s="69" t="s">
        <v>133</v>
      </c>
      <c r="I31" s="68" t="s">
        <v>68</v>
      </c>
      <c r="J31" s="75"/>
      <c r="K31" s="75"/>
      <c r="L31" s="76"/>
      <c r="M31" s="60"/>
      <c r="N31" s="60"/>
      <c r="O31" s="60"/>
    </row>
    <row r="32" s="59" customFormat="1" ht="53" hidden="1" customHeight="1" spans="1:15">
      <c r="A32" s="49">
        <v>23</v>
      </c>
      <c r="B32" s="49" t="s">
        <v>61</v>
      </c>
      <c r="C32" s="49" t="s">
        <v>69</v>
      </c>
      <c r="D32" s="13" t="s">
        <v>167</v>
      </c>
      <c r="E32" s="68" t="s">
        <v>76</v>
      </c>
      <c r="F32" s="13" t="s">
        <v>135</v>
      </c>
      <c r="G32" s="13" t="s">
        <v>168</v>
      </c>
      <c r="H32" s="69" t="s">
        <v>169</v>
      </c>
      <c r="I32" s="68" t="s">
        <v>68</v>
      </c>
      <c r="J32" s="75"/>
      <c r="K32" s="75"/>
      <c r="L32" s="76"/>
      <c r="M32" s="60"/>
      <c r="N32" s="60"/>
      <c r="O32" s="60"/>
    </row>
    <row r="33" s="59" customFormat="1" ht="53" hidden="1" customHeight="1" spans="1:15">
      <c r="A33" s="49">
        <v>24</v>
      </c>
      <c r="B33" s="49" t="s">
        <v>61</v>
      </c>
      <c r="C33" s="49" t="s">
        <v>69</v>
      </c>
      <c r="D33" s="13" t="s">
        <v>170</v>
      </c>
      <c r="E33" s="68" t="s">
        <v>76</v>
      </c>
      <c r="F33" s="13" t="s">
        <v>135</v>
      </c>
      <c r="G33" s="13" t="s">
        <v>171</v>
      </c>
      <c r="H33" s="69" t="s">
        <v>172</v>
      </c>
      <c r="I33" s="68" t="s">
        <v>68</v>
      </c>
      <c r="J33" s="75"/>
      <c r="K33" s="75"/>
      <c r="L33" s="76"/>
      <c r="M33" s="60"/>
      <c r="N33" s="60"/>
      <c r="O33" s="60"/>
    </row>
    <row r="34" s="59" customFormat="1" ht="53" hidden="1" customHeight="1" spans="1:15">
      <c r="A34" s="49">
        <v>25</v>
      </c>
      <c r="B34" s="49" t="s">
        <v>61</v>
      </c>
      <c r="C34" s="49" t="s">
        <v>69</v>
      </c>
      <c r="D34" s="13" t="s">
        <v>173</v>
      </c>
      <c r="E34" s="68" t="s">
        <v>91</v>
      </c>
      <c r="F34" s="13" t="s">
        <v>135</v>
      </c>
      <c r="G34" s="13" t="s">
        <v>174</v>
      </c>
      <c r="H34" s="69" t="s">
        <v>175</v>
      </c>
      <c r="I34" s="68" t="s">
        <v>68</v>
      </c>
      <c r="J34" s="75"/>
      <c r="K34" s="75"/>
      <c r="L34" s="76"/>
      <c r="M34" s="60"/>
      <c r="N34" s="60"/>
      <c r="O34" s="60"/>
    </row>
    <row r="35" s="59" customFormat="1" ht="53" hidden="1" customHeight="1" spans="1:15">
      <c r="A35" s="49">
        <v>26</v>
      </c>
      <c r="B35" s="49" t="s">
        <v>61</v>
      </c>
      <c r="C35" s="49" t="s">
        <v>69</v>
      </c>
      <c r="D35" s="13" t="s">
        <v>176</v>
      </c>
      <c r="E35" s="68" t="s">
        <v>76</v>
      </c>
      <c r="F35" s="13" t="s">
        <v>135</v>
      </c>
      <c r="G35" s="13" t="s">
        <v>177</v>
      </c>
      <c r="H35" s="69" t="s">
        <v>178</v>
      </c>
      <c r="I35" s="68" t="s">
        <v>68</v>
      </c>
      <c r="J35" s="75"/>
      <c r="K35" s="75"/>
      <c r="L35" s="76"/>
      <c r="M35" s="60"/>
      <c r="N35" s="60"/>
      <c r="O35" s="60"/>
    </row>
    <row r="36" s="59" customFormat="1" ht="53" hidden="1" customHeight="1" spans="1:15">
      <c r="A36" s="49">
        <v>27</v>
      </c>
      <c r="B36" s="49" t="s">
        <v>61</v>
      </c>
      <c r="C36" s="49" t="s">
        <v>69</v>
      </c>
      <c r="D36" s="13" t="s">
        <v>179</v>
      </c>
      <c r="E36" s="68" t="s">
        <v>76</v>
      </c>
      <c r="F36" s="13" t="s">
        <v>135</v>
      </c>
      <c r="G36" s="13" t="s">
        <v>180</v>
      </c>
      <c r="H36" s="69" t="s">
        <v>178</v>
      </c>
      <c r="I36" s="68" t="s">
        <v>68</v>
      </c>
      <c r="J36" s="75"/>
      <c r="K36" s="75"/>
      <c r="L36" s="76"/>
      <c r="M36" s="60"/>
      <c r="N36" s="60"/>
      <c r="O36" s="60"/>
    </row>
    <row r="37" s="59" customFormat="1" ht="53" hidden="1" customHeight="1" spans="1:15">
      <c r="A37" s="49">
        <v>28</v>
      </c>
      <c r="B37" s="49" t="s">
        <v>61</v>
      </c>
      <c r="C37" s="49" t="s">
        <v>69</v>
      </c>
      <c r="D37" s="13" t="s">
        <v>181</v>
      </c>
      <c r="E37" s="68" t="s">
        <v>91</v>
      </c>
      <c r="F37" s="13" t="s">
        <v>135</v>
      </c>
      <c r="G37" s="13" t="s">
        <v>182</v>
      </c>
      <c r="H37" s="69" t="s">
        <v>183</v>
      </c>
      <c r="I37" s="68" t="s">
        <v>68</v>
      </c>
      <c r="J37" s="75"/>
      <c r="K37" s="75"/>
      <c r="L37" s="76"/>
      <c r="M37" s="60"/>
      <c r="N37" s="60"/>
      <c r="O37" s="60"/>
    </row>
    <row r="38" s="59" customFormat="1" ht="53" hidden="1" customHeight="1" spans="1:15">
      <c r="A38" s="49">
        <v>29</v>
      </c>
      <c r="B38" s="49"/>
      <c r="C38" s="49"/>
      <c r="D38" s="13" t="s">
        <v>184</v>
      </c>
      <c r="E38" s="68" t="s">
        <v>91</v>
      </c>
      <c r="F38" s="13" t="s">
        <v>185</v>
      </c>
      <c r="G38" s="13" t="s">
        <v>186</v>
      </c>
      <c r="H38" s="69" t="s">
        <v>187</v>
      </c>
      <c r="I38" s="68" t="s">
        <v>68</v>
      </c>
      <c r="J38" s="75"/>
      <c r="K38" s="75"/>
      <c r="L38" s="76"/>
      <c r="M38" s="60"/>
      <c r="N38" s="60"/>
      <c r="O38" s="60"/>
    </row>
    <row r="39" s="59" customFormat="1" ht="53" hidden="1" customHeight="1" spans="1:15">
      <c r="A39" s="49">
        <v>30</v>
      </c>
      <c r="B39" s="49"/>
      <c r="C39" s="49"/>
      <c r="D39" s="13" t="s">
        <v>188</v>
      </c>
      <c r="E39" s="68" t="s">
        <v>91</v>
      </c>
      <c r="F39" s="13" t="s">
        <v>185</v>
      </c>
      <c r="G39" s="13" t="s">
        <v>189</v>
      </c>
      <c r="H39" s="69" t="s">
        <v>190</v>
      </c>
      <c r="I39" s="68" t="s">
        <v>68</v>
      </c>
      <c r="J39" s="75"/>
      <c r="K39" s="75"/>
      <c r="L39" s="76"/>
      <c r="M39" s="60"/>
      <c r="N39" s="60"/>
      <c r="O39" s="60"/>
    </row>
    <row r="40" s="59" customFormat="1" ht="53" hidden="1" customHeight="1" spans="1:15">
      <c r="A40" s="49">
        <v>29</v>
      </c>
      <c r="B40" s="49" t="s">
        <v>61</v>
      </c>
      <c r="C40" s="49" t="s">
        <v>69</v>
      </c>
      <c r="D40" s="13" t="s">
        <v>191</v>
      </c>
      <c r="E40" s="68" t="s">
        <v>76</v>
      </c>
      <c r="F40" s="13" t="s">
        <v>135</v>
      </c>
      <c r="G40" s="13" t="s">
        <v>192</v>
      </c>
      <c r="H40" s="69" t="s">
        <v>193</v>
      </c>
      <c r="I40" s="68" t="s">
        <v>68</v>
      </c>
      <c r="J40" s="75"/>
      <c r="K40" s="75"/>
      <c r="L40" s="76"/>
      <c r="M40" s="60"/>
      <c r="N40" s="60"/>
      <c r="O40" s="60"/>
    </row>
    <row r="41" s="59" customFormat="1" ht="53" hidden="1" customHeight="1" spans="1:15">
      <c r="A41" s="49">
        <v>30</v>
      </c>
      <c r="B41" s="49" t="s">
        <v>61</v>
      </c>
      <c r="C41" s="49" t="s">
        <v>69</v>
      </c>
      <c r="D41" s="13" t="s">
        <v>194</v>
      </c>
      <c r="E41" s="68" t="s">
        <v>76</v>
      </c>
      <c r="F41" s="13" t="s">
        <v>135</v>
      </c>
      <c r="G41" s="13" t="s">
        <v>195</v>
      </c>
      <c r="H41" s="69" t="s">
        <v>196</v>
      </c>
      <c r="I41" s="68" t="s">
        <v>68</v>
      </c>
      <c r="J41" s="75"/>
      <c r="K41" s="75"/>
      <c r="L41" s="76"/>
      <c r="M41" s="60"/>
      <c r="N41" s="60"/>
      <c r="O41" s="60"/>
    </row>
    <row r="42" s="59" customFormat="1" ht="53" hidden="1" customHeight="1" spans="1:15">
      <c r="A42" s="49">
        <v>31</v>
      </c>
      <c r="B42" s="49" t="s">
        <v>61</v>
      </c>
      <c r="C42" s="49" t="s">
        <v>69</v>
      </c>
      <c r="D42" s="13" t="s">
        <v>197</v>
      </c>
      <c r="E42" s="68" t="s">
        <v>91</v>
      </c>
      <c r="F42" s="13" t="s">
        <v>135</v>
      </c>
      <c r="G42" s="13" t="s">
        <v>198</v>
      </c>
      <c r="H42" s="69" t="s">
        <v>199</v>
      </c>
      <c r="I42" s="68" t="s">
        <v>68</v>
      </c>
      <c r="J42" s="75"/>
      <c r="K42" s="75"/>
      <c r="L42" s="76"/>
      <c r="M42" s="60"/>
      <c r="N42" s="60"/>
      <c r="O42" s="60"/>
    </row>
    <row r="43" s="59" customFormat="1" ht="53" hidden="1" customHeight="1" spans="1:15">
      <c r="A43" s="49">
        <v>32</v>
      </c>
      <c r="B43" s="49" t="s">
        <v>61</v>
      </c>
      <c r="C43" s="49" t="s">
        <v>69</v>
      </c>
      <c r="D43" s="13" t="s">
        <v>200</v>
      </c>
      <c r="E43" s="68" t="s">
        <v>76</v>
      </c>
      <c r="F43" s="13" t="s">
        <v>135</v>
      </c>
      <c r="G43" s="13" t="s">
        <v>201</v>
      </c>
      <c r="H43" s="69" t="s">
        <v>178</v>
      </c>
      <c r="I43" s="68" t="s">
        <v>68</v>
      </c>
      <c r="J43" s="75"/>
      <c r="K43" s="75"/>
      <c r="L43" s="76"/>
      <c r="M43" s="60"/>
      <c r="N43" s="60"/>
      <c r="O43" s="60"/>
    </row>
    <row r="44" s="59" customFormat="1" ht="53" hidden="1" customHeight="1" spans="1:15">
      <c r="A44" s="49">
        <v>33</v>
      </c>
      <c r="B44" s="49" t="s">
        <v>61</v>
      </c>
      <c r="C44" s="49" t="s">
        <v>69</v>
      </c>
      <c r="D44" s="13" t="s">
        <v>202</v>
      </c>
      <c r="E44" s="68" t="s">
        <v>76</v>
      </c>
      <c r="F44" s="13" t="s">
        <v>135</v>
      </c>
      <c r="G44" s="13" t="s">
        <v>203</v>
      </c>
      <c r="H44" s="69" t="s">
        <v>178</v>
      </c>
      <c r="I44" s="68" t="s">
        <v>68</v>
      </c>
      <c r="J44" s="75"/>
      <c r="K44" s="75"/>
      <c r="L44" s="76"/>
      <c r="M44" s="60"/>
      <c r="N44" s="60"/>
      <c r="O44" s="60"/>
    </row>
    <row r="45" s="59" customFormat="1" ht="53" hidden="1" customHeight="1" spans="1:15">
      <c r="A45" s="49">
        <v>34</v>
      </c>
      <c r="B45" s="49" t="s">
        <v>61</v>
      </c>
      <c r="C45" s="49" t="s">
        <v>69</v>
      </c>
      <c r="D45" s="13" t="s">
        <v>204</v>
      </c>
      <c r="E45" s="68" t="s">
        <v>91</v>
      </c>
      <c r="F45" s="13" t="s">
        <v>135</v>
      </c>
      <c r="G45" s="13" t="s">
        <v>205</v>
      </c>
      <c r="H45" s="69" t="s">
        <v>183</v>
      </c>
      <c r="I45" s="68" t="s">
        <v>68</v>
      </c>
      <c r="J45" s="75"/>
      <c r="K45" s="75"/>
      <c r="L45" s="76"/>
      <c r="M45" s="60"/>
      <c r="N45" s="60"/>
      <c r="O45" s="60"/>
    </row>
    <row r="46" s="59" customFormat="1" ht="62" hidden="1" customHeight="1" spans="1:15">
      <c r="A46" s="49">
        <v>35</v>
      </c>
      <c r="B46" s="49" t="s">
        <v>61</v>
      </c>
      <c r="C46" s="49" t="s">
        <v>69</v>
      </c>
      <c r="D46" s="13" t="s">
        <v>206</v>
      </c>
      <c r="E46" s="68" t="s">
        <v>76</v>
      </c>
      <c r="F46" s="13" t="s">
        <v>135</v>
      </c>
      <c r="G46" s="13" t="s">
        <v>207</v>
      </c>
      <c r="H46" s="69" t="s">
        <v>208</v>
      </c>
      <c r="I46" s="68" t="s">
        <v>68</v>
      </c>
      <c r="J46" s="75"/>
      <c r="K46" s="75"/>
      <c r="L46" s="76"/>
      <c r="M46" s="60"/>
      <c r="N46" s="60"/>
      <c r="O46" s="60"/>
    </row>
    <row r="47" s="59" customFormat="1" ht="50" hidden="1" customHeight="1" spans="1:15">
      <c r="A47" s="49">
        <v>36</v>
      </c>
      <c r="B47" s="49" t="s">
        <v>61</v>
      </c>
      <c r="C47" s="49" t="s">
        <v>69</v>
      </c>
      <c r="D47" s="13" t="s">
        <v>209</v>
      </c>
      <c r="E47" s="68" t="s">
        <v>76</v>
      </c>
      <c r="F47" s="13" t="s">
        <v>135</v>
      </c>
      <c r="G47" s="13" t="s">
        <v>210</v>
      </c>
      <c r="H47" s="69" t="s">
        <v>211</v>
      </c>
      <c r="I47" s="68" t="s">
        <v>68</v>
      </c>
      <c r="J47" s="75"/>
      <c r="K47" s="75"/>
      <c r="L47" s="76"/>
      <c r="M47" s="60"/>
      <c r="N47" s="60"/>
      <c r="O47" s="60"/>
    </row>
    <row r="48" s="59" customFormat="1" ht="57" hidden="1" customHeight="1" spans="1:15">
      <c r="A48" s="49">
        <v>37</v>
      </c>
      <c r="B48" s="49" t="s">
        <v>61</v>
      </c>
      <c r="C48" s="49" t="s">
        <v>69</v>
      </c>
      <c r="D48" s="13" t="s">
        <v>212</v>
      </c>
      <c r="E48" s="68" t="s">
        <v>91</v>
      </c>
      <c r="F48" s="13" t="s">
        <v>135</v>
      </c>
      <c r="G48" s="13" t="s">
        <v>213</v>
      </c>
      <c r="H48" s="69" t="s">
        <v>214</v>
      </c>
      <c r="I48" s="68" t="s">
        <v>68</v>
      </c>
      <c r="J48" s="75"/>
      <c r="K48" s="75"/>
      <c r="L48" s="76"/>
      <c r="M48" s="60"/>
      <c r="N48" s="60"/>
      <c r="O48" s="60"/>
    </row>
    <row r="49" s="59" customFormat="1" ht="38" hidden="1" customHeight="1" spans="1:15">
      <c r="A49" s="49">
        <v>38</v>
      </c>
      <c r="B49" s="49" t="s">
        <v>61</v>
      </c>
      <c r="C49" s="49" t="s">
        <v>69</v>
      </c>
      <c r="D49" s="13" t="s">
        <v>215</v>
      </c>
      <c r="E49" s="68" t="s">
        <v>76</v>
      </c>
      <c r="F49" s="13" t="s">
        <v>135</v>
      </c>
      <c r="G49" s="13" t="s">
        <v>216</v>
      </c>
      <c r="H49" s="69" t="s">
        <v>217</v>
      </c>
      <c r="I49" s="68" t="s">
        <v>68</v>
      </c>
      <c r="J49" s="75"/>
      <c r="K49" s="75"/>
      <c r="L49" s="76"/>
      <c r="M49" s="60"/>
      <c r="N49" s="60"/>
      <c r="O49" s="60"/>
    </row>
    <row r="50" s="59" customFormat="1" ht="55" hidden="1" customHeight="1" spans="1:15">
      <c r="A50" s="49">
        <v>39</v>
      </c>
      <c r="B50" s="49" t="s">
        <v>61</v>
      </c>
      <c r="C50" s="49" t="s">
        <v>69</v>
      </c>
      <c r="D50" s="13" t="s">
        <v>218</v>
      </c>
      <c r="E50" s="68" t="s">
        <v>76</v>
      </c>
      <c r="F50" s="13" t="s">
        <v>135</v>
      </c>
      <c r="G50" s="13" t="s">
        <v>219</v>
      </c>
      <c r="H50" s="69" t="s">
        <v>217</v>
      </c>
      <c r="I50" s="68" t="s">
        <v>68</v>
      </c>
      <c r="J50" s="75"/>
      <c r="K50" s="75"/>
      <c r="L50" s="76"/>
      <c r="M50" s="60"/>
      <c r="N50" s="60"/>
      <c r="O50" s="60"/>
    </row>
    <row r="51" s="59" customFormat="1" ht="57" hidden="1" customHeight="1" spans="1:15">
      <c r="A51" s="49">
        <v>40</v>
      </c>
      <c r="B51" s="49" t="s">
        <v>61</v>
      </c>
      <c r="C51" s="49" t="s">
        <v>69</v>
      </c>
      <c r="D51" s="13" t="s">
        <v>220</v>
      </c>
      <c r="E51" s="68" t="s">
        <v>91</v>
      </c>
      <c r="F51" s="13" t="s">
        <v>135</v>
      </c>
      <c r="G51" s="13" t="s">
        <v>221</v>
      </c>
      <c r="H51" s="69" t="s">
        <v>183</v>
      </c>
      <c r="I51" s="68" t="s">
        <v>68</v>
      </c>
      <c r="J51" s="75"/>
      <c r="K51" s="75"/>
      <c r="L51" s="76"/>
      <c r="M51" s="60"/>
      <c r="N51" s="60"/>
      <c r="O51" s="60"/>
    </row>
    <row r="52" s="59" customFormat="1" ht="53" hidden="1" customHeight="1" spans="1:15">
      <c r="A52" s="49">
        <v>41</v>
      </c>
      <c r="B52" s="49" t="s">
        <v>61</v>
      </c>
      <c r="C52" s="49" t="s">
        <v>69</v>
      </c>
      <c r="D52" s="13" t="s">
        <v>222</v>
      </c>
      <c r="E52" s="68" t="s">
        <v>64</v>
      </c>
      <c r="F52" s="13" t="s">
        <v>135</v>
      </c>
      <c r="G52" s="13" t="s">
        <v>223</v>
      </c>
      <c r="H52" s="69" t="s">
        <v>224</v>
      </c>
      <c r="I52" s="68" t="s">
        <v>68</v>
      </c>
      <c r="J52" s="75"/>
      <c r="K52" s="75"/>
      <c r="L52" s="76"/>
      <c r="M52" s="60"/>
      <c r="N52" s="60"/>
      <c r="O52" s="60"/>
    </row>
    <row r="53" s="59" customFormat="1" ht="53" hidden="1" customHeight="1" spans="1:15">
      <c r="A53" s="49">
        <v>42</v>
      </c>
      <c r="B53" s="49" t="s">
        <v>61</v>
      </c>
      <c r="C53" s="49" t="s">
        <v>69</v>
      </c>
      <c r="D53" s="13" t="s">
        <v>225</v>
      </c>
      <c r="E53" s="68" t="s">
        <v>64</v>
      </c>
      <c r="F53" s="13" t="s">
        <v>135</v>
      </c>
      <c r="G53" s="13" t="s">
        <v>226</v>
      </c>
      <c r="H53" s="69" t="s">
        <v>227</v>
      </c>
      <c r="I53" s="68" t="s">
        <v>68</v>
      </c>
      <c r="J53" s="75"/>
      <c r="K53" s="75"/>
      <c r="L53" s="76"/>
      <c r="M53" s="60"/>
      <c r="N53" s="60"/>
      <c r="O53" s="60"/>
    </row>
    <row r="54" s="59" customFormat="1" ht="53" hidden="1" customHeight="1" spans="1:15">
      <c r="A54" s="49">
        <v>43</v>
      </c>
      <c r="B54" s="49" t="s">
        <v>61</v>
      </c>
      <c r="C54" s="49" t="s">
        <v>69</v>
      </c>
      <c r="D54" s="13" t="s">
        <v>228</v>
      </c>
      <c r="E54" s="68" t="s">
        <v>91</v>
      </c>
      <c r="F54" s="13" t="s">
        <v>135</v>
      </c>
      <c r="G54" s="13" t="s">
        <v>229</v>
      </c>
      <c r="H54" s="69" t="s">
        <v>230</v>
      </c>
      <c r="I54" s="68" t="s">
        <v>68</v>
      </c>
      <c r="J54" s="75"/>
      <c r="K54" s="75"/>
      <c r="L54" s="76"/>
      <c r="M54" s="60"/>
      <c r="N54" s="60"/>
      <c r="O54" s="60"/>
    </row>
    <row r="55" s="59" customFormat="1" ht="53" hidden="1" customHeight="1" spans="1:15">
      <c r="A55" s="49">
        <v>44</v>
      </c>
      <c r="B55" s="49" t="s">
        <v>61</v>
      </c>
      <c r="C55" s="49" t="s">
        <v>69</v>
      </c>
      <c r="D55" s="13" t="s">
        <v>231</v>
      </c>
      <c r="E55" s="68" t="s">
        <v>64</v>
      </c>
      <c r="F55" s="13" t="s">
        <v>135</v>
      </c>
      <c r="G55" s="13" t="s">
        <v>232</v>
      </c>
      <c r="H55" s="69" t="s">
        <v>233</v>
      </c>
      <c r="I55" s="68" t="s">
        <v>68</v>
      </c>
      <c r="J55" s="75"/>
      <c r="K55" s="75"/>
      <c r="L55" s="76"/>
      <c r="M55" s="60"/>
      <c r="N55" s="60"/>
      <c r="O55" s="60"/>
    </row>
    <row r="56" s="59" customFormat="1" ht="53" hidden="1" customHeight="1" spans="1:15">
      <c r="A56" s="49">
        <v>45</v>
      </c>
      <c r="B56" s="49" t="s">
        <v>61</v>
      </c>
      <c r="C56" s="49" t="s">
        <v>69</v>
      </c>
      <c r="D56" s="13" t="s">
        <v>234</v>
      </c>
      <c r="E56" s="68" t="s">
        <v>64</v>
      </c>
      <c r="F56" s="13" t="s">
        <v>135</v>
      </c>
      <c r="G56" s="13" t="s">
        <v>235</v>
      </c>
      <c r="H56" s="69" t="s">
        <v>236</v>
      </c>
      <c r="I56" s="68" t="s">
        <v>68</v>
      </c>
      <c r="J56" s="75"/>
      <c r="K56" s="75"/>
      <c r="L56" s="76"/>
      <c r="M56" s="60"/>
      <c r="N56" s="60"/>
      <c r="O56" s="60"/>
    </row>
    <row r="57" s="59" customFormat="1" ht="53" hidden="1" customHeight="1" spans="1:15">
      <c r="A57" s="49">
        <v>46</v>
      </c>
      <c r="B57" s="49" t="s">
        <v>61</v>
      </c>
      <c r="C57" s="49" t="s">
        <v>69</v>
      </c>
      <c r="D57" s="13" t="s">
        <v>237</v>
      </c>
      <c r="E57" s="68" t="s">
        <v>91</v>
      </c>
      <c r="F57" s="13" t="s">
        <v>135</v>
      </c>
      <c r="G57" s="13" t="s">
        <v>238</v>
      </c>
      <c r="H57" s="69" t="s">
        <v>133</v>
      </c>
      <c r="I57" s="68" t="s">
        <v>68</v>
      </c>
      <c r="J57" s="75"/>
      <c r="K57" s="75"/>
      <c r="L57" s="76"/>
      <c r="M57" s="60"/>
      <c r="N57" s="60"/>
      <c r="O57" s="60"/>
    </row>
    <row r="58" s="59" customFormat="1" ht="76.5" hidden="1" customHeight="1" spans="1:15">
      <c r="A58" s="49">
        <v>47</v>
      </c>
      <c r="B58" s="49" t="s">
        <v>61</v>
      </c>
      <c r="C58" s="49" t="s">
        <v>69</v>
      </c>
      <c r="D58" s="13" t="s">
        <v>239</v>
      </c>
      <c r="E58" s="68" t="s">
        <v>76</v>
      </c>
      <c r="F58" s="13" t="s">
        <v>135</v>
      </c>
      <c r="G58" s="13" t="s">
        <v>240</v>
      </c>
      <c r="H58" s="69" t="s">
        <v>241</v>
      </c>
      <c r="I58" s="68" t="s">
        <v>68</v>
      </c>
      <c r="J58" s="75"/>
      <c r="K58" s="75"/>
      <c r="L58" s="76"/>
      <c r="M58" s="60"/>
      <c r="N58" s="60"/>
      <c r="O58" s="60"/>
    </row>
    <row r="59" s="59" customFormat="1" ht="53" hidden="1" customHeight="1" spans="1:15">
      <c r="A59" s="49">
        <v>48</v>
      </c>
      <c r="B59" s="49" t="s">
        <v>61</v>
      </c>
      <c r="C59" s="49" t="s">
        <v>69</v>
      </c>
      <c r="D59" s="13" t="s">
        <v>242</v>
      </c>
      <c r="E59" s="68" t="s">
        <v>76</v>
      </c>
      <c r="F59" s="13" t="s">
        <v>135</v>
      </c>
      <c r="G59" s="13" t="s">
        <v>243</v>
      </c>
      <c r="H59" s="69" t="s">
        <v>244</v>
      </c>
      <c r="I59" s="68" t="s">
        <v>68</v>
      </c>
      <c r="J59" s="75"/>
      <c r="K59" s="75"/>
      <c r="L59" s="76"/>
      <c r="M59" s="60"/>
      <c r="N59" s="60"/>
      <c r="O59" s="60"/>
    </row>
    <row r="60" s="59" customFormat="1" ht="53" hidden="1" customHeight="1" spans="1:15">
      <c r="A60" s="49">
        <v>49</v>
      </c>
      <c r="B60" s="49" t="s">
        <v>61</v>
      </c>
      <c r="C60" s="49" t="s">
        <v>69</v>
      </c>
      <c r="D60" s="13" t="s">
        <v>245</v>
      </c>
      <c r="E60" s="68" t="s">
        <v>91</v>
      </c>
      <c r="F60" s="13" t="s">
        <v>135</v>
      </c>
      <c r="G60" s="13" t="s">
        <v>246</v>
      </c>
      <c r="H60" s="69" t="s">
        <v>247</v>
      </c>
      <c r="I60" s="68" t="s">
        <v>68</v>
      </c>
      <c r="J60" s="75"/>
      <c r="K60" s="75"/>
      <c r="L60" s="76"/>
      <c r="M60" s="60"/>
      <c r="N60" s="60"/>
      <c r="O60" s="60"/>
    </row>
    <row r="61" s="59" customFormat="1" ht="53" hidden="1" customHeight="1" spans="1:15">
      <c r="A61" s="49">
        <v>50</v>
      </c>
      <c r="B61" s="49" t="s">
        <v>61</v>
      </c>
      <c r="C61" s="49" t="s">
        <v>69</v>
      </c>
      <c r="D61" s="13" t="s">
        <v>248</v>
      </c>
      <c r="E61" s="68" t="s">
        <v>76</v>
      </c>
      <c r="F61" s="13" t="s">
        <v>135</v>
      </c>
      <c r="G61" s="13" t="s">
        <v>232</v>
      </c>
      <c r="H61" s="69" t="s">
        <v>249</v>
      </c>
      <c r="I61" s="68" t="s">
        <v>68</v>
      </c>
      <c r="J61" s="75"/>
      <c r="K61" s="75"/>
      <c r="L61" s="76"/>
      <c r="M61" s="60"/>
      <c r="N61" s="60"/>
      <c r="O61" s="60"/>
    </row>
    <row r="62" s="59" customFormat="1" ht="53" hidden="1" customHeight="1" spans="1:15">
      <c r="A62" s="49">
        <v>51</v>
      </c>
      <c r="B62" s="49" t="s">
        <v>61</v>
      </c>
      <c r="C62" s="49" t="s">
        <v>69</v>
      </c>
      <c r="D62" s="13" t="s">
        <v>250</v>
      </c>
      <c r="E62" s="68" t="s">
        <v>76</v>
      </c>
      <c r="F62" s="13" t="s">
        <v>135</v>
      </c>
      <c r="G62" s="13" t="s">
        <v>235</v>
      </c>
      <c r="H62" s="69" t="s">
        <v>249</v>
      </c>
      <c r="I62" s="68" t="s">
        <v>68</v>
      </c>
      <c r="J62" s="75"/>
      <c r="K62" s="75"/>
      <c r="L62" s="76"/>
      <c r="M62" s="60"/>
      <c r="N62" s="60"/>
      <c r="O62" s="60"/>
    </row>
    <row r="63" s="59" customFormat="1" ht="53" hidden="1" customHeight="1" spans="1:15">
      <c r="A63" s="49">
        <v>52</v>
      </c>
      <c r="B63" s="49" t="s">
        <v>61</v>
      </c>
      <c r="C63" s="49" t="s">
        <v>69</v>
      </c>
      <c r="D63" s="13" t="s">
        <v>251</v>
      </c>
      <c r="E63" s="68" t="s">
        <v>91</v>
      </c>
      <c r="F63" s="13" t="s">
        <v>135</v>
      </c>
      <c r="G63" s="13" t="s">
        <v>238</v>
      </c>
      <c r="H63" s="69" t="s">
        <v>133</v>
      </c>
      <c r="I63" s="68" t="s">
        <v>68</v>
      </c>
      <c r="J63" s="75"/>
      <c r="K63" s="75"/>
      <c r="L63" s="76"/>
      <c r="M63" s="60"/>
      <c r="N63" s="60"/>
      <c r="O63" s="60"/>
    </row>
    <row r="64" s="59" customFormat="1" ht="53" hidden="1" customHeight="1" spans="1:15">
      <c r="A64" s="49"/>
      <c r="B64" s="49"/>
      <c r="C64" s="49"/>
      <c r="D64" s="13" t="s">
        <v>252</v>
      </c>
      <c r="E64" s="68" t="s">
        <v>91</v>
      </c>
      <c r="F64" s="13" t="s">
        <v>71</v>
      </c>
      <c r="G64" s="13" t="s">
        <v>253</v>
      </c>
      <c r="H64" s="69" t="s">
        <v>254</v>
      </c>
      <c r="I64" s="68" t="s">
        <v>68</v>
      </c>
      <c r="J64" s="75"/>
      <c r="K64" s="75"/>
      <c r="L64" s="76"/>
      <c r="M64" s="60"/>
      <c r="N64" s="60"/>
      <c r="O64" s="60"/>
    </row>
    <row r="65" s="59" customFormat="1" ht="53" hidden="1" customHeight="1" spans="1:15">
      <c r="A65" s="49"/>
      <c r="B65" s="49"/>
      <c r="C65" s="49"/>
      <c r="D65" s="13" t="s">
        <v>255</v>
      </c>
      <c r="E65" s="68" t="s">
        <v>91</v>
      </c>
      <c r="F65" s="13" t="s">
        <v>71</v>
      </c>
      <c r="G65" s="13" t="s">
        <v>256</v>
      </c>
      <c r="H65" s="69" t="s">
        <v>257</v>
      </c>
      <c r="I65" s="68" t="s">
        <v>68</v>
      </c>
      <c r="J65" s="75"/>
      <c r="K65" s="75"/>
      <c r="L65" s="76"/>
      <c r="M65" s="60"/>
      <c r="N65" s="60"/>
      <c r="O65" s="60"/>
    </row>
    <row r="66" s="59" customFormat="1" ht="96.75" hidden="1" customHeight="1" spans="1:15">
      <c r="A66" s="49"/>
      <c r="B66" s="49"/>
      <c r="C66" s="49"/>
      <c r="D66" s="13" t="s">
        <v>258</v>
      </c>
      <c r="E66" s="68" t="s">
        <v>91</v>
      </c>
      <c r="F66" s="13" t="s">
        <v>71</v>
      </c>
      <c r="G66" s="13" t="s">
        <v>259</v>
      </c>
      <c r="H66" s="69" t="s">
        <v>260</v>
      </c>
      <c r="I66" s="68" t="s">
        <v>68</v>
      </c>
      <c r="J66" s="75"/>
      <c r="K66" s="75"/>
      <c r="L66" s="76"/>
      <c r="M66" s="60"/>
      <c r="N66" s="60"/>
      <c r="O66" s="60"/>
    </row>
    <row r="67" s="59" customFormat="1" ht="157.4" hidden="1" customHeight="1" spans="1:15">
      <c r="A67" s="49"/>
      <c r="B67" s="49"/>
      <c r="C67" s="49"/>
      <c r="D67" s="13" t="s">
        <v>261</v>
      </c>
      <c r="E67" s="68" t="s">
        <v>91</v>
      </c>
      <c r="F67" s="13" t="s">
        <v>71</v>
      </c>
      <c r="G67" s="13" t="s">
        <v>262</v>
      </c>
      <c r="H67" s="69" t="s">
        <v>263</v>
      </c>
      <c r="I67" s="68" t="s">
        <v>68</v>
      </c>
      <c r="J67" s="75"/>
      <c r="K67" s="75"/>
      <c r="L67" s="76"/>
      <c r="M67" s="60"/>
      <c r="N67" s="60"/>
      <c r="O67" s="60"/>
    </row>
    <row r="68" s="59" customFormat="1" ht="131.25" hidden="1" customHeight="1" spans="1:15">
      <c r="A68" s="49"/>
      <c r="B68" s="49"/>
      <c r="C68" s="49"/>
      <c r="D68" s="13" t="s">
        <v>264</v>
      </c>
      <c r="E68" s="68" t="s">
        <v>91</v>
      </c>
      <c r="F68" s="13" t="s">
        <v>71</v>
      </c>
      <c r="G68" s="13" t="s">
        <v>265</v>
      </c>
      <c r="H68" s="69" t="s">
        <v>266</v>
      </c>
      <c r="I68" s="68" t="s">
        <v>68</v>
      </c>
      <c r="J68" s="75"/>
      <c r="K68" s="75"/>
      <c r="L68" s="76"/>
      <c r="M68" s="60"/>
      <c r="N68" s="60"/>
      <c r="O68" s="60"/>
    </row>
    <row r="69" s="59" customFormat="1" ht="88" hidden="1" customHeight="1" spans="1:15">
      <c r="A69" s="49">
        <v>55</v>
      </c>
      <c r="B69" s="49" t="s">
        <v>61</v>
      </c>
      <c r="C69" s="49" t="s">
        <v>69</v>
      </c>
      <c r="D69" s="13" t="s">
        <v>267</v>
      </c>
      <c r="E69" s="68" t="s">
        <v>76</v>
      </c>
      <c r="F69" s="13" t="s">
        <v>135</v>
      </c>
      <c r="G69" s="13" t="s">
        <v>268</v>
      </c>
      <c r="H69" s="69" t="s">
        <v>269</v>
      </c>
      <c r="I69" s="68" t="s">
        <v>68</v>
      </c>
      <c r="J69" s="75"/>
      <c r="K69" s="75"/>
      <c r="L69" s="76"/>
      <c r="M69" s="60"/>
      <c r="N69" s="60"/>
      <c r="O69" s="60"/>
    </row>
    <row r="70" s="59" customFormat="1" ht="88" hidden="1" customHeight="1" spans="1:15">
      <c r="A70" s="49">
        <v>56</v>
      </c>
      <c r="B70" s="49" t="s">
        <v>61</v>
      </c>
      <c r="C70" s="49" t="s">
        <v>69</v>
      </c>
      <c r="D70" s="13" t="s">
        <v>270</v>
      </c>
      <c r="E70" s="68" t="s">
        <v>76</v>
      </c>
      <c r="F70" s="13" t="s">
        <v>135</v>
      </c>
      <c r="G70" s="13" t="s">
        <v>271</v>
      </c>
      <c r="H70" s="69" t="s">
        <v>272</v>
      </c>
      <c r="I70" s="68" t="s">
        <v>68</v>
      </c>
      <c r="J70" s="75"/>
      <c r="K70" s="75"/>
      <c r="L70" s="76"/>
      <c r="M70" s="60"/>
      <c r="N70" s="60"/>
      <c r="O70" s="60"/>
    </row>
    <row r="71" s="59" customFormat="1" ht="88" hidden="1" customHeight="1" spans="1:15">
      <c r="A71" s="49">
        <v>57</v>
      </c>
      <c r="B71" s="49" t="s">
        <v>61</v>
      </c>
      <c r="C71" s="49" t="s">
        <v>69</v>
      </c>
      <c r="D71" s="13" t="s">
        <v>273</v>
      </c>
      <c r="E71" s="68" t="s">
        <v>91</v>
      </c>
      <c r="F71" s="13" t="s">
        <v>135</v>
      </c>
      <c r="G71" s="13" t="s">
        <v>274</v>
      </c>
      <c r="H71" s="69" t="s">
        <v>275</v>
      </c>
      <c r="I71" s="68" t="s">
        <v>68</v>
      </c>
      <c r="J71" s="75"/>
      <c r="K71" s="75"/>
      <c r="L71" s="76"/>
      <c r="M71" s="60"/>
      <c r="N71" s="60"/>
      <c r="O71" s="60"/>
    </row>
    <row r="72" s="59" customFormat="1" ht="53" hidden="1" customHeight="1" spans="1:15">
      <c r="A72" s="49">
        <v>58</v>
      </c>
      <c r="B72" s="49" t="s">
        <v>61</v>
      </c>
      <c r="C72" s="49" t="s">
        <v>69</v>
      </c>
      <c r="D72" s="13" t="s">
        <v>276</v>
      </c>
      <c r="E72" s="68" t="s">
        <v>76</v>
      </c>
      <c r="F72" s="13" t="s">
        <v>135</v>
      </c>
      <c r="G72" s="13" t="s">
        <v>277</v>
      </c>
      <c r="H72" s="69" t="s">
        <v>278</v>
      </c>
      <c r="I72" s="68" t="s">
        <v>68</v>
      </c>
      <c r="J72" s="75"/>
      <c r="K72" s="75"/>
      <c r="L72" s="76"/>
      <c r="M72" s="60"/>
      <c r="N72" s="60"/>
      <c r="O72" s="60"/>
    </row>
    <row r="73" s="59" customFormat="1" ht="53" hidden="1" customHeight="1" spans="1:15">
      <c r="A73" s="49">
        <v>59</v>
      </c>
      <c r="B73" s="49" t="s">
        <v>61</v>
      </c>
      <c r="C73" s="49" t="s">
        <v>69</v>
      </c>
      <c r="D73" s="13" t="s">
        <v>279</v>
      </c>
      <c r="E73" s="68" t="s">
        <v>76</v>
      </c>
      <c r="F73" s="13" t="s">
        <v>135</v>
      </c>
      <c r="G73" s="13" t="s">
        <v>280</v>
      </c>
      <c r="H73" s="69" t="s">
        <v>278</v>
      </c>
      <c r="I73" s="68" t="s">
        <v>68</v>
      </c>
      <c r="J73" s="75"/>
      <c r="K73" s="75"/>
      <c r="L73" s="76"/>
      <c r="M73" s="60"/>
      <c r="N73" s="60"/>
      <c r="O73" s="60"/>
    </row>
    <row r="74" s="59" customFormat="1" ht="53" hidden="1" customHeight="1" spans="1:15">
      <c r="A74" s="49">
        <v>60</v>
      </c>
      <c r="B74" s="49" t="s">
        <v>61</v>
      </c>
      <c r="C74" s="49" t="s">
        <v>69</v>
      </c>
      <c r="D74" s="13" t="s">
        <v>281</v>
      </c>
      <c r="E74" s="68" t="s">
        <v>91</v>
      </c>
      <c r="F74" s="13" t="s">
        <v>135</v>
      </c>
      <c r="G74" s="13" t="s">
        <v>282</v>
      </c>
      <c r="H74" s="69" t="s">
        <v>183</v>
      </c>
      <c r="I74" s="68" t="s">
        <v>68</v>
      </c>
      <c r="J74" s="75"/>
      <c r="K74" s="75"/>
      <c r="L74" s="76"/>
      <c r="M74" s="60"/>
      <c r="N74" s="60"/>
      <c r="O74" s="60"/>
    </row>
    <row r="75" s="59" customFormat="1" ht="105" hidden="1" customHeight="1" spans="1:15">
      <c r="A75" s="49">
        <v>61</v>
      </c>
      <c r="B75" s="49" t="s">
        <v>61</v>
      </c>
      <c r="C75" s="49" t="s">
        <v>69</v>
      </c>
      <c r="D75" s="13" t="s">
        <v>283</v>
      </c>
      <c r="E75" s="68" t="s">
        <v>76</v>
      </c>
      <c r="F75" s="13" t="s">
        <v>135</v>
      </c>
      <c r="G75" s="13" t="s">
        <v>284</v>
      </c>
      <c r="H75" s="69" t="s">
        <v>285</v>
      </c>
      <c r="I75" s="68" t="s">
        <v>68</v>
      </c>
      <c r="J75" s="75"/>
      <c r="K75" s="75"/>
      <c r="L75" s="76"/>
      <c r="M75" s="60"/>
      <c r="N75" s="60"/>
      <c r="O75" s="60"/>
    </row>
    <row r="76" s="59" customFormat="1" ht="53" hidden="1" customHeight="1" spans="1:15">
      <c r="A76" s="49">
        <v>62</v>
      </c>
      <c r="B76" s="49" t="s">
        <v>61</v>
      </c>
      <c r="C76" s="49" t="s">
        <v>69</v>
      </c>
      <c r="D76" s="13" t="s">
        <v>286</v>
      </c>
      <c r="E76" s="68" t="s">
        <v>76</v>
      </c>
      <c r="F76" s="13" t="s">
        <v>135</v>
      </c>
      <c r="G76" s="13" t="s">
        <v>287</v>
      </c>
      <c r="H76" s="69" t="s">
        <v>278</v>
      </c>
      <c r="I76" s="68" t="s">
        <v>68</v>
      </c>
      <c r="J76" s="75"/>
      <c r="K76" s="75"/>
      <c r="L76" s="76"/>
      <c r="M76" s="60"/>
      <c r="N76" s="60"/>
      <c r="O76" s="60"/>
    </row>
    <row r="77" s="59" customFormat="1" ht="105" hidden="1" customHeight="1" spans="1:15">
      <c r="A77" s="49">
        <v>63</v>
      </c>
      <c r="B77" s="49" t="s">
        <v>61</v>
      </c>
      <c r="C77" s="49" t="s">
        <v>69</v>
      </c>
      <c r="D77" s="13" t="s">
        <v>288</v>
      </c>
      <c r="E77" s="68" t="s">
        <v>76</v>
      </c>
      <c r="F77" s="13" t="s">
        <v>135</v>
      </c>
      <c r="G77" s="13" t="s">
        <v>289</v>
      </c>
      <c r="H77" s="69" t="s">
        <v>290</v>
      </c>
      <c r="I77" s="68" t="s">
        <v>68</v>
      </c>
      <c r="J77" s="75"/>
      <c r="K77" s="75"/>
      <c r="L77" s="76"/>
      <c r="M77" s="60"/>
      <c r="N77" s="60"/>
      <c r="O77" s="60"/>
    </row>
    <row r="78" s="59" customFormat="1" ht="53" hidden="1" customHeight="1" spans="1:15">
      <c r="A78" s="49">
        <v>64</v>
      </c>
      <c r="B78" s="49" t="s">
        <v>61</v>
      </c>
      <c r="C78" s="49" t="s">
        <v>69</v>
      </c>
      <c r="D78" s="13" t="s">
        <v>291</v>
      </c>
      <c r="E78" s="68" t="s">
        <v>76</v>
      </c>
      <c r="F78" s="13" t="s">
        <v>135</v>
      </c>
      <c r="G78" s="13" t="s">
        <v>292</v>
      </c>
      <c r="H78" s="69" t="s">
        <v>293</v>
      </c>
      <c r="I78" s="68" t="s">
        <v>68</v>
      </c>
      <c r="J78" s="75"/>
      <c r="K78" s="75"/>
      <c r="L78" s="76"/>
      <c r="M78" s="60"/>
      <c r="N78" s="60"/>
      <c r="O78" s="60"/>
    </row>
    <row r="79" s="59" customFormat="1" ht="88" hidden="1" customHeight="1" spans="1:15">
      <c r="A79" s="49">
        <v>65</v>
      </c>
      <c r="B79" s="49" t="s">
        <v>61</v>
      </c>
      <c r="C79" s="49" t="s">
        <v>69</v>
      </c>
      <c r="D79" s="13" t="s">
        <v>294</v>
      </c>
      <c r="E79" s="68" t="s">
        <v>76</v>
      </c>
      <c r="F79" s="13" t="s">
        <v>135</v>
      </c>
      <c r="G79" s="13" t="s">
        <v>295</v>
      </c>
      <c r="H79" s="69" t="s">
        <v>296</v>
      </c>
      <c r="I79" s="68" t="s">
        <v>68</v>
      </c>
      <c r="J79" s="75"/>
      <c r="K79" s="75"/>
      <c r="L79" s="76"/>
      <c r="M79" s="60"/>
      <c r="N79" s="60"/>
      <c r="O79" s="60"/>
    </row>
    <row r="80" s="59" customFormat="1" ht="53" hidden="1" customHeight="1" spans="1:15">
      <c r="A80" s="49">
        <v>66</v>
      </c>
      <c r="B80" s="49" t="s">
        <v>61</v>
      </c>
      <c r="C80" s="49" t="s">
        <v>69</v>
      </c>
      <c r="D80" s="13" t="s">
        <v>297</v>
      </c>
      <c r="E80" s="68" t="s">
        <v>76</v>
      </c>
      <c r="F80" s="13" t="s">
        <v>135</v>
      </c>
      <c r="G80" s="13" t="s">
        <v>298</v>
      </c>
      <c r="H80" s="69" t="s">
        <v>299</v>
      </c>
      <c r="I80" s="68" t="s">
        <v>68</v>
      </c>
      <c r="J80" s="75"/>
      <c r="K80" s="75"/>
      <c r="L80" s="76"/>
      <c r="M80" s="60"/>
      <c r="N80" s="60"/>
      <c r="O80" s="60"/>
    </row>
    <row r="81" s="59" customFormat="1" ht="53" hidden="1" customHeight="1" spans="1:15">
      <c r="A81" s="49">
        <v>67</v>
      </c>
      <c r="B81" s="49" t="s">
        <v>61</v>
      </c>
      <c r="C81" s="49" t="s">
        <v>69</v>
      </c>
      <c r="D81" s="13" t="s">
        <v>300</v>
      </c>
      <c r="E81" s="68" t="s">
        <v>91</v>
      </c>
      <c r="F81" s="13" t="s">
        <v>135</v>
      </c>
      <c r="G81" s="13" t="s">
        <v>301</v>
      </c>
      <c r="H81" s="69" t="s">
        <v>302</v>
      </c>
      <c r="I81" s="68" t="s">
        <v>68</v>
      </c>
      <c r="J81" s="75"/>
      <c r="K81" s="75"/>
      <c r="L81" s="76"/>
      <c r="M81" s="60"/>
      <c r="N81" s="60"/>
      <c r="O81" s="60"/>
    </row>
    <row r="82" s="59" customFormat="1" ht="53" hidden="1" customHeight="1" spans="1:15">
      <c r="A82" s="49">
        <v>68</v>
      </c>
      <c r="B82" s="49" t="s">
        <v>61</v>
      </c>
      <c r="C82" s="49" t="s">
        <v>69</v>
      </c>
      <c r="D82" s="13" t="s">
        <v>303</v>
      </c>
      <c r="E82" s="68" t="s">
        <v>76</v>
      </c>
      <c r="F82" s="13" t="s">
        <v>135</v>
      </c>
      <c r="G82" s="13" t="s">
        <v>304</v>
      </c>
      <c r="H82" s="69" t="s">
        <v>305</v>
      </c>
      <c r="I82" s="68" t="s">
        <v>68</v>
      </c>
      <c r="J82" s="75"/>
      <c r="K82" s="75"/>
      <c r="L82" s="76"/>
      <c r="M82" s="60"/>
      <c r="N82" s="60"/>
      <c r="O82" s="60"/>
    </row>
    <row r="83" s="59" customFormat="1" ht="53" hidden="1" customHeight="1" spans="1:15">
      <c r="A83" s="49">
        <v>70</v>
      </c>
      <c r="B83" s="49" t="s">
        <v>61</v>
      </c>
      <c r="C83" s="49" t="s">
        <v>69</v>
      </c>
      <c r="D83" s="13" t="s">
        <v>306</v>
      </c>
      <c r="E83" s="68" t="s">
        <v>76</v>
      </c>
      <c r="F83" s="13" t="s">
        <v>135</v>
      </c>
      <c r="G83" s="13" t="s">
        <v>307</v>
      </c>
      <c r="H83" s="69" t="s">
        <v>308</v>
      </c>
      <c r="I83" s="68" t="s">
        <v>68</v>
      </c>
      <c r="J83" s="75"/>
      <c r="K83" s="75"/>
      <c r="L83" s="76"/>
      <c r="M83" s="60"/>
      <c r="N83" s="60"/>
      <c r="O83" s="60"/>
    </row>
    <row r="84" s="59" customFormat="1" ht="53" hidden="1" customHeight="1" spans="1:15">
      <c r="A84" s="49">
        <v>71</v>
      </c>
      <c r="B84" s="49" t="s">
        <v>61</v>
      </c>
      <c r="C84" s="49" t="s">
        <v>69</v>
      </c>
      <c r="D84" s="13" t="s">
        <v>309</v>
      </c>
      <c r="E84" s="68" t="s">
        <v>76</v>
      </c>
      <c r="F84" s="13" t="s">
        <v>135</v>
      </c>
      <c r="G84" s="13" t="s">
        <v>310</v>
      </c>
      <c r="H84" s="69" t="s">
        <v>311</v>
      </c>
      <c r="I84" s="68" t="s">
        <v>68</v>
      </c>
      <c r="J84" s="75"/>
      <c r="K84" s="75"/>
      <c r="L84" s="76"/>
      <c r="M84" s="60"/>
      <c r="N84" s="60"/>
      <c r="O84" s="60"/>
    </row>
    <row r="85" s="59" customFormat="1" ht="53" hidden="1" customHeight="1" spans="1:15">
      <c r="A85" s="49">
        <v>72</v>
      </c>
      <c r="B85" s="49" t="s">
        <v>61</v>
      </c>
      <c r="C85" s="49" t="s">
        <v>69</v>
      </c>
      <c r="D85" s="13" t="s">
        <v>312</v>
      </c>
      <c r="E85" s="68" t="s">
        <v>91</v>
      </c>
      <c r="F85" s="13" t="s">
        <v>135</v>
      </c>
      <c r="G85" s="13" t="s">
        <v>313</v>
      </c>
      <c r="H85" s="69" t="s">
        <v>314</v>
      </c>
      <c r="I85" s="68" t="s">
        <v>68</v>
      </c>
      <c r="J85" s="75"/>
      <c r="K85" s="75"/>
      <c r="L85" s="76"/>
      <c r="M85" s="60"/>
      <c r="N85" s="60"/>
      <c r="O85" s="60"/>
    </row>
    <row r="86" s="59" customFormat="1" ht="53" hidden="1" customHeight="1" spans="1:15">
      <c r="A86" s="49">
        <v>73</v>
      </c>
      <c r="B86" s="49" t="s">
        <v>61</v>
      </c>
      <c r="C86" s="49" t="s">
        <v>69</v>
      </c>
      <c r="D86" s="13" t="s">
        <v>315</v>
      </c>
      <c r="E86" s="68" t="s">
        <v>76</v>
      </c>
      <c r="F86" s="13" t="s">
        <v>135</v>
      </c>
      <c r="G86" s="13" t="s">
        <v>316</v>
      </c>
      <c r="H86" s="69" t="s">
        <v>317</v>
      </c>
      <c r="I86" s="68" t="s">
        <v>68</v>
      </c>
      <c r="J86" s="75"/>
      <c r="K86" s="75"/>
      <c r="L86" s="76"/>
      <c r="M86" s="60"/>
      <c r="N86" s="60"/>
      <c r="O86" s="60"/>
    </row>
    <row r="87" s="59" customFormat="1" ht="53" hidden="1" customHeight="1" spans="1:15">
      <c r="A87" s="49">
        <v>74</v>
      </c>
      <c r="B87" s="49" t="s">
        <v>61</v>
      </c>
      <c r="C87" s="49" t="s">
        <v>69</v>
      </c>
      <c r="D87" s="13" t="s">
        <v>318</v>
      </c>
      <c r="E87" s="68" t="s">
        <v>76</v>
      </c>
      <c r="F87" s="13" t="s">
        <v>135</v>
      </c>
      <c r="G87" s="13" t="s">
        <v>319</v>
      </c>
      <c r="H87" s="69" t="s">
        <v>317</v>
      </c>
      <c r="I87" s="68" t="s">
        <v>68</v>
      </c>
      <c r="J87" s="75"/>
      <c r="K87" s="75"/>
      <c r="L87" s="76"/>
      <c r="M87" s="60"/>
      <c r="N87" s="60"/>
      <c r="O87" s="60"/>
    </row>
    <row r="88" s="59" customFormat="1" ht="53" hidden="1" customHeight="1" spans="1:15">
      <c r="A88" s="49">
        <v>75</v>
      </c>
      <c r="B88" s="49" t="s">
        <v>61</v>
      </c>
      <c r="C88" s="49" t="s">
        <v>69</v>
      </c>
      <c r="D88" s="13" t="s">
        <v>320</v>
      </c>
      <c r="E88" s="68" t="s">
        <v>91</v>
      </c>
      <c r="F88" s="13" t="s">
        <v>135</v>
      </c>
      <c r="G88" s="13" t="s">
        <v>321</v>
      </c>
      <c r="H88" s="69" t="s">
        <v>183</v>
      </c>
      <c r="I88" s="68" t="s">
        <v>68</v>
      </c>
      <c r="J88" s="75"/>
      <c r="K88" s="75"/>
      <c r="L88" s="76"/>
      <c r="M88" s="60"/>
      <c r="N88" s="60"/>
      <c r="O88" s="60"/>
    </row>
    <row r="89" s="59" customFormat="1" ht="53" hidden="1" customHeight="1" spans="1:15">
      <c r="A89" s="49">
        <v>76</v>
      </c>
      <c r="B89" s="49" t="s">
        <v>61</v>
      </c>
      <c r="C89" s="49" t="s">
        <v>69</v>
      </c>
      <c r="D89" s="13" t="s">
        <v>322</v>
      </c>
      <c r="E89" s="68" t="s">
        <v>76</v>
      </c>
      <c r="F89" s="13" t="s">
        <v>135</v>
      </c>
      <c r="G89" s="13" t="s">
        <v>323</v>
      </c>
      <c r="H89" s="69" t="s">
        <v>324</v>
      </c>
      <c r="I89" s="68" t="s">
        <v>68</v>
      </c>
      <c r="J89" s="75"/>
      <c r="K89" s="75"/>
      <c r="L89" s="76"/>
      <c r="M89" s="60"/>
      <c r="N89" s="60"/>
      <c r="O89" s="60"/>
    </row>
    <row r="90" s="59" customFormat="1" ht="53" hidden="1" customHeight="1" spans="1:15">
      <c r="A90" s="49">
        <v>77</v>
      </c>
      <c r="B90" s="49" t="s">
        <v>61</v>
      </c>
      <c r="C90" s="49" t="s">
        <v>69</v>
      </c>
      <c r="D90" s="13" t="s">
        <v>325</v>
      </c>
      <c r="E90" s="68" t="s">
        <v>76</v>
      </c>
      <c r="F90" s="13" t="s">
        <v>135</v>
      </c>
      <c r="G90" s="13" t="s">
        <v>326</v>
      </c>
      <c r="H90" s="69" t="s">
        <v>327</v>
      </c>
      <c r="I90" s="68" t="s">
        <v>68</v>
      </c>
      <c r="J90" s="75"/>
      <c r="K90" s="75"/>
      <c r="L90" s="76"/>
      <c r="M90" s="60"/>
      <c r="N90" s="60"/>
      <c r="O90" s="60"/>
    </row>
    <row r="91" s="59" customFormat="1" ht="53" hidden="1" customHeight="1" spans="1:15">
      <c r="A91" s="49">
        <v>78</v>
      </c>
      <c r="B91" s="49" t="s">
        <v>61</v>
      </c>
      <c r="C91" s="49" t="s">
        <v>69</v>
      </c>
      <c r="D91" s="13" t="s">
        <v>328</v>
      </c>
      <c r="E91" s="68" t="s">
        <v>91</v>
      </c>
      <c r="F91" s="13" t="s">
        <v>135</v>
      </c>
      <c r="G91" s="13" t="s">
        <v>329</v>
      </c>
      <c r="H91" s="69" t="s">
        <v>330</v>
      </c>
      <c r="I91" s="68" t="s">
        <v>68</v>
      </c>
      <c r="J91" s="75"/>
      <c r="K91" s="75"/>
      <c r="L91" s="76"/>
      <c r="M91" s="60"/>
      <c r="N91" s="60"/>
      <c r="O91" s="60"/>
    </row>
    <row r="92" s="59" customFormat="1" ht="53" hidden="1" customHeight="1" spans="1:15">
      <c r="A92" s="49">
        <v>79</v>
      </c>
      <c r="B92" s="49" t="s">
        <v>61</v>
      </c>
      <c r="C92" s="49" t="s">
        <v>69</v>
      </c>
      <c r="D92" s="13" t="s">
        <v>331</v>
      </c>
      <c r="E92" s="68" t="s">
        <v>76</v>
      </c>
      <c r="F92" s="13" t="s">
        <v>135</v>
      </c>
      <c r="G92" s="13" t="s">
        <v>332</v>
      </c>
      <c r="H92" s="69" t="s">
        <v>333</v>
      </c>
      <c r="I92" s="68" t="s">
        <v>68</v>
      </c>
      <c r="J92" s="75"/>
      <c r="K92" s="75"/>
      <c r="L92" s="76"/>
      <c r="M92" s="60"/>
      <c r="N92" s="60"/>
      <c r="O92" s="60"/>
    </row>
    <row r="93" s="59" customFormat="1" ht="53" hidden="1" customHeight="1" spans="1:15">
      <c r="A93" s="49">
        <v>80</v>
      </c>
      <c r="B93" s="49" t="s">
        <v>61</v>
      </c>
      <c r="C93" s="49" t="s">
        <v>69</v>
      </c>
      <c r="D93" s="13" t="s">
        <v>334</v>
      </c>
      <c r="E93" s="68" t="s">
        <v>76</v>
      </c>
      <c r="F93" s="13" t="s">
        <v>135</v>
      </c>
      <c r="G93" s="13" t="s">
        <v>335</v>
      </c>
      <c r="H93" s="69" t="s">
        <v>333</v>
      </c>
      <c r="I93" s="68" t="s">
        <v>68</v>
      </c>
      <c r="J93" s="75"/>
      <c r="K93" s="75"/>
      <c r="L93" s="76"/>
      <c r="M93" s="60"/>
      <c r="N93" s="60"/>
      <c r="O93" s="60"/>
    </row>
    <row r="94" s="59" customFormat="1" ht="53" hidden="1" customHeight="1" spans="1:15">
      <c r="A94" s="49">
        <v>81</v>
      </c>
      <c r="B94" s="49" t="s">
        <v>61</v>
      </c>
      <c r="C94" s="49" t="s">
        <v>69</v>
      </c>
      <c r="D94" s="13" t="s">
        <v>336</v>
      </c>
      <c r="E94" s="68" t="s">
        <v>91</v>
      </c>
      <c r="F94" s="13" t="s">
        <v>135</v>
      </c>
      <c r="G94" s="13" t="s">
        <v>337</v>
      </c>
      <c r="H94" s="69" t="s">
        <v>183</v>
      </c>
      <c r="I94" s="68" t="s">
        <v>68</v>
      </c>
      <c r="J94" s="75"/>
      <c r="K94" s="75"/>
      <c r="L94" s="76"/>
      <c r="M94" s="60"/>
      <c r="N94" s="60"/>
      <c r="O94" s="60"/>
    </row>
    <row r="95" s="59" customFormat="1" ht="72" hidden="1" customHeight="1" spans="1:15">
      <c r="A95" s="49"/>
      <c r="B95" s="49"/>
      <c r="C95" s="49"/>
      <c r="D95" s="13" t="s">
        <v>338</v>
      </c>
      <c r="E95" s="68" t="s">
        <v>91</v>
      </c>
      <c r="F95" s="13" t="s">
        <v>339</v>
      </c>
      <c r="G95" s="13" t="s">
        <v>340</v>
      </c>
      <c r="H95" s="69" t="s">
        <v>341</v>
      </c>
      <c r="I95" s="68" t="s">
        <v>68</v>
      </c>
      <c r="J95" s="75"/>
      <c r="K95" s="75"/>
      <c r="L95" s="76"/>
      <c r="M95" s="60"/>
      <c r="N95" s="60"/>
      <c r="O95" s="60"/>
    </row>
    <row r="96" s="59" customFormat="1" ht="99.85" hidden="1" customHeight="1" spans="1:15">
      <c r="A96" s="49"/>
      <c r="B96" s="49"/>
      <c r="C96" s="49"/>
      <c r="D96" s="13" t="s">
        <v>342</v>
      </c>
      <c r="E96" s="68" t="s">
        <v>91</v>
      </c>
      <c r="F96" s="13" t="s">
        <v>339</v>
      </c>
      <c r="G96" s="13" t="s">
        <v>343</v>
      </c>
      <c r="H96" s="69" t="s">
        <v>344</v>
      </c>
      <c r="I96" s="68" t="s">
        <v>68</v>
      </c>
      <c r="J96" s="75"/>
      <c r="K96" s="75"/>
      <c r="L96" s="76"/>
      <c r="M96" s="60"/>
      <c r="N96" s="60"/>
      <c r="O96" s="60"/>
    </row>
    <row r="97" s="59" customFormat="1" ht="53" hidden="1" customHeight="1" spans="1:15">
      <c r="A97" s="49">
        <v>82</v>
      </c>
      <c r="B97" s="49" t="s">
        <v>61</v>
      </c>
      <c r="C97" s="49" t="s">
        <v>69</v>
      </c>
      <c r="D97" s="13" t="s">
        <v>345</v>
      </c>
      <c r="E97" s="68" t="s">
        <v>76</v>
      </c>
      <c r="F97" s="13" t="s">
        <v>135</v>
      </c>
      <c r="G97" s="13" t="s">
        <v>346</v>
      </c>
      <c r="H97" s="69" t="s">
        <v>347</v>
      </c>
      <c r="I97" s="68" t="s">
        <v>68</v>
      </c>
      <c r="J97" s="75"/>
      <c r="K97" s="75"/>
      <c r="L97" s="76"/>
      <c r="M97" s="60"/>
      <c r="N97" s="60"/>
      <c r="O97" s="60"/>
    </row>
    <row r="98" s="59" customFormat="1" ht="53" hidden="1" customHeight="1" spans="1:15">
      <c r="A98" s="49">
        <v>83</v>
      </c>
      <c r="B98" s="49" t="s">
        <v>61</v>
      </c>
      <c r="C98" s="49" t="s">
        <v>69</v>
      </c>
      <c r="D98" s="13" t="s">
        <v>348</v>
      </c>
      <c r="E98" s="68" t="s">
        <v>76</v>
      </c>
      <c r="F98" s="13" t="s">
        <v>135</v>
      </c>
      <c r="G98" s="13" t="s">
        <v>349</v>
      </c>
      <c r="H98" s="69" t="s">
        <v>350</v>
      </c>
      <c r="I98" s="68" t="s">
        <v>68</v>
      </c>
      <c r="J98" s="75"/>
      <c r="K98" s="75"/>
      <c r="L98" s="76"/>
      <c r="M98" s="60"/>
      <c r="N98" s="60"/>
      <c r="O98" s="60"/>
    </row>
    <row r="99" s="59" customFormat="1" ht="53" hidden="1" customHeight="1" spans="1:15">
      <c r="A99" s="49">
        <v>84</v>
      </c>
      <c r="B99" s="49" t="s">
        <v>61</v>
      </c>
      <c r="C99" s="49" t="s">
        <v>69</v>
      </c>
      <c r="D99" s="13" t="s">
        <v>351</v>
      </c>
      <c r="E99" s="68" t="s">
        <v>76</v>
      </c>
      <c r="F99" s="13" t="s">
        <v>135</v>
      </c>
      <c r="G99" s="13" t="s">
        <v>352</v>
      </c>
      <c r="H99" s="69" t="s">
        <v>353</v>
      </c>
      <c r="I99" s="68" t="s">
        <v>68</v>
      </c>
      <c r="J99" s="75"/>
      <c r="K99" s="75"/>
      <c r="L99" s="76"/>
      <c r="M99" s="60"/>
      <c r="N99" s="60"/>
      <c r="O99" s="60"/>
    </row>
    <row r="100" s="59" customFormat="1" ht="53" hidden="1" customHeight="1" spans="1:15">
      <c r="A100" s="49">
        <v>85</v>
      </c>
      <c r="B100" s="49" t="s">
        <v>61</v>
      </c>
      <c r="C100" s="49" t="s">
        <v>69</v>
      </c>
      <c r="D100" s="13" t="s">
        <v>354</v>
      </c>
      <c r="E100" s="68" t="s">
        <v>76</v>
      </c>
      <c r="F100" s="13" t="s">
        <v>135</v>
      </c>
      <c r="G100" s="13" t="s">
        <v>355</v>
      </c>
      <c r="H100" s="69" t="s">
        <v>356</v>
      </c>
      <c r="I100" s="68" t="s">
        <v>68</v>
      </c>
      <c r="J100" s="75"/>
      <c r="K100" s="75"/>
      <c r="L100" s="76"/>
      <c r="M100" s="60"/>
      <c r="N100" s="60"/>
      <c r="O100" s="60"/>
    </row>
    <row r="101" s="59" customFormat="1" ht="53" hidden="1" customHeight="1" spans="1:15">
      <c r="A101" s="49">
        <v>86</v>
      </c>
      <c r="B101" s="49" t="s">
        <v>61</v>
      </c>
      <c r="C101" s="49" t="s">
        <v>69</v>
      </c>
      <c r="D101" s="13" t="s">
        <v>357</v>
      </c>
      <c r="E101" s="68" t="s">
        <v>76</v>
      </c>
      <c r="F101" s="13" t="s">
        <v>135</v>
      </c>
      <c r="G101" s="13" t="s">
        <v>358</v>
      </c>
      <c r="H101" s="69" t="s">
        <v>359</v>
      </c>
      <c r="I101" s="68" t="s">
        <v>68</v>
      </c>
      <c r="J101" s="75"/>
      <c r="K101" s="75"/>
      <c r="L101" s="76"/>
      <c r="M101" s="60"/>
      <c r="N101" s="60"/>
      <c r="O101" s="60"/>
    </row>
    <row r="102" s="59" customFormat="1" ht="53" hidden="1" customHeight="1" spans="1:15">
      <c r="A102" s="49">
        <v>87</v>
      </c>
      <c r="B102" s="49" t="s">
        <v>61</v>
      </c>
      <c r="C102" s="49" t="s">
        <v>69</v>
      </c>
      <c r="D102" s="13" t="s">
        <v>360</v>
      </c>
      <c r="E102" s="68" t="s">
        <v>91</v>
      </c>
      <c r="F102" s="13" t="s">
        <v>135</v>
      </c>
      <c r="G102" s="13" t="s">
        <v>361</v>
      </c>
      <c r="H102" s="69" t="s">
        <v>356</v>
      </c>
      <c r="I102" s="68" t="s">
        <v>68</v>
      </c>
      <c r="J102" s="75"/>
      <c r="K102" s="75"/>
      <c r="L102" s="76"/>
      <c r="M102" s="60"/>
      <c r="N102" s="60"/>
      <c r="O102" s="60"/>
    </row>
    <row r="103" s="59" customFormat="1" ht="53" hidden="1" customHeight="1" spans="1:15">
      <c r="A103" s="49">
        <v>88</v>
      </c>
      <c r="B103" s="49" t="s">
        <v>61</v>
      </c>
      <c r="C103" s="49" t="s">
        <v>69</v>
      </c>
      <c r="D103" s="13" t="s">
        <v>362</v>
      </c>
      <c r="E103" s="68" t="s">
        <v>91</v>
      </c>
      <c r="F103" s="13" t="s">
        <v>135</v>
      </c>
      <c r="G103" s="13" t="s">
        <v>363</v>
      </c>
      <c r="H103" s="69" t="s">
        <v>364</v>
      </c>
      <c r="I103" s="68" t="s">
        <v>68</v>
      </c>
      <c r="J103" s="75"/>
      <c r="K103" s="75"/>
      <c r="L103" s="76"/>
      <c r="M103" s="60"/>
      <c r="N103" s="60"/>
      <c r="O103" s="60"/>
    </row>
    <row r="104" s="59" customFormat="1" ht="53" hidden="1" customHeight="1" spans="1:15">
      <c r="A104" s="49">
        <v>89</v>
      </c>
      <c r="B104" s="49" t="s">
        <v>61</v>
      </c>
      <c r="C104" s="49" t="s">
        <v>69</v>
      </c>
      <c r="D104" s="13" t="s">
        <v>365</v>
      </c>
      <c r="E104" s="68" t="s">
        <v>91</v>
      </c>
      <c r="F104" s="13" t="s">
        <v>135</v>
      </c>
      <c r="G104" s="13" t="s">
        <v>366</v>
      </c>
      <c r="H104" s="69" t="s">
        <v>356</v>
      </c>
      <c r="I104" s="68" t="s">
        <v>68</v>
      </c>
      <c r="J104" s="75"/>
      <c r="K104" s="75"/>
      <c r="L104" s="76"/>
      <c r="M104" s="60"/>
      <c r="N104" s="60"/>
      <c r="O104" s="60"/>
    </row>
    <row r="105" s="59" customFormat="1" ht="53" hidden="1" customHeight="1" spans="1:15">
      <c r="A105" s="49">
        <v>90</v>
      </c>
      <c r="B105" s="49" t="s">
        <v>61</v>
      </c>
      <c r="C105" s="49" t="s">
        <v>69</v>
      </c>
      <c r="D105" s="13" t="s">
        <v>367</v>
      </c>
      <c r="E105" s="68" t="s">
        <v>91</v>
      </c>
      <c r="F105" s="13" t="s">
        <v>135</v>
      </c>
      <c r="G105" s="13" t="s">
        <v>368</v>
      </c>
      <c r="H105" s="69" t="s">
        <v>369</v>
      </c>
      <c r="I105" s="68" t="s">
        <v>68</v>
      </c>
      <c r="J105" s="75"/>
      <c r="K105" s="75"/>
      <c r="L105" s="76"/>
      <c r="M105" s="60"/>
      <c r="N105" s="60"/>
      <c r="O105" s="60"/>
    </row>
    <row r="106" s="59" customFormat="1" ht="53" hidden="1" customHeight="1" spans="1:15">
      <c r="A106" s="49">
        <v>91</v>
      </c>
      <c r="B106" s="49" t="s">
        <v>61</v>
      </c>
      <c r="C106" s="49" t="s">
        <v>69</v>
      </c>
      <c r="D106" s="13" t="s">
        <v>370</v>
      </c>
      <c r="E106" s="68" t="s">
        <v>76</v>
      </c>
      <c r="F106" s="13" t="s">
        <v>135</v>
      </c>
      <c r="G106" s="13" t="s">
        <v>371</v>
      </c>
      <c r="H106" s="69" t="s">
        <v>356</v>
      </c>
      <c r="I106" s="68" t="s">
        <v>68</v>
      </c>
      <c r="J106" s="75"/>
      <c r="K106" s="75"/>
      <c r="L106" s="76"/>
      <c r="M106" s="60"/>
      <c r="N106" s="60"/>
      <c r="O106" s="60"/>
    </row>
    <row r="107" s="59" customFormat="1" ht="53" hidden="1" customHeight="1" spans="1:15">
      <c r="A107" s="49">
        <v>92</v>
      </c>
      <c r="B107" s="49" t="s">
        <v>61</v>
      </c>
      <c r="C107" s="49" t="s">
        <v>69</v>
      </c>
      <c r="D107" s="13" t="s">
        <v>372</v>
      </c>
      <c r="E107" s="68" t="s">
        <v>76</v>
      </c>
      <c r="F107" s="13" t="s">
        <v>135</v>
      </c>
      <c r="G107" s="13" t="s">
        <v>373</v>
      </c>
      <c r="H107" s="69" t="s">
        <v>374</v>
      </c>
      <c r="I107" s="68" t="s">
        <v>68</v>
      </c>
      <c r="J107" s="75"/>
      <c r="K107" s="75"/>
      <c r="L107" s="76"/>
      <c r="M107" s="60"/>
      <c r="N107" s="60"/>
      <c r="O107" s="60"/>
    </row>
    <row r="108" s="59" customFormat="1" ht="53" hidden="1" customHeight="1" spans="1:15">
      <c r="A108" s="49">
        <v>93</v>
      </c>
      <c r="B108" s="49" t="s">
        <v>61</v>
      </c>
      <c r="C108" s="49" t="s">
        <v>69</v>
      </c>
      <c r="D108" s="13" t="s">
        <v>375</v>
      </c>
      <c r="E108" s="68" t="s">
        <v>91</v>
      </c>
      <c r="F108" s="13" t="s">
        <v>135</v>
      </c>
      <c r="G108" s="13" t="s">
        <v>376</v>
      </c>
      <c r="H108" s="69" t="s">
        <v>356</v>
      </c>
      <c r="I108" s="68" t="s">
        <v>68</v>
      </c>
      <c r="J108" s="75"/>
      <c r="K108" s="75"/>
      <c r="L108" s="76"/>
      <c r="M108" s="60"/>
      <c r="N108" s="60"/>
      <c r="O108" s="60"/>
    </row>
    <row r="109" s="59" customFormat="1" ht="53" hidden="1" customHeight="1" spans="1:15">
      <c r="A109" s="49">
        <v>94</v>
      </c>
      <c r="B109" s="49" t="s">
        <v>61</v>
      </c>
      <c r="C109" s="49" t="s">
        <v>69</v>
      </c>
      <c r="D109" s="13" t="s">
        <v>377</v>
      </c>
      <c r="E109" s="68" t="s">
        <v>91</v>
      </c>
      <c r="F109" s="13" t="s">
        <v>135</v>
      </c>
      <c r="G109" s="13" t="s">
        <v>378</v>
      </c>
      <c r="H109" s="69" t="s">
        <v>379</v>
      </c>
      <c r="I109" s="68" t="s">
        <v>68</v>
      </c>
      <c r="J109" s="75"/>
      <c r="K109" s="75"/>
      <c r="L109" s="76"/>
      <c r="M109" s="60"/>
      <c r="N109" s="60"/>
      <c r="O109" s="60"/>
    </row>
    <row r="110" s="59" customFormat="1" ht="53" hidden="1" customHeight="1" spans="1:15">
      <c r="A110" s="49">
        <v>95</v>
      </c>
      <c r="B110" s="49" t="s">
        <v>61</v>
      </c>
      <c r="C110" s="49" t="s">
        <v>69</v>
      </c>
      <c r="D110" s="13" t="s">
        <v>380</v>
      </c>
      <c r="E110" s="68" t="s">
        <v>91</v>
      </c>
      <c r="F110" s="13" t="s">
        <v>135</v>
      </c>
      <c r="G110" s="13" t="s">
        <v>381</v>
      </c>
      <c r="H110" s="69" t="s">
        <v>356</v>
      </c>
      <c r="I110" s="68" t="s">
        <v>68</v>
      </c>
      <c r="J110" s="75"/>
      <c r="K110" s="75"/>
      <c r="L110" s="76"/>
      <c r="M110" s="60"/>
      <c r="N110" s="60"/>
      <c r="O110" s="60"/>
    </row>
    <row r="111" s="59" customFormat="1" ht="53" hidden="1" customHeight="1" spans="1:15">
      <c r="A111" s="49">
        <v>96</v>
      </c>
      <c r="B111" s="49" t="s">
        <v>61</v>
      </c>
      <c r="C111" s="49" t="s">
        <v>69</v>
      </c>
      <c r="D111" s="13" t="s">
        <v>382</v>
      </c>
      <c r="E111" s="68" t="s">
        <v>91</v>
      </c>
      <c r="F111" s="13" t="s">
        <v>135</v>
      </c>
      <c r="G111" s="13" t="s">
        <v>383</v>
      </c>
      <c r="H111" s="69" t="s">
        <v>384</v>
      </c>
      <c r="I111" s="68" t="s">
        <v>68</v>
      </c>
      <c r="J111" s="75"/>
      <c r="K111" s="75"/>
      <c r="L111" s="76"/>
      <c r="M111" s="60"/>
      <c r="N111" s="60"/>
      <c r="O111" s="60"/>
    </row>
    <row r="112" s="59" customFormat="1" ht="53" hidden="1" customHeight="1" spans="1:15">
      <c r="A112" s="49">
        <v>97</v>
      </c>
      <c r="B112" s="49" t="s">
        <v>61</v>
      </c>
      <c r="C112" s="49" t="s">
        <v>69</v>
      </c>
      <c r="D112" s="13" t="s">
        <v>385</v>
      </c>
      <c r="E112" s="68" t="s">
        <v>76</v>
      </c>
      <c r="F112" s="13" t="s">
        <v>135</v>
      </c>
      <c r="G112" s="13" t="s">
        <v>386</v>
      </c>
      <c r="H112" s="69" t="s">
        <v>347</v>
      </c>
      <c r="I112" s="68" t="s">
        <v>68</v>
      </c>
      <c r="J112" s="75"/>
      <c r="K112" s="75"/>
      <c r="L112" s="76"/>
      <c r="M112" s="60"/>
      <c r="N112" s="60"/>
      <c r="O112" s="60"/>
    </row>
    <row r="113" s="59" customFormat="1" ht="53" hidden="1" customHeight="1" spans="1:15">
      <c r="A113" s="49">
        <v>98</v>
      </c>
      <c r="B113" s="49" t="s">
        <v>61</v>
      </c>
      <c r="C113" s="49" t="s">
        <v>69</v>
      </c>
      <c r="D113" s="13" t="s">
        <v>387</v>
      </c>
      <c r="E113" s="68" t="s">
        <v>76</v>
      </c>
      <c r="F113" s="13" t="s">
        <v>135</v>
      </c>
      <c r="G113" s="13" t="s">
        <v>388</v>
      </c>
      <c r="H113" s="69" t="s">
        <v>389</v>
      </c>
      <c r="I113" s="68" t="s">
        <v>68</v>
      </c>
      <c r="J113" s="75"/>
      <c r="K113" s="75"/>
      <c r="L113" s="76"/>
      <c r="M113" s="60"/>
      <c r="N113" s="60"/>
      <c r="O113" s="60"/>
    </row>
    <row r="114" s="59" customFormat="1" ht="53" hidden="1" customHeight="1" spans="1:15">
      <c r="A114" s="49">
        <v>99</v>
      </c>
      <c r="B114" s="49" t="s">
        <v>61</v>
      </c>
      <c r="C114" s="49" t="s">
        <v>69</v>
      </c>
      <c r="D114" s="13" t="s">
        <v>390</v>
      </c>
      <c r="E114" s="68" t="s">
        <v>76</v>
      </c>
      <c r="F114" s="13" t="s">
        <v>135</v>
      </c>
      <c r="G114" s="13" t="s">
        <v>352</v>
      </c>
      <c r="H114" s="69" t="s">
        <v>391</v>
      </c>
      <c r="I114" s="68" t="s">
        <v>68</v>
      </c>
      <c r="J114" s="75"/>
      <c r="K114" s="75"/>
      <c r="L114" s="76"/>
      <c r="M114" s="60"/>
      <c r="N114" s="60"/>
      <c r="O114" s="60"/>
    </row>
    <row r="115" s="59" customFormat="1" ht="53" hidden="1" customHeight="1" spans="1:15">
      <c r="A115" s="49">
        <v>100</v>
      </c>
      <c r="B115" s="49" t="s">
        <v>61</v>
      </c>
      <c r="C115" s="49" t="s">
        <v>69</v>
      </c>
      <c r="D115" s="13" t="s">
        <v>392</v>
      </c>
      <c r="E115" s="68" t="s">
        <v>76</v>
      </c>
      <c r="F115" s="13" t="s">
        <v>135</v>
      </c>
      <c r="G115" s="13" t="s">
        <v>393</v>
      </c>
      <c r="H115" s="69" t="s">
        <v>394</v>
      </c>
      <c r="I115" s="68" t="s">
        <v>68</v>
      </c>
      <c r="J115" s="75"/>
      <c r="K115" s="75"/>
      <c r="L115" s="76"/>
      <c r="M115" s="60"/>
      <c r="N115" s="60"/>
      <c r="O115" s="60"/>
    </row>
    <row r="116" s="59" customFormat="1" ht="53" hidden="1" customHeight="1" spans="1:15">
      <c r="A116" s="49">
        <v>101</v>
      </c>
      <c r="B116" s="49" t="s">
        <v>61</v>
      </c>
      <c r="C116" s="49" t="s">
        <v>69</v>
      </c>
      <c r="D116" s="13" t="s">
        <v>395</v>
      </c>
      <c r="E116" s="68" t="s">
        <v>76</v>
      </c>
      <c r="F116" s="13" t="s">
        <v>135</v>
      </c>
      <c r="G116" s="13" t="s">
        <v>358</v>
      </c>
      <c r="H116" s="69" t="s">
        <v>396</v>
      </c>
      <c r="I116" s="68" t="s">
        <v>68</v>
      </c>
      <c r="J116" s="75"/>
      <c r="K116" s="75"/>
      <c r="L116" s="76"/>
      <c r="M116" s="60"/>
      <c r="N116" s="60"/>
      <c r="O116" s="60"/>
    </row>
    <row r="117" s="59" customFormat="1" ht="53" hidden="1" customHeight="1" spans="1:15">
      <c r="A117" s="49">
        <v>102</v>
      </c>
      <c r="B117" s="49" t="s">
        <v>61</v>
      </c>
      <c r="C117" s="49" t="s">
        <v>69</v>
      </c>
      <c r="D117" s="13" t="s">
        <v>397</v>
      </c>
      <c r="E117" s="68" t="s">
        <v>91</v>
      </c>
      <c r="F117" s="13" t="s">
        <v>135</v>
      </c>
      <c r="G117" s="13" t="s">
        <v>398</v>
      </c>
      <c r="H117" s="69" t="s">
        <v>394</v>
      </c>
      <c r="I117" s="68" t="s">
        <v>68</v>
      </c>
      <c r="J117" s="75"/>
      <c r="K117" s="75"/>
      <c r="L117" s="76"/>
      <c r="M117" s="60"/>
      <c r="N117" s="60"/>
      <c r="O117" s="60"/>
    </row>
    <row r="118" s="59" customFormat="1" ht="53" hidden="1" customHeight="1" spans="1:15">
      <c r="A118" s="49">
        <v>103</v>
      </c>
      <c r="B118" s="49" t="s">
        <v>61</v>
      </c>
      <c r="C118" s="49" t="s">
        <v>69</v>
      </c>
      <c r="D118" s="13" t="s">
        <v>399</v>
      </c>
      <c r="E118" s="68" t="s">
        <v>91</v>
      </c>
      <c r="F118" s="13" t="s">
        <v>135</v>
      </c>
      <c r="G118" s="13" t="s">
        <v>363</v>
      </c>
      <c r="H118" s="69" t="s">
        <v>400</v>
      </c>
      <c r="I118" s="68" t="s">
        <v>68</v>
      </c>
      <c r="J118" s="75"/>
      <c r="K118" s="75"/>
      <c r="L118" s="76"/>
      <c r="M118" s="60"/>
      <c r="N118" s="60"/>
      <c r="O118" s="60"/>
    </row>
    <row r="119" s="59" customFormat="1" ht="53" hidden="1" customHeight="1" spans="1:15">
      <c r="A119" s="49">
        <v>104</v>
      </c>
      <c r="B119" s="49" t="s">
        <v>61</v>
      </c>
      <c r="C119" s="49" t="s">
        <v>69</v>
      </c>
      <c r="D119" s="13" t="s">
        <v>401</v>
      </c>
      <c r="E119" s="68" t="s">
        <v>91</v>
      </c>
      <c r="F119" s="13" t="s">
        <v>135</v>
      </c>
      <c r="G119" s="13" t="s">
        <v>402</v>
      </c>
      <c r="H119" s="69" t="s">
        <v>394</v>
      </c>
      <c r="I119" s="68" t="s">
        <v>68</v>
      </c>
      <c r="J119" s="75"/>
      <c r="K119" s="75"/>
      <c r="L119" s="76"/>
      <c r="M119" s="60"/>
      <c r="N119" s="60"/>
      <c r="O119" s="60"/>
    </row>
    <row r="120" s="59" customFormat="1" ht="53" hidden="1" customHeight="1" spans="1:15">
      <c r="A120" s="49">
        <v>105</v>
      </c>
      <c r="B120" s="49" t="s">
        <v>61</v>
      </c>
      <c r="C120" s="49" t="s">
        <v>69</v>
      </c>
      <c r="D120" s="13" t="s">
        <v>403</v>
      </c>
      <c r="E120" s="68" t="s">
        <v>91</v>
      </c>
      <c r="F120" s="13" t="s">
        <v>135</v>
      </c>
      <c r="G120" s="13" t="s">
        <v>368</v>
      </c>
      <c r="H120" s="69" t="s">
        <v>404</v>
      </c>
      <c r="I120" s="68" t="s">
        <v>68</v>
      </c>
      <c r="J120" s="75"/>
      <c r="K120" s="75"/>
      <c r="L120" s="76"/>
      <c r="M120" s="60"/>
      <c r="N120" s="60"/>
      <c r="O120" s="60"/>
    </row>
    <row r="121" s="59" customFormat="1" ht="53" hidden="1" customHeight="1" spans="1:15">
      <c r="A121" s="49">
        <v>106</v>
      </c>
      <c r="B121" s="49" t="s">
        <v>61</v>
      </c>
      <c r="C121" s="49" t="s">
        <v>69</v>
      </c>
      <c r="D121" s="13" t="s">
        <v>405</v>
      </c>
      <c r="E121" s="68" t="s">
        <v>76</v>
      </c>
      <c r="F121" s="13" t="s">
        <v>135</v>
      </c>
      <c r="G121" s="13" t="s">
        <v>406</v>
      </c>
      <c r="H121" s="69" t="s">
        <v>394</v>
      </c>
      <c r="I121" s="68" t="s">
        <v>68</v>
      </c>
      <c r="J121" s="75"/>
      <c r="K121" s="75"/>
      <c r="L121" s="76"/>
      <c r="M121" s="60"/>
      <c r="N121" s="60"/>
      <c r="O121" s="60"/>
    </row>
    <row r="122" s="59" customFormat="1" ht="53" hidden="1" customHeight="1" spans="1:15">
      <c r="A122" s="49">
        <v>107</v>
      </c>
      <c r="B122" s="49" t="s">
        <v>61</v>
      </c>
      <c r="C122" s="49" t="s">
        <v>69</v>
      </c>
      <c r="D122" s="13" t="s">
        <v>407</v>
      </c>
      <c r="E122" s="68" t="s">
        <v>76</v>
      </c>
      <c r="F122" s="13" t="s">
        <v>135</v>
      </c>
      <c r="G122" s="13" t="s">
        <v>373</v>
      </c>
      <c r="H122" s="69" t="s">
        <v>408</v>
      </c>
      <c r="I122" s="68" t="s">
        <v>68</v>
      </c>
      <c r="J122" s="75"/>
      <c r="K122" s="75"/>
      <c r="L122" s="76"/>
      <c r="M122" s="60"/>
      <c r="N122" s="60"/>
      <c r="O122" s="60"/>
    </row>
    <row r="123" s="59" customFormat="1" ht="53" hidden="1" customHeight="1" spans="1:15">
      <c r="A123" s="49">
        <v>108</v>
      </c>
      <c r="B123" s="49" t="s">
        <v>61</v>
      </c>
      <c r="C123" s="49" t="s">
        <v>69</v>
      </c>
      <c r="D123" s="13" t="s">
        <v>409</v>
      </c>
      <c r="E123" s="68" t="s">
        <v>91</v>
      </c>
      <c r="F123" s="13" t="s">
        <v>135</v>
      </c>
      <c r="G123" s="13" t="s">
        <v>410</v>
      </c>
      <c r="H123" s="69" t="s">
        <v>394</v>
      </c>
      <c r="I123" s="68" t="s">
        <v>68</v>
      </c>
      <c r="J123" s="75"/>
      <c r="K123" s="75"/>
      <c r="L123" s="76"/>
      <c r="M123" s="60"/>
      <c r="N123" s="60"/>
      <c r="O123" s="60"/>
    </row>
    <row r="124" s="59" customFormat="1" ht="53" hidden="1" customHeight="1" spans="1:15">
      <c r="A124" s="49">
        <v>109</v>
      </c>
      <c r="B124" s="49" t="s">
        <v>61</v>
      </c>
      <c r="C124" s="49" t="s">
        <v>69</v>
      </c>
      <c r="D124" s="13" t="s">
        <v>411</v>
      </c>
      <c r="E124" s="68" t="s">
        <v>91</v>
      </c>
      <c r="F124" s="13" t="s">
        <v>135</v>
      </c>
      <c r="G124" s="13" t="s">
        <v>378</v>
      </c>
      <c r="H124" s="69" t="s">
        <v>412</v>
      </c>
      <c r="I124" s="68" t="s">
        <v>68</v>
      </c>
      <c r="J124" s="75"/>
      <c r="K124" s="75"/>
      <c r="L124" s="76"/>
      <c r="M124" s="60"/>
      <c r="N124" s="60"/>
      <c r="O124" s="60"/>
    </row>
    <row r="125" s="59" customFormat="1" ht="53" hidden="1" customHeight="1" spans="1:15">
      <c r="A125" s="49">
        <v>110</v>
      </c>
      <c r="B125" s="49" t="s">
        <v>61</v>
      </c>
      <c r="C125" s="49" t="s">
        <v>69</v>
      </c>
      <c r="D125" s="13" t="s">
        <v>413</v>
      </c>
      <c r="E125" s="68" t="s">
        <v>91</v>
      </c>
      <c r="F125" s="13" t="s">
        <v>135</v>
      </c>
      <c r="G125" s="13" t="s">
        <v>414</v>
      </c>
      <c r="H125" s="69" t="s">
        <v>356</v>
      </c>
      <c r="I125" s="68" t="s">
        <v>68</v>
      </c>
      <c r="J125" s="75"/>
      <c r="K125" s="75"/>
      <c r="L125" s="76"/>
      <c r="M125" s="60"/>
      <c r="N125" s="60"/>
      <c r="O125" s="60"/>
    </row>
    <row r="126" s="59" customFormat="1" ht="53" hidden="1" customHeight="1" spans="1:15">
      <c r="A126" s="49">
        <v>111</v>
      </c>
      <c r="B126" s="49" t="s">
        <v>61</v>
      </c>
      <c r="C126" s="49" t="s">
        <v>69</v>
      </c>
      <c r="D126" s="13" t="s">
        <v>415</v>
      </c>
      <c r="E126" s="68" t="s">
        <v>91</v>
      </c>
      <c r="F126" s="13" t="s">
        <v>135</v>
      </c>
      <c r="G126" s="13" t="s">
        <v>383</v>
      </c>
      <c r="H126" s="69" t="s">
        <v>416</v>
      </c>
      <c r="I126" s="68" t="s">
        <v>68</v>
      </c>
      <c r="J126" s="75"/>
      <c r="K126" s="75"/>
      <c r="L126" s="76"/>
      <c r="M126" s="60"/>
      <c r="N126" s="60"/>
      <c r="O126" s="60"/>
    </row>
    <row r="127" s="59" customFormat="1" ht="53" hidden="1" customHeight="1" spans="1:15">
      <c r="A127" s="49">
        <v>111</v>
      </c>
      <c r="B127" s="49" t="s">
        <v>61</v>
      </c>
      <c r="C127" s="49" t="s">
        <v>69</v>
      </c>
      <c r="D127" s="77" t="s">
        <v>417</v>
      </c>
      <c r="E127" s="68" t="s">
        <v>91</v>
      </c>
      <c r="F127" s="77" t="s">
        <v>418</v>
      </c>
      <c r="G127" s="77" t="s">
        <v>419</v>
      </c>
      <c r="H127" s="77" t="s">
        <v>420</v>
      </c>
      <c r="I127" s="68" t="s">
        <v>68</v>
      </c>
      <c r="J127" s="75"/>
      <c r="K127" s="75"/>
      <c r="L127" s="76"/>
      <c r="M127" s="60"/>
      <c r="N127" s="60"/>
      <c r="O127" s="60"/>
    </row>
    <row r="128" s="59" customFormat="1" ht="53" hidden="1" customHeight="1" spans="1:15">
      <c r="A128" s="49">
        <v>111</v>
      </c>
      <c r="B128" s="49" t="s">
        <v>61</v>
      </c>
      <c r="C128" s="49" t="s">
        <v>69</v>
      </c>
      <c r="D128" s="13" t="s">
        <v>421</v>
      </c>
      <c r="E128" s="68" t="s">
        <v>91</v>
      </c>
      <c r="F128" s="21" t="s">
        <v>71</v>
      </c>
      <c r="G128" s="13" t="s">
        <v>422</v>
      </c>
      <c r="H128" s="69" t="s">
        <v>423</v>
      </c>
      <c r="I128" s="68" t="s">
        <v>68</v>
      </c>
      <c r="J128" s="75"/>
      <c r="K128" s="75"/>
      <c r="L128" s="76"/>
      <c r="M128" s="60"/>
      <c r="N128" s="60"/>
      <c r="O128" s="60"/>
    </row>
    <row r="129" s="59" customFormat="1" ht="53" hidden="1" customHeight="1" spans="1:15">
      <c r="A129" s="49">
        <v>111</v>
      </c>
      <c r="B129" s="49" t="s">
        <v>61</v>
      </c>
      <c r="C129" s="49" t="s">
        <v>69</v>
      </c>
      <c r="D129" s="65" t="s">
        <v>424</v>
      </c>
      <c r="E129" s="68" t="s">
        <v>91</v>
      </c>
      <c r="F129" s="77" t="s">
        <v>418</v>
      </c>
      <c r="G129" s="65" t="s">
        <v>425</v>
      </c>
      <c r="H129" s="65" t="s">
        <v>426</v>
      </c>
      <c r="I129" s="68" t="s">
        <v>68</v>
      </c>
      <c r="J129" s="75"/>
      <c r="K129" s="75"/>
      <c r="L129" s="76"/>
      <c r="M129" s="60"/>
      <c r="N129" s="60"/>
      <c r="O129" s="60"/>
    </row>
    <row r="130" s="59" customFormat="1" ht="53" hidden="1" customHeight="1" spans="1:15">
      <c r="A130" s="49">
        <v>111</v>
      </c>
      <c r="B130" s="49" t="s">
        <v>61</v>
      </c>
      <c r="C130" s="49" t="s">
        <v>69</v>
      </c>
      <c r="D130" s="65" t="s">
        <v>427</v>
      </c>
      <c r="E130" s="68" t="s">
        <v>91</v>
      </c>
      <c r="F130" s="65" t="s">
        <v>428</v>
      </c>
      <c r="G130" s="65" t="s">
        <v>429</v>
      </c>
      <c r="H130" s="65" t="s">
        <v>430</v>
      </c>
      <c r="I130" s="68" t="s">
        <v>68</v>
      </c>
      <c r="J130" s="75"/>
      <c r="K130" s="75"/>
      <c r="L130" s="76"/>
      <c r="M130" s="60"/>
      <c r="N130" s="60"/>
      <c r="O130" s="60"/>
    </row>
    <row r="131" s="59" customFormat="1" ht="70" hidden="1" customHeight="1" spans="1:15">
      <c r="A131" s="49">
        <v>112</v>
      </c>
      <c r="B131" s="49" t="s">
        <v>61</v>
      </c>
      <c r="C131" s="49" t="s">
        <v>69</v>
      </c>
      <c r="D131" s="13" t="s">
        <v>431</v>
      </c>
      <c r="E131" s="68" t="s">
        <v>91</v>
      </c>
      <c r="F131" s="13" t="s">
        <v>432</v>
      </c>
      <c r="G131" s="13" t="s">
        <v>433</v>
      </c>
      <c r="H131" s="69" t="s">
        <v>434</v>
      </c>
      <c r="I131" s="68" t="s">
        <v>68</v>
      </c>
      <c r="J131" s="75"/>
      <c r="K131" s="75"/>
      <c r="L131" s="76"/>
      <c r="M131" s="60"/>
      <c r="N131" s="60"/>
      <c r="O131" s="60"/>
    </row>
    <row r="132" s="59" customFormat="1" ht="105" hidden="1" customHeight="1" spans="1:15">
      <c r="A132" s="49">
        <v>113</v>
      </c>
      <c r="B132" s="49" t="s">
        <v>61</v>
      </c>
      <c r="C132" s="49" t="s">
        <v>69</v>
      </c>
      <c r="D132" s="13" t="s">
        <v>435</v>
      </c>
      <c r="E132" s="68" t="s">
        <v>76</v>
      </c>
      <c r="F132" s="13" t="s">
        <v>135</v>
      </c>
      <c r="G132" s="13" t="s">
        <v>436</v>
      </c>
      <c r="H132" s="69" t="s">
        <v>437</v>
      </c>
      <c r="I132" s="68" t="s">
        <v>68</v>
      </c>
      <c r="J132" s="75"/>
      <c r="K132" s="75"/>
      <c r="L132" s="76"/>
      <c r="M132" s="60"/>
      <c r="N132" s="60"/>
      <c r="O132" s="60"/>
    </row>
    <row r="133" s="59" customFormat="1" ht="91" hidden="1" customHeight="1" spans="1:15">
      <c r="A133" s="78">
        <v>114</v>
      </c>
      <c r="B133" s="78" t="s">
        <v>61</v>
      </c>
      <c r="C133" s="49" t="s">
        <v>69</v>
      </c>
      <c r="D133" s="13" t="s">
        <v>438</v>
      </c>
      <c r="E133" s="68" t="s">
        <v>76</v>
      </c>
      <c r="F133" s="13" t="s">
        <v>135</v>
      </c>
      <c r="G133" s="13" t="s">
        <v>439</v>
      </c>
      <c r="H133" s="69" t="s">
        <v>440</v>
      </c>
      <c r="I133" s="68" t="s">
        <v>68</v>
      </c>
      <c r="J133" s="90"/>
      <c r="K133" s="90"/>
      <c r="L133" s="91"/>
      <c r="M133" s="98"/>
      <c r="N133" s="98"/>
      <c r="O133" s="98"/>
    </row>
    <row r="134" s="60" customFormat="1" ht="70" hidden="1" customHeight="1" spans="1:21">
      <c r="A134" s="49">
        <v>114</v>
      </c>
      <c r="B134" s="49" t="s">
        <v>61</v>
      </c>
      <c r="C134" s="49" t="s">
        <v>69</v>
      </c>
      <c r="D134" s="79" t="s">
        <v>441</v>
      </c>
      <c r="E134" s="68" t="s">
        <v>91</v>
      </c>
      <c r="F134" s="79" t="s">
        <v>442</v>
      </c>
      <c r="G134" s="79" t="s">
        <v>443</v>
      </c>
      <c r="H134" s="79" t="s">
        <v>444</v>
      </c>
      <c r="I134" s="68" t="s">
        <v>68</v>
      </c>
      <c r="J134" s="79"/>
      <c r="K134" s="79"/>
      <c r="L134" s="79"/>
      <c r="M134" s="79"/>
      <c r="N134" s="79"/>
      <c r="O134" s="79"/>
      <c r="P134" s="79"/>
      <c r="Q134" s="100"/>
      <c r="R134" s="100"/>
      <c r="S134" s="100"/>
      <c r="T134" s="100"/>
      <c r="U134" s="100"/>
    </row>
    <row r="135" s="59" customFormat="1" ht="83.5" hidden="1" customHeight="1" spans="1:15">
      <c r="A135" s="80">
        <v>115</v>
      </c>
      <c r="B135" s="80" t="s">
        <v>61</v>
      </c>
      <c r="C135" s="80" t="s">
        <v>69</v>
      </c>
      <c r="D135" s="81" t="s">
        <v>445</v>
      </c>
      <c r="E135" s="85" t="s">
        <v>76</v>
      </c>
      <c r="F135" s="81" t="s">
        <v>446</v>
      </c>
      <c r="G135" s="81" t="s">
        <v>447</v>
      </c>
      <c r="H135" s="86" t="s">
        <v>448</v>
      </c>
      <c r="I135" s="68" t="s">
        <v>68</v>
      </c>
      <c r="J135" s="92"/>
      <c r="K135" s="92"/>
      <c r="L135" s="93"/>
      <c r="M135" s="99"/>
      <c r="N135" s="99"/>
      <c r="O135" s="99"/>
    </row>
    <row r="136" s="59" customFormat="1" ht="70" hidden="1" customHeight="1" spans="1:15">
      <c r="A136" s="49">
        <v>116</v>
      </c>
      <c r="B136" s="49" t="s">
        <v>61</v>
      </c>
      <c r="C136" s="49" t="s">
        <v>69</v>
      </c>
      <c r="D136" s="13" t="s">
        <v>449</v>
      </c>
      <c r="E136" s="68" t="s">
        <v>76</v>
      </c>
      <c r="F136" s="13" t="s">
        <v>446</v>
      </c>
      <c r="G136" s="13" t="s">
        <v>450</v>
      </c>
      <c r="H136" s="69" t="s">
        <v>451</v>
      </c>
      <c r="I136" s="68" t="s">
        <v>68</v>
      </c>
      <c r="J136" s="75"/>
      <c r="K136" s="75"/>
      <c r="L136" s="76"/>
      <c r="M136" s="60"/>
      <c r="N136" s="60"/>
      <c r="O136" s="60"/>
    </row>
    <row r="137" s="59" customFormat="1" ht="70" hidden="1" customHeight="1" spans="1:15">
      <c r="A137" s="49">
        <v>117</v>
      </c>
      <c r="B137" s="49" t="s">
        <v>61</v>
      </c>
      <c r="C137" s="49" t="s">
        <v>69</v>
      </c>
      <c r="D137" s="13" t="s">
        <v>452</v>
      </c>
      <c r="E137" s="68" t="s">
        <v>91</v>
      </c>
      <c r="F137" s="13" t="s">
        <v>446</v>
      </c>
      <c r="G137" s="13" t="s">
        <v>453</v>
      </c>
      <c r="H137" s="69" t="s">
        <v>454</v>
      </c>
      <c r="I137" s="68" t="s">
        <v>68</v>
      </c>
      <c r="J137" s="75"/>
      <c r="K137" s="75"/>
      <c r="L137" s="76"/>
      <c r="M137" s="60"/>
      <c r="N137" s="60"/>
      <c r="O137" s="60"/>
    </row>
    <row r="138" s="59" customFormat="1" ht="70" hidden="1" customHeight="1" spans="1:15">
      <c r="A138" s="49">
        <v>118</v>
      </c>
      <c r="B138" s="49" t="s">
        <v>61</v>
      </c>
      <c r="C138" s="49" t="s">
        <v>69</v>
      </c>
      <c r="D138" s="13" t="s">
        <v>455</v>
      </c>
      <c r="E138" s="68" t="s">
        <v>91</v>
      </c>
      <c r="F138" s="13" t="s">
        <v>446</v>
      </c>
      <c r="G138" s="13" t="s">
        <v>456</v>
      </c>
      <c r="H138" s="69" t="s">
        <v>457</v>
      </c>
      <c r="I138" s="68" t="s">
        <v>68</v>
      </c>
      <c r="J138" s="75"/>
      <c r="K138" s="75"/>
      <c r="L138" s="76"/>
      <c r="M138" s="60"/>
      <c r="N138" s="60"/>
      <c r="O138" s="60"/>
    </row>
    <row r="139" s="59" customFormat="1" ht="70" hidden="1" customHeight="1" spans="1:15">
      <c r="A139" s="49">
        <v>119</v>
      </c>
      <c r="B139" s="49" t="s">
        <v>61</v>
      </c>
      <c r="C139" s="49" t="s">
        <v>69</v>
      </c>
      <c r="D139" s="13" t="s">
        <v>458</v>
      </c>
      <c r="E139" s="68" t="s">
        <v>91</v>
      </c>
      <c r="F139" s="13" t="s">
        <v>446</v>
      </c>
      <c r="G139" s="13" t="s">
        <v>459</v>
      </c>
      <c r="H139" s="69" t="s">
        <v>460</v>
      </c>
      <c r="I139" s="68" t="s">
        <v>68</v>
      </c>
      <c r="J139" s="75"/>
      <c r="K139" s="75"/>
      <c r="L139" s="76"/>
      <c r="M139" s="60"/>
      <c r="N139" s="60"/>
      <c r="O139" s="60"/>
    </row>
    <row r="140" s="59" customFormat="1" ht="70" hidden="1" customHeight="1" spans="1:15">
      <c r="A140" s="49">
        <v>120</v>
      </c>
      <c r="B140" s="49" t="s">
        <v>61</v>
      </c>
      <c r="C140" s="49" t="s">
        <v>69</v>
      </c>
      <c r="D140" s="13" t="s">
        <v>461</v>
      </c>
      <c r="E140" s="68" t="s">
        <v>91</v>
      </c>
      <c r="F140" s="13" t="s">
        <v>446</v>
      </c>
      <c r="G140" s="13" t="s">
        <v>462</v>
      </c>
      <c r="H140" s="69" t="s">
        <v>463</v>
      </c>
      <c r="I140" s="68" t="s">
        <v>68</v>
      </c>
      <c r="J140" s="75"/>
      <c r="K140" s="75"/>
      <c r="L140" s="76"/>
      <c r="M140" s="60"/>
      <c r="N140" s="60"/>
      <c r="O140" s="60"/>
    </row>
    <row r="141" s="59" customFormat="1" ht="70" hidden="1" customHeight="1" spans="1:15">
      <c r="A141" s="49">
        <v>121</v>
      </c>
      <c r="B141" s="49" t="s">
        <v>61</v>
      </c>
      <c r="C141" s="49" t="s">
        <v>69</v>
      </c>
      <c r="D141" s="13" t="s">
        <v>464</v>
      </c>
      <c r="E141" s="68" t="s">
        <v>91</v>
      </c>
      <c r="F141" s="13" t="s">
        <v>446</v>
      </c>
      <c r="G141" s="13" t="s">
        <v>465</v>
      </c>
      <c r="H141" s="69" t="s">
        <v>466</v>
      </c>
      <c r="I141" s="68" t="s">
        <v>68</v>
      </c>
      <c r="J141" s="75"/>
      <c r="K141" s="75"/>
      <c r="L141" s="76"/>
      <c r="M141" s="60"/>
      <c r="N141" s="60"/>
      <c r="O141" s="60"/>
    </row>
    <row r="142" s="59" customFormat="1" ht="70" hidden="1" customHeight="1" spans="1:15">
      <c r="A142" s="49">
        <v>122</v>
      </c>
      <c r="B142" s="49" t="s">
        <v>61</v>
      </c>
      <c r="C142" s="49" t="s">
        <v>69</v>
      </c>
      <c r="D142" s="13" t="s">
        <v>467</v>
      </c>
      <c r="E142" s="68" t="s">
        <v>91</v>
      </c>
      <c r="F142" s="13" t="s">
        <v>446</v>
      </c>
      <c r="G142" s="13" t="s">
        <v>468</v>
      </c>
      <c r="H142" s="69" t="s">
        <v>469</v>
      </c>
      <c r="I142" s="68" t="s">
        <v>68</v>
      </c>
      <c r="J142" s="75"/>
      <c r="K142" s="75"/>
      <c r="L142" s="76"/>
      <c r="M142" s="60"/>
      <c r="N142" s="60"/>
      <c r="O142" s="60"/>
    </row>
    <row r="143" s="59" customFormat="1" ht="88" hidden="1" customHeight="1" spans="1:15">
      <c r="A143" s="49">
        <v>123</v>
      </c>
      <c r="B143" s="49" t="s">
        <v>61</v>
      </c>
      <c r="C143" s="49" t="s">
        <v>69</v>
      </c>
      <c r="D143" s="13" t="s">
        <v>470</v>
      </c>
      <c r="E143" s="68" t="s">
        <v>76</v>
      </c>
      <c r="F143" s="13" t="s">
        <v>471</v>
      </c>
      <c r="G143" s="13" t="s">
        <v>472</v>
      </c>
      <c r="H143" s="69" t="s">
        <v>473</v>
      </c>
      <c r="I143" s="68" t="s">
        <v>68</v>
      </c>
      <c r="J143" s="75"/>
      <c r="K143" s="75"/>
      <c r="L143" s="76"/>
      <c r="M143" s="60"/>
      <c r="N143" s="60"/>
      <c r="O143" s="60"/>
    </row>
    <row r="144" s="59" customFormat="1" ht="105" hidden="1" customHeight="1" spans="1:15">
      <c r="A144" s="49">
        <v>124</v>
      </c>
      <c r="B144" s="49" t="s">
        <v>61</v>
      </c>
      <c r="C144" s="49" t="s">
        <v>69</v>
      </c>
      <c r="D144" s="13" t="s">
        <v>474</v>
      </c>
      <c r="E144" s="68" t="s">
        <v>76</v>
      </c>
      <c r="F144" s="13" t="s">
        <v>475</v>
      </c>
      <c r="G144" s="13" t="s">
        <v>476</v>
      </c>
      <c r="H144" s="69" t="s">
        <v>477</v>
      </c>
      <c r="I144" s="68" t="s">
        <v>68</v>
      </c>
      <c r="J144" s="75"/>
      <c r="K144" s="75"/>
      <c r="L144" s="76"/>
      <c r="M144" s="60"/>
      <c r="N144" s="60"/>
      <c r="O144" s="60"/>
    </row>
    <row r="145" s="59" customFormat="1" ht="70" hidden="1" customHeight="1" spans="1:15">
      <c r="A145" s="49">
        <v>125</v>
      </c>
      <c r="B145" s="49" t="s">
        <v>61</v>
      </c>
      <c r="C145" s="49" t="s">
        <v>69</v>
      </c>
      <c r="D145" s="13" t="s">
        <v>478</v>
      </c>
      <c r="E145" s="68" t="s">
        <v>76</v>
      </c>
      <c r="F145" s="13" t="s">
        <v>446</v>
      </c>
      <c r="G145" s="13" t="s">
        <v>479</v>
      </c>
      <c r="H145" s="69" t="s">
        <v>480</v>
      </c>
      <c r="I145" s="68" t="s">
        <v>68</v>
      </c>
      <c r="J145" s="75"/>
      <c r="K145" s="75"/>
      <c r="L145" s="76"/>
      <c r="M145" s="60"/>
      <c r="N145" s="60"/>
      <c r="O145" s="60"/>
    </row>
    <row r="146" s="59" customFormat="1" ht="88" hidden="1" customHeight="1" spans="1:15">
      <c r="A146" s="49">
        <v>126</v>
      </c>
      <c r="B146" s="49" t="s">
        <v>61</v>
      </c>
      <c r="C146" s="49" t="s">
        <v>69</v>
      </c>
      <c r="D146" s="13" t="s">
        <v>481</v>
      </c>
      <c r="E146" s="68" t="s">
        <v>76</v>
      </c>
      <c r="F146" s="13" t="s">
        <v>446</v>
      </c>
      <c r="G146" s="13" t="s">
        <v>482</v>
      </c>
      <c r="H146" s="69" t="s">
        <v>483</v>
      </c>
      <c r="I146" s="68" t="s">
        <v>68</v>
      </c>
      <c r="J146" s="75"/>
      <c r="K146" s="75"/>
      <c r="L146" s="76"/>
      <c r="M146" s="60"/>
      <c r="N146" s="60"/>
      <c r="O146" s="60"/>
    </row>
    <row r="147" s="59" customFormat="1" ht="70" hidden="1" customHeight="1" spans="1:15">
      <c r="A147" s="49">
        <v>127</v>
      </c>
      <c r="B147" s="49" t="s">
        <v>61</v>
      </c>
      <c r="C147" s="49" t="s">
        <v>69</v>
      </c>
      <c r="D147" s="13" t="s">
        <v>484</v>
      </c>
      <c r="E147" s="68" t="s">
        <v>91</v>
      </c>
      <c r="F147" s="13" t="s">
        <v>446</v>
      </c>
      <c r="G147" s="13" t="s">
        <v>485</v>
      </c>
      <c r="H147" s="69" t="s">
        <v>486</v>
      </c>
      <c r="I147" s="68" t="s">
        <v>68</v>
      </c>
      <c r="J147" s="75"/>
      <c r="K147" s="75"/>
      <c r="L147" s="76"/>
      <c r="M147" s="60"/>
      <c r="N147" s="60"/>
      <c r="O147" s="60"/>
    </row>
    <row r="148" s="59" customFormat="1" ht="88" hidden="1" customHeight="1" spans="1:15">
      <c r="A148" s="49">
        <v>128</v>
      </c>
      <c r="B148" s="49" t="s">
        <v>61</v>
      </c>
      <c r="C148" s="49" t="s">
        <v>69</v>
      </c>
      <c r="D148" s="13" t="s">
        <v>487</v>
      </c>
      <c r="E148" s="68" t="s">
        <v>91</v>
      </c>
      <c r="F148" s="13" t="s">
        <v>446</v>
      </c>
      <c r="G148" s="13" t="s">
        <v>488</v>
      </c>
      <c r="H148" s="69" t="s">
        <v>483</v>
      </c>
      <c r="I148" s="68" t="s">
        <v>68</v>
      </c>
      <c r="J148" s="75"/>
      <c r="K148" s="75"/>
      <c r="L148" s="76"/>
      <c r="M148" s="60"/>
      <c r="N148" s="60"/>
      <c r="O148" s="60"/>
    </row>
    <row r="149" s="59" customFormat="1" ht="70" hidden="1" customHeight="1" spans="1:15">
      <c r="A149" s="49">
        <v>129</v>
      </c>
      <c r="B149" s="49" t="s">
        <v>61</v>
      </c>
      <c r="C149" s="49" t="s">
        <v>69</v>
      </c>
      <c r="D149" s="13" t="s">
        <v>489</v>
      </c>
      <c r="E149" s="68" t="s">
        <v>91</v>
      </c>
      <c r="F149" s="13" t="s">
        <v>446</v>
      </c>
      <c r="G149" s="13" t="s">
        <v>490</v>
      </c>
      <c r="H149" s="69" t="s">
        <v>491</v>
      </c>
      <c r="I149" s="68" t="s">
        <v>68</v>
      </c>
      <c r="J149" s="75"/>
      <c r="K149" s="75"/>
      <c r="L149" s="76"/>
      <c r="M149" s="60"/>
      <c r="N149" s="60"/>
      <c r="O149" s="60"/>
    </row>
    <row r="150" s="59" customFormat="1" ht="88" hidden="1" customHeight="1" spans="1:15">
      <c r="A150" s="49">
        <v>130</v>
      </c>
      <c r="B150" s="49" t="s">
        <v>61</v>
      </c>
      <c r="C150" s="49" t="s">
        <v>69</v>
      </c>
      <c r="D150" s="13" t="s">
        <v>492</v>
      </c>
      <c r="E150" s="68" t="s">
        <v>91</v>
      </c>
      <c r="F150" s="13" t="s">
        <v>446</v>
      </c>
      <c r="G150" s="13" t="s">
        <v>493</v>
      </c>
      <c r="H150" s="69" t="s">
        <v>483</v>
      </c>
      <c r="I150" s="68" t="s">
        <v>68</v>
      </c>
      <c r="J150" s="75"/>
      <c r="K150" s="75"/>
      <c r="L150" s="76"/>
      <c r="M150" s="60"/>
      <c r="N150" s="60"/>
      <c r="O150" s="60"/>
    </row>
    <row r="151" s="59" customFormat="1" ht="70" hidden="1" customHeight="1" spans="1:15">
      <c r="A151" s="49">
        <v>131</v>
      </c>
      <c r="B151" s="49" t="s">
        <v>61</v>
      </c>
      <c r="C151" s="49" t="s">
        <v>69</v>
      </c>
      <c r="D151" s="13" t="s">
        <v>494</v>
      </c>
      <c r="E151" s="68" t="s">
        <v>91</v>
      </c>
      <c r="F151" s="13" t="s">
        <v>446</v>
      </c>
      <c r="G151" s="13" t="s">
        <v>495</v>
      </c>
      <c r="H151" s="69" t="s">
        <v>496</v>
      </c>
      <c r="I151" s="68" t="s">
        <v>68</v>
      </c>
      <c r="J151" s="75"/>
      <c r="K151" s="75"/>
      <c r="L151" s="76"/>
      <c r="M151" s="60"/>
      <c r="N151" s="60"/>
      <c r="O151" s="60"/>
    </row>
    <row r="152" s="59" customFormat="1" ht="88" hidden="1" customHeight="1" spans="1:15">
      <c r="A152" s="49">
        <v>132</v>
      </c>
      <c r="B152" s="49" t="s">
        <v>61</v>
      </c>
      <c r="C152" s="49" t="s">
        <v>69</v>
      </c>
      <c r="D152" s="13" t="s">
        <v>497</v>
      </c>
      <c r="E152" s="68" t="s">
        <v>91</v>
      </c>
      <c r="F152" s="13" t="s">
        <v>446</v>
      </c>
      <c r="G152" s="13" t="s">
        <v>498</v>
      </c>
      <c r="H152" s="69" t="s">
        <v>483</v>
      </c>
      <c r="I152" s="68" t="s">
        <v>68</v>
      </c>
      <c r="J152" s="75"/>
      <c r="K152" s="75"/>
      <c r="L152" s="76"/>
      <c r="M152" s="60"/>
      <c r="N152" s="60"/>
      <c r="O152" s="60"/>
    </row>
    <row r="153" s="59" customFormat="1" ht="70" hidden="1" customHeight="1" spans="1:15">
      <c r="A153" s="49">
        <v>133</v>
      </c>
      <c r="B153" s="49" t="s">
        <v>61</v>
      </c>
      <c r="C153" s="49" t="s">
        <v>69</v>
      </c>
      <c r="D153" s="13" t="s">
        <v>499</v>
      </c>
      <c r="E153" s="68" t="s">
        <v>91</v>
      </c>
      <c r="F153" s="13" t="s">
        <v>446</v>
      </c>
      <c r="G153" s="13" t="s">
        <v>500</v>
      </c>
      <c r="H153" s="69" t="s">
        <v>501</v>
      </c>
      <c r="I153" s="68" t="s">
        <v>68</v>
      </c>
      <c r="J153" s="75"/>
      <c r="K153" s="75"/>
      <c r="L153" s="76"/>
      <c r="M153" s="60"/>
      <c r="N153" s="60"/>
      <c r="O153" s="60"/>
    </row>
    <row r="154" s="59" customFormat="1" ht="88" hidden="1" customHeight="1" spans="1:15">
      <c r="A154" s="49">
        <v>134</v>
      </c>
      <c r="B154" s="49" t="s">
        <v>61</v>
      </c>
      <c r="C154" s="49" t="s">
        <v>69</v>
      </c>
      <c r="D154" s="13" t="s">
        <v>502</v>
      </c>
      <c r="E154" s="68" t="s">
        <v>91</v>
      </c>
      <c r="F154" s="13" t="s">
        <v>446</v>
      </c>
      <c r="G154" s="13" t="s">
        <v>503</v>
      </c>
      <c r="H154" s="69" t="s">
        <v>483</v>
      </c>
      <c r="I154" s="68" t="s">
        <v>68</v>
      </c>
      <c r="J154" s="75"/>
      <c r="K154" s="75"/>
      <c r="L154" s="76"/>
      <c r="M154" s="60"/>
      <c r="N154" s="60"/>
      <c r="O154" s="60"/>
    </row>
    <row r="155" s="59" customFormat="1" ht="70" hidden="1" customHeight="1" spans="1:15">
      <c r="A155" s="49">
        <v>135</v>
      </c>
      <c r="B155" s="49" t="s">
        <v>61</v>
      </c>
      <c r="C155" s="49" t="s">
        <v>69</v>
      </c>
      <c r="D155" s="13" t="s">
        <v>504</v>
      </c>
      <c r="E155" s="68" t="s">
        <v>91</v>
      </c>
      <c r="F155" s="13" t="s">
        <v>446</v>
      </c>
      <c r="G155" s="13" t="s">
        <v>505</v>
      </c>
      <c r="H155" s="69" t="s">
        <v>506</v>
      </c>
      <c r="I155" s="68" t="s">
        <v>68</v>
      </c>
      <c r="J155" s="75"/>
      <c r="K155" s="75"/>
      <c r="L155" s="76"/>
      <c r="M155" s="60"/>
      <c r="N155" s="60"/>
      <c r="O155" s="60"/>
    </row>
    <row r="156" s="59" customFormat="1" ht="88" hidden="1" customHeight="1" spans="1:15">
      <c r="A156" s="49">
        <v>136</v>
      </c>
      <c r="B156" s="49" t="s">
        <v>61</v>
      </c>
      <c r="C156" s="49" t="s">
        <v>69</v>
      </c>
      <c r="D156" s="13" t="s">
        <v>507</v>
      </c>
      <c r="E156" s="68" t="s">
        <v>91</v>
      </c>
      <c r="F156" s="13" t="s">
        <v>446</v>
      </c>
      <c r="G156" s="13" t="s">
        <v>508</v>
      </c>
      <c r="H156" s="69" t="s">
        <v>483</v>
      </c>
      <c r="I156" s="68" t="s">
        <v>68</v>
      </c>
      <c r="J156" s="75"/>
      <c r="K156" s="75"/>
      <c r="L156" s="76"/>
      <c r="M156" s="60"/>
      <c r="N156" s="60"/>
      <c r="O156" s="60"/>
    </row>
    <row r="157" s="59" customFormat="1" ht="70" hidden="1" customHeight="1" spans="1:15">
      <c r="A157" s="49">
        <v>137</v>
      </c>
      <c r="B157" s="49" t="s">
        <v>61</v>
      </c>
      <c r="C157" s="49" t="s">
        <v>69</v>
      </c>
      <c r="D157" s="13" t="s">
        <v>509</v>
      </c>
      <c r="E157" s="68" t="s">
        <v>91</v>
      </c>
      <c r="F157" s="13" t="s">
        <v>446</v>
      </c>
      <c r="G157" s="13" t="s">
        <v>510</v>
      </c>
      <c r="H157" s="69" t="s">
        <v>511</v>
      </c>
      <c r="I157" s="68" t="s">
        <v>68</v>
      </c>
      <c r="J157" s="75"/>
      <c r="K157" s="75"/>
      <c r="L157" s="76"/>
      <c r="M157" s="60"/>
      <c r="N157" s="60"/>
      <c r="O157" s="60"/>
    </row>
    <row r="158" s="59" customFormat="1" ht="70" hidden="1" customHeight="1" spans="1:15">
      <c r="A158" s="49">
        <v>138</v>
      </c>
      <c r="B158" s="49" t="s">
        <v>61</v>
      </c>
      <c r="C158" s="49" t="s">
        <v>69</v>
      </c>
      <c r="D158" s="13" t="s">
        <v>512</v>
      </c>
      <c r="E158" s="68" t="s">
        <v>91</v>
      </c>
      <c r="F158" s="13" t="s">
        <v>446</v>
      </c>
      <c r="G158" s="13" t="s">
        <v>513</v>
      </c>
      <c r="H158" s="69" t="s">
        <v>514</v>
      </c>
      <c r="I158" s="68" t="s">
        <v>68</v>
      </c>
      <c r="J158" s="75"/>
      <c r="K158" s="75"/>
      <c r="L158" s="76"/>
      <c r="M158" s="60"/>
      <c r="N158" s="60"/>
      <c r="O158" s="60"/>
    </row>
    <row r="159" s="59" customFormat="1" ht="70" hidden="1" customHeight="1" spans="1:15">
      <c r="A159" s="49">
        <v>139</v>
      </c>
      <c r="B159" s="49" t="s">
        <v>61</v>
      </c>
      <c r="C159" s="49" t="s">
        <v>69</v>
      </c>
      <c r="D159" s="13" t="s">
        <v>515</v>
      </c>
      <c r="E159" s="68" t="s">
        <v>91</v>
      </c>
      <c r="F159" s="13" t="s">
        <v>446</v>
      </c>
      <c r="G159" s="13" t="s">
        <v>516</v>
      </c>
      <c r="H159" s="63" t="s">
        <v>517</v>
      </c>
      <c r="I159" s="68" t="s">
        <v>68</v>
      </c>
      <c r="J159" s="75"/>
      <c r="K159" s="75"/>
      <c r="L159" s="76"/>
      <c r="M159" s="60"/>
      <c r="N159" s="60"/>
      <c r="O159" s="60"/>
    </row>
    <row r="160" s="59" customFormat="1" ht="88" hidden="1" customHeight="1" spans="1:15">
      <c r="A160" s="49">
        <v>140</v>
      </c>
      <c r="B160" s="49" t="s">
        <v>61</v>
      </c>
      <c r="C160" s="49" t="s">
        <v>69</v>
      </c>
      <c r="D160" s="13" t="s">
        <v>515</v>
      </c>
      <c r="E160" s="68" t="s">
        <v>91</v>
      </c>
      <c r="F160" s="13" t="s">
        <v>518</v>
      </c>
      <c r="G160" s="13" t="s">
        <v>519</v>
      </c>
      <c r="H160" s="69" t="s">
        <v>520</v>
      </c>
      <c r="I160" s="68" t="s">
        <v>68</v>
      </c>
      <c r="J160" s="75"/>
      <c r="K160" s="75"/>
      <c r="L160" s="76"/>
      <c r="M160" s="60"/>
      <c r="N160" s="60"/>
      <c r="O160" s="60"/>
    </row>
    <row r="161" s="59" customFormat="1" ht="105" hidden="1" customHeight="1" spans="1:15">
      <c r="A161" s="49">
        <v>141</v>
      </c>
      <c r="B161" s="49" t="s">
        <v>61</v>
      </c>
      <c r="C161" s="49" t="s">
        <v>69</v>
      </c>
      <c r="D161" s="13" t="s">
        <v>515</v>
      </c>
      <c r="E161" s="68" t="s">
        <v>91</v>
      </c>
      <c r="F161" s="13" t="s">
        <v>521</v>
      </c>
      <c r="G161" s="13" t="s">
        <v>519</v>
      </c>
      <c r="H161" s="69" t="s">
        <v>522</v>
      </c>
      <c r="I161" s="68" t="s">
        <v>68</v>
      </c>
      <c r="J161" s="75"/>
      <c r="K161" s="75"/>
      <c r="L161" s="76"/>
      <c r="M161" s="60"/>
      <c r="N161" s="60"/>
      <c r="O161" s="60"/>
    </row>
    <row r="162" ht="82.5" spans="1:15">
      <c r="A162" s="78">
        <v>142</v>
      </c>
      <c r="B162" s="78" t="s">
        <v>61</v>
      </c>
      <c r="C162" s="78" t="s">
        <v>69</v>
      </c>
      <c r="D162" s="27" t="s">
        <v>523</v>
      </c>
      <c r="E162" s="87" t="s">
        <v>76</v>
      </c>
      <c r="F162" s="27" t="s">
        <v>524</v>
      </c>
      <c r="G162" s="27" t="s">
        <v>525</v>
      </c>
      <c r="H162" s="27" t="s">
        <v>526</v>
      </c>
      <c r="I162" s="68" t="s">
        <v>527</v>
      </c>
      <c r="J162" s="90"/>
      <c r="K162" s="90" t="s">
        <v>528</v>
      </c>
      <c r="L162" s="91"/>
      <c r="M162" s="98"/>
      <c r="N162" s="98"/>
      <c r="O162" s="98"/>
    </row>
    <row r="163" s="61" customFormat="1" ht="56.75" hidden="1" customHeight="1" spans="1:10">
      <c r="A163" s="82" t="s">
        <v>529</v>
      </c>
      <c r="E163" s="88"/>
      <c r="I163" s="94"/>
      <c r="J163" s="95"/>
    </row>
    <row r="164" ht="66" hidden="1" spans="1:15">
      <c r="A164" s="83">
        <v>143</v>
      </c>
      <c r="B164" s="83" t="s">
        <v>61</v>
      </c>
      <c r="C164" s="83" t="s">
        <v>529</v>
      </c>
      <c r="D164" s="84" t="s">
        <v>530</v>
      </c>
      <c r="E164" s="89" t="s">
        <v>91</v>
      </c>
      <c r="F164" s="84" t="s">
        <v>531</v>
      </c>
      <c r="G164" s="84" t="s">
        <v>532</v>
      </c>
      <c r="H164" s="84" t="s">
        <v>533</v>
      </c>
      <c r="I164" s="68" t="s">
        <v>68</v>
      </c>
      <c r="J164" s="96"/>
      <c r="K164" s="96"/>
      <c r="L164" s="93"/>
      <c r="M164" s="99"/>
      <c r="N164" s="99"/>
      <c r="O164" s="99"/>
    </row>
    <row r="165" ht="66" hidden="1" spans="1:15">
      <c r="A165" s="78">
        <v>143</v>
      </c>
      <c r="B165" s="78" t="s">
        <v>61</v>
      </c>
      <c r="C165" s="78" t="s">
        <v>529</v>
      </c>
      <c r="D165" s="27" t="s">
        <v>534</v>
      </c>
      <c r="E165" s="87" t="s">
        <v>64</v>
      </c>
      <c r="F165" s="27" t="s">
        <v>535</v>
      </c>
      <c r="G165" s="27" t="s">
        <v>532</v>
      </c>
      <c r="H165" s="27" t="s">
        <v>536</v>
      </c>
      <c r="I165" s="97" t="s">
        <v>68</v>
      </c>
      <c r="J165" s="90" t="s">
        <v>537</v>
      </c>
      <c r="K165" s="90"/>
      <c r="L165" s="76"/>
      <c r="M165" s="60"/>
      <c r="N165" s="60"/>
      <c r="O165" s="60"/>
    </row>
    <row r="166" ht="66" hidden="1" spans="1:15">
      <c r="A166" s="78">
        <v>143</v>
      </c>
      <c r="B166" s="78" t="s">
        <v>61</v>
      </c>
      <c r="C166" s="78" t="s">
        <v>529</v>
      </c>
      <c r="D166" s="27" t="s">
        <v>538</v>
      </c>
      <c r="E166" s="87" t="s">
        <v>64</v>
      </c>
      <c r="F166" s="27" t="s">
        <v>531</v>
      </c>
      <c r="G166" s="27" t="s">
        <v>539</v>
      </c>
      <c r="H166" s="27" t="s">
        <v>540</v>
      </c>
      <c r="I166" s="97" t="s">
        <v>68</v>
      </c>
      <c r="J166" s="90" t="s">
        <v>537</v>
      </c>
      <c r="K166" s="90"/>
      <c r="L166" s="76"/>
      <c r="M166" s="60"/>
      <c r="N166" s="60"/>
      <c r="O166" s="60"/>
    </row>
    <row r="167" ht="66" hidden="1" spans="1:15">
      <c r="A167" s="78">
        <v>143</v>
      </c>
      <c r="B167" s="78" t="s">
        <v>61</v>
      </c>
      <c r="C167" s="78" t="s">
        <v>529</v>
      </c>
      <c r="D167" s="27" t="s">
        <v>541</v>
      </c>
      <c r="E167" s="87" t="s">
        <v>91</v>
      </c>
      <c r="F167" s="27" t="s">
        <v>535</v>
      </c>
      <c r="G167" s="27" t="s">
        <v>539</v>
      </c>
      <c r="H167" s="27" t="s">
        <v>542</v>
      </c>
      <c r="I167" s="68" t="s">
        <v>68</v>
      </c>
      <c r="J167" s="90"/>
      <c r="K167" s="90"/>
      <c r="L167" s="76"/>
      <c r="M167" s="60"/>
      <c r="N167" s="60"/>
      <c r="O167" s="60"/>
    </row>
    <row r="168" ht="66" hidden="1" spans="1:15">
      <c r="A168" s="78">
        <v>143</v>
      </c>
      <c r="B168" s="78" t="s">
        <v>61</v>
      </c>
      <c r="C168" s="78" t="s">
        <v>529</v>
      </c>
      <c r="D168" s="27" t="s">
        <v>543</v>
      </c>
      <c r="E168" s="87" t="s">
        <v>91</v>
      </c>
      <c r="F168" s="27" t="s">
        <v>544</v>
      </c>
      <c r="G168" s="27" t="s">
        <v>545</v>
      </c>
      <c r="H168" s="27" t="s">
        <v>546</v>
      </c>
      <c r="I168" s="68" t="s">
        <v>68</v>
      </c>
      <c r="J168" s="90"/>
      <c r="K168" s="90"/>
      <c r="L168" s="76"/>
      <c r="M168" s="60"/>
      <c r="N168" s="60"/>
      <c r="O168" s="60"/>
    </row>
    <row r="169" ht="66" hidden="1" spans="1:15">
      <c r="A169" s="78">
        <v>143</v>
      </c>
      <c r="B169" s="78" t="s">
        <v>61</v>
      </c>
      <c r="C169" s="78" t="s">
        <v>529</v>
      </c>
      <c r="D169" s="27" t="s">
        <v>547</v>
      </c>
      <c r="E169" s="87" t="s">
        <v>76</v>
      </c>
      <c r="F169" s="27" t="s">
        <v>548</v>
      </c>
      <c r="G169" s="27" t="s">
        <v>545</v>
      </c>
      <c r="H169" s="27" t="s">
        <v>549</v>
      </c>
      <c r="I169" s="97" t="s">
        <v>68</v>
      </c>
      <c r="J169" s="90" t="s">
        <v>537</v>
      </c>
      <c r="K169" s="90"/>
      <c r="L169" s="76"/>
      <c r="M169" s="60"/>
      <c r="N169" s="60"/>
      <c r="O169" s="60"/>
    </row>
    <row r="170" ht="66" hidden="1" spans="1:15">
      <c r="A170" s="78">
        <v>143</v>
      </c>
      <c r="B170" s="78" t="s">
        <v>61</v>
      </c>
      <c r="C170" s="78" t="s">
        <v>529</v>
      </c>
      <c r="D170" s="13" t="s">
        <v>550</v>
      </c>
      <c r="E170" s="87" t="s">
        <v>76</v>
      </c>
      <c r="F170" s="27" t="s">
        <v>544</v>
      </c>
      <c r="G170" s="27" t="s">
        <v>551</v>
      </c>
      <c r="H170" s="27" t="s">
        <v>552</v>
      </c>
      <c r="I170" s="97" t="s">
        <v>68</v>
      </c>
      <c r="J170" s="90" t="s">
        <v>537</v>
      </c>
      <c r="K170" s="90"/>
      <c r="L170" s="76"/>
      <c r="M170" s="60"/>
      <c r="N170" s="60"/>
      <c r="O170" s="60"/>
    </row>
    <row r="171" ht="66" hidden="1" spans="1:15">
      <c r="A171" s="78">
        <v>143</v>
      </c>
      <c r="B171" s="78" t="s">
        <v>61</v>
      </c>
      <c r="C171" s="78" t="s">
        <v>529</v>
      </c>
      <c r="D171" s="13" t="s">
        <v>553</v>
      </c>
      <c r="E171" s="87" t="s">
        <v>91</v>
      </c>
      <c r="F171" s="27" t="s">
        <v>548</v>
      </c>
      <c r="G171" s="27" t="s">
        <v>551</v>
      </c>
      <c r="H171" s="27" t="s">
        <v>554</v>
      </c>
      <c r="I171" s="68" t="s">
        <v>68</v>
      </c>
      <c r="J171" s="90"/>
      <c r="K171" s="90"/>
      <c r="L171" s="76"/>
      <c r="M171" s="60"/>
      <c r="N171" s="60"/>
      <c r="O171" s="60"/>
    </row>
    <row r="172" ht="82.5" hidden="1" spans="1:15">
      <c r="A172" s="78">
        <v>143</v>
      </c>
      <c r="B172" s="78" t="s">
        <v>61</v>
      </c>
      <c r="C172" s="78" t="s">
        <v>529</v>
      </c>
      <c r="D172" s="13" t="s">
        <v>555</v>
      </c>
      <c r="E172" s="87" t="s">
        <v>91</v>
      </c>
      <c r="F172" s="27" t="s">
        <v>556</v>
      </c>
      <c r="G172" s="27" t="s">
        <v>557</v>
      </c>
      <c r="H172" s="27" t="s">
        <v>558</v>
      </c>
      <c r="I172" s="68" t="s">
        <v>68</v>
      </c>
      <c r="J172" s="90"/>
      <c r="K172" s="90"/>
      <c r="L172" s="76"/>
      <c r="M172" s="60"/>
      <c r="N172" s="60"/>
      <c r="O172" s="60"/>
    </row>
    <row r="173" ht="82.5" hidden="1" spans="1:15">
      <c r="A173" s="78">
        <v>143</v>
      </c>
      <c r="B173" s="78" t="s">
        <v>61</v>
      </c>
      <c r="C173" s="78" t="s">
        <v>529</v>
      </c>
      <c r="D173" s="13" t="s">
        <v>559</v>
      </c>
      <c r="E173" s="87" t="s">
        <v>76</v>
      </c>
      <c r="F173" s="27" t="s">
        <v>560</v>
      </c>
      <c r="G173" s="27" t="s">
        <v>557</v>
      </c>
      <c r="H173" s="27" t="s">
        <v>561</v>
      </c>
      <c r="I173" s="97" t="s">
        <v>68</v>
      </c>
      <c r="J173" s="90" t="s">
        <v>537</v>
      </c>
      <c r="K173" s="90"/>
      <c r="L173" s="76"/>
      <c r="M173" s="60"/>
      <c r="N173" s="60"/>
      <c r="O173" s="60"/>
    </row>
    <row r="174" ht="82.5" hidden="1" spans="1:15">
      <c r="A174" s="78">
        <v>143</v>
      </c>
      <c r="B174" s="78" t="s">
        <v>61</v>
      </c>
      <c r="C174" s="78" t="s">
        <v>529</v>
      </c>
      <c r="D174" s="13" t="s">
        <v>562</v>
      </c>
      <c r="E174" s="87" t="s">
        <v>76</v>
      </c>
      <c r="F174" s="27" t="s">
        <v>556</v>
      </c>
      <c r="G174" s="27" t="s">
        <v>563</v>
      </c>
      <c r="H174" s="27" t="s">
        <v>564</v>
      </c>
      <c r="I174" s="97" t="s">
        <v>68</v>
      </c>
      <c r="J174" s="90" t="s">
        <v>537</v>
      </c>
      <c r="K174" s="90"/>
      <c r="L174" s="76"/>
      <c r="M174" s="60"/>
      <c r="N174" s="60"/>
      <c r="O174" s="60"/>
    </row>
    <row r="175" ht="82.5" hidden="1" spans="1:15">
      <c r="A175" s="78">
        <v>143</v>
      </c>
      <c r="B175" s="78" t="s">
        <v>61</v>
      </c>
      <c r="C175" s="78" t="s">
        <v>529</v>
      </c>
      <c r="D175" s="13" t="s">
        <v>565</v>
      </c>
      <c r="E175" s="87" t="s">
        <v>91</v>
      </c>
      <c r="F175" s="27" t="s">
        <v>560</v>
      </c>
      <c r="G175" s="27" t="s">
        <v>563</v>
      </c>
      <c r="H175" s="27" t="s">
        <v>566</v>
      </c>
      <c r="I175" s="68" t="s">
        <v>68</v>
      </c>
      <c r="J175" s="90"/>
      <c r="K175" s="90"/>
      <c r="L175" s="76"/>
      <c r="M175" s="60"/>
      <c r="N175" s="60"/>
      <c r="O175" s="60"/>
    </row>
    <row r="176" ht="198" hidden="1" spans="1:15">
      <c r="A176" s="78">
        <v>143</v>
      </c>
      <c r="B176" s="78" t="s">
        <v>61</v>
      </c>
      <c r="C176" s="78" t="s">
        <v>529</v>
      </c>
      <c r="D176" s="13" t="s">
        <v>567</v>
      </c>
      <c r="E176" s="87" t="s">
        <v>91</v>
      </c>
      <c r="F176" s="27" t="s">
        <v>568</v>
      </c>
      <c r="G176" s="27" t="s">
        <v>569</v>
      </c>
      <c r="H176" s="27" t="s">
        <v>570</v>
      </c>
      <c r="I176" s="68" t="s">
        <v>68</v>
      </c>
      <c r="J176" s="90"/>
      <c r="K176" s="90"/>
      <c r="L176" s="76"/>
      <c r="M176" s="60"/>
      <c r="N176" s="60"/>
      <c r="O176" s="60"/>
    </row>
    <row r="177" ht="198" hidden="1" spans="1:15">
      <c r="A177" s="78">
        <v>143</v>
      </c>
      <c r="B177" s="78" t="s">
        <v>61</v>
      </c>
      <c r="C177" s="78" t="s">
        <v>529</v>
      </c>
      <c r="D177" s="13" t="s">
        <v>571</v>
      </c>
      <c r="E177" s="87" t="s">
        <v>76</v>
      </c>
      <c r="F177" s="27" t="s">
        <v>572</v>
      </c>
      <c r="G177" s="27" t="s">
        <v>569</v>
      </c>
      <c r="H177" s="27" t="s">
        <v>573</v>
      </c>
      <c r="I177" s="97" t="s">
        <v>68</v>
      </c>
      <c r="J177" s="90" t="s">
        <v>537</v>
      </c>
      <c r="K177" s="90"/>
      <c r="L177" s="76"/>
      <c r="M177" s="60"/>
      <c r="N177" s="60"/>
      <c r="O177" s="60"/>
    </row>
    <row r="178" ht="115.5" hidden="1" spans="1:15">
      <c r="A178" s="78">
        <v>143</v>
      </c>
      <c r="B178" s="78" t="s">
        <v>61</v>
      </c>
      <c r="C178" s="78" t="s">
        <v>529</v>
      </c>
      <c r="D178" s="13" t="s">
        <v>574</v>
      </c>
      <c r="E178" s="87" t="s">
        <v>76</v>
      </c>
      <c r="F178" s="27" t="s">
        <v>568</v>
      </c>
      <c r="G178" s="27" t="s">
        <v>575</v>
      </c>
      <c r="H178" s="27" t="s">
        <v>576</v>
      </c>
      <c r="I178" s="97" t="s">
        <v>68</v>
      </c>
      <c r="J178" s="90" t="s">
        <v>537</v>
      </c>
      <c r="K178" s="90"/>
      <c r="L178" s="76"/>
      <c r="M178" s="60"/>
      <c r="N178" s="60"/>
      <c r="O178" s="60"/>
    </row>
    <row r="179" ht="115.5" hidden="1" spans="1:15">
      <c r="A179" s="78">
        <v>143</v>
      </c>
      <c r="B179" s="78" t="s">
        <v>61</v>
      </c>
      <c r="C179" s="78" t="s">
        <v>529</v>
      </c>
      <c r="D179" s="13" t="s">
        <v>577</v>
      </c>
      <c r="E179" s="87" t="s">
        <v>91</v>
      </c>
      <c r="F179" s="27" t="s">
        <v>572</v>
      </c>
      <c r="G179" s="27" t="s">
        <v>575</v>
      </c>
      <c r="H179" s="27" t="s">
        <v>578</v>
      </c>
      <c r="I179" s="68" t="s">
        <v>68</v>
      </c>
      <c r="J179" s="90"/>
      <c r="K179" s="90"/>
      <c r="L179" s="76"/>
      <c r="M179" s="60"/>
      <c r="N179" s="60"/>
      <c r="O179" s="60"/>
    </row>
    <row r="180" ht="165" hidden="1" spans="1:15">
      <c r="A180" s="78">
        <v>143</v>
      </c>
      <c r="B180" s="78" t="s">
        <v>61</v>
      </c>
      <c r="C180" s="78" t="s">
        <v>529</v>
      </c>
      <c r="D180" s="13" t="s">
        <v>579</v>
      </c>
      <c r="E180" s="87" t="s">
        <v>91</v>
      </c>
      <c r="F180" s="27" t="s">
        <v>580</v>
      </c>
      <c r="G180" s="27" t="s">
        <v>581</v>
      </c>
      <c r="H180" s="27" t="s">
        <v>582</v>
      </c>
      <c r="I180" s="68" t="s">
        <v>68</v>
      </c>
      <c r="J180" s="90"/>
      <c r="K180" s="90"/>
      <c r="L180" s="76"/>
      <c r="M180" s="60"/>
      <c r="N180" s="60"/>
      <c r="O180" s="60"/>
    </row>
    <row r="181" ht="165" hidden="1" spans="1:15">
      <c r="A181" s="78">
        <v>143</v>
      </c>
      <c r="B181" s="78" t="s">
        <v>61</v>
      </c>
      <c r="C181" s="78" t="s">
        <v>529</v>
      </c>
      <c r="D181" s="84" t="s">
        <v>583</v>
      </c>
      <c r="E181" s="87" t="s">
        <v>76</v>
      </c>
      <c r="F181" s="27" t="s">
        <v>584</v>
      </c>
      <c r="G181" s="27" t="s">
        <v>581</v>
      </c>
      <c r="H181" s="27" t="s">
        <v>585</v>
      </c>
      <c r="I181" s="97" t="s">
        <v>68</v>
      </c>
      <c r="J181" s="90" t="s">
        <v>537</v>
      </c>
      <c r="K181" s="90"/>
      <c r="L181" s="76"/>
      <c r="M181" s="60"/>
      <c r="N181" s="60"/>
      <c r="O181" s="60"/>
    </row>
    <row r="182" ht="181.5" hidden="1" spans="1:15">
      <c r="A182" s="78">
        <v>143</v>
      </c>
      <c r="B182" s="78" t="s">
        <v>61</v>
      </c>
      <c r="C182" s="78" t="s">
        <v>529</v>
      </c>
      <c r="D182" s="13" t="s">
        <v>586</v>
      </c>
      <c r="E182" s="87" t="s">
        <v>76</v>
      </c>
      <c r="F182" s="27" t="s">
        <v>580</v>
      </c>
      <c r="G182" s="27" t="s">
        <v>587</v>
      </c>
      <c r="H182" s="27" t="s">
        <v>588</v>
      </c>
      <c r="I182" s="97" t="s">
        <v>68</v>
      </c>
      <c r="J182" s="90" t="s">
        <v>537</v>
      </c>
      <c r="K182" s="90"/>
      <c r="L182" s="76"/>
      <c r="M182" s="60"/>
      <c r="N182" s="60"/>
      <c r="O182" s="60"/>
    </row>
    <row r="183" ht="181.5" hidden="1" spans="1:15">
      <c r="A183" s="78">
        <v>143</v>
      </c>
      <c r="B183" s="78" t="s">
        <v>61</v>
      </c>
      <c r="C183" s="78" t="s">
        <v>529</v>
      </c>
      <c r="D183" s="13" t="s">
        <v>589</v>
      </c>
      <c r="E183" s="87" t="s">
        <v>91</v>
      </c>
      <c r="F183" s="27" t="s">
        <v>584</v>
      </c>
      <c r="G183" s="27" t="s">
        <v>587</v>
      </c>
      <c r="H183" s="27" t="s">
        <v>590</v>
      </c>
      <c r="I183" s="68" t="s">
        <v>68</v>
      </c>
      <c r="J183" s="90"/>
      <c r="K183" s="90"/>
      <c r="L183" s="76"/>
      <c r="M183" s="60"/>
      <c r="N183" s="60"/>
      <c r="O183" s="60"/>
    </row>
    <row r="184" ht="82.5" hidden="1" spans="1:15">
      <c r="A184" s="78">
        <v>143</v>
      </c>
      <c r="B184" s="78" t="s">
        <v>61</v>
      </c>
      <c r="C184" s="78" t="s">
        <v>529</v>
      </c>
      <c r="D184" s="13" t="s">
        <v>591</v>
      </c>
      <c r="E184" s="87" t="s">
        <v>91</v>
      </c>
      <c r="F184" s="27" t="s">
        <v>592</v>
      </c>
      <c r="G184" s="27" t="s">
        <v>593</v>
      </c>
      <c r="H184" s="27" t="s">
        <v>594</v>
      </c>
      <c r="I184" s="68" t="s">
        <v>68</v>
      </c>
      <c r="J184" s="90"/>
      <c r="K184" s="90"/>
      <c r="L184" s="76"/>
      <c r="M184" s="60"/>
      <c r="N184" s="60"/>
      <c r="O184" s="60"/>
    </row>
    <row r="185" ht="82.5" hidden="1" spans="1:15">
      <c r="A185" s="78">
        <v>143</v>
      </c>
      <c r="B185" s="78" t="s">
        <v>61</v>
      </c>
      <c r="C185" s="78" t="s">
        <v>529</v>
      </c>
      <c r="D185" s="13" t="s">
        <v>595</v>
      </c>
      <c r="E185" s="87" t="s">
        <v>76</v>
      </c>
      <c r="F185" s="27" t="s">
        <v>596</v>
      </c>
      <c r="G185" s="27" t="s">
        <v>593</v>
      </c>
      <c r="H185" s="27" t="s">
        <v>597</v>
      </c>
      <c r="I185" s="97" t="s">
        <v>68</v>
      </c>
      <c r="J185" s="90" t="s">
        <v>537</v>
      </c>
      <c r="K185" s="90"/>
      <c r="L185" s="76"/>
      <c r="M185" s="60"/>
      <c r="N185" s="60"/>
      <c r="O185" s="60"/>
    </row>
    <row r="186" ht="82.5" hidden="1" spans="1:15">
      <c r="A186" s="78">
        <v>143</v>
      </c>
      <c r="B186" s="78" t="s">
        <v>61</v>
      </c>
      <c r="C186" s="78" t="s">
        <v>529</v>
      </c>
      <c r="D186" s="13" t="s">
        <v>598</v>
      </c>
      <c r="E186" s="87" t="s">
        <v>76</v>
      </c>
      <c r="F186" s="27" t="s">
        <v>592</v>
      </c>
      <c r="G186" s="27" t="s">
        <v>599</v>
      </c>
      <c r="H186" s="27" t="s">
        <v>600</v>
      </c>
      <c r="I186" s="97" t="s">
        <v>68</v>
      </c>
      <c r="J186" s="90" t="s">
        <v>537</v>
      </c>
      <c r="K186" s="90"/>
      <c r="L186" s="76"/>
      <c r="M186" s="60"/>
      <c r="N186" s="60"/>
      <c r="O186" s="60"/>
    </row>
    <row r="187" ht="82.5" hidden="1" spans="1:15">
      <c r="A187" s="78">
        <v>143</v>
      </c>
      <c r="B187" s="78" t="s">
        <v>61</v>
      </c>
      <c r="C187" s="78" t="s">
        <v>529</v>
      </c>
      <c r="D187" s="13" t="s">
        <v>601</v>
      </c>
      <c r="E187" s="87" t="s">
        <v>91</v>
      </c>
      <c r="F187" s="27" t="s">
        <v>596</v>
      </c>
      <c r="G187" s="27" t="s">
        <v>599</v>
      </c>
      <c r="H187" s="27" t="s">
        <v>602</v>
      </c>
      <c r="I187" s="68" t="s">
        <v>68</v>
      </c>
      <c r="J187" s="90"/>
      <c r="K187" s="90"/>
      <c r="L187" s="76"/>
      <c r="M187" s="60"/>
      <c r="N187" s="60"/>
      <c r="O187" s="60"/>
    </row>
    <row r="188" ht="99" hidden="1" spans="1:15">
      <c r="A188" s="78">
        <v>143</v>
      </c>
      <c r="B188" s="78" t="s">
        <v>61</v>
      </c>
      <c r="C188" s="78" t="s">
        <v>529</v>
      </c>
      <c r="D188" s="13" t="s">
        <v>603</v>
      </c>
      <c r="E188" s="87" t="s">
        <v>91</v>
      </c>
      <c r="F188" s="27" t="s">
        <v>604</v>
      </c>
      <c r="G188" s="27" t="s">
        <v>605</v>
      </c>
      <c r="H188" s="27" t="s">
        <v>606</v>
      </c>
      <c r="I188" s="68" t="s">
        <v>68</v>
      </c>
      <c r="J188" s="90"/>
      <c r="K188" s="90"/>
      <c r="L188" s="76"/>
      <c r="M188" s="60"/>
      <c r="N188" s="60"/>
      <c r="O188" s="60"/>
    </row>
    <row r="189" ht="99" hidden="1" spans="1:15">
      <c r="A189" s="78">
        <v>143</v>
      </c>
      <c r="B189" s="78" t="s">
        <v>61</v>
      </c>
      <c r="C189" s="78" t="s">
        <v>529</v>
      </c>
      <c r="D189" s="13" t="s">
        <v>607</v>
      </c>
      <c r="E189" s="87" t="s">
        <v>76</v>
      </c>
      <c r="F189" s="27" t="s">
        <v>608</v>
      </c>
      <c r="G189" s="27" t="s">
        <v>605</v>
      </c>
      <c r="H189" s="27" t="s">
        <v>609</v>
      </c>
      <c r="I189" s="97" t="s">
        <v>68</v>
      </c>
      <c r="J189" s="90" t="s">
        <v>537</v>
      </c>
      <c r="K189" s="90"/>
      <c r="L189" s="76"/>
      <c r="M189" s="60"/>
      <c r="N189" s="60"/>
      <c r="O189" s="60"/>
    </row>
    <row r="190" ht="82.5" hidden="1" spans="1:15">
      <c r="A190" s="78">
        <v>143</v>
      </c>
      <c r="B190" s="78" t="s">
        <v>61</v>
      </c>
      <c r="C190" s="78" t="s">
        <v>529</v>
      </c>
      <c r="D190" s="13" t="s">
        <v>610</v>
      </c>
      <c r="E190" s="87" t="s">
        <v>76</v>
      </c>
      <c r="F190" s="27" t="s">
        <v>604</v>
      </c>
      <c r="G190" s="27" t="s">
        <v>611</v>
      </c>
      <c r="H190" s="27" t="s">
        <v>612</v>
      </c>
      <c r="I190" s="97" t="s">
        <v>68</v>
      </c>
      <c r="J190" s="90" t="s">
        <v>537</v>
      </c>
      <c r="K190" s="90"/>
      <c r="L190" s="76"/>
      <c r="M190" s="60"/>
      <c r="N190" s="60"/>
      <c r="O190" s="60"/>
    </row>
    <row r="191" ht="82.5" hidden="1" spans="1:15">
      <c r="A191" s="78">
        <v>143</v>
      </c>
      <c r="B191" s="78" t="s">
        <v>61</v>
      </c>
      <c r="C191" s="78" t="s">
        <v>529</v>
      </c>
      <c r="D191" s="13" t="s">
        <v>613</v>
      </c>
      <c r="E191" s="87" t="s">
        <v>91</v>
      </c>
      <c r="F191" s="27" t="s">
        <v>608</v>
      </c>
      <c r="G191" s="27" t="s">
        <v>611</v>
      </c>
      <c r="H191" s="27" t="s">
        <v>614</v>
      </c>
      <c r="I191" s="68" t="s">
        <v>68</v>
      </c>
      <c r="J191" s="90"/>
      <c r="K191" s="90"/>
      <c r="L191" s="76"/>
      <c r="M191" s="60"/>
      <c r="N191" s="60"/>
      <c r="O191" s="60"/>
    </row>
    <row r="192" ht="148.5" hidden="1" spans="1:15">
      <c r="A192" s="78">
        <v>143</v>
      </c>
      <c r="B192" s="78" t="s">
        <v>61</v>
      </c>
      <c r="C192" s="78" t="s">
        <v>529</v>
      </c>
      <c r="D192" s="13" t="s">
        <v>615</v>
      </c>
      <c r="E192" s="87" t="s">
        <v>76</v>
      </c>
      <c r="F192" s="27" t="s">
        <v>616</v>
      </c>
      <c r="G192" s="27" t="s">
        <v>617</v>
      </c>
      <c r="H192" s="27" t="s">
        <v>618</v>
      </c>
      <c r="I192" s="97" t="s">
        <v>68</v>
      </c>
      <c r="J192" s="90" t="s">
        <v>537</v>
      </c>
      <c r="K192" s="90"/>
      <c r="L192" s="76"/>
      <c r="M192" s="60"/>
      <c r="N192" s="60"/>
      <c r="O192" s="60"/>
    </row>
    <row r="193" ht="148.5" hidden="1" spans="1:15">
      <c r="A193" s="78">
        <v>143</v>
      </c>
      <c r="B193" s="78" t="s">
        <v>61</v>
      </c>
      <c r="C193" s="78" t="s">
        <v>529</v>
      </c>
      <c r="D193" s="13" t="s">
        <v>619</v>
      </c>
      <c r="E193" s="87" t="s">
        <v>76</v>
      </c>
      <c r="F193" s="27" t="s">
        <v>620</v>
      </c>
      <c r="G193" s="27" t="s">
        <v>617</v>
      </c>
      <c r="H193" s="27" t="s">
        <v>621</v>
      </c>
      <c r="I193" s="97" t="s">
        <v>68</v>
      </c>
      <c r="J193" s="90" t="s">
        <v>537</v>
      </c>
      <c r="K193" s="90"/>
      <c r="L193" s="76"/>
      <c r="M193" s="60"/>
      <c r="N193" s="60"/>
      <c r="O193" s="60"/>
    </row>
    <row r="194" ht="148.5" hidden="1" spans="1:15">
      <c r="A194" s="78">
        <v>143</v>
      </c>
      <c r="B194" s="78" t="s">
        <v>61</v>
      </c>
      <c r="C194" s="78" t="s">
        <v>529</v>
      </c>
      <c r="D194" s="13" t="s">
        <v>622</v>
      </c>
      <c r="E194" s="87" t="s">
        <v>91</v>
      </c>
      <c r="F194" s="27" t="s">
        <v>623</v>
      </c>
      <c r="G194" s="27" t="s">
        <v>617</v>
      </c>
      <c r="H194" s="27" t="s">
        <v>624</v>
      </c>
      <c r="I194" s="68" t="s">
        <v>68</v>
      </c>
      <c r="J194" s="90"/>
      <c r="K194" s="90"/>
      <c r="L194" s="76"/>
      <c r="M194" s="60"/>
      <c r="N194" s="60"/>
      <c r="O194" s="60"/>
    </row>
    <row r="195" ht="148.5" hidden="1" spans="1:15">
      <c r="A195" s="78">
        <v>143</v>
      </c>
      <c r="B195" s="78" t="s">
        <v>61</v>
      </c>
      <c r="C195" s="78" t="s">
        <v>529</v>
      </c>
      <c r="D195" s="13" t="s">
        <v>625</v>
      </c>
      <c r="E195" s="87" t="s">
        <v>91</v>
      </c>
      <c r="F195" s="27" t="s">
        <v>626</v>
      </c>
      <c r="G195" s="27" t="s">
        <v>617</v>
      </c>
      <c r="H195" s="27" t="s">
        <v>627</v>
      </c>
      <c r="I195" s="68" t="s">
        <v>68</v>
      </c>
      <c r="J195" s="90"/>
      <c r="K195" s="90"/>
      <c r="L195" s="76"/>
      <c r="M195" s="60"/>
      <c r="N195" s="60"/>
      <c r="O195" s="60"/>
    </row>
    <row r="196" ht="148.5" hidden="1" spans="1:15">
      <c r="A196" s="78">
        <v>143</v>
      </c>
      <c r="B196" s="78" t="s">
        <v>61</v>
      </c>
      <c r="C196" s="78" t="s">
        <v>529</v>
      </c>
      <c r="D196" s="13" t="s">
        <v>628</v>
      </c>
      <c r="E196" s="87" t="s">
        <v>76</v>
      </c>
      <c r="F196" s="27" t="s">
        <v>616</v>
      </c>
      <c r="G196" s="27" t="s">
        <v>629</v>
      </c>
      <c r="H196" s="27" t="s">
        <v>630</v>
      </c>
      <c r="I196" s="97" t="s">
        <v>68</v>
      </c>
      <c r="J196" s="90" t="s">
        <v>537</v>
      </c>
      <c r="K196" s="90"/>
      <c r="L196" s="76"/>
      <c r="M196" s="60"/>
      <c r="N196" s="60"/>
      <c r="O196" s="60"/>
    </row>
    <row r="197" ht="148.5" hidden="1" spans="1:15">
      <c r="A197" s="78">
        <v>143</v>
      </c>
      <c r="B197" s="78" t="s">
        <v>61</v>
      </c>
      <c r="C197" s="78" t="s">
        <v>529</v>
      </c>
      <c r="D197" s="13" t="s">
        <v>631</v>
      </c>
      <c r="E197" s="87" t="s">
        <v>76</v>
      </c>
      <c r="F197" s="27" t="s">
        <v>620</v>
      </c>
      <c r="G197" s="27" t="s">
        <v>629</v>
      </c>
      <c r="H197" s="27" t="s">
        <v>632</v>
      </c>
      <c r="I197" s="97" t="s">
        <v>68</v>
      </c>
      <c r="J197" s="90" t="s">
        <v>537</v>
      </c>
      <c r="K197" s="90"/>
      <c r="L197" s="76"/>
      <c r="M197" s="60"/>
      <c r="N197" s="60"/>
      <c r="O197" s="60"/>
    </row>
    <row r="198" ht="148.5" hidden="1" spans="1:15">
      <c r="A198" s="78">
        <v>143</v>
      </c>
      <c r="B198" s="78" t="s">
        <v>61</v>
      </c>
      <c r="C198" s="78" t="s">
        <v>529</v>
      </c>
      <c r="D198" s="13" t="s">
        <v>633</v>
      </c>
      <c r="E198" s="87" t="s">
        <v>91</v>
      </c>
      <c r="F198" s="27" t="s">
        <v>623</v>
      </c>
      <c r="G198" s="27" t="s">
        <v>629</v>
      </c>
      <c r="H198" s="27" t="s">
        <v>634</v>
      </c>
      <c r="I198" s="68" t="s">
        <v>68</v>
      </c>
      <c r="J198" s="90"/>
      <c r="K198" s="90"/>
      <c r="L198" s="76"/>
      <c r="M198" s="60"/>
      <c r="N198" s="60"/>
      <c r="O198" s="60"/>
    </row>
    <row r="199" ht="148.5" hidden="1" spans="1:15">
      <c r="A199" s="78">
        <v>143</v>
      </c>
      <c r="B199" s="78" t="s">
        <v>61</v>
      </c>
      <c r="C199" s="78" t="s">
        <v>529</v>
      </c>
      <c r="D199" s="13" t="s">
        <v>635</v>
      </c>
      <c r="E199" s="87" t="s">
        <v>91</v>
      </c>
      <c r="F199" s="27" t="s">
        <v>626</v>
      </c>
      <c r="G199" s="27" t="s">
        <v>629</v>
      </c>
      <c r="H199" s="27" t="s">
        <v>636</v>
      </c>
      <c r="I199" s="68" t="s">
        <v>68</v>
      </c>
      <c r="J199" s="90"/>
      <c r="K199" s="90"/>
      <c r="L199" s="76"/>
      <c r="M199" s="60"/>
      <c r="N199" s="60"/>
      <c r="O199" s="60"/>
    </row>
    <row r="200" ht="280.5" hidden="1" spans="1:15">
      <c r="A200" s="78">
        <v>143</v>
      </c>
      <c r="B200" s="78" t="s">
        <v>61</v>
      </c>
      <c r="C200" s="78" t="s">
        <v>529</v>
      </c>
      <c r="D200" s="13" t="s">
        <v>637</v>
      </c>
      <c r="E200" s="87" t="s">
        <v>91</v>
      </c>
      <c r="F200" s="27" t="s">
        <v>638</v>
      </c>
      <c r="G200" s="27" t="s">
        <v>639</v>
      </c>
      <c r="H200" s="27" t="s">
        <v>640</v>
      </c>
      <c r="I200" s="68" t="s">
        <v>68</v>
      </c>
      <c r="J200" s="90"/>
      <c r="K200" s="90"/>
      <c r="L200" s="76"/>
      <c r="M200" s="60"/>
      <c r="N200" s="60"/>
      <c r="O200" s="60"/>
    </row>
    <row r="201" ht="280.5" hidden="1" spans="1:15">
      <c r="A201" s="78">
        <v>143</v>
      </c>
      <c r="B201" s="78" t="s">
        <v>61</v>
      </c>
      <c r="C201" s="78" t="s">
        <v>529</v>
      </c>
      <c r="D201" s="13" t="s">
        <v>641</v>
      </c>
      <c r="E201" s="87" t="s">
        <v>76</v>
      </c>
      <c r="F201" s="27" t="s">
        <v>642</v>
      </c>
      <c r="G201" s="27" t="s">
        <v>639</v>
      </c>
      <c r="H201" s="27" t="s">
        <v>643</v>
      </c>
      <c r="I201" s="97" t="s">
        <v>68</v>
      </c>
      <c r="J201" s="90" t="s">
        <v>537</v>
      </c>
      <c r="K201" s="90"/>
      <c r="L201" s="76"/>
      <c r="M201" s="60"/>
      <c r="N201" s="60"/>
      <c r="O201" s="60"/>
    </row>
    <row r="202" ht="214.5" hidden="1" spans="1:15">
      <c r="A202" s="78">
        <v>143</v>
      </c>
      <c r="B202" s="78" t="s">
        <v>61</v>
      </c>
      <c r="C202" s="78" t="s">
        <v>529</v>
      </c>
      <c r="D202" s="13" t="s">
        <v>644</v>
      </c>
      <c r="E202" s="87" t="s">
        <v>91</v>
      </c>
      <c r="F202" s="27" t="s">
        <v>638</v>
      </c>
      <c r="G202" s="27" t="s">
        <v>645</v>
      </c>
      <c r="H202" s="27" t="s">
        <v>646</v>
      </c>
      <c r="I202" s="68" t="s">
        <v>68</v>
      </c>
      <c r="J202" s="90"/>
      <c r="K202" s="90"/>
      <c r="L202" s="76"/>
      <c r="M202" s="60"/>
      <c r="N202" s="60"/>
      <c r="O202" s="60"/>
    </row>
    <row r="203" ht="214.5" hidden="1" spans="1:15">
      <c r="A203" s="78">
        <v>143</v>
      </c>
      <c r="B203" s="78" t="s">
        <v>61</v>
      </c>
      <c r="C203" s="78" t="s">
        <v>529</v>
      </c>
      <c r="D203" s="13" t="s">
        <v>647</v>
      </c>
      <c r="E203" s="87" t="s">
        <v>91</v>
      </c>
      <c r="F203" s="27" t="s">
        <v>642</v>
      </c>
      <c r="G203" s="27" t="s">
        <v>645</v>
      </c>
      <c r="H203" s="27" t="s">
        <v>648</v>
      </c>
      <c r="I203" s="68" t="s">
        <v>68</v>
      </c>
      <c r="J203" s="90"/>
      <c r="K203" s="90"/>
      <c r="L203" s="76"/>
      <c r="M203" s="60"/>
      <c r="N203" s="60"/>
      <c r="O203" s="60"/>
    </row>
    <row r="204" ht="280.5" hidden="1" spans="1:15">
      <c r="A204" s="78">
        <v>143</v>
      </c>
      <c r="B204" s="78" t="s">
        <v>61</v>
      </c>
      <c r="C204" s="78" t="s">
        <v>529</v>
      </c>
      <c r="D204" s="13" t="s">
        <v>649</v>
      </c>
      <c r="E204" s="87" t="s">
        <v>91</v>
      </c>
      <c r="F204" s="27" t="s">
        <v>650</v>
      </c>
      <c r="G204" s="27" t="s">
        <v>651</v>
      </c>
      <c r="H204" s="27" t="s">
        <v>652</v>
      </c>
      <c r="I204" s="68" t="s">
        <v>68</v>
      </c>
      <c r="J204" s="90"/>
      <c r="K204" s="90"/>
      <c r="L204" s="76"/>
      <c r="M204" s="60"/>
      <c r="N204" s="60"/>
      <c r="O204" s="60"/>
    </row>
    <row r="205" ht="280.5" hidden="1" spans="1:15">
      <c r="A205" s="78">
        <v>143</v>
      </c>
      <c r="B205" s="78" t="s">
        <v>61</v>
      </c>
      <c r="C205" s="78" t="s">
        <v>529</v>
      </c>
      <c r="D205" s="13" t="s">
        <v>653</v>
      </c>
      <c r="E205" s="87" t="s">
        <v>91</v>
      </c>
      <c r="F205" s="27" t="s">
        <v>654</v>
      </c>
      <c r="G205" s="27" t="s">
        <v>651</v>
      </c>
      <c r="H205" s="27" t="s">
        <v>655</v>
      </c>
      <c r="I205" s="68" t="s">
        <v>68</v>
      </c>
      <c r="J205" s="90"/>
      <c r="K205" s="90"/>
      <c r="L205" s="76"/>
      <c r="M205" s="60"/>
      <c r="N205" s="60"/>
      <c r="O205" s="60"/>
    </row>
    <row r="206" ht="214.5" hidden="1" spans="1:15">
      <c r="A206" s="78">
        <v>143</v>
      </c>
      <c r="B206" s="78" t="s">
        <v>61</v>
      </c>
      <c r="C206" s="78" t="s">
        <v>529</v>
      </c>
      <c r="D206" s="13" t="s">
        <v>656</v>
      </c>
      <c r="E206" s="87" t="s">
        <v>76</v>
      </c>
      <c r="F206" s="27" t="s">
        <v>650</v>
      </c>
      <c r="G206" s="27" t="s">
        <v>657</v>
      </c>
      <c r="H206" s="27" t="s">
        <v>658</v>
      </c>
      <c r="I206" s="97" t="s">
        <v>68</v>
      </c>
      <c r="J206" s="90" t="s">
        <v>537</v>
      </c>
      <c r="K206" s="90"/>
      <c r="L206" s="76"/>
      <c r="M206" s="60"/>
      <c r="N206" s="60"/>
      <c r="O206" s="60"/>
    </row>
    <row r="207" ht="214.5" hidden="1" spans="1:15">
      <c r="A207" s="78">
        <v>143</v>
      </c>
      <c r="B207" s="78" t="s">
        <v>61</v>
      </c>
      <c r="C207" s="78" t="s">
        <v>529</v>
      </c>
      <c r="D207" s="13" t="s">
        <v>659</v>
      </c>
      <c r="E207" s="87" t="s">
        <v>91</v>
      </c>
      <c r="F207" s="27" t="s">
        <v>654</v>
      </c>
      <c r="G207" s="27" t="s">
        <v>657</v>
      </c>
      <c r="H207" s="27" t="s">
        <v>660</v>
      </c>
      <c r="I207" s="68" t="s">
        <v>68</v>
      </c>
      <c r="J207" s="90"/>
      <c r="K207" s="90"/>
      <c r="L207" s="76"/>
      <c r="M207" s="60"/>
      <c r="N207" s="60"/>
      <c r="O207" s="60"/>
    </row>
    <row r="208" ht="148.5" hidden="1" spans="1:15">
      <c r="A208" s="78">
        <v>143</v>
      </c>
      <c r="B208" s="78" t="s">
        <v>61</v>
      </c>
      <c r="C208" s="78" t="s">
        <v>529</v>
      </c>
      <c r="D208" s="13" t="s">
        <v>661</v>
      </c>
      <c r="E208" s="87" t="s">
        <v>91</v>
      </c>
      <c r="F208" s="27" t="s">
        <v>662</v>
      </c>
      <c r="G208" s="27" t="s">
        <v>663</v>
      </c>
      <c r="H208" s="27" t="s">
        <v>664</v>
      </c>
      <c r="I208" s="68" t="s">
        <v>68</v>
      </c>
      <c r="J208" s="90"/>
      <c r="K208" s="90"/>
      <c r="L208" s="76"/>
      <c r="M208" s="60"/>
      <c r="N208" s="60"/>
      <c r="O208" s="60"/>
    </row>
    <row r="209" ht="148.5" hidden="1" spans="1:15">
      <c r="A209" s="78">
        <v>143</v>
      </c>
      <c r="B209" s="78" t="s">
        <v>61</v>
      </c>
      <c r="C209" s="78" t="s">
        <v>529</v>
      </c>
      <c r="D209" s="13" t="s">
        <v>665</v>
      </c>
      <c r="E209" s="87" t="s">
        <v>76</v>
      </c>
      <c r="F209" s="27" t="s">
        <v>666</v>
      </c>
      <c r="G209" s="27" t="s">
        <v>663</v>
      </c>
      <c r="H209" s="27" t="s">
        <v>667</v>
      </c>
      <c r="I209" s="97" t="s">
        <v>68</v>
      </c>
      <c r="J209" s="90" t="s">
        <v>537</v>
      </c>
      <c r="K209" s="90"/>
      <c r="L209" s="76"/>
      <c r="M209" s="60"/>
      <c r="N209" s="60"/>
      <c r="O209" s="60"/>
    </row>
    <row r="210" ht="148.5" hidden="1" spans="1:15">
      <c r="A210" s="78">
        <v>143</v>
      </c>
      <c r="B210" s="78" t="s">
        <v>61</v>
      </c>
      <c r="C210" s="78" t="s">
        <v>529</v>
      </c>
      <c r="D210" s="13" t="s">
        <v>668</v>
      </c>
      <c r="E210" s="87" t="s">
        <v>76</v>
      </c>
      <c r="F210" s="27" t="s">
        <v>669</v>
      </c>
      <c r="G210" s="27" t="s">
        <v>670</v>
      </c>
      <c r="H210" s="27" t="s">
        <v>671</v>
      </c>
      <c r="I210" s="97" t="s">
        <v>68</v>
      </c>
      <c r="J210" s="90" t="s">
        <v>537</v>
      </c>
      <c r="K210" s="90"/>
      <c r="L210" s="76"/>
      <c r="M210" s="60"/>
      <c r="N210" s="60"/>
      <c r="O210" s="60"/>
    </row>
    <row r="211" ht="148.5" hidden="1" spans="1:15">
      <c r="A211" s="78">
        <v>143</v>
      </c>
      <c r="B211" s="78" t="s">
        <v>61</v>
      </c>
      <c r="C211" s="78" t="s">
        <v>529</v>
      </c>
      <c r="D211" s="13" t="s">
        <v>672</v>
      </c>
      <c r="E211" s="87" t="s">
        <v>91</v>
      </c>
      <c r="F211" s="27" t="s">
        <v>666</v>
      </c>
      <c r="G211" s="27" t="s">
        <v>670</v>
      </c>
      <c r="H211" s="27" t="s">
        <v>673</v>
      </c>
      <c r="I211" s="68" t="s">
        <v>68</v>
      </c>
      <c r="J211" s="90"/>
      <c r="K211" s="90"/>
      <c r="L211" s="76"/>
      <c r="M211" s="60"/>
      <c r="N211" s="60"/>
      <c r="O211" s="60"/>
    </row>
    <row r="212" ht="82.5" hidden="1" spans="1:15">
      <c r="A212" s="78">
        <v>143</v>
      </c>
      <c r="B212" s="78" t="s">
        <v>61</v>
      </c>
      <c r="C212" s="78" t="s">
        <v>529</v>
      </c>
      <c r="D212" s="13" t="s">
        <v>674</v>
      </c>
      <c r="E212" s="87" t="s">
        <v>64</v>
      </c>
      <c r="F212" s="27" t="s">
        <v>531</v>
      </c>
      <c r="G212" s="27" t="s">
        <v>675</v>
      </c>
      <c r="H212" s="27" t="s">
        <v>676</v>
      </c>
      <c r="I212" s="97" t="s">
        <v>68</v>
      </c>
      <c r="J212" s="90" t="s">
        <v>537</v>
      </c>
      <c r="K212" s="90"/>
      <c r="L212" s="76"/>
      <c r="M212" s="60"/>
      <c r="N212" s="60"/>
      <c r="O212" s="60"/>
    </row>
    <row r="213" ht="66" hidden="1" spans="1:15">
      <c r="A213" s="78">
        <v>143</v>
      </c>
      <c r="B213" s="78" t="s">
        <v>61</v>
      </c>
      <c r="C213" s="78" t="s">
        <v>529</v>
      </c>
      <c r="D213" s="13" t="s">
        <v>677</v>
      </c>
      <c r="E213" s="87" t="s">
        <v>64</v>
      </c>
      <c r="F213" s="27" t="s">
        <v>531</v>
      </c>
      <c r="G213" s="27" t="s">
        <v>678</v>
      </c>
      <c r="H213" s="27" t="s">
        <v>679</v>
      </c>
      <c r="I213" s="97" t="s">
        <v>68</v>
      </c>
      <c r="J213" s="90" t="s">
        <v>537</v>
      </c>
      <c r="K213" s="90"/>
      <c r="L213" s="76"/>
      <c r="M213" s="60"/>
      <c r="N213" s="60"/>
      <c r="O213" s="60"/>
    </row>
    <row r="214" ht="66" hidden="1" spans="1:15">
      <c r="A214" s="78">
        <v>143</v>
      </c>
      <c r="B214" s="78" t="s">
        <v>61</v>
      </c>
      <c r="C214" s="78" t="s">
        <v>529</v>
      </c>
      <c r="D214" s="13" t="s">
        <v>680</v>
      </c>
      <c r="E214" s="87" t="s">
        <v>64</v>
      </c>
      <c r="F214" s="27" t="s">
        <v>531</v>
      </c>
      <c r="G214" s="27" t="s">
        <v>681</v>
      </c>
      <c r="H214" s="27" t="s">
        <v>682</v>
      </c>
      <c r="I214" s="97" t="s">
        <v>68</v>
      </c>
      <c r="J214" s="90" t="s">
        <v>537</v>
      </c>
      <c r="K214" s="90"/>
      <c r="L214" s="76"/>
      <c r="M214" s="60"/>
      <c r="N214" s="60"/>
      <c r="O214" s="60"/>
    </row>
    <row r="215" ht="66" hidden="1" spans="1:15">
      <c r="A215" s="78">
        <v>143</v>
      </c>
      <c r="B215" s="78" t="s">
        <v>61</v>
      </c>
      <c r="C215" s="78" t="s">
        <v>529</v>
      </c>
      <c r="D215" s="13" t="s">
        <v>683</v>
      </c>
      <c r="E215" s="87" t="s">
        <v>64</v>
      </c>
      <c r="F215" s="27" t="s">
        <v>531</v>
      </c>
      <c r="G215" s="27" t="s">
        <v>684</v>
      </c>
      <c r="H215" s="27" t="s">
        <v>685</v>
      </c>
      <c r="I215" s="97" t="s">
        <v>68</v>
      </c>
      <c r="J215" s="90" t="s">
        <v>537</v>
      </c>
      <c r="K215" s="90"/>
      <c r="L215" s="76"/>
      <c r="M215" s="60"/>
      <c r="N215" s="60"/>
      <c r="O215" s="60"/>
    </row>
    <row r="216" ht="66" hidden="1" spans="1:15">
      <c r="A216" s="78">
        <v>143</v>
      </c>
      <c r="B216" s="78" t="s">
        <v>61</v>
      </c>
      <c r="C216" s="78" t="s">
        <v>529</v>
      </c>
      <c r="D216" s="13" t="s">
        <v>686</v>
      </c>
      <c r="E216" s="87" t="s">
        <v>64</v>
      </c>
      <c r="F216" s="27" t="s">
        <v>531</v>
      </c>
      <c r="G216" s="27" t="s">
        <v>687</v>
      </c>
      <c r="H216" s="27" t="s">
        <v>688</v>
      </c>
      <c r="I216" s="97" t="s">
        <v>68</v>
      </c>
      <c r="J216" s="90" t="s">
        <v>537</v>
      </c>
      <c r="K216" s="90"/>
      <c r="L216" s="76"/>
      <c r="M216" s="60"/>
      <c r="N216" s="60"/>
      <c r="O216" s="60"/>
    </row>
    <row r="217" ht="66" hidden="1" spans="1:15">
      <c r="A217" s="78">
        <v>143</v>
      </c>
      <c r="B217" s="78" t="s">
        <v>61</v>
      </c>
      <c r="C217" s="78" t="s">
        <v>529</v>
      </c>
      <c r="D217" s="13" t="s">
        <v>689</v>
      </c>
      <c r="E217" s="87" t="s">
        <v>64</v>
      </c>
      <c r="F217" s="27" t="s">
        <v>531</v>
      </c>
      <c r="G217" s="27" t="s">
        <v>690</v>
      </c>
      <c r="H217" s="27" t="s">
        <v>691</v>
      </c>
      <c r="I217" s="97" t="s">
        <v>68</v>
      </c>
      <c r="J217" s="90" t="s">
        <v>537</v>
      </c>
      <c r="K217" s="90"/>
      <c r="L217" s="76"/>
      <c r="M217" s="60"/>
      <c r="N217" s="60"/>
      <c r="O217" s="60"/>
    </row>
    <row r="218" ht="66" hidden="1" spans="1:15">
      <c r="A218" s="78">
        <v>143</v>
      </c>
      <c r="B218" s="78" t="s">
        <v>61</v>
      </c>
      <c r="C218" s="78" t="s">
        <v>529</v>
      </c>
      <c r="D218" s="13" t="s">
        <v>692</v>
      </c>
      <c r="E218" s="87" t="s">
        <v>64</v>
      </c>
      <c r="F218" s="27" t="s">
        <v>531</v>
      </c>
      <c r="G218" s="27" t="s">
        <v>693</v>
      </c>
      <c r="H218" s="27" t="s">
        <v>694</v>
      </c>
      <c r="I218" s="97" t="s">
        <v>68</v>
      </c>
      <c r="J218" s="90" t="s">
        <v>537</v>
      </c>
      <c r="K218" s="90"/>
      <c r="L218" s="76"/>
      <c r="M218" s="60"/>
      <c r="N218" s="60"/>
      <c r="O218" s="60"/>
    </row>
    <row r="219" ht="66" hidden="1" spans="1:15">
      <c r="A219" s="78">
        <v>143</v>
      </c>
      <c r="B219" s="78" t="s">
        <v>61</v>
      </c>
      <c r="C219" s="78" t="s">
        <v>529</v>
      </c>
      <c r="D219" s="13" t="s">
        <v>695</v>
      </c>
      <c r="E219" s="87" t="s">
        <v>64</v>
      </c>
      <c r="F219" s="27" t="s">
        <v>531</v>
      </c>
      <c r="G219" s="27" t="s">
        <v>696</v>
      </c>
      <c r="H219" s="27" t="s">
        <v>697</v>
      </c>
      <c r="I219" s="97" t="s">
        <v>68</v>
      </c>
      <c r="J219" s="90" t="s">
        <v>537</v>
      </c>
      <c r="K219" s="90"/>
      <c r="L219" s="76"/>
      <c r="M219" s="60"/>
      <c r="N219" s="60"/>
      <c r="O219" s="60"/>
    </row>
    <row r="220" ht="66" hidden="1" spans="1:15">
      <c r="A220" s="78">
        <v>143</v>
      </c>
      <c r="B220" s="78" t="s">
        <v>61</v>
      </c>
      <c r="C220" s="78" t="s">
        <v>529</v>
      </c>
      <c r="D220" s="13" t="s">
        <v>698</v>
      </c>
      <c r="E220" s="87" t="s">
        <v>64</v>
      </c>
      <c r="F220" s="27" t="s">
        <v>531</v>
      </c>
      <c r="G220" s="27" t="s">
        <v>699</v>
      </c>
      <c r="H220" s="27" t="s">
        <v>700</v>
      </c>
      <c r="I220" s="97" t="s">
        <v>68</v>
      </c>
      <c r="J220" s="90" t="s">
        <v>537</v>
      </c>
      <c r="K220" s="90"/>
      <c r="L220" s="76"/>
      <c r="M220" s="60"/>
      <c r="N220" s="60"/>
      <c r="O220" s="60"/>
    </row>
    <row r="221" ht="231" hidden="1" spans="1:15">
      <c r="A221" s="78">
        <v>143</v>
      </c>
      <c r="B221" s="78" t="s">
        <v>61</v>
      </c>
      <c r="C221" s="78" t="s">
        <v>529</v>
      </c>
      <c r="D221" s="13" t="s">
        <v>701</v>
      </c>
      <c r="E221" s="87" t="s">
        <v>91</v>
      </c>
      <c r="F221" s="27" t="s">
        <v>702</v>
      </c>
      <c r="G221" s="27" t="s">
        <v>703</v>
      </c>
      <c r="H221" s="27" t="s">
        <v>704</v>
      </c>
      <c r="I221" s="68" t="s">
        <v>68</v>
      </c>
      <c r="J221" s="90"/>
      <c r="K221" s="90"/>
      <c r="L221" s="76"/>
      <c r="M221" s="60"/>
      <c r="N221" s="60"/>
      <c r="O221" s="60"/>
    </row>
    <row r="222" ht="231" hidden="1" spans="1:15">
      <c r="A222" s="78">
        <v>143</v>
      </c>
      <c r="B222" s="78" t="s">
        <v>61</v>
      </c>
      <c r="C222" s="78" t="s">
        <v>529</v>
      </c>
      <c r="D222" s="13" t="s">
        <v>705</v>
      </c>
      <c r="E222" s="87" t="s">
        <v>76</v>
      </c>
      <c r="F222" s="27" t="s">
        <v>706</v>
      </c>
      <c r="G222" s="27" t="s">
        <v>703</v>
      </c>
      <c r="H222" s="27" t="s">
        <v>707</v>
      </c>
      <c r="I222" s="97" t="s">
        <v>68</v>
      </c>
      <c r="J222" s="90" t="s">
        <v>537</v>
      </c>
      <c r="K222" s="90"/>
      <c r="L222" s="76"/>
      <c r="M222" s="60"/>
      <c r="N222" s="60"/>
      <c r="O222" s="60"/>
    </row>
    <row r="223" ht="214.5" hidden="1" spans="1:15">
      <c r="A223" s="78">
        <v>143</v>
      </c>
      <c r="B223" s="78" t="s">
        <v>61</v>
      </c>
      <c r="C223" s="78" t="s">
        <v>529</v>
      </c>
      <c r="D223" s="13" t="s">
        <v>708</v>
      </c>
      <c r="E223" s="87" t="s">
        <v>76</v>
      </c>
      <c r="F223" s="27" t="s">
        <v>702</v>
      </c>
      <c r="G223" s="27" t="s">
        <v>709</v>
      </c>
      <c r="H223" s="27" t="s">
        <v>710</v>
      </c>
      <c r="I223" s="97" t="s">
        <v>68</v>
      </c>
      <c r="J223" s="90" t="s">
        <v>537</v>
      </c>
      <c r="K223" s="90"/>
      <c r="L223" s="76"/>
      <c r="M223" s="60"/>
      <c r="N223" s="60"/>
      <c r="O223" s="60"/>
    </row>
    <row r="224" ht="214.5" hidden="1" spans="1:15">
      <c r="A224" s="78">
        <v>143</v>
      </c>
      <c r="B224" s="78" t="s">
        <v>61</v>
      </c>
      <c r="C224" s="78" t="s">
        <v>529</v>
      </c>
      <c r="D224" s="13" t="s">
        <v>711</v>
      </c>
      <c r="E224" s="87" t="s">
        <v>91</v>
      </c>
      <c r="F224" s="27" t="s">
        <v>706</v>
      </c>
      <c r="G224" s="27" t="s">
        <v>709</v>
      </c>
      <c r="H224" s="27" t="s">
        <v>712</v>
      </c>
      <c r="I224" s="68" t="s">
        <v>68</v>
      </c>
      <c r="J224" s="90"/>
      <c r="K224" s="90"/>
      <c r="L224" s="76"/>
      <c r="M224" s="60"/>
      <c r="N224" s="60"/>
      <c r="O224" s="60"/>
    </row>
    <row r="225" ht="165" hidden="1" spans="1:15">
      <c r="A225" s="78">
        <v>143</v>
      </c>
      <c r="B225" s="78" t="s">
        <v>61</v>
      </c>
      <c r="C225" s="78" t="s">
        <v>529</v>
      </c>
      <c r="D225" s="13" t="s">
        <v>713</v>
      </c>
      <c r="E225" s="87" t="s">
        <v>91</v>
      </c>
      <c r="F225" s="27" t="s">
        <v>714</v>
      </c>
      <c r="G225" s="27" t="s">
        <v>715</v>
      </c>
      <c r="H225" s="27" t="s">
        <v>716</v>
      </c>
      <c r="I225" s="68" t="s">
        <v>68</v>
      </c>
      <c r="J225" s="90"/>
      <c r="K225" s="90"/>
      <c r="L225" s="76"/>
      <c r="M225" s="60"/>
      <c r="N225" s="60"/>
      <c r="O225" s="60"/>
    </row>
    <row r="226" ht="165" hidden="1" spans="1:15">
      <c r="A226" s="78">
        <v>143</v>
      </c>
      <c r="B226" s="78" t="s">
        <v>61</v>
      </c>
      <c r="C226" s="78" t="s">
        <v>529</v>
      </c>
      <c r="D226" s="13" t="s">
        <v>717</v>
      </c>
      <c r="E226" s="87" t="s">
        <v>76</v>
      </c>
      <c r="F226" s="27" t="s">
        <v>718</v>
      </c>
      <c r="G226" s="27" t="s">
        <v>715</v>
      </c>
      <c r="H226" s="27" t="s">
        <v>719</v>
      </c>
      <c r="I226" s="97" t="s">
        <v>68</v>
      </c>
      <c r="J226" s="90" t="s">
        <v>537</v>
      </c>
      <c r="K226" s="90"/>
      <c r="L226" s="76"/>
      <c r="M226" s="60"/>
      <c r="N226" s="60"/>
      <c r="O226" s="60"/>
    </row>
    <row r="227" ht="132" hidden="1" spans="1:15">
      <c r="A227" s="78">
        <v>143</v>
      </c>
      <c r="B227" s="78" t="s">
        <v>61</v>
      </c>
      <c r="C227" s="78" t="s">
        <v>529</v>
      </c>
      <c r="D227" s="13" t="s">
        <v>720</v>
      </c>
      <c r="E227" s="87" t="s">
        <v>76</v>
      </c>
      <c r="F227" s="27" t="s">
        <v>714</v>
      </c>
      <c r="G227" s="27" t="s">
        <v>721</v>
      </c>
      <c r="H227" s="27" t="s">
        <v>722</v>
      </c>
      <c r="I227" s="97" t="s">
        <v>68</v>
      </c>
      <c r="J227" s="90" t="s">
        <v>537</v>
      </c>
      <c r="K227" s="90"/>
      <c r="L227" s="76"/>
      <c r="M227" s="60"/>
      <c r="N227" s="60"/>
      <c r="O227" s="60"/>
    </row>
    <row r="228" ht="132" hidden="1" spans="1:15">
      <c r="A228" s="78">
        <v>143</v>
      </c>
      <c r="B228" s="78" t="s">
        <v>61</v>
      </c>
      <c r="C228" s="78" t="s">
        <v>529</v>
      </c>
      <c r="D228" s="13" t="s">
        <v>723</v>
      </c>
      <c r="E228" s="87" t="s">
        <v>91</v>
      </c>
      <c r="F228" s="27" t="s">
        <v>718</v>
      </c>
      <c r="G228" s="27" t="s">
        <v>721</v>
      </c>
      <c r="H228" s="27" t="s">
        <v>724</v>
      </c>
      <c r="I228" s="68" t="s">
        <v>68</v>
      </c>
      <c r="J228" s="90"/>
      <c r="K228" s="90"/>
      <c r="L228" s="76"/>
      <c r="M228" s="60"/>
      <c r="N228" s="60"/>
      <c r="O228" s="60"/>
    </row>
    <row r="229" ht="214.5" hidden="1" spans="1:15">
      <c r="A229" s="78">
        <v>143</v>
      </c>
      <c r="B229" s="78" t="s">
        <v>61</v>
      </c>
      <c r="C229" s="78" t="s">
        <v>529</v>
      </c>
      <c r="D229" s="13" t="s">
        <v>725</v>
      </c>
      <c r="E229" s="87" t="s">
        <v>91</v>
      </c>
      <c r="F229" s="27" t="s">
        <v>726</v>
      </c>
      <c r="G229" s="27" t="s">
        <v>727</v>
      </c>
      <c r="H229" s="27" t="s">
        <v>728</v>
      </c>
      <c r="I229" s="68" t="s">
        <v>68</v>
      </c>
      <c r="J229" s="90"/>
      <c r="K229" s="90"/>
      <c r="L229" s="76"/>
      <c r="M229" s="60"/>
      <c r="N229" s="60"/>
      <c r="O229" s="60"/>
    </row>
    <row r="230" ht="214.5" hidden="1" spans="1:15">
      <c r="A230" s="78">
        <v>143</v>
      </c>
      <c r="B230" s="78" t="s">
        <v>61</v>
      </c>
      <c r="C230" s="78" t="s">
        <v>529</v>
      </c>
      <c r="D230" s="13" t="s">
        <v>729</v>
      </c>
      <c r="E230" s="87" t="s">
        <v>64</v>
      </c>
      <c r="F230" s="27" t="s">
        <v>730</v>
      </c>
      <c r="G230" s="27" t="s">
        <v>727</v>
      </c>
      <c r="H230" s="27" t="s">
        <v>731</v>
      </c>
      <c r="I230" s="97" t="s">
        <v>68</v>
      </c>
      <c r="J230" s="90" t="s">
        <v>537</v>
      </c>
      <c r="K230" s="90"/>
      <c r="L230" s="76"/>
      <c r="M230" s="60"/>
      <c r="N230" s="60"/>
      <c r="O230" s="60"/>
    </row>
    <row r="231" ht="214.5" hidden="1" spans="1:15">
      <c r="A231" s="78">
        <v>143</v>
      </c>
      <c r="B231" s="78" t="s">
        <v>61</v>
      </c>
      <c r="C231" s="78" t="s">
        <v>529</v>
      </c>
      <c r="D231" s="13" t="s">
        <v>732</v>
      </c>
      <c r="E231" s="87" t="s">
        <v>91</v>
      </c>
      <c r="F231" s="27" t="s">
        <v>733</v>
      </c>
      <c r="G231" s="27" t="s">
        <v>727</v>
      </c>
      <c r="H231" s="27" t="s">
        <v>734</v>
      </c>
      <c r="I231" s="68" t="s">
        <v>68</v>
      </c>
      <c r="J231" s="90"/>
      <c r="K231" s="90"/>
      <c r="L231" s="76"/>
      <c r="M231" s="60"/>
      <c r="N231" s="60"/>
      <c r="O231" s="60"/>
    </row>
    <row r="232" ht="214.5" hidden="1" spans="1:15">
      <c r="A232" s="78">
        <v>143</v>
      </c>
      <c r="B232" s="78" t="s">
        <v>61</v>
      </c>
      <c r="C232" s="78" t="s">
        <v>529</v>
      </c>
      <c r="D232" s="13" t="s">
        <v>735</v>
      </c>
      <c r="E232" s="87" t="s">
        <v>91</v>
      </c>
      <c r="F232" s="27" t="s">
        <v>736</v>
      </c>
      <c r="G232" s="27" t="s">
        <v>727</v>
      </c>
      <c r="H232" s="27" t="s">
        <v>737</v>
      </c>
      <c r="I232" s="68" t="s">
        <v>68</v>
      </c>
      <c r="J232" s="90"/>
      <c r="K232" s="90"/>
      <c r="L232" s="76"/>
      <c r="M232" s="60"/>
      <c r="N232" s="60"/>
      <c r="O232" s="60"/>
    </row>
    <row r="233" ht="82.5" hidden="1" spans="1:15">
      <c r="A233" s="78">
        <v>143</v>
      </c>
      <c r="B233" s="78" t="s">
        <v>61</v>
      </c>
      <c r="C233" s="78" t="s">
        <v>529</v>
      </c>
      <c r="D233" s="13" t="s">
        <v>738</v>
      </c>
      <c r="E233" s="87" t="s">
        <v>64</v>
      </c>
      <c r="F233" s="27" t="s">
        <v>726</v>
      </c>
      <c r="G233" s="27" t="s">
        <v>739</v>
      </c>
      <c r="H233" s="27" t="s">
        <v>731</v>
      </c>
      <c r="I233" s="97" t="s">
        <v>68</v>
      </c>
      <c r="J233" s="90" t="s">
        <v>537</v>
      </c>
      <c r="K233" s="90"/>
      <c r="L233" s="76"/>
      <c r="M233" s="60"/>
      <c r="N233" s="60"/>
      <c r="O233" s="60"/>
    </row>
    <row r="234" ht="82.5" hidden="1" spans="1:15">
      <c r="A234" s="78">
        <v>143</v>
      </c>
      <c r="B234" s="78" t="s">
        <v>61</v>
      </c>
      <c r="C234" s="78" t="s">
        <v>529</v>
      </c>
      <c r="D234" s="13" t="s">
        <v>740</v>
      </c>
      <c r="E234" s="87" t="s">
        <v>91</v>
      </c>
      <c r="F234" s="27" t="s">
        <v>730</v>
      </c>
      <c r="G234" s="27" t="s">
        <v>739</v>
      </c>
      <c r="H234" s="27" t="s">
        <v>728</v>
      </c>
      <c r="I234" s="68" t="s">
        <v>68</v>
      </c>
      <c r="J234" s="90"/>
      <c r="K234" s="90"/>
      <c r="L234" s="76"/>
      <c r="M234" s="60"/>
      <c r="N234" s="60"/>
      <c r="O234" s="60"/>
    </row>
    <row r="235" ht="99" hidden="1" spans="1:15">
      <c r="A235" s="78">
        <v>143</v>
      </c>
      <c r="B235" s="78" t="s">
        <v>61</v>
      </c>
      <c r="C235" s="78" t="s">
        <v>529</v>
      </c>
      <c r="D235" s="13" t="s">
        <v>741</v>
      </c>
      <c r="E235" s="87" t="s">
        <v>91</v>
      </c>
      <c r="F235" s="27" t="s">
        <v>733</v>
      </c>
      <c r="G235" s="27" t="s">
        <v>739</v>
      </c>
      <c r="H235" s="27" t="s">
        <v>737</v>
      </c>
      <c r="I235" s="68" t="s">
        <v>68</v>
      </c>
      <c r="J235" s="90"/>
      <c r="K235" s="90"/>
      <c r="L235" s="76"/>
      <c r="M235" s="60"/>
      <c r="N235" s="60"/>
      <c r="O235" s="60"/>
    </row>
    <row r="236" ht="99" hidden="1" spans="1:15">
      <c r="A236" s="78">
        <v>143</v>
      </c>
      <c r="B236" s="78" t="s">
        <v>61</v>
      </c>
      <c r="C236" s="78" t="s">
        <v>529</v>
      </c>
      <c r="D236" s="13" t="s">
        <v>742</v>
      </c>
      <c r="E236" s="87" t="s">
        <v>91</v>
      </c>
      <c r="F236" s="27" t="s">
        <v>736</v>
      </c>
      <c r="G236" s="27" t="s">
        <v>739</v>
      </c>
      <c r="H236" s="27" t="s">
        <v>734</v>
      </c>
      <c r="I236" s="68" t="s">
        <v>68</v>
      </c>
      <c r="J236" s="90"/>
      <c r="K236" s="90"/>
      <c r="L236" s="76"/>
      <c r="M236" s="60"/>
      <c r="N236" s="60"/>
      <c r="O236" s="60"/>
    </row>
    <row r="237" ht="214.5" hidden="1" spans="1:15">
      <c r="A237" s="78">
        <v>143</v>
      </c>
      <c r="B237" s="78" t="s">
        <v>61</v>
      </c>
      <c r="C237" s="78" t="s">
        <v>529</v>
      </c>
      <c r="D237" s="13" t="s">
        <v>743</v>
      </c>
      <c r="E237" s="87" t="s">
        <v>76</v>
      </c>
      <c r="F237" s="27" t="s">
        <v>744</v>
      </c>
      <c r="G237" s="27" t="s">
        <v>745</v>
      </c>
      <c r="H237" s="27" t="s">
        <v>746</v>
      </c>
      <c r="I237" s="97" t="s">
        <v>68</v>
      </c>
      <c r="J237" s="90" t="s">
        <v>537</v>
      </c>
      <c r="K237" s="90"/>
      <c r="L237" s="76"/>
      <c r="M237" s="60"/>
      <c r="N237" s="60"/>
      <c r="O237" s="60"/>
    </row>
    <row r="238" ht="214.5" hidden="1" spans="1:15">
      <c r="A238" s="78">
        <v>143</v>
      </c>
      <c r="B238" s="78" t="s">
        <v>61</v>
      </c>
      <c r="C238" s="78" t="s">
        <v>529</v>
      </c>
      <c r="D238" s="13" t="s">
        <v>747</v>
      </c>
      <c r="E238" s="87" t="s">
        <v>76</v>
      </c>
      <c r="F238" s="27" t="s">
        <v>748</v>
      </c>
      <c r="G238" s="27" t="s">
        <v>745</v>
      </c>
      <c r="H238" s="27" t="s">
        <v>749</v>
      </c>
      <c r="I238" s="97" t="s">
        <v>68</v>
      </c>
      <c r="J238" s="90" t="s">
        <v>537</v>
      </c>
      <c r="K238" s="90"/>
      <c r="L238" s="76"/>
      <c r="M238" s="60"/>
      <c r="N238" s="60"/>
      <c r="O238" s="60"/>
    </row>
    <row r="239" ht="214.5" hidden="1" spans="1:15">
      <c r="A239" s="78">
        <v>143</v>
      </c>
      <c r="B239" s="78" t="s">
        <v>61</v>
      </c>
      <c r="C239" s="78" t="s">
        <v>529</v>
      </c>
      <c r="D239" s="13" t="s">
        <v>750</v>
      </c>
      <c r="E239" s="87" t="s">
        <v>91</v>
      </c>
      <c r="F239" s="27" t="s">
        <v>751</v>
      </c>
      <c r="G239" s="27" t="s">
        <v>745</v>
      </c>
      <c r="H239" s="27" t="s">
        <v>752</v>
      </c>
      <c r="I239" s="68" t="s">
        <v>68</v>
      </c>
      <c r="J239" s="90"/>
      <c r="K239" s="90"/>
      <c r="L239" s="76"/>
      <c r="M239" s="60"/>
      <c r="N239" s="60"/>
      <c r="O239" s="60"/>
    </row>
    <row r="240" ht="214.5" hidden="1" spans="1:15">
      <c r="A240" s="78">
        <v>143</v>
      </c>
      <c r="B240" s="78" t="s">
        <v>61</v>
      </c>
      <c r="C240" s="78" t="s">
        <v>529</v>
      </c>
      <c r="D240" s="13" t="s">
        <v>753</v>
      </c>
      <c r="E240" s="87" t="s">
        <v>91</v>
      </c>
      <c r="F240" s="27" t="s">
        <v>754</v>
      </c>
      <c r="G240" s="27" t="s">
        <v>745</v>
      </c>
      <c r="H240" s="27" t="s">
        <v>755</v>
      </c>
      <c r="I240" s="68" t="s">
        <v>68</v>
      </c>
      <c r="J240" s="90"/>
      <c r="K240" s="90"/>
      <c r="L240" s="76"/>
      <c r="M240" s="60"/>
      <c r="N240" s="60"/>
      <c r="O240" s="60"/>
    </row>
    <row r="241" ht="82.5" hidden="1" spans="1:15">
      <c r="A241" s="78">
        <v>143</v>
      </c>
      <c r="B241" s="78" t="s">
        <v>61</v>
      </c>
      <c r="C241" s="78" t="s">
        <v>529</v>
      </c>
      <c r="D241" s="13" t="s">
        <v>756</v>
      </c>
      <c r="E241" s="87" t="s">
        <v>76</v>
      </c>
      <c r="F241" s="27" t="s">
        <v>744</v>
      </c>
      <c r="G241" s="27" t="s">
        <v>757</v>
      </c>
      <c r="H241" s="27" t="s">
        <v>758</v>
      </c>
      <c r="I241" s="97" t="s">
        <v>68</v>
      </c>
      <c r="J241" s="90" t="s">
        <v>537</v>
      </c>
      <c r="K241" s="90"/>
      <c r="L241" s="76"/>
      <c r="M241" s="60"/>
      <c r="N241" s="60"/>
      <c r="O241" s="60"/>
    </row>
    <row r="242" ht="82.5" hidden="1" spans="1:15">
      <c r="A242" s="78">
        <v>143</v>
      </c>
      <c r="B242" s="78" t="s">
        <v>61</v>
      </c>
      <c r="C242" s="78" t="s">
        <v>529</v>
      </c>
      <c r="D242" s="13" t="s">
        <v>759</v>
      </c>
      <c r="E242" s="87" t="s">
        <v>91</v>
      </c>
      <c r="F242" s="27" t="s">
        <v>748</v>
      </c>
      <c r="G242" s="27" t="s">
        <v>757</v>
      </c>
      <c r="H242" s="27" t="s">
        <v>746</v>
      </c>
      <c r="I242" s="68" t="s">
        <v>68</v>
      </c>
      <c r="J242" s="90"/>
      <c r="K242" s="90"/>
      <c r="L242" s="76"/>
      <c r="M242" s="60"/>
      <c r="N242" s="60"/>
      <c r="O242" s="60"/>
    </row>
    <row r="243" ht="99" hidden="1" spans="1:15">
      <c r="A243" s="78">
        <v>143</v>
      </c>
      <c r="B243" s="78" t="s">
        <v>61</v>
      </c>
      <c r="C243" s="78" t="s">
        <v>529</v>
      </c>
      <c r="D243" s="13" t="s">
        <v>760</v>
      </c>
      <c r="E243" s="87" t="s">
        <v>91</v>
      </c>
      <c r="F243" s="27" t="s">
        <v>751</v>
      </c>
      <c r="G243" s="27" t="s">
        <v>757</v>
      </c>
      <c r="H243" s="27" t="s">
        <v>755</v>
      </c>
      <c r="I243" s="68" t="s">
        <v>68</v>
      </c>
      <c r="J243" s="90"/>
      <c r="K243" s="90"/>
      <c r="L243" s="76"/>
      <c r="M243" s="60"/>
      <c r="N243" s="60"/>
      <c r="O243" s="60"/>
    </row>
    <row r="244" ht="99" hidden="1" spans="1:15">
      <c r="A244" s="78">
        <v>143</v>
      </c>
      <c r="B244" s="78" t="s">
        <v>61</v>
      </c>
      <c r="C244" s="78" t="s">
        <v>529</v>
      </c>
      <c r="D244" s="13" t="s">
        <v>761</v>
      </c>
      <c r="E244" s="87" t="s">
        <v>91</v>
      </c>
      <c r="F244" s="27" t="s">
        <v>754</v>
      </c>
      <c r="G244" s="27" t="s">
        <v>757</v>
      </c>
      <c r="H244" s="27" t="s">
        <v>752</v>
      </c>
      <c r="I244" s="68" t="s">
        <v>68</v>
      </c>
      <c r="J244" s="90"/>
      <c r="K244" s="90"/>
      <c r="L244" s="76"/>
      <c r="M244" s="60"/>
      <c r="N244" s="60"/>
      <c r="O244" s="60"/>
    </row>
    <row r="245" ht="231" hidden="1" spans="1:15">
      <c r="A245" s="78">
        <v>143</v>
      </c>
      <c r="B245" s="78" t="s">
        <v>61</v>
      </c>
      <c r="C245" s="78" t="s">
        <v>529</v>
      </c>
      <c r="D245" s="13" t="s">
        <v>762</v>
      </c>
      <c r="E245" s="87" t="s">
        <v>91</v>
      </c>
      <c r="F245" s="27" t="s">
        <v>763</v>
      </c>
      <c r="G245" s="27" t="s">
        <v>764</v>
      </c>
      <c r="H245" s="27" t="s">
        <v>765</v>
      </c>
      <c r="I245" s="68" t="s">
        <v>68</v>
      </c>
      <c r="J245" s="90"/>
      <c r="K245" s="90"/>
      <c r="L245" s="76"/>
      <c r="M245" s="60"/>
      <c r="N245" s="60"/>
      <c r="O245" s="60"/>
    </row>
    <row r="246" ht="231" hidden="1" spans="1:15">
      <c r="A246" s="78">
        <v>143</v>
      </c>
      <c r="B246" s="78" t="s">
        <v>61</v>
      </c>
      <c r="C246" s="78" t="s">
        <v>529</v>
      </c>
      <c r="D246" s="13" t="s">
        <v>766</v>
      </c>
      <c r="E246" s="87" t="s">
        <v>76</v>
      </c>
      <c r="F246" s="27" t="s">
        <v>767</v>
      </c>
      <c r="G246" s="27" t="s">
        <v>764</v>
      </c>
      <c r="H246" s="27" t="s">
        <v>768</v>
      </c>
      <c r="I246" s="97" t="s">
        <v>68</v>
      </c>
      <c r="J246" s="90" t="s">
        <v>537</v>
      </c>
      <c r="K246" s="90"/>
      <c r="L246" s="76"/>
      <c r="M246" s="60"/>
      <c r="N246" s="60"/>
      <c r="O246" s="60"/>
    </row>
    <row r="247" ht="231" hidden="1" spans="1:15">
      <c r="A247" s="78">
        <v>143</v>
      </c>
      <c r="B247" s="78" t="s">
        <v>61</v>
      </c>
      <c r="C247" s="78" t="s">
        <v>529</v>
      </c>
      <c r="D247" s="13" t="s">
        <v>769</v>
      </c>
      <c r="E247" s="87" t="s">
        <v>76</v>
      </c>
      <c r="F247" s="27" t="s">
        <v>770</v>
      </c>
      <c r="G247" s="27" t="s">
        <v>764</v>
      </c>
      <c r="H247" s="27" t="s">
        <v>771</v>
      </c>
      <c r="I247" s="97" t="s">
        <v>68</v>
      </c>
      <c r="J247" s="90" t="s">
        <v>537</v>
      </c>
      <c r="K247" s="90"/>
      <c r="L247" s="76"/>
      <c r="M247" s="60"/>
      <c r="N247" s="60"/>
      <c r="O247" s="60"/>
    </row>
    <row r="248" ht="231" hidden="1" spans="1:15">
      <c r="A248" s="78">
        <v>143</v>
      </c>
      <c r="B248" s="78" t="s">
        <v>61</v>
      </c>
      <c r="C248" s="78" t="s">
        <v>529</v>
      </c>
      <c r="D248" s="13" t="s">
        <v>772</v>
      </c>
      <c r="E248" s="87" t="s">
        <v>91</v>
      </c>
      <c r="F248" s="27" t="s">
        <v>773</v>
      </c>
      <c r="G248" s="27" t="s">
        <v>764</v>
      </c>
      <c r="H248" s="27" t="s">
        <v>774</v>
      </c>
      <c r="I248" s="68" t="s">
        <v>68</v>
      </c>
      <c r="J248" s="90"/>
      <c r="K248" s="90"/>
      <c r="L248" s="76"/>
      <c r="M248" s="60"/>
      <c r="N248" s="60"/>
      <c r="O248" s="60"/>
    </row>
    <row r="249" ht="148.5" hidden="1" spans="1:15">
      <c r="A249" s="78">
        <v>143</v>
      </c>
      <c r="B249" s="78" t="s">
        <v>61</v>
      </c>
      <c r="C249" s="78" t="s">
        <v>529</v>
      </c>
      <c r="D249" s="13" t="s">
        <v>775</v>
      </c>
      <c r="E249" s="87" t="s">
        <v>76</v>
      </c>
      <c r="F249" s="27" t="s">
        <v>763</v>
      </c>
      <c r="G249" s="27" t="s">
        <v>776</v>
      </c>
      <c r="H249" s="27" t="s">
        <v>768</v>
      </c>
      <c r="I249" s="97" t="s">
        <v>68</v>
      </c>
      <c r="J249" s="90" t="s">
        <v>537</v>
      </c>
      <c r="K249" s="90"/>
      <c r="L249" s="76"/>
      <c r="M249" s="60"/>
      <c r="N249" s="60"/>
      <c r="O249" s="60"/>
    </row>
    <row r="250" ht="148.5" hidden="1" spans="1:15">
      <c r="A250" s="78">
        <v>143</v>
      </c>
      <c r="B250" s="78" t="s">
        <v>61</v>
      </c>
      <c r="C250" s="78" t="s">
        <v>529</v>
      </c>
      <c r="D250" s="13" t="s">
        <v>777</v>
      </c>
      <c r="E250" s="87" t="s">
        <v>91</v>
      </c>
      <c r="F250" s="27" t="s">
        <v>767</v>
      </c>
      <c r="G250" s="27" t="s">
        <v>776</v>
      </c>
      <c r="H250" s="27" t="s">
        <v>765</v>
      </c>
      <c r="I250" s="68" t="s">
        <v>68</v>
      </c>
      <c r="J250" s="90"/>
      <c r="K250" s="90"/>
      <c r="L250" s="76"/>
      <c r="M250" s="60"/>
      <c r="N250" s="60"/>
      <c r="O250" s="60"/>
    </row>
    <row r="251" ht="148.5" hidden="1" spans="1:15">
      <c r="A251" s="78">
        <v>143</v>
      </c>
      <c r="B251" s="78" t="s">
        <v>61</v>
      </c>
      <c r="C251" s="78" t="s">
        <v>529</v>
      </c>
      <c r="D251" s="13" t="s">
        <v>778</v>
      </c>
      <c r="E251" s="87" t="s">
        <v>91</v>
      </c>
      <c r="F251" s="27" t="s">
        <v>770</v>
      </c>
      <c r="G251" s="27" t="s">
        <v>776</v>
      </c>
      <c r="H251" s="27" t="s">
        <v>774</v>
      </c>
      <c r="I251" s="68" t="s">
        <v>68</v>
      </c>
      <c r="J251" s="90"/>
      <c r="K251" s="90"/>
      <c r="L251" s="76"/>
      <c r="M251" s="60"/>
      <c r="N251" s="60"/>
      <c r="O251" s="60"/>
    </row>
    <row r="252" ht="148.5" hidden="1" spans="1:15">
      <c r="A252" s="78">
        <v>143</v>
      </c>
      <c r="B252" s="78" t="s">
        <v>61</v>
      </c>
      <c r="C252" s="78" t="s">
        <v>529</v>
      </c>
      <c r="D252" s="13" t="s">
        <v>779</v>
      </c>
      <c r="E252" s="87" t="s">
        <v>91</v>
      </c>
      <c r="F252" s="27" t="s">
        <v>773</v>
      </c>
      <c r="G252" s="27" t="s">
        <v>776</v>
      </c>
      <c r="H252" s="27" t="s">
        <v>771</v>
      </c>
      <c r="I252" s="68" t="s">
        <v>68</v>
      </c>
      <c r="J252" s="90"/>
      <c r="K252" s="90"/>
      <c r="L252" s="76"/>
      <c r="M252" s="60"/>
      <c r="N252" s="60"/>
      <c r="O252" s="60"/>
    </row>
    <row r="253" ht="346.5" hidden="1" spans="1:15">
      <c r="A253" s="78">
        <v>143</v>
      </c>
      <c r="B253" s="78" t="s">
        <v>61</v>
      </c>
      <c r="C253" s="78" t="s">
        <v>529</v>
      </c>
      <c r="D253" s="13" t="s">
        <v>780</v>
      </c>
      <c r="E253" s="87" t="s">
        <v>64</v>
      </c>
      <c r="F253" s="27" t="s">
        <v>781</v>
      </c>
      <c r="G253" s="27" t="s">
        <v>782</v>
      </c>
      <c r="H253" s="27" t="s">
        <v>783</v>
      </c>
      <c r="I253" s="97" t="s">
        <v>68</v>
      </c>
      <c r="J253" s="90" t="s">
        <v>537</v>
      </c>
      <c r="K253" s="90"/>
      <c r="L253" s="76"/>
      <c r="M253" s="60"/>
      <c r="N253" s="60"/>
      <c r="O253" s="60"/>
    </row>
    <row r="254" ht="346.5" hidden="1" spans="1:15">
      <c r="A254" s="78">
        <v>143</v>
      </c>
      <c r="B254" s="78" t="s">
        <v>61</v>
      </c>
      <c r="C254" s="78" t="s">
        <v>529</v>
      </c>
      <c r="D254" s="13" t="s">
        <v>784</v>
      </c>
      <c r="E254" s="87" t="s">
        <v>76</v>
      </c>
      <c r="F254" s="27" t="s">
        <v>785</v>
      </c>
      <c r="G254" s="27" t="s">
        <v>782</v>
      </c>
      <c r="H254" s="27" t="s">
        <v>786</v>
      </c>
      <c r="I254" s="97" t="s">
        <v>68</v>
      </c>
      <c r="J254" s="90" t="s">
        <v>537</v>
      </c>
      <c r="K254" s="90"/>
      <c r="L254" s="76"/>
      <c r="M254" s="60"/>
      <c r="N254" s="60"/>
      <c r="O254" s="60"/>
    </row>
    <row r="255" ht="115.5" hidden="1" spans="1:15">
      <c r="A255" s="78">
        <v>143</v>
      </c>
      <c r="B255" s="78" t="s">
        <v>61</v>
      </c>
      <c r="C255" s="78" t="s">
        <v>529</v>
      </c>
      <c r="D255" s="13" t="s">
        <v>780</v>
      </c>
      <c r="E255" s="87" t="s">
        <v>64</v>
      </c>
      <c r="F255" s="27" t="s">
        <v>781</v>
      </c>
      <c r="G255" s="27" t="s">
        <v>787</v>
      </c>
      <c r="H255" s="27" t="s">
        <v>788</v>
      </c>
      <c r="I255" s="97" t="s">
        <v>68</v>
      </c>
      <c r="J255" s="90" t="s">
        <v>537</v>
      </c>
      <c r="K255" s="90"/>
      <c r="L255" s="76"/>
      <c r="M255" s="60"/>
      <c r="N255" s="60"/>
      <c r="O255" s="60"/>
    </row>
    <row r="256" ht="115.5" hidden="1" spans="1:15">
      <c r="A256" s="78">
        <v>143</v>
      </c>
      <c r="B256" s="78" t="s">
        <v>61</v>
      </c>
      <c r="C256" s="78" t="s">
        <v>529</v>
      </c>
      <c r="D256" s="13" t="s">
        <v>784</v>
      </c>
      <c r="E256" s="87" t="s">
        <v>91</v>
      </c>
      <c r="F256" s="27" t="s">
        <v>785</v>
      </c>
      <c r="G256" s="27" t="s">
        <v>787</v>
      </c>
      <c r="H256" s="27" t="s">
        <v>789</v>
      </c>
      <c r="I256" s="68" t="s">
        <v>68</v>
      </c>
      <c r="J256" s="90"/>
      <c r="K256" s="90"/>
      <c r="L256" s="76"/>
      <c r="M256" s="60"/>
      <c r="N256" s="60"/>
      <c r="O256" s="60"/>
    </row>
    <row r="257" ht="115.5" hidden="1" spans="1:15">
      <c r="A257" s="78">
        <v>143</v>
      </c>
      <c r="B257" s="78" t="s">
        <v>61</v>
      </c>
      <c r="C257" s="78" t="s">
        <v>529</v>
      </c>
      <c r="D257" s="13" t="s">
        <v>780</v>
      </c>
      <c r="E257" s="87" t="s">
        <v>64</v>
      </c>
      <c r="F257" s="27" t="s">
        <v>781</v>
      </c>
      <c r="G257" s="27" t="s">
        <v>790</v>
      </c>
      <c r="H257" s="27" t="s">
        <v>791</v>
      </c>
      <c r="I257" s="97" t="s">
        <v>68</v>
      </c>
      <c r="J257" s="90" t="s">
        <v>537</v>
      </c>
      <c r="K257" s="90"/>
      <c r="L257" s="76"/>
      <c r="M257" s="60"/>
      <c r="N257" s="60"/>
      <c r="O257" s="60"/>
    </row>
    <row r="258" ht="116" hidden="1" customHeight="1" spans="1:15">
      <c r="A258" s="78">
        <v>143</v>
      </c>
      <c r="B258" s="78" t="s">
        <v>61</v>
      </c>
      <c r="C258" s="78" t="s">
        <v>529</v>
      </c>
      <c r="D258" s="13" t="s">
        <v>784</v>
      </c>
      <c r="E258" s="87" t="s">
        <v>91</v>
      </c>
      <c r="F258" s="27" t="s">
        <v>785</v>
      </c>
      <c r="G258" s="27" t="s">
        <v>790</v>
      </c>
      <c r="H258" s="27" t="s">
        <v>792</v>
      </c>
      <c r="I258" s="68" t="s">
        <v>68</v>
      </c>
      <c r="J258" s="90"/>
      <c r="K258" s="90"/>
      <c r="L258" s="76"/>
      <c r="M258" s="60"/>
      <c r="N258" s="60"/>
      <c r="O258" s="60"/>
    </row>
    <row r="259" ht="264" spans="1:15">
      <c r="A259" s="78">
        <v>143</v>
      </c>
      <c r="B259" s="78" t="s">
        <v>61</v>
      </c>
      <c r="C259" s="78" t="s">
        <v>529</v>
      </c>
      <c r="D259" s="13" t="s">
        <v>793</v>
      </c>
      <c r="E259" s="87" t="s">
        <v>64</v>
      </c>
      <c r="F259" s="27" t="s">
        <v>781</v>
      </c>
      <c r="G259" s="27" t="s">
        <v>794</v>
      </c>
      <c r="H259" s="27" t="s">
        <v>795</v>
      </c>
      <c r="I259" s="104" t="s">
        <v>68</v>
      </c>
      <c r="J259" s="97"/>
      <c r="K259" s="90"/>
      <c r="L259" s="76"/>
      <c r="M259" s="60"/>
      <c r="N259" s="60"/>
      <c r="O259" s="60"/>
    </row>
    <row r="260" ht="264" spans="1:15">
      <c r="A260" s="78">
        <v>143</v>
      </c>
      <c r="B260" s="78" t="s">
        <v>61</v>
      </c>
      <c r="C260" s="78" t="s">
        <v>529</v>
      </c>
      <c r="D260" s="13" t="s">
        <v>796</v>
      </c>
      <c r="E260" s="87" t="s">
        <v>76</v>
      </c>
      <c r="F260" s="27" t="s">
        <v>785</v>
      </c>
      <c r="G260" s="27" t="s">
        <v>794</v>
      </c>
      <c r="H260" s="27" t="s">
        <v>797</v>
      </c>
      <c r="I260" s="104" t="s">
        <v>68</v>
      </c>
      <c r="J260" s="97" t="s">
        <v>527</v>
      </c>
      <c r="K260" s="90" t="s">
        <v>798</v>
      </c>
      <c r="L260" s="76"/>
      <c r="M260" s="60"/>
      <c r="N260" s="60"/>
      <c r="O260" s="60"/>
    </row>
    <row r="261" ht="99" hidden="1" spans="1:15">
      <c r="A261" s="78">
        <v>143</v>
      </c>
      <c r="B261" s="78" t="s">
        <v>61</v>
      </c>
      <c r="C261" s="78" t="s">
        <v>529</v>
      </c>
      <c r="D261" s="13" t="s">
        <v>793</v>
      </c>
      <c r="E261" s="87" t="s">
        <v>64</v>
      </c>
      <c r="F261" s="27" t="s">
        <v>781</v>
      </c>
      <c r="G261" s="27" t="s">
        <v>799</v>
      </c>
      <c r="H261" s="27" t="s">
        <v>800</v>
      </c>
      <c r="I261" s="97" t="s">
        <v>68</v>
      </c>
      <c r="J261" s="90" t="s">
        <v>537</v>
      </c>
      <c r="K261" s="90"/>
      <c r="L261" s="76"/>
      <c r="M261" s="60"/>
      <c r="N261" s="60"/>
      <c r="O261" s="60"/>
    </row>
    <row r="262" ht="99" hidden="1" spans="1:15">
      <c r="A262" s="78">
        <v>143</v>
      </c>
      <c r="B262" s="78" t="s">
        <v>61</v>
      </c>
      <c r="C262" s="78" t="s">
        <v>529</v>
      </c>
      <c r="D262" s="13" t="s">
        <v>796</v>
      </c>
      <c r="E262" s="87" t="s">
        <v>76</v>
      </c>
      <c r="F262" s="27" t="s">
        <v>785</v>
      </c>
      <c r="G262" s="27" t="s">
        <v>799</v>
      </c>
      <c r="H262" s="27" t="s">
        <v>801</v>
      </c>
      <c r="I262" s="97" t="s">
        <v>68</v>
      </c>
      <c r="J262" s="90" t="s">
        <v>537</v>
      </c>
      <c r="K262" s="90"/>
      <c r="L262" s="76"/>
      <c r="M262" s="60"/>
      <c r="N262" s="60"/>
      <c r="O262" s="60"/>
    </row>
    <row r="263" ht="115.5" hidden="1" spans="1:15">
      <c r="A263" s="78">
        <v>143</v>
      </c>
      <c r="B263" s="78" t="s">
        <v>61</v>
      </c>
      <c r="C263" s="78" t="s">
        <v>529</v>
      </c>
      <c r="D263" s="13" t="s">
        <v>793</v>
      </c>
      <c r="E263" s="87" t="s">
        <v>91</v>
      </c>
      <c r="F263" s="27" t="s">
        <v>781</v>
      </c>
      <c r="G263" s="27" t="s">
        <v>802</v>
      </c>
      <c r="H263" s="27" t="s">
        <v>803</v>
      </c>
      <c r="I263" s="68" t="s">
        <v>68</v>
      </c>
      <c r="J263" s="90"/>
      <c r="K263" s="90"/>
      <c r="L263" s="76"/>
      <c r="M263" s="60"/>
      <c r="N263" s="60"/>
      <c r="O263" s="60"/>
    </row>
    <row r="264" ht="115.5" hidden="1" spans="1:15">
      <c r="A264" s="78">
        <v>143</v>
      </c>
      <c r="B264" s="78" t="s">
        <v>61</v>
      </c>
      <c r="C264" s="78" t="s">
        <v>529</v>
      </c>
      <c r="D264" s="13" t="s">
        <v>796</v>
      </c>
      <c r="E264" s="87" t="s">
        <v>91</v>
      </c>
      <c r="F264" s="27" t="s">
        <v>785</v>
      </c>
      <c r="G264" s="27" t="s">
        <v>802</v>
      </c>
      <c r="H264" s="27" t="s">
        <v>804</v>
      </c>
      <c r="I264" s="68" t="s">
        <v>68</v>
      </c>
      <c r="J264" s="90"/>
      <c r="K264" s="90"/>
      <c r="L264" s="76"/>
      <c r="M264" s="60"/>
      <c r="N264" s="60"/>
      <c r="O264" s="60"/>
    </row>
    <row r="265" ht="297" hidden="1" spans="1:15">
      <c r="A265" s="78">
        <v>143</v>
      </c>
      <c r="B265" s="78" t="s">
        <v>61</v>
      </c>
      <c r="C265" s="78" t="s">
        <v>529</v>
      </c>
      <c r="D265" s="13" t="s">
        <v>805</v>
      </c>
      <c r="E265" s="87" t="s">
        <v>64</v>
      </c>
      <c r="F265" s="27" t="s">
        <v>781</v>
      </c>
      <c r="G265" s="27" t="s">
        <v>806</v>
      </c>
      <c r="H265" s="27" t="s">
        <v>807</v>
      </c>
      <c r="I265" s="97" t="s">
        <v>68</v>
      </c>
      <c r="J265" s="90" t="s">
        <v>537</v>
      </c>
      <c r="K265" s="90"/>
      <c r="L265" s="76"/>
      <c r="M265" s="60"/>
      <c r="N265" s="60"/>
      <c r="O265" s="60"/>
    </row>
    <row r="266" ht="297" hidden="1" spans="1:15">
      <c r="A266" s="78">
        <v>143</v>
      </c>
      <c r="B266" s="78" t="s">
        <v>61</v>
      </c>
      <c r="C266" s="78" t="s">
        <v>529</v>
      </c>
      <c r="D266" s="13" t="s">
        <v>808</v>
      </c>
      <c r="E266" s="87" t="s">
        <v>76</v>
      </c>
      <c r="F266" s="27" t="s">
        <v>785</v>
      </c>
      <c r="G266" s="27" t="s">
        <v>806</v>
      </c>
      <c r="H266" s="27" t="s">
        <v>809</v>
      </c>
      <c r="I266" s="97" t="s">
        <v>68</v>
      </c>
      <c r="J266" s="90" t="s">
        <v>537</v>
      </c>
      <c r="K266" s="90"/>
      <c r="L266" s="76"/>
      <c r="M266" s="60"/>
      <c r="N266" s="60"/>
      <c r="O266" s="60"/>
    </row>
    <row r="267" ht="346.5" hidden="1" spans="1:15">
      <c r="A267" s="78">
        <v>143</v>
      </c>
      <c r="B267" s="78" t="s">
        <v>61</v>
      </c>
      <c r="C267" s="78" t="s">
        <v>529</v>
      </c>
      <c r="D267" s="13" t="s">
        <v>810</v>
      </c>
      <c r="E267" s="87" t="s">
        <v>64</v>
      </c>
      <c r="F267" s="27" t="s">
        <v>781</v>
      </c>
      <c r="G267" s="27" t="s">
        <v>782</v>
      </c>
      <c r="H267" s="27" t="s">
        <v>783</v>
      </c>
      <c r="I267" s="105" t="s">
        <v>68</v>
      </c>
      <c r="J267" s="90" t="s">
        <v>537</v>
      </c>
      <c r="K267" s="90"/>
      <c r="L267" s="76"/>
      <c r="M267" s="60"/>
      <c r="N267" s="60"/>
      <c r="O267" s="60"/>
    </row>
    <row r="268" ht="346.5" hidden="1" spans="1:15">
      <c r="A268" s="78">
        <v>143</v>
      </c>
      <c r="B268" s="78" t="s">
        <v>61</v>
      </c>
      <c r="C268" s="78" t="s">
        <v>529</v>
      </c>
      <c r="D268" s="13" t="s">
        <v>811</v>
      </c>
      <c r="E268" s="87" t="s">
        <v>76</v>
      </c>
      <c r="F268" s="27" t="s">
        <v>785</v>
      </c>
      <c r="G268" s="27" t="s">
        <v>782</v>
      </c>
      <c r="H268" s="27" t="s">
        <v>786</v>
      </c>
      <c r="I268" s="105" t="s">
        <v>68</v>
      </c>
      <c r="J268" s="90" t="s">
        <v>537</v>
      </c>
      <c r="K268" s="90"/>
      <c r="L268" s="76"/>
      <c r="M268" s="60"/>
      <c r="N268" s="60"/>
      <c r="O268" s="60"/>
    </row>
    <row r="269" ht="115.5" hidden="1" spans="1:15">
      <c r="A269" s="78">
        <v>143</v>
      </c>
      <c r="B269" s="78" t="s">
        <v>61</v>
      </c>
      <c r="C269" s="78" t="s">
        <v>529</v>
      </c>
      <c r="D269" s="13" t="s">
        <v>810</v>
      </c>
      <c r="E269" s="87" t="s">
        <v>64</v>
      </c>
      <c r="F269" s="27" t="s">
        <v>781</v>
      </c>
      <c r="G269" s="27" t="s">
        <v>787</v>
      </c>
      <c r="H269" s="27" t="s">
        <v>788</v>
      </c>
      <c r="I269" s="105" t="s">
        <v>68</v>
      </c>
      <c r="J269" s="90" t="s">
        <v>537</v>
      </c>
      <c r="K269" s="90"/>
      <c r="L269" s="76"/>
      <c r="M269" s="60"/>
      <c r="N269" s="60"/>
      <c r="O269" s="60"/>
    </row>
    <row r="270" ht="115.5" hidden="1" spans="1:15">
      <c r="A270" s="78">
        <v>143</v>
      </c>
      <c r="B270" s="78" t="s">
        <v>61</v>
      </c>
      <c r="C270" s="78" t="s">
        <v>529</v>
      </c>
      <c r="D270" s="13" t="s">
        <v>811</v>
      </c>
      <c r="E270" s="87" t="s">
        <v>91</v>
      </c>
      <c r="F270" s="27" t="s">
        <v>785</v>
      </c>
      <c r="G270" s="27" t="s">
        <v>787</v>
      </c>
      <c r="H270" s="27" t="s">
        <v>789</v>
      </c>
      <c r="I270" s="68" t="s">
        <v>68</v>
      </c>
      <c r="J270" s="90"/>
      <c r="K270" s="90"/>
      <c r="L270" s="76"/>
      <c r="M270" s="60"/>
      <c r="N270" s="60"/>
      <c r="O270" s="60"/>
    </row>
    <row r="271" ht="115.5" hidden="1" spans="1:15">
      <c r="A271" s="78">
        <v>143</v>
      </c>
      <c r="B271" s="78" t="s">
        <v>61</v>
      </c>
      <c r="C271" s="78" t="s">
        <v>529</v>
      </c>
      <c r="D271" s="13" t="s">
        <v>810</v>
      </c>
      <c r="E271" s="87" t="s">
        <v>64</v>
      </c>
      <c r="F271" s="27" t="s">
        <v>781</v>
      </c>
      <c r="G271" s="27" t="s">
        <v>790</v>
      </c>
      <c r="H271" s="27" t="s">
        <v>791</v>
      </c>
      <c r="I271" s="105" t="s">
        <v>68</v>
      </c>
      <c r="J271" s="90" t="s">
        <v>537</v>
      </c>
      <c r="K271" s="90"/>
      <c r="L271" s="76"/>
      <c r="M271" s="60"/>
      <c r="N271" s="60"/>
      <c r="O271" s="60"/>
    </row>
    <row r="272" ht="115.5" hidden="1" spans="1:15">
      <c r="A272" s="78">
        <v>143</v>
      </c>
      <c r="B272" s="78" t="s">
        <v>61</v>
      </c>
      <c r="C272" s="78" t="s">
        <v>529</v>
      </c>
      <c r="D272" s="13" t="s">
        <v>811</v>
      </c>
      <c r="E272" s="87" t="s">
        <v>91</v>
      </c>
      <c r="F272" s="27" t="s">
        <v>785</v>
      </c>
      <c r="G272" s="27" t="s">
        <v>790</v>
      </c>
      <c r="H272" s="27" t="s">
        <v>792</v>
      </c>
      <c r="I272" s="68" t="s">
        <v>68</v>
      </c>
      <c r="J272" s="90"/>
      <c r="K272" s="90"/>
      <c r="L272" s="76"/>
      <c r="M272" s="60"/>
      <c r="N272" s="60"/>
      <c r="O272" s="60"/>
    </row>
    <row r="273" ht="264" spans="1:15">
      <c r="A273" s="78">
        <v>143</v>
      </c>
      <c r="B273" s="78" t="s">
        <v>61</v>
      </c>
      <c r="C273" s="78" t="s">
        <v>529</v>
      </c>
      <c r="D273" s="13" t="s">
        <v>812</v>
      </c>
      <c r="E273" s="87" t="s">
        <v>64</v>
      </c>
      <c r="F273" s="27" t="s">
        <v>781</v>
      </c>
      <c r="G273" s="27" t="s">
        <v>794</v>
      </c>
      <c r="H273" s="27" t="s">
        <v>795</v>
      </c>
      <c r="I273" s="104" t="s">
        <v>68</v>
      </c>
      <c r="J273" s="90"/>
      <c r="K273" s="90"/>
      <c r="L273" s="76"/>
      <c r="M273" s="60"/>
      <c r="N273" s="60"/>
      <c r="O273" s="60"/>
    </row>
    <row r="274" ht="264" spans="1:15">
      <c r="A274" s="78">
        <v>143</v>
      </c>
      <c r="B274" s="78" t="s">
        <v>61</v>
      </c>
      <c r="C274" s="78" t="s">
        <v>529</v>
      </c>
      <c r="D274" s="13" t="s">
        <v>813</v>
      </c>
      <c r="E274" s="87" t="s">
        <v>76</v>
      </c>
      <c r="F274" s="27" t="s">
        <v>785</v>
      </c>
      <c r="G274" s="27" t="s">
        <v>794</v>
      </c>
      <c r="H274" s="27" t="s">
        <v>797</v>
      </c>
      <c r="I274" s="104" t="s">
        <v>68</v>
      </c>
      <c r="J274" s="90"/>
      <c r="K274" s="90"/>
      <c r="L274" s="76"/>
      <c r="M274" s="60"/>
      <c r="N274" s="60"/>
      <c r="O274" s="60"/>
    </row>
    <row r="275" ht="99" hidden="1" spans="1:15">
      <c r="A275" s="78">
        <v>143</v>
      </c>
      <c r="B275" s="78" t="s">
        <v>61</v>
      </c>
      <c r="C275" s="78" t="s">
        <v>529</v>
      </c>
      <c r="D275" s="13" t="s">
        <v>812</v>
      </c>
      <c r="E275" s="87" t="s">
        <v>64</v>
      </c>
      <c r="F275" s="27" t="s">
        <v>781</v>
      </c>
      <c r="G275" s="27" t="s">
        <v>799</v>
      </c>
      <c r="H275" s="27" t="s">
        <v>800</v>
      </c>
      <c r="I275" s="105" t="s">
        <v>68</v>
      </c>
      <c r="J275" s="90" t="s">
        <v>17</v>
      </c>
      <c r="K275" s="90"/>
      <c r="L275" s="76"/>
      <c r="M275" s="60"/>
      <c r="N275" s="60"/>
      <c r="O275" s="60"/>
    </row>
    <row r="276" ht="99" hidden="1" spans="1:15">
      <c r="A276" s="78">
        <v>143</v>
      </c>
      <c r="B276" s="78" t="s">
        <v>61</v>
      </c>
      <c r="C276" s="78" t="s">
        <v>529</v>
      </c>
      <c r="D276" s="13" t="s">
        <v>813</v>
      </c>
      <c r="E276" s="87" t="s">
        <v>76</v>
      </c>
      <c r="F276" s="27" t="s">
        <v>785</v>
      </c>
      <c r="G276" s="27" t="s">
        <v>799</v>
      </c>
      <c r="H276" s="27" t="s">
        <v>801</v>
      </c>
      <c r="I276" s="105" t="s">
        <v>68</v>
      </c>
      <c r="J276" s="90" t="s">
        <v>537</v>
      </c>
      <c r="K276" s="90"/>
      <c r="L276" s="76"/>
      <c r="M276" s="60"/>
      <c r="N276" s="60"/>
      <c r="O276" s="60"/>
    </row>
    <row r="277" ht="115.5" hidden="1" spans="1:15">
      <c r="A277" s="78">
        <v>143</v>
      </c>
      <c r="B277" s="78" t="s">
        <v>61</v>
      </c>
      <c r="C277" s="78" t="s">
        <v>529</v>
      </c>
      <c r="D277" s="13" t="s">
        <v>812</v>
      </c>
      <c r="E277" s="87" t="s">
        <v>91</v>
      </c>
      <c r="F277" s="27" t="s">
        <v>781</v>
      </c>
      <c r="G277" s="27" t="s">
        <v>802</v>
      </c>
      <c r="H277" s="27" t="s">
        <v>803</v>
      </c>
      <c r="I277" s="68" t="s">
        <v>68</v>
      </c>
      <c r="J277" s="90"/>
      <c r="K277" s="90"/>
      <c r="L277" s="76"/>
      <c r="M277" s="60"/>
      <c r="N277" s="60"/>
      <c r="O277" s="60"/>
    </row>
    <row r="278" ht="115.5" hidden="1" spans="1:15">
      <c r="A278" s="78">
        <v>143</v>
      </c>
      <c r="B278" s="78" t="s">
        <v>61</v>
      </c>
      <c r="C278" s="78" t="s">
        <v>529</v>
      </c>
      <c r="D278" s="13" t="s">
        <v>813</v>
      </c>
      <c r="E278" s="87" t="s">
        <v>91</v>
      </c>
      <c r="F278" s="27" t="s">
        <v>785</v>
      </c>
      <c r="G278" s="27" t="s">
        <v>802</v>
      </c>
      <c r="H278" s="27" t="s">
        <v>804</v>
      </c>
      <c r="I278" s="68" t="s">
        <v>68</v>
      </c>
      <c r="J278" s="90"/>
      <c r="K278" s="90"/>
      <c r="L278" s="76"/>
      <c r="M278" s="60"/>
      <c r="N278" s="60"/>
      <c r="O278" s="60"/>
    </row>
    <row r="279" ht="297" hidden="1" spans="1:15">
      <c r="A279" s="78">
        <v>143</v>
      </c>
      <c r="B279" s="78" t="s">
        <v>61</v>
      </c>
      <c r="C279" s="78" t="s">
        <v>529</v>
      </c>
      <c r="D279" s="13" t="s">
        <v>814</v>
      </c>
      <c r="E279" s="87" t="s">
        <v>64</v>
      </c>
      <c r="F279" s="27" t="s">
        <v>781</v>
      </c>
      <c r="G279" s="27" t="s">
        <v>806</v>
      </c>
      <c r="H279" s="27" t="s">
        <v>807</v>
      </c>
      <c r="I279" s="105" t="s">
        <v>68</v>
      </c>
      <c r="J279" s="90" t="s">
        <v>537</v>
      </c>
      <c r="K279" s="90"/>
      <c r="L279" s="76"/>
      <c r="M279" s="60"/>
      <c r="N279" s="60"/>
      <c r="O279" s="60"/>
    </row>
    <row r="280" ht="297" hidden="1" spans="1:15">
      <c r="A280" s="78">
        <v>143</v>
      </c>
      <c r="B280" s="78" t="s">
        <v>61</v>
      </c>
      <c r="C280" s="78" t="s">
        <v>529</v>
      </c>
      <c r="D280" s="13" t="s">
        <v>815</v>
      </c>
      <c r="E280" s="87" t="s">
        <v>76</v>
      </c>
      <c r="F280" s="27" t="s">
        <v>785</v>
      </c>
      <c r="G280" s="27" t="s">
        <v>806</v>
      </c>
      <c r="H280" s="27" t="s">
        <v>809</v>
      </c>
      <c r="I280" s="105" t="s">
        <v>68</v>
      </c>
      <c r="J280" s="90" t="s">
        <v>537</v>
      </c>
      <c r="K280" s="90"/>
      <c r="L280" s="76"/>
      <c r="M280" s="60"/>
      <c r="N280" s="60"/>
      <c r="O280" s="60"/>
    </row>
    <row r="281" ht="330" hidden="1" spans="1:15">
      <c r="A281" s="78">
        <v>143</v>
      </c>
      <c r="B281" s="78" t="s">
        <v>61</v>
      </c>
      <c r="C281" s="78" t="s">
        <v>529</v>
      </c>
      <c r="D281" s="13" t="s">
        <v>816</v>
      </c>
      <c r="E281" s="87" t="s">
        <v>64</v>
      </c>
      <c r="F281" s="27" t="s">
        <v>531</v>
      </c>
      <c r="G281" s="27" t="s">
        <v>817</v>
      </c>
      <c r="H281" s="27" t="s">
        <v>818</v>
      </c>
      <c r="I281" s="105" t="s">
        <v>68</v>
      </c>
      <c r="J281" s="90" t="s">
        <v>537</v>
      </c>
      <c r="K281" s="90"/>
      <c r="L281" s="76"/>
      <c r="M281" s="60"/>
      <c r="N281" s="60"/>
      <c r="O281" s="60"/>
    </row>
    <row r="282" ht="297" hidden="1" spans="1:15">
      <c r="A282" s="78">
        <v>143</v>
      </c>
      <c r="B282" s="78" t="s">
        <v>61</v>
      </c>
      <c r="C282" s="78" t="s">
        <v>529</v>
      </c>
      <c r="D282" s="13" t="s">
        <v>816</v>
      </c>
      <c r="E282" s="87" t="s">
        <v>76</v>
      </c>
      <c r="F282" s="27" t="s">
        <v>531</v>
      </c>
      <c r="G282" s="27" t="s">
        <v>819</v>
      </c>
      <c r="H282" s="27" t="s">
        <v>820</v>
      </c>
      <c r="I282" s="105" t="s">
        <v>68</v>
      </c>
      <c r="J282" s="90" t="s">
        <v>537</v>
      </c>
      <c r="K282" s="90"/>
      <c r="L282" s="76"/>
      <c r="M282" s="60"/>
      <c r="N282" s="60"/>
      <c r="O282" s="60"/>
    </row>
    <row r="283" ht="148.5" hidden="1" spans="1:15">
      <c r="A283" s="78">
        <v>143</v>
      </c>
      <c r="B283" s="78" t="s">
        <v>61</v>
      </c>
      <c r="C283" s="78" t="s">
        <v>529</v>
      </c>
      <c r="D283" s="13" t="s">
        <v>816</v>
      </c>
      <c r="E283" s="87" t="s">
        <v>91</v>
      </c>
      <c r="F283" s="27" t="s">
        <v>531</v>
      </c>
      <c r="G283" s="27" t="s">
        <v>821</v>
      </c>
      <c r="H283" s="27" t="s">
        <v>822</v>
      </c>
      <c r="I283" s="68" t="s">
        <v>68</v>
      </c>
      <c r="J283" s="90"/>
      <c r="K283" s="90"/>
      <c r="L283" s="76"/>
      <c r="M283" s="60"/>
      <c r="N283" s="60"/>
      <c r="O283" s="60"/>
    </row>
    <row r="284" ht="264" hidden="1" spans="1:15">
      <c r="A284" s="78">
        <v>143</v>
      </c>
      <c r="B284" s="78" t="s">
        <v>61</v>
      </c>
      <c r="C284" s="78" t="s">
        <v>529</v>
      </c>
      <c r="D284" s="13" t="s">
        <v>823</v>
      </c>
      <c r="E284" s="87" t="s">
        <v>64</v>
      </c>
      <c r="F284" s="27" t="s">
        <v>531</v>
      </c>
      <c r="G284" s="27" t="s">
        <v>824</v>
      </c>
      <c r="H284" s="27" t="s">
        <v>825</v>
      </c>
      <c r="I284" s="105" t="s">
        <v>68</v>
      </c>
      <c r="J284" s="90" t="s">
        <v>537</v>
      </c>
      <c r="K284" s="90"/>
      <c r="L284" s="76"/>
      <c r="M284" s="60"/>
      <c r="N284" s="60"/>
      <c r="O284" s="60"/>
    </row>
    <row r="285" ht="214.5" hidden="1" spans="1:15">
      <c r="A285" s="78">
        <v>143</v>
      </c>
      <c r="B285" s="78" t="s">
        <v>61</v>
      </c>
      <c r="C285" s="78" t="s">
        <v>529</v>
      </c>
      <c r="D285" s="13" t="s">
        <v>823</v>
      </c>
      <c r="E285" s="87" t="s">
        <v>76</v>
      </c>
      <c r="F285" s="27" t="s">
        <v>531</v>
      </c>
      <c r="G285" s="27" t="s">
        <v>826</v>
      </c>
      <c r="H285" s="27" t="s">
        <v>827</v>
      </c>
      <c r="I285" s="105" t="s">
        <v>68</v>
      </c>
      <c r="J285" s="90" t="s">
        <v>537</v>
      </c>
      <c r="K285" s="90"/>
      <c r="L285" s="76"/>
      <c r="M285" s="60"/>
      <c r="N285" s="60"/>
      <c r="O285" s="60"/>
    </row>
    <row r="286" ht="82.5" hidden="1" spans="1:15">
      <c r="A286" s="78">
        <v>143</v>
      </c>
      <c r="B286" s="78" t="s">
        <v>61</v>
      </c>
      <c r="C286" s="78" t="s">
        <v>529</v>
      </c>
      <c r="D286" s="13" t="s">
        <v>823</v>
      </c>
      <c r="E286" s="87" t="s">
        <v>91</v>
      </c>
      <c r="F286" s="27" t="s">
        <v>531</v>
      </c>
      <c r="G286" s="27" t="s">
        <v>828</v>
      </c>
      <c r="H286" s="27" t="s">
        <v>829</v>
      </c>
      <c r="I286" s="68" t="s">
        <v>68</v>
      </c>
      <c r="J286" s="90"/>
      <c r="K286" s="90"/>
      <c r="L286" s="76"/>
      <c r="M286" s="60"/>
      <c r="N286" s="60"/>
      <c r="O286" s="60"/>
    </row>
    <row r="287" ht="198" hidden="1" spans="1:15">
      <c r="A287" s="78">
        <v>143</v>
      </c>
      <c r="B287" s="78" t="s">
        <v>61</v>
      </c>
      <c r="C287" s="78" t="s">
        <v>529</v>
      </c>
      <c r="D287" s="13" t="s">
        <v>830</v>
      </c>
      <c r="E287" s="87" t="s">
        <v>64</v>
      </c>
      <c r="F287" s="27" t="s">
        <v>531</v>
      </c>
      <c r="G287" s="27" t="s">
        <v>831</v>
      </c>
      <c r="H287" s="27" t="s">
        <v>832</v>
      </c>
      <c r="I287" s="105" t="s">
        <v>68</v>
      </c>
      <c r="J287" s="90" t="s">
        <v>537</v>
      </c>
      <c r="K287" s="90"/>
      <c r="L287" s="76"/>
      <c r="M287" s="60"/>
      <c r="N287" s="60"/>
      <c r="O287" s="60"/>
    </row>
    <row r="288" ht="409.5" hidden="1" spans="1:15">
      <c r="A288" s="78">
        <v>143</v>
      </c>
      <c r="B288" s="78" t="s">
        <v>61</v>
      </c>
      <c r="C288" s="78" t="s">
        <v>529</v>
      </c>
      <c r="D288" s="13" t="s">
        <v>830</v>
      </c>
      <c r="E288" s="87" t="s">
        <v>76</v>
      </c>
      <c r="F288" s="27" t="s">
        <v>531</v>
      </c>
      <c r="G288" s="27" t="s">
        <v>833</v>
      </c>
      <c r="H288" s="27" t="s">
        <v>832</v>
      </c>
      <c r="I288" s="105" t="s">
        <v>68</v>
      </c>
      <c r="J288" s="90" t="s">
        <v>537</v>
      </c>
      <c r="K288" s="90"/>
      <c r="L288" s="76"/>
      <c r="M288" s="60"/>
      <c r="N288" s="60"/>
      <c r="O288" s="60"/>
    </row>
    <row r="289" s="62" customFormat="1" ht="116" hidden="1" customHeight="1" spans="1:15">
      <c r="A289" s="101">
        <v>143</v>
      </c>
      <c r="B289" s="101" t="s">
        <v>61</v>
      </c>
      <c r="C289" s="101" t="s">
        <v>529</v>
      </c>
      <c r="D289" s="25" t="s">
        <v>834</v>
      </c>
      <c r="E289" s="102" t="s">
        <v>91</v>
      </c>
      <c r="F289" s="103" t="s">
        <v>835</v>
      </c>
      <c r="G289" s="103" t="s">
        <v>836</v>
      </c>
      <c r="H289" s="103" t="s">
        <v>837</v>
      </c>
      <c r="I289" s="68" t="s">
        <v>68</v>
      </c>
      <c r="J289" s="106"/>
      <c r="K289" s="106"/>
      <c r="L289" s="107"/>
      <c r="M289" s="108"/>
      <c r="N289" s="108"/>
      <c r="O289" s="108"/>
    </row>
    <row r="290" s="62" customFormat="1" ht="116" hidden="1" customHeight="1" spans="1:15">
      <c r="A290" s="101">
        <v>143</v>
      </c>
      <c r="B290" s="101" t="s">
        <v>61</v>
      </c>
      <c r="C290" s="101" t="s">
        <v>529</v>
      </c>
      <c r="D290" s="25" t="s">
        <v>838</v>
      </c>
      <c r="E290" s="102" t="s">
        <v>91</v>
      </c>
      <c r="F290" s="103" t="s">
        <v>835</v>
      </c>
      <c r="G290" s="103" t="s">
        <v>839</v>
      </c>
      <c r="H290" s="103" t="s">
        <v>837</v>
      </c>
      <c r="I290" s="68" t="s">
        <v>68</v>
      </c>
      <c r="J290" s="106"/>
      <c r="K290" s="106"/>
      <c r="L290" s="107"/>
      <c r="M290" s="108"/>
      <c r="N290" s="108"/>
      <c r="O290" s="108"/>
    </row>
    <row r="291" s="62" customFormat="1" ht="116" hidden="1" customHeight="1" spans="1:15">
      <c r="A291" s="101">
        <v>143</v>
      </c>
      <c r="B291" s="101" t="s">
        <v>61</v>
      </c>
      <c r="C291" s="101" t="s">
        <v>529</v>
      </c>
      <c r="D291" s="25" t="s">
        <v>840</v>
      </c>
      <c r="E291" s="102" t="s">
        <v>91</v>
      </c>
      <c r="F291" s="103" t="s">
        <v>841</v>
      </c>
      <c r="G291" s="103" t="s">
        <v>842</v>
      </c>
      <c r="H291" s="103" t="s">
        <v>843</v>
      </c>
      <c r="I291" s="68" t="s">
        <v>68</v>
      </c>
      <c r="J291" s="106"/>
      <c r="K291" s="106"/>
      <c r="L291" s="107"/>
      <c r="M291" s="108"/>
      <c r="N291" s="108"/>
      <c r="O291" s="108"/>
    </row>
    <row r="292" s="62" customFormat="1" ht="116" hidden="1" customHeight="1" spans="1:15">
      <c r="A292" s="101">
        <v>143</v>
      </c>
      <c r="B292" s="101" t="s">
        <v>61</v>
      </c>
      <c r="C292" s="101" t="s">
        <v>529</v>
      </c>
      <c r="D292" s="25" t="s">
        <v>844</v>
      </c>
      <c r="E292" s="102" t="s">
        <v>91</v>
      </c>
      <c r="F292" s="103" t="s">
        <v>841</v>
      </c>
      <c r="G292" s="103" t="s">
        <v>845</v>
      </c>
      <c r="H292" s="103" t="s">
        <v>843</v>
      </c>
      <c r="I292" s="68" t="s">
        <v>68</v>
      </c>
      <c r="J292" s="106"/>
      <c r="K292" s="106"/>
      <c r="L292" s="107"/>
      <c r="M292" s="108"/>
      <c r="N292" s="108"/>
      <c r="O292" s="108"/>
    </row>
    <row r="293" ht="99" hidden="1" spans="1:15">
      <c r="A293" s="78">
        <v>143</v>
      </c>
      <c r="B293" s="78" t="s">
        <v>61</v>
      </c>
      <c r="C293" s="78" t="s">
        <v>529</v>
      </c>
      <c r="D293" s="13" t="s">
        <v>846</v>
      </c>
      <c r="E293" s="87" t="s">
        <v>64</v>
      </c>
      <c r="F293" s="27" t="s">
        <v>847</v>
      </c>
      <c r="G293" s="27" t="s">
        <v>848</v>
      </c>
      <c r="H293" s="27" t="s">
        <v>849</v>
      </c>
      <c r="I293" s="105" t="s">
        <v>68</v>
      </c>
      <c r="J293" s="90" t="s">
        <v>537</v>
      </c>
      <c r="K293" s="90"/>
      <c r="L293" s="76"/>
      <c r="M293" s="60"/>
      <c r="N293" s="60"/>
      <c r="O293" s="60"/>
    </row>
    <row r="294" s="62" customFormat="1" ht="99" hidden="1" spans="1:15">
      <c r="A294" s="101">
        <v>143</v>
      </c>
      <c r="B294" s="101" t="s">
        <v>61</v>
      </c>
      <c r="C294" s="101" t="s">
        <v>529</v>
      </c>
      <c r="D294" s="25" t="s">
        <v>850</v>
      </c>
      <c r="E294" s="102" t="s">
        <v>64</v>
      </c>
      <c r="F294" s="103" t="s">
        <v>847</v>
      </c>
      <c r="G294" s="103" t="s">
        <v>851</v>
      </c>
      <c r="H294" s="103" t="s">
        <v>852</v>
      </c>
      <c r="I294" s="105" t="s">
        <v>68</v>
      </c>
      <c r="J294" s="106" t="s">
        <v>537</v>
      </c>
      <c r="K294" s="106"/>
      <c r="L294" s="107"/>
      <c r="M294" s="108"/>
      <c r="N294" s="108"/>
      <c r="O294" s="108"/>
    </row>
    <row r="295" ht="82.5" hidden="1" spans="1:15">
      <c r="A295" s="78">
        <v>143</v>
      </c>
      <c r="B295" s="78" t="s">
        <v>61</v>
      </c>
      <c r="C295" s="78" t="s">
        <v>529</v>
      </c>
      <c r="D295" s="13" t="s">
        <v>853</v>
      </c>
      <c r="E295" s="87" t="s">
        <v>91</v>
      </c>
      <c r="F295" s="27" t="s">
        <v>854</v>
      </c>
      <c r="G295" s="27" t="s">
        <v>855</v>
      </c>
      <c r="H295" s="27" t="s">
        <v>856</v>
      </c>
      <c r="I295" s="68" t="s">
        <v>68</v>
      </c>
      <c r="J295" s="90"/>
      <c r="K295" s="90"/>
      <c r="L295" s="76"/>
      <c r="M295" s="60"/>
      <c r="N295" s="60"/>
      <c r="O295" s="60"/>
    </row>
    <row r="296" ht="82.5" hidden="1" spans="1:15">
      <c r="A296" s="78">
        <v>143</v>
      </c>
      <c r="B296" s="78" t="s">
        <v>61</v>
      </c>
      <c r="C296" s="78" t="s">
        <v>529</v>
      </c>
      <c r="D296" s="13" t="s">
        <v>853</v>
      </c>
      <c r="E296" s="87" t="s">
        <v>91</v>
      </c>
      <c r="F296" s="27" t="s">
        <v>857</v>
      </c>
      <c r="G296" s="27" t="s">
        <v>855</v>
      </c>
      <c r="H296" s="27" t="s">
        <v>858</v>
      </c>
      <c r="I296" s="68" t="s">
        <v>68</v>
      </c>
      <c r="J296" s="90"/>
      <c r="K296" s="90"/>
      <c r="L296" s="76"/>
      <c r="M296" s="60"/>
      <c r="N296" s="60"/>
      <c r="O296" s="60"/>
    </row>
    <row r="297" ht="148.5" hidden="1" spans="1:15">
      <c r="A297" s="78">
        <v>143</v>
      </c>
      <c r="B297" s="78" t="s">
        <v>61</v>
      </c>
      <c r="C297" s="78" t="s">
        <v>529</v>
      </c>
      <c r="D297" s="13" t="s">
        <v>853</v>
      </c>
      <c r="E297" s="87" t="s">
        <v>91</v>
      </c>
      <c r="F297" s="27" t="s">
        <v>854</v>
      </c>
      <c r="G297" s="27" t="s">
        <v>859</v>
      </c>
      <c r="H297" s="27" t="s">
        <v>856</v>
      </c>
      <c r="I297" s="68" t="s">
        <v>68</v>
      </c>
      <c r="J297" s="90"/>
      <c r="K297" s="90"/>
      <c r="L297" s="76"/>
      <c r="M297" s="60"/>
      <c r="N297" s="60"/>
      <c r="O297" s="60"/>
    </row>
    <row r="298" ht="148.5" hidden="1" spans="1:15">
      <c r="A298" s="78">
        <v>143</v>
      </c>
      <c r="B298" s="78" t="s">
        <v>61</v>
      </c>
      <c r="C298" s="78" t="s">
        <v>529</v>
      </c>
      <c r="D298" s="13" t="s">
        <v>853</v>
      </c>
      <c r="E298" s="87" t="s">
        <v>76</v>
      </c>
      <c r="F298" s="27" t="s">
        <v>860</v>
      </c>
      <c r="G298" s="27" t="s">
        <v>859</v>
      </c>
      <c r="H298" s="27" t="s">
        <v>861</v>
      </c>
      <c r="I298" s="105" t="s">
        <v>68</v>
      </c>
      <c r="J298" s="90" t="s">
        <v>537</v>
      </c>
      <c r="K298" s="90"/>
      <c r="L298" s="76"/>
      <c r="M298" s="60"/>
      <c r="N298" s="60"/>
      <c r="O298" s="60"/>
    </row>
    <row r="299" ht="148.5" hidden="1" spans="1:15">
      <c r="A299" s="78">
        <v>143</v>
      </c>
      <c r="B299" s="78" t="s">
        <v>61</v>
      </c>
      <c r="C299" s="78" t="s">
        <v>529</v>
      </c>
      <c r="D299" s="13" t="s">
        <v>853</v>
      </c>
      <c r="E299" s="87" t="s">
        <v>91</v>
      </c>
      <c r="F299" s="27" t="s">
        <v>862</v>
      </c>
      <c r="G299" s="27" t="s">
        <v>859</v>
      </c>
      <c r="H299" s="27" t="s">
        <v>863</v>
      </c>
      <c r="I299" s="68" t="s">
        <v>68</v>
      </c>
      <c r="J299" s="90"/>
      <c r="K299" s="90"/>
      <c r="L299" s="76"/>
      <c r="M299" s="60"/>
      <c r="N299" s="60"/>
      <c r="O299" s="60"/>
    </row>
    <row r="300" ht="132" hidden="1" spans="1:15">
      <c r="A300" s="78">
        <v>143</v>
      </c>
      <c r="B300" s="78" t="s">
        <v>61</v>
      </c>
      <c r="C300" s="78" t="s">
        <v>529</v>
      </c>
      <c r="D300" s="13" t="s">
        <v>853</v>
      </c>
      <c r="E300" s="87" t="s">
        <v>91</v>
      </c>
      <c r="F300" s="27" t="s">
        <v>854</v>
      </c>
      <c r="G300" s="27" t="s">
        <v>864</v>
      </c>
      <c r="H300" s="27" t="s">
        <v>856</v>
      </c>
      <c r="I300" s="68" t="s">
        <v>68</v>
      </c>
      <c r="J300" s="90"/>
      <c r="K300" s="90"/>
      <c r="L300" s="76"/>
      <c r="M300" s="60"/>
      <c r="N300" s="60"/>
      <c r="O300" s="60"/>
    </row>
    <row r="301" ht="132" hidden="1" spans="1:15">
      <c r="A301" s="78">
        <v>143</v>
      </c>
      <c r="B301" s="78" t="s">
        <v>61</v>
      </c>
      <c r="C301" s="78" t="s">
        <v>529</v>
      </c>
      <c r="D301" s="13" t="s">
        <v>853</v>
      </c>
      <c r="E301" s="87" t="s">
        <v>76</v>
      </c>
      <c r="F301" s="27" t="s">
        <v>865</v>
      </c>
      <c r="G301" s="27" t="s">
        <v>864</v>
      </c>
      <c r="H301" s="27" t="s">
        <v>866</v>
      </c>
      <c r="I301" s="105" t="s">
        <v>68</v>
      </c>
      <c r="J301" s="90" t="s">
        <v>537</v>
      </c>
      <c r="K301" s="90"/>
      <c r="L301" s="76"/>
      <c r="M301" s="60"/>
      <c r="N301" s="60"/>
      <c r="O301" s="60"/>
    </row>
    <row r="302" ht="132" hidden="1" spans="1:15">
      <c r="A302" s="78">
        <v>143</v>
      </c>
      <c r="B302" s="78" t="s">
        <v>61</v>
      </c>
      <c r="C302" s="78" t="s">
        <v>529</v>
      </c>
      <c r="D302" s="13" t="s">
        <v>853</v>
      </c>
      <c r="E302" s="87" t="s">
        <v>91</v>
      </c>
      <c r="F302" s="27" t="s">
        <v>867</v>
      </c>
      <c r="G302" s="27" t="s">
        <v>864</v>
      </c>
      <c r="H302" s="27" t="s">
        <v>858</v>
      </c>
      <c r="I302" s="68" t="s">
        <v>68</v>
      </c>
      <c r="J302" s="90"/>
      <c r="K302" s="90"/>
      <c r="L302" s="76"/>
      <c r="M302" s="60"/>
      <c r="N302" s="60"/>
      <c r="O302" s="60"/>
    </row>
    <row r="303" ht="99" hidden="1" spans="1:15">
      <c r="A303" s="78">
        <v>143</v>
      </c>
      <c r="B303" s="78" t="s">
        <v>61</v>
      </c>
      <c r="C303" s="78" t="s">
        <v>529</v>
      </c>
      <c r="D303" s="13" t="s">
        <v>853</v>
      </c>
      <c r="E303" s="87" t="s">
        <v>91</v>
      </c>
      <c r="F303" s="27" t="s">
        <v>854</v>
      </c>
      <c r="G303" s="27" t="s">
        <v>868</v>
      </c>
      <c r="H303" s="27" t="s">
        <v>856</v>
      </c>
      <c r="I303" s="68" t="s">
        <v>68</v>
      </c>
      <c r="J303" s="90"/>
      <c r="K303" s="90"/>
      <c r="L303" s="76"/>
      <c r="M303" s="60"/>
      <c r="N303" s="60"/>
      <c r="O303" s="60"/>
    </row>
    <row r="304" ht="99" hidden="1" spans="1:15">
      <c r="A304" s="78">
        <v>143</v>
      </c>
      <c r="B304" s="78" t="s">
        <v>61</v>
      </c>
      <c r="C304" s="78" t="s">
        <v>529</v>
      </c>
      <c r="D304" s="13" t="s">
        <v>853</v>
      </c>
      <c r="E304" s="87" t="s">
        <v>91</v>
      </c>
      <c r="F304" s="27" t="s">
        <v>869</v>
      </c>
      <c r="G304" s="27" t="s">
        <v>868</v>
      </c>
      <c r="H304" s="27" t="s">
        <v>863</v>
      </c>
      <c r="I304" s="68" t="s">
        <v>68</v>
      </c>
      <c r="J304" s="90"/>
      <c r="K304" s="90"/>
      <c r="L304" s="76"/>
      <c r="M304" s="60"/>
      <c r="N304" s="60"/>
      <c r="O304" s="60"/>
    </row>
    <row r="305" ht="99" hidden="1" spans="1:15">
      <c r="A305" s="78">
        <v>143</v>
      </c>
      <c r="B305" s="78" t="s">
        <v>61</v>
      </c>
      <c r="C305" s="78" t="s">
        <v>529</v>
      </c>
      <c r="D305" s="13" t="s">
        <v>870</v>
      </c>
      <c r="E305" s="87" t="s">
        <v>76</v>
      </c>
      <c r="F305" s="27" t="s">
        <v>847</v>
      </c>
      <c r="G305" s="27" t="s">
        <v>871</v>
      </c>
      <c r="H305" s="27" t="s">
        <v>872</v>
      </c>
      <c r="I305" s="105" t="s">
        <v>68</v>
      </c>
      <c r="J305" s="90" t="s">
        <v>537</v>
      </c>
      <c r="K305" s="90"/>
      <c r="L305" s="76"/>
      <c r="M305" s="60"/>
      <c r="N305" s="60"/>
      <c r="O305" s="60"/>
    </row>
    <row r="306" ht="99" hidden="1" spans="1:15">
      <c r="A306" s="78">
        <v>143</v>
      </c>
      <c r="B306" s="78" t="s">
        <v>61</v>
      </c>
      <c r="C306" s="78" t="s">
        <v>529</v>
      </c>
      <c r="D306" s="13" t="s">
        <v>873</v>
      </c>
      <c r="E306" s="87" t="s">
        <v>76</v>
      </c>
      <c r="F306" s="27" t="s">
        <v>847</v>
      </c>
      <c r="G306" s="27" t="s">
        <v>874</v>
      </c>
      <c r="H306" s="27" t="s">
        <v>875</v>
      </c>
      <c r="I306" s="105" t="s">
        <v>68</v>
      </c>
      <c r="J306" s="90" t="s">
        <v>537</v>
      </c>
      <c r="K306" s="90"/>
      <c r="L306" s="76"/>
      <c r="M306" s="60"/>
      <c r="N306" s="60"/>
      <c r="O306" s="60"/>
    </row>
    <row r="307" ht="99" hidden="1" spans="1:15">
      <c r="A307" s="78">
        <v>143</v>
      </c>
      <c r="B307" s="78" t="s">
        <v>61</v>
      </c>
      <c r="C307" s="78" t="s">
        <v>529</v>
      </c>
      <c r="D307" s="13" t="s">
        <v>876</v>
      </c>
      <c r="E307" s="87" t="s">
        <v>76</v>
      </c>
      <c r="F307" s="27" t="s">
        <v>877</v>
      </c>
      <c r="G307" s="27" t="s">
        <v>878</v>
      </c>
      <c r="H307" s="27" t="s">
        <v>879</v>
      </c>
      <c r="I307" s="105" t="s">
        <v>68</v>
      </c>
      <c r="J307" s="90" t="s">
        <v>537</v>
      </c>
      <c r="K307" s="90"/>
      <c r="L307" s="76"/>
      <c r="M307" s="60"/>
      <c r="N307" s="60"/>
      <c r="O307" s="60"/>
    </row>
    <row r="308" ht="99" hidden="1" spans="1:15">
      <c r="A308" s="78">
        <v>143</v>
      </c>
      <c r="B308" s="78" t="s">
        <v>61</v>
      </c>
      <c r="C308" s="78" t="s">
        <v>529</v>
      </c>
      <c r="D308" s="13" t="s">
        <v>876</v>
      </c>
      <c r="E308" s="87" t="s">
        <v>76</v>
      </c>
      <c r="F308" s="27" t="s">
        <v>880</v>
      </c>
      <c r="G308" s="27" t="s">
        <v>878</v>
      </c>
      <c r="H308" s="27" t="s">
        <v>881</v>
      </c>
      <c r="I308" s="105" t="s">
        <v>68</v>
      </c>
      <c r="J308" s="90" t="s">
        <v>537</v>
      </c>
      <c r="K308" s="90"/>
      <c r="L308" s="76"/>
      <c r="M308" s="60"/>
      <c r="N308" s="60"/>
      <c r="O308" s="60"/>
    </row>
    <row r="309" ht="99" hidden="1" spans="1:15">
      <c r="A309" s="78">
        <v>143</v>
      </c>
      <c r="B309" s="78" t="s">
        <v>61</v>
      </c>
      <c r="C309" s="78" t="s">
        <v>529</v>
      </c>
      <c r="D309" s="13" t="s">
        <v>876</v>
      </c>
      <c r="E309" s="87" t="s">
        <v>91</v>
      </c>
      <c r="F309" s="27" t="s">
        <v>882</v>
      </c>
      <c r="G309" s="27" t="s">
        <v>878</v>
      </c>
      <c r="H309" s="27" t="s">
        <v>883</v>
      </c>
      <c r="I309" s="68" t="s">
        <v>68</v>
      </c>
      <c r="J309" s="90"/>
      <c r="K309" s="90"/>
      <c r="L309" s="76"/>
      <c r="M309" s="60"/>
      <c r="N309" s="60"/>
      <c r="O309" s="60"/>
    </row>
    <row r="310" ht="99" hidden="1" spans="1:15">
      <c r="A310" s="78">
        <v>143</v>
      </c>
      <c r="B310" s="78" t="s">
        <v>61</v>
      </c>
      <c r="C310" s="78" t="s">
        <v>529</v>
      </c>
      <c r="D310" s="13" t="s">
        <v>876</v>
      </c>
      <c r="E310" s="87" t="s">
        <v>91</v>
      </c>
      <c r="F310" s="27" t="s">
        <v>884</v>
      </c>
      <c r="G310" s="27" t="s">
        <v>878</v>
      </c>
      <c r="H310" s="27" t="s">
        <v>885</v>
      </c>
      <c r="I310" s="68" t="s">
        <v>68</v>
      </c>
      <c r="J310" s="90"/>
      <c r="K310" s="90"/>
      <c r="L310" s="76"/>
      <c r="M310" s="60"/>
      <c r="N310" s="60"/>
      <c r="O310" s="60"/>
    </row>
    <row r="311" ht="115.5" hidden="1" spans="1:15">
      <c r="A311" s="78">
        <v>143</v>
      </c>
      <c r="B311" s="78" t="s">
        <v>61</v>
      </c>
      <c r="C311" s="78" t="s">
        <v>529</v>
      </c>
      <c r="D311" s="13" t="s">
        <v>876</v>
      </c>
      <c r="E311" s="87" t="s">
        <v>91</v>
      </c>
      <c r="F311" s="27" t="s">
        <v>886</v>
      </c>
      <c r="G311" s="27" t="s">
        <v>887</v>
      </c>
      <c r="H311" s="27" t="s">
        <v>879</v>
      </c>
      <c r="I311" s="68" t="s">
        <v>68</v>
      </c>
      <c r="J311" s="90"/>
      <c r="K311" s="90"/>
      <c r="L311" s="76"/>
      <c r="M311" s="60"/>
      <c r="N311" s="60"/>
      <c r="O311" s="60"/>
    </row>
    <row r="312" ht="115.5" hidden="1" spans="1:15">
      <c r="A312" s="78">
        <v>143</v>
      </c>
      <c r="B312" s="78" t="s">
        <v>61</v>
      </c>
      <c r="C312" s="78" t="s">
        <v>529</v>
      </c>
      <c r="D312" s="13" t="s">
        <v>876</v>
      </c>
      <c r="E312" s="87" t="s">
        <v>91</v>
      </c>
      <c r="F312" s="27" t="s">
        <v>888</v>
      </c>
      <c r="G312" s="27" t="s">
        <v>887</v>
      </c>
      <c r="H312" s="27" t="s">
        <v>883</v>
      </c>
      <c r="I312" s="68" t="s">
        <v>68</v>
      </c>
      <c r="J312" s="90"/>
      <c r="K312" s="90"/>
      <c r="L312" s="76"/>
      <c r="M312" s="60"/>
      <c r="N312" s="60"/>
      <c r="O312" s="60"/>
    </row>
    <row r="313" ht="115.5" hidden="1" spans="1:15">
      <c r="A313" s="78">
        <v>143</v>
      </c>
      <c r="B313" s="78" t="s">
        <v>61</v>
      </c>
      <c r="C313" s="78" t="s">
        <v>529</v>
      </c>
      <c r="D313" s="13" t="s">
        <v>876</v>
      </c>
      <c r="E313" s="87" t="s">
        <v>91</v>
      </c>
      <c r="F313" s="27" t="s">
        <v>889</v>
      </c>
      <c r="G313" s="27" t="s">
        <v>890</v>
      </c>
      <c r="H313" s="27" t="s">
        <v>881</v>
      </c>
      <c r="I313" s="68" t="s">
        <v>68</v>
      </c>
      <c r="J313" s="90"/>
      <c r="K313" s="90"/>
      <c r="L313" s="76"/>
      <c r="M313" s="60"/>
      <c r="N313" s="60"/>
      <c r="O313" s="60"/>
    </row>
    <row r="314" ht="115.5" hidden="1" spans="1:15">
      <c r="A314" s="78">
        <v>143</v>
      </c>
      <c r="B314" s="78" t="s">
        <v>61</v>
      </c>
      <c r="C314" s="78" t="s">
        <v>529</v>
      </c>
      <c r="D314" s="13" t="s">
        <v>876</v>
      </c>
      <c r="E314" s="87" t="s">
        <v>91</v>
      </c>
      <c r="F314" s="27" t="s">
        <v>891</v>
      </c>
      <c r="G314" s="27" t="s">
        <v>890</v>
      </c>
      <c r="H314" s="27" t="s">
        <v>885</v>
      </c>
      <c r="I314" s="68" t="s">
        <v>68</v>
      </c>
      <c r="J314" s="90"/>
      <c r="K314" s="90"/>
      <c r="L314" s="76"/>
      <c r="M314" s="60"/>
      <c r="N314" s="60"/>
      <c r="O314" s="60"/>
    </row>
    <row r="315" ht="99" hidden="1" spans="1:15">
      <c r="A315" s="78">
        <v>143</v>
      </c>
      <c r="B315" s="78" t="s">
        <v>61</v>
      </c>
      <c r="C315" s="78" t="s">
        <v>529</v>
      </c>
      <c r="D315" s="13" t="s">
        <v>876</v>
      </c>
      <c r="E315" s="87" t="s">
        <v>76</v>
      </c>
      <c r="F315" s="27" t="s">
        <v>877</v>
      </c>
      <c r="G315" s="27" t="s">
        <v>892</v>
      </c>
      <c r="H315" s="27" t="s">
        <v>893</v>
      </c>
      <c r="I315" s="105" t="s">
        <v>68</v>
      </c>
      <c r="J315" s="90" t="s">
        <v>537</v>
      </c>
      <c r="K315" s="90"/>
      <c r="L315" s="76"/>
      <c r="M315" s="60"/>
      <c r="N315" s="60"/>
      <c r="O315" s="60"/>
    </row>
    <row r="316" ht="99" hidden="1" spans="1:15">
      <c r="A316" s="78">
        <v>143</v>
      </c>
      <c r="B316" s="78" t="s">
        <v>61</v>
      </c>
      <c r="C316" s="78" t="s">
        <v>529</v>
      </c>
      <c r="D316" s="13" t="s">
        <v>876</v>
      </c>
      <c r="E316" s="87" t="s">
        <v>91</v>
      </c>
      <c r="F316" s="27" t="s">
        <v>880</v>
      </c>
      <c r="G316" s="27" t="s">
        <v>892</v>
      </c>
      <c r="H316" s="27" t="s">
        <v>894</v>
      </c>
      <c r="I316" s="68" t="s">
        <v>68</v>
      </c>
      <c r="J316" s="90"/>
      <c r="K316" s="90"/>
      <c r="L316" s="76"/>
      <c r="M316" s="60"/>
      <c r="N316" s="60"/>
      <c r="O316" s="60"/>
    </row>
    <row r="317" ht="99" hidden="1" spans="1:15">
      <c r="A317" s="78">
        <v>143</v>
      </c>
      <c r="B317" s="78" t="s">
        <v>61</v>
      </c>
      <c r="C317" s="78" t="s">
        <v>529</v>
      </c>
      <c r="D317" s="13" t="s">
        <v>876</v>
      </c>
      <c r="E317" s="87" t="s">
        <v>76</v>
      </c>
      <c r="F317" s="27" t="s">
        <v>882</v>
      </c>
      <c r="G317" s="27" t="s">
        <v>892</v>
      </c>
      <c r="H317" s="27" t="s">
        <v>883</v>
      </c>
      <c r="I317" s="105" t="s">
        <v>68</v>
      </c>
      <c r="J317" s="90" t="s">
        <v>537</v>
      </c>
      <c r="K317" s="90"/>
      <c r="L317" s="76"/>
      <c r="M317" s="60"/>
      <c r="N317" s="60"/>
      <c r="O317" s="60"/>
    </row>
    <row r="318" ht="99" hidden="1" spans="1:15">
      <c r="A318" s="78">
        <v>143</v>
      </c>
      <c r="B318" s="78" t="s">
        <v>61</v>
      </c>
      <c r="C318" s="78" t="s">
        <v>529</v>
      </c>
      <c r="D318" s="13" t="s">
        <v>876</v>
      </c>
      <c r="E318" s="87" t="s">
        <v>91</v>
      </c>
      <c r="F318" s="27" t="s">
        <v>884</v>
      </c>
      <c r="G318" s="27" t="s">
        <v>892</v>
      </c>
      <c r="H318" s="27" t="s">
        <v>885</v>
      </c>
      <c r="I318" s="68" t="s">
        <v>68</v>
      </c>
      <c r="J318" s="90"/>
      <c r="K318" s="90"/>
      <c r="L318" s="76"/>
      <c r="M318" s="60"/>
      <c r="N318" s="60"/>
      <c r="O318" s="60"/>
    </row>
    <row r="319" ht="148.5" hidden="1" spans="1:15">
      <c r="A319" s="78">
        <v>143</v>
      </c>
      <c r="B319" s="78" t="s">
        <v>61</v>
      </c>
      <c r="C319" s="78" t="s">
        <v>529</v>
      </c>
      <c r="D319" s="13" t="s">
        <v>876</v>
      </c>
      <c r="E319" s="87" t="s">
        <v>91</v>
      </c>
      <c r="F319" s="27" t="s">
        <v>886</v>
      </c>
      <c r="G319" s="27" t="s">
        <v>895</v>
      </c>
      <c r="H319" s="27" t="s">
        <v>893</v>
      </c>
      <c r="I319" s="68" t="s">
        <v>68</v>
      </c>
      <c r="J319" s="90"/>
      <c r="K319" s="90"/>
      <c r="L319" s="76"/>
      <c r="M319" s="60"/>
      <c r="N319" s="60"/>
      <c r="O319" s="60"/>
    </row>
    <row r="320" ht="148.5" hidden="1" spans="1:15">
      <c r="A320" s="78">
        <v>143</v>
      </c>
      <c r="B320" s="78" t="s">
        <v>61</v>
      </c>
      <c r="C320" s="78" t="s">
        <v>529</v>
      </c>
      <c r="D320" s="13" t="s">
        <v>876</v>
      </c>
      <c r="E320" s="87" t="s">
        <v>91</v>
      </c>
      <c r="F320" s="27" t="s">
        <v>888</v>
      </c>
      <c r="G320" s="27" t="s">
        <v>895</v>
      </c>
      <c r="H320" s="27" t="s">
        <v>883</v>
      </c>
      <c r="I320" s="68" t="s">
        <v>68</v>
      </c>
      <c r="J320" s="90"/>
      <c r="K320" s="90"/>
      <c r="L320" s="76"/>
      <c r="M320" s="60"/>
      <c r="N320" s="60"/>
      <c r="O320" s="60"/>
    </row>
    <row r="321" ht="148.5" hidden="1" spans="1:15">
      <c r="A321" s="78">
        <v>143</v>
      </c>
      <c r="B321" s="78" t="s">
        <v>61</v>
      </c>
      <c r="C321" s="78" t="s">
        <v>529</v>
      </c>
      <c r="D321" s="13" t="s">
        <v>876</v>
      </c>
      <c r="E321" s="87" t="s">
        <v>91</v>
      </c>
      <c r="F321" s="27" t="s">
        <v>889</v>
      </c>
      <c r="G321" s="27" t="s">
        <v>896</v>
      </c>
      <c r="H321" s="27" t="s">
        <v>897</v>
      </c>
      <c r="I321" s="68" t="s">
        <v>68</v>
      </c>
      <c r="J321" s="90"/>
      <c r="K321" s="90"/>
      <c r="L321" s="76"/>
      <c r="M321" s="60"/>
      <c r="N321" s="60"/>
      <c r="O321" s="60"/>
    </row>
    <row r="322" ht="148.5" hidden="1" spans="1:15">
      <c r="A322" s="78">
        <v>143</v>
      </c>
      <c r="B322" s="78" t="s">
        <v>61</v>
      </c>
      <c r="C322" s="78" t="s">
        <v>529</v>
      </c>
      <c r="D322" s="13" t="s">
        <v>876</v>
      </c>
      <c r="E322" s="87" t="s">
        <v>91</v>
      </c>
      <c r="F322" s="27" t="s">
        <v>891</v>
      </c>
      <c r="G322" s="27" t="s">
        <v>896</v>
      </c>
      <c r="H322" s="27" t="s">
        <v>885</v>
      </c>
      <c r="I322" s="68" t="s">
        <v>68</v>
      </c>
      <c r="J322" s="90"/>
      <c r="K322" s="90"/>
      <c r="L322" s="76"/>
      <c r="M322" s="60"/>
      <c r="N322" s="60"/>
      <c r="O322" s="60"/>
    </row>
    <row r="323" ht="99" hidden="1" spans="1:15">
      <c r="A323" s="78">
        <v>143</v>
      </c>
      <c r="B323" s="78" t="s">
        <v>61</v>
      </c>
      <c r="C323" s="78" t="s">
        <v>529</v>
      </c>
      <c r="D323" s="13" t="s">
        <v>876</v>
      </c>
      <c r="E323" s="87" t="s">
        <v>91</v>
      </c>
      <c r="F323" s="27" t="s">
        <v>877</v>
      </c>
      <c r="G323" s="27" t="s">
        <v>898</v>
      </c>
      <c r="H323" s="27" t="s">
        <v>899</v>
      </c>
      <c r="I323" s="68" t="s">
        <v>68</v>
      </c>
      <c r="J323" s="90"/>
      <c r="K323" s="90"/>
      <c r="L323" s="76"/>
      <c r="M323" s="60"/>
      <c r="N323" s="60"/>
      <c r="O323" s="60"/>
    </row>
    <row r="324" ht="99" hidden="1" spans="1:15">
      <c r="A324" s="78">
        <v>143</v>
      </c>
      <c r="B324" s="78" t="s">
        <v>61</v>
      </c>
      <c r="C324" s="78" t="s">
        <v>529</v>
      </c>
      <c r="D324" s="13" t="s">
        <v>876</v>
      </c>
      <c r="E324" s="87" t="s">
        <v>91</v>
      </c>
      <c r="F324" s="27" t="s">
        <v>880</v>
      </c>
      <c r="G324" s="27" t="s">
        <v>898</v>
      </c>
      <c r="H324" s="27" t="s">
        <v>900</v>
      </c>
      <c r="I324" s="68" t="s">
        <v>68</v>
      </c>
      <c r="J324" s="90"/>
      <c r="K324" s="90"/>
      <c r="L324" s="76"/>
      <c r="M324" s="60"/>
      <c r="N324" s="60"/>
      <c r="O324" s="60"/>
    </row>
    <row r="325" ht="99" hidden="1" spans="1:15">
      <c r="A325" s="78">
        <v>143</v>
      </c>
      <c r="B325" s="78" t="s">
        <v>61</v>
      </c>
      <c r="C325" s="78" t="s">
        <v>529</v>
      </c>
      <c r="D325" s="13" t="s">
        <v>876</v>
      </c>
      <c r="E325" s="87" t="s">
        <v>91</v>
      </c>
      <c r="F325" s="27" t="s">
        <v>882</v>
      </c>
      <c r="G325" s="27" t="s">
        <v>898</v>
      </c>
      <c r="H325" s="27" t="s">
        <v>883</v>
      </c>
      <c r="I325" s="68" t="s">
        <v>68</v>
      </c>
      <c r="J325" s="90"/>
      <c r="K325" s="90"/>
      <c r="L325" s="76"/>
      <c r="M325" s="60"/>
      <c r="N325" s="60"/>
      <c r="O325" s="60"/>
    </row>
    <row r="326" ht="99" hidden="1" spans="1:15">
      <c r="A326" s="78">
        <v>143</v>
      </c>
      <c r="B326" s="78" t="s">
        <v>61</v>
      </c>
      <c r="C326" s="78" t="s">
        <v>529</v>
      </c>
      <c r="D326" s="13" t="s">
        <v>876</v>
      </c>
      <c r="E326" s="87" t="s">
        <v>91</v>
      </c>
      <c r="F326" s="27" t="s">
        <v>884</v>
      </c>
      <c r="G326" s="27" t="s">
        <v>898</v>
      </c>
      <c r="H326" s="27" t="s">
        <v>885</v>
      </c>
      <c r="I326" s="68" t="s">
        <v>68</v>
      </c>
      <c r="J326" s="90"/>
      <c r="K326" s="90"/>
      <c r="L326" s="76"/>
      <c r="M326" s="60"/>
      <c r="N326" s="60"/>
      <c r="O326" s="60"/>
    </row>
    <row r="327" ht="181.5" hidden="1" spans="1:15">
      <c r="A327" s="78">
        <v>143</v>
      </c>
      <c r="B327" s="78" t="s">
        <v>61</v>
      </c>
      <c r="C327" s="78" t="s">
        <v>529</v>
      </c>
      <c r="D327" s="13" t="s">
        <v>876</v>
      </c>
      <c r="E327" s="87" t="s">
        <v>91</v>
      </c>
      <c r="F327" s="27" t="s">
        <v>886</v>
      </c>
      <c r="G327" s="27" t="s">
        <v>901</v>
      </c>
      <c r="H327" s="27" t="s">
        <v>902</v>
      </c>
      <c r="I327" s="68" t="s">
        <v>68</v>
      </c>
      <c r="J327" s="90"/>
      <c r="K327" s="90"/>
      <c r="L327" s="76"/>
      <c r="M327" s="60"/>
      <c r="N327" s="60"/>
      <c r="O327" s="60"/>
    </row>
    <row r="328" ht="181.5" hidden="1" spans="1:15">
      <c r="A328" s="78">
        <v>143</v>
      </c>
      <c r="B328" s="78" t="s">
        <v>61</v>
      </c>
      <c r="C328" s="78" t="s">
        <v>529</v>
      </c>
      <c r="D328" s="13" t="s">
        <v>876</v>
      </c>
      <c r="E328" s="87" t="s">
        <v>91</v>
      </c>
      <c r="F328" s="27" t="s">
        <v>888</v>
      </c>
      <c r="G328" s="27" t="s">
        <v>901</v>
      </c>
      <c r="H328" s="27" t="s">
        <v>883</v>
      </c>
      <c r="I328" s="68" t="s">
        <v>68</v>
      </c>
      <c r="J328" s="90"/>
      <c r="K328" s="90"/>
      <c r="L328" s="76"/>
      <c r="M328" s="60"/>
      <c r="N328" s="60"/>
      <c r="O328" s="60"/>
    </row>
    <row r="329" ht="181.5" hidden="1" spans="1:15">
      <c r="A329" s="78">
        <v>143</v>
      </c>
      <c r="B329" s="78" t="s">
        <v>61</v>
      </c>
      <c r="C329" s="78" t="s">
        <v>529</v>
      </c>
      <c r="D329" s="13" t="s">
        <v>876</v>
      </c>
      <c r="E329" s="87" t="s">
        <v>76</v>
      </c>
      <c r="F329" s="27" t="s">
        <v>889</v>
      </c>
      <c r="G329" s="27" t="s">
        <v>903</v>
      </c>
      <c r="H329" s="27" t="s">
        <v>904</v>
      </c>
      <c r="I329" s="105" t="s">
        <v>68</v>
      </c>
      <c r="J329" s="90" t="s">
        <v>537</v>
      </c>
      <c r="K329" s="90"/>
      <c r="L329" s="76"/>
      <c r="M329" s="60"/>
      <c r="N329" s="60"/>
      <c r="O329" s="60"/>
    </row>
    <row r="330" ht="181.5" hidden="1" spans="1:15">
      <c r="A330" s="78">
        <v>143</v>
      </c>
      <c r="B330" s="78" t="s">
        <v>61</v>
      </c>
      <c r="C330" s="78" t="s">
        <v>529</v>
      </c>
      <c r="D330" s="13" t="s">
        <v>876</v>
      </c>
      <c r="E330" s="87" t="s">
        <v>91</v>
      </c>
      <c r="F330" s="27" t="s">
        <v>891</v>
      </c>
      <c r="G330" s="27" t="s">
        <v>903</v>
      </c>
      <c r="H330" s="27" t="s">
        <v>885</v>
      </c>
      <c r="I330" s="68" t="s">
        <v>68</v>
      </c>
      <c r="J330" s="90"/>
      <c r="K330" s="90"/>
      <c r="L330" s="76"/>
      <c r="M330" s="60"/>
      <c r="N330" s="60"/>
      <c r="O330" s="60"/>
    </row>
    <row r="331" ht="99" hidden="1" spans="1:15">
      <c r="A331" s="78">
        <v>143</v>
      </c>
      <c r="B331" s="78" t="s">
        <v>61</v>
      </c>
      <c r="C331" s="78" t="s">
        <v>529</v>
      </c>
      <c r="D331" s="13" t="s">
        <v>876</v>
      </c>
      <c r="E331" s="87" t="s">
        <v>91</v>
      </c>
      <c r="F331" s="27" t="s">
        <v>877</v>
      </c>
      <c r="G331" s="27" t="s">
        <v>905</v>
      </c>
      <c r="H331" s="27" t="s">
        <v>906</v>
      </c>
      <c r="I331" s="68" t="s">
        <v>68</v>
      </c>
      <c r="J331" s="90"/>
      <c r="K331" s="90"/>
      <c r="L331" s="76"/>
      <c r="M331" s="60"/>
      <c r="N331" s="60"/>
      <c r="O331" s="60"/>
    </row>
    <row r="332" ht="99" hidden="1" spans="1:15">
      <c r="A332" s="78">
        <v>143</v>
      </c>
      <c r="B332" s="78" t="s">
        <v>61</v>
      </c>
      <c r="C332" s="78" t="s">
        <v>529</v>
      </c>
      <c r="D332" s="13" t="s">
        <v>876</v>
      </c>
      <c r="E332" s="87" t="s">
        <v>91</v>
      </c>
      <c r="F332" s="27" t="s">
        <v>880</v>
      </c>
      <c r="G332" s="27" t="s">
        <v>905</v>
      </c>
      <c r="H332" s="27" t="s">
        <v>907</v>
      </c>
      <c r="I332" s="68" t="s">
        <v>68</v>
      </c>
      <c r="J332" s="90"/>
      <c r="K332" s="90"/>
      <c r="L332" s="76"/>
      <c r="M332" s="60"/>
      <c r="N332" s="60"/>
      <c r="O332" s="60"/>
    </row>
    <row r="333" ht="99" hidden="1" spans="1:15">
      <c r="A333" s="78">
        <v>143</v>
      </c>
      <c r="B333" s="78" t="s">
        <v>61</v>
      </c>
      <c r="C333" s="78" t="s">
        <v>529</v>
      </c>
      <c r="D333" s="13" t="s">
        <v>876</v>
      </c>
      <c r="E333" s="87" t="s">
        <v>91</v>
      </c>
      <c r="F333" s="27" t="s">
        <v>882</v>
      </c>
      <c r="G333" s="27" t="s">
        <v>905</v>
      </c>
      <c r="H333" s="27" t="s">
        <v>883</v>
      </c>
      <c r="I333" s="68" t="s">
        <v>68</v>
      </c>
      <c r="J333" s="90"/>
      <c r="K333" s="90"/>
      <c r="L333" s="76"/>
      <c r="M333" s="60"/>
      <c r="N333" s="60"/>
      <c r="O333" s="60"/>
    </row>
    <row r="334" ht="99" hidden="1" spans="1:15">
      <c r="A334" s="78">
        <v>143</v>
      </c>
      <c r="B334" s="78" t="s">
        <v>61</v>
      </c>
      <c r="C334" s="78" t="s">
        <v>529</v>
      </c>
      <c r="D334" s="13" t="s">
        <v>876</v>
      </c>
      <c r="E334" s="87" t="s">
        <v>91</v>
      </c>
      <c r="F334" s="27" t="s">
        <v>884</v>
      </c>
      <c r="G334" s="27" t="s">
        <v>905</v>
      </c>
      <c r="H334" s="27" t="s">
        <v>885</v>
      </c>
      <c r="I334" s="68" t="s">
        <v>68</v>
      </c>
      <c r="J334" s="90"/>
      <c r="K334" s="90"/>
      <c r="L334" s="76"/>
      <c r="M334" s="60"/>
      <c r="N334" s="60"/>
      <c r="O334" s="60"/>
    </row>
    <row r="335" ht="181.5" hidden="1" spans="1:15">
      <c r="A335" s="78">
        <v>143</v>
      </c>
      <c r="B335" s="78" t="s">
        <v>61</v>
      </c>
      <c r="C335" s="78" t="s">
        <v>529</v>
      </c>
      <c r="D335" s="13" t="s">
        <v>876</v>
      </c>
      <c r="E335" s="87" t="s">
        <v>76</v>
      </c>
      <c r="F335" s="27" t="s">
        <v>886</v>
      </c>
      <c r="G335" s="27" t="s">
        <v>908</v>
      </c>
      <c r="H335" s="27" t="s">
        <v>909</v>
      </c>
      <c r="I335" s="105" t="s">
        <v>68</v>
      </c>
      <c r="J335" s="90" t="s">
        <v>537</v>
      </c>
      <c r="K335" s="90"/>
      <c r="L335" s="76"/>
      <c r="M335" s="60"/>
      <c r="N335" s="60"/>
      <c r="O335" s="60"/>
    </row>
    <row r="336" ht="181.5" hidden="1" spans="1:15">
      <c r="A336" s="78">
        <v>143</v>
      </c>
      <c r="B336" s="78" t="s">
        <v>61</v>
      </c>
      <c r="C336" s="78" t="s">
        <v>529</v>
      </c>
      <c r="D336" s="13" t="s">
        <v>876</v>
      </c>
      <c r="E336" s="87" t="s">
        <v>76</v>
      </c>
      <c r="F336" s="27" t="s">
        <v>888</v>
      </c>
      <c r="G336" s="27" t="s">
        <v>908</v>
      </c>
      <c r="H336" s="27" t="s">
        <v>883</v>
      </c>
      <c r="I336" s="105" t="s">
        <v>68</v>
      </c>
      <c r="J336" s="90" t="s">
        <v>537</v>
      </c>
      <c r="K336" s="90"/>
      <c r="L336" s="76"/>
      <c r="M336" s="60"/>
      <c r="N336" s="60"/>
      <c r="O336" s="60"/>
    </row>
    <row r="337" ht="181.5" hidden="1" spans="1:15">
      <c r="A337" s="78">
        <v>143</v>
      </c>
      <c r="B337" s="78" t="s">
        <v>61</v>
      </c>
      <c r="C337" s="78" t="s">
        <v>529</v>
      </c>
      <c r="D337" s="13" t="s">
        <v>876</v>
      </c>
      <c r="E337" s="87" t="s">
        <v>76</v>
      </c>
      <c r="F337" s="27" t="s">
        <v>889</v>
      </c>
      <c r="G337" s="27" t="s">
        <v>910</v>
      </c>
      <c r="H337" s="27" t="s">
        <v>911</v>
      </c>
      <c r="I337" s="105" t="s">
        <v>68</v>
      </c>
      <c r="J337" s="90" t="s">
        <v>537</v>
      </c>
      <c r="K337" s="90"/>
      <c r="L337" s="76"/>
      <c r="M337" s="60"/>
      <c r="N337" s="60"/>
      <c r="O337" s="60"/>
    </row>
    <row r="338" ht="181.5" hidden="1" spans="1:15">
      <c r="A338" s="78">
        <v>143</v>
      </c>
      <c r="B338" s="78" t="s">
        <v>61</v>
      </c>
      <c r="C338" s="78" t="s">
        <v>529</v>
      </c>
      <c r="D338" s="13" t="s">
        <v>876</v>
      </c>
      <c r="E338" s="87" t="s">
        <v>76</v>
      </c>
      <c r="F338" s="27" t="s">
        <v>891</v>
      </c>
      <c r="G338" s="27" t="s">
        <v>910</v>
      </c>
      <c r="H338" s="27" t="s">
        <v>885</v>
      </c>
      <c r="I338" s="105" t="s">
        <v>68</v>
      </c>
      <c r="J338" s="90" t="s">
        <v>537</v>
      </c>
      <c r="K338" s="90"/>
      <c r="L338" s="76"/>
      <c r="M338" s="60"/>
      <c r="N338" s="60"/>
      <c r="O338" s="60"/>
    </row>
    <row r="339" ht="66" hidden="1" spans="1:15">
      <c r="A339" s="78">
        <v>143</v>
      </c>
      <c r="B339" s="78" t="s">
        <v>61</v>
      </c>
      <c r="C339" s="78" t="s">
        <v>529</v>
      </c>
      <c r="D339" s="13" t="s">
        <v>912</v>
      </c>
      <c r="E339" s="87" t="s">
        <v>76</v>
      </c>
      <c r="F339" s="27" t="s">
        <v>531</v>
      </c>
      <c r="G339" s="27" t="s">
        <v>913</v>
      </c>
      <c r="H339" s="27" t="s">
        <v>914</v>
      </c>
      <c r="I339" s="105" t="s">
        <v>68</v>
      </c>
      <c r="J339" s="90" t="s">
        <v>537</v>
      </c>
      <c r="K339" s="90"/>
      <c r="L339" s="76"/>
      <c r="M339" s="60"/>
      <c r="N339" s="60"/>
      <c r="O339" s="60"/>
    </row>
    <row r="340" ht="66" hidden="1" spans="1:15">
      <c r="A340" s="78">
        <v>143</v>
      </c>
      <c r="B340" s="78" t="s">
        <v>61</v>
      </c>
      <c r="C340" s="78" t="s">
        <v>529</v>
      </c>
      <c r="D340" s="13" t="s">
        <v>912</v>
      </c>
      <c r="E340" s="87" t="s">
        <v>76</v>
      </c>
      <c r="F340" s="27" t="s">
        <v>531</v>
      </c>
      <c r="G340" s="27" t="s">
        <v>915</v>
      </c>
      <c r="H340" s="27" t="s">
        <v>916</v>
      </c>
      <c r="I340" s="105" t="s">
        <v>68</v>
      </c>
      <c r="J340" s="90" t="s">
        <v>537</v>
      </c>
      <c r="K340" s="90"/>
      <c r="L340" s="76"/>
      <c r="M340" s="60"/>
      <c r="N340" s="60"/>
      <c r="O340" s="60"/>
    </row>
    <row r="341" ht="66" hidden="1" spans="1:15">
      <c r="A341" s="78">
        <v>143</v>
      </c>
      <c r="B341" s="78" t="s">
        <v>61</v>
      </c>
      <c r="C341" s="78" t="s">
        <v>529</v>
      </c>
      <c r="D341" s="13" t="s">
        <v>912</v>
      </c>
      <c r="E341" s="87" t="s">
        <v>76</v>
      </c>
      <c r="F341" s="27" t="s">
        <v>531</v>
      </c>
      <c r="G341" s="27" t="s">
        <v>917</v>
      </c>
      <c r="H341" s="27" t="s">
        <v>918</v>
      </c>
      <c r="I341" s="105" t="s">
        <v>68</v>
      </c>
      <c r="J341" s="90" t="s">
        <v>537</v>
      </c>
      <c r="K341" s="90"/>
      <c r="L341" s="76"/>
      <c r="M341" s="60"/>
      <c r="N341" s="60"/>
      <c r="O341" s="60"/>
    </row>
    <row r="342" ht="66" hidden="1" spans="1:15">
      <c r="A342" s="78">
        <v>143</v>
      </c>
      <c r="B342" s="78" t="s">
        <v>61</v>
      </c>
      <c r="C342" s="78" t="s">
        <v>529</v>
      </c>
      <c r="D342" s="13" t="s">
        <v>912</v>
      </c>
      <c r="E342" s="87" t="s">
        <v>76</v>
      </c>
      <c r="F342" s="27" t="s">
        <v>531</v>
      </c>
      <c r="G342" s="27" t="s">
        <v>919</v>
      </c>
      <c r="H342" s="27" t="s">
        <v>920</v>
      </c>
      <c r="I342" s="105" t="s">
        <v>68</v>
      </c>
      <c r="J342" s="90" t="s">
        <v>537</v>
      </c>
      <c r="K342" s="90"/>
      <c r="L342" s="76"/>
      <c r="M342" s="60"/>
      <c r="N342" s="60"/>
      <c r="O342" s="60"/>
    </row>
    <row r="343" ht="66" hidden="1" spans="1:15">
      <c r="A343" s="78">
        <v>143</v>
      </c>
      <c r="B343" s="78" t="s">
        <v>61</v>
      </c>
      <c r="C343" s="78" t="s">
        <v>529</v>
      </c>
      <c r="D343" s="13" t="s">
        <v>912</v>
      </c>
      <c r="E343" s="87" t="s">
        <v>76</v>
      </c>
      <c r="F343" s="27" t="s">
        <v>531</v>
      </c>
      <c r="G343" s="27" t="s">
        <v>921</v>
      </c>
      <c r="H343" s="27" t="s">
        <v>922</v>
      </c>
      <c r="I343" s="105" t="s">
        <v>68</v>
      </c>
      <c r="J343" s="90" t="s">
        <v>537</v>
      </c>
      <c r="K343" s="90"/>
      <c r="L343" s="76"/>
      <c r="M343" s="60"/>
      <c r="N343" s="60"/>
      <c r="O343" s="60"/>
    </row>
    <row r="344" ht="66" hidden="1" spans="1:15">
      <c r="A344" s="78">
        <v>143</v>
      </c>
      <c r="B344" s="78" t="s">
        <v>61</v>
      </c>
      <c r="C344" s="78" t="s">
        <v>529</v>
      </c>
      <c r="D344" s="13" t="s">
        <v>912</v>
      </c>
      <c r="E344" s="87" t="s">
        <v>76</v>
      </c>
      <c r="F344" s="27" t="s">
        <v>531</v>
      </c>
      <c r="G344" s="27" t="s">
        <v>923</v>
      </c>
      <c r="H344" s="27" t="s">
        <v>924</v>
      </c>
      <c r="I344" s="105" t="s">
        <v>68</v>
      </c>
      <c r="J344" s="90" t="s">
        <v>537</v>
      </c>
      <c r="K344" s="90"/>
      <c r="L344" s="76"/>
      <c r="M344" s="60"/>
      <c r="N344" s="60"/>
      <c r="O344" s="60"/>
    </row>
    <row r="345" ht="66" hidden="1" spans="1:15">
      <c r="A345" s="78">
        <v>143</v>
      </c>
      <c r="B345" s="78" t="s">
        <v>61</v>
      </c>
      <c r="C345" s="78" t="s">
        <v>529</v>
      </c>
      <c r="D345" s="13" t="s">
        <v>912</v>
      </c>
      <c r="E345" s="87" t="s">
        <v>91</v>
      </c>
      <c r="F345" s="27" t="s">
        <v>531</v>
      </c>
      <c r="G345" s="27" t="s">
        <v>925</v>
      </c>
      <c r="H345" s="27" t="s">
        <v>926</v>
      </c>
      <c r="I345" s="68" t="s">
        <v>68</v>
      </c>
      <c r="J345" s="90"/>
      <c r="K345" s="90"/>
      <c r="L345" s="76"/>
      <c r="M345" s="60"/>
      <c r="N345" s="60"/>
      <c r="O345" s="60"/>
    </row>
    <row r="346" ht="66" hidden="1" spans="1:15">
      <c r="A346" s="78">
        <v>143</v>
      </c>
      <c r="B346" s="78" t="s">
        <v>61</v>
      </c>
      <c r="C346" s="78" t="s">
        <v>529</v>
      </c>
      <c r="D346" s="13" t="s">
        <v>912</v>
      </c>
      <c r="E346" s="87" t="s">
        <v>91</v>
      </c>
      <c r="F346" s="27" t="s">
        <v>531</v>
      </c>
      <c r="G346" s="27" t="s">
        <v>927</v>
      </c>
      <c r="H346" s="27" t="s">
        <v>928</v>
      </c>
      <c r="I346" s="68" t="s">
        <v>68</v>
      </c>
      <c r="J346" s="90"/>
      <c r="K346" s="90"/>
      <c r="L346" s="76"/>
      <c r="M346" s="60"/>
      <c r="N346" s="60"/>
      <c r="O346" s="60"/>
    </row>
    <row r="347" ht="66" hidden="1" spans="1:15">
      <c r="A347" s="78">
        <v>143</v>
      </c>
      <c r="B347" s="78" t="s">
        <v>61</v>
      </c>
      <c r="C347" s="78" t="s">
        <v>529</v>
      </c>
      <c r="D347" s="13" t="s">
        <v>912</v>
      </c>
      <c r="E347" s="87" t="s">
        <v>91</v>
      </c>
      <c r="F347" s="27" t="s">
        <v>531</v>
      </c>
      <c r="G347" s="27" t="s">
        <v>929</v>
      </c>
      <c r="H347" s="27" t="s">
        <v>930</v>
      </c>
      <c r="I347" s="68" t="s">
        <v>68</v>
      </c>
      <c r="J347" s="90"/>
      <c r="K347" s="90"/>
      <c r="L347" s="76"/>
      <c r="M347" s="60"/>
      <c r="N347" s="60"/>
      <c r="O347" s="60"/>
    </row>
    <row r="348" ht="66" hidden="1" spans="1:15">
      <c r="A348" s="78">
        <v>143</v>
      </c>
      <c r="B348" s="78" t="s">
        <v>61</v>
      </c>
      <c r="C348" s="78" t="s">
        <v>529</v>
      </c>
      <c r="D348" s="13" t="s">
        <v>912</v>
      </c>
      <c r="E348" s="87" t="s">
        <v>91</v>
      </c>
      <c r="F348" s="27" t="s">
        <v>531</v>
      </c>
      <c r="G348" s="27" t="s">
        <v>931</v>
      </c>
      <c r="H348" s="27" t="s">
        <v>932</v>
      </c>
      <c r="I348" s="68" t="s">
        <v>68</v>
      </c>
      <c r="J348" s="90"/>
      <c r="K348" s="90"/>
      <c r="L348" s="76"/>
      <c r="M348" s="60"/>
      <c r="N348" s="60"/>
      <c r="O348" s="60"/>
    </row>
    <row r="349" ht="66" hidden="1" spans="1:15">
      <c r="A349" s="78">
        <v>143</v>
      </c>
      <c r="B349" s="78" t="s">
        <v>61</v>
      </c>
      <c r="C349" s="78" t="s">
        <v>529</v>
      </c>
      <c r="D349" s="13" t="s">
        <v>912</v>
      </c>
      <c r="E349" s="87" t="s">
        <v>91</v>
      </c>
      <c r="F349" s="27" t="s">
        <v>531</v>
      </c>
      <c r="G349" s="27" t="s">
        <v>933</v>
      </c>
      <c r="H349" s="27" t="s">
        <v>934</v>
      </c>
      <c r="I349" s="68" t="s">
        <v>68</v>
      </c>
      <c r="J349" s="90"/>
      <c r="K349" s="90"/>
      <c r="L349" s="76"/>
      <c r="M349" s="60"/>
      <c r="N349" s="60"/>
      <c r="O349" s="60"/>
    </row>
    <row r="350" ht="66" hidden="1" spans="1:15">
      <c r="A350" s="78">
        <v>143</v>
      </c>
      <c r="B350" s="78" t="s">
        <v>61</v>
      </c>
      <c r="C350" s="78" t="s">
        <v>529</v>
      </c>
      <c r="D350" s="13" t="s">
        <v>912</v>
      </c>
      <c r="E350" s="87" t="s">
        <v>91</v>
      </c>
      <c r="F350" s="27" t="s">
        <v>531</v>
      </c>
      <c r="G350" s="27" t="s">
        <v>935</v>
      </c>
      <c r="H350" s="27" t="s">
        <v>936</v>
      </c>
      <c r="I350" s="68" t="s">
        <v>68</v>
      </c>
      <c r="J350" s="90"/>
      <c r="K350" s="90"/>
      <c r="L350" s="76"/>
      <c r="M350" s="60"/>
      <c r="N350" s="60"/>
      <c r="O350" s="60"/>
    </row>
    <row r="351" ht="66" hidden="1" spans="1:15">
      <c r="A351" s="78">
        <v>143</v>
      </c>
      <c r="B351" s="78" t="s">
        <v>61</v>
      </c>
      <c r="C351" s="78" t="s">
        <v>529</v>
      </c>
      <c r="D351" s="13" t="s">
        <v>912</v>
      </c>
      <c r="E351" s="87" t="s">
        <v>91</v>
      </c>
      <c r="F351" s="27" t="s">
        <v>531</v>
      </c>
      <c r="G351" s="27" t="s">
        <v>937</v>
      </c>
      <c r="H351" s="27" t="s">
        <v>938</v>
      </c>
      <c r="I351" s="68" t="s">
        <v>68</v>
      </c>
      <c r="J351" s="90"/>
      <c r="K351" s="90"/>
      <c r="L351" s="76"/>
      <c r="M351" s="60"/>
      <c r="N351" s="60"/>
      <c r="O351" s="60"/>
    </row>
    <row r="352" ht="66" hidden="1" spans="1:15">
      <c r="A352" s="78">
        <v>143</v>
      </c>
      <c r="B352" s="78" t="s">
        <v>61</v>
      </c>
      <c r="C352" s="78" t="s">
        <v>529</v>
      </c>
      <c r="D352" s="13" t="s">
        <v>912</v>
      </c>
      <c r="E352" s="87" t="s">
        <v>91</v>
      </c>
      <c r="F352" s="27" t="s">
        <v>531</v>
      </c>
      <c r="G352" s="27" t="s">
        <v>939</v>
      </c>
      <c r="H352" s="27" t="s">
        <v>940</v>
      </c>
      <c r="I352" s="68" t="s">
        <v>68</v>
      </c>
      <c r="J352" s="90"/>
      <c r="K352" s="90"/>
      <c r="L352" s="76"/>
      <c r="M352" s="60"/>
      <c r="N352" s="60"/>
      <c r="O352" s="60"/>
    </row>
    <row r="353" ht="66" hidden="1" spans="1:15">
      <c r="A353" s="78">
        <v>143</v>
      </c>
      <c r="B353" s="78" t="s">
        <v>61</v>
      </c>
      <c r="C353" s="78" t="s">
        <v>529</v>
      </c>
      <c r="D353" s="13" t="s">
        <v>912</v>
      </c>
      <c r="E353" s="87" t="s">
        <v>91</v>
      </c>
      <c r="F353" s="27" t="s">
        <v>531</v>
      </c>
      <c r="G353" s="27" t="s">
        <v>941</v>
      </c>
      <c r="H353" s="27" t="s">
        <v>942</v>
      </c>
      <c r="I353" s="68" t="s">
        <v>68</v>
      </c>
      <c r="J353" s="90"/>
      <c r="K353" s="90"/>
      <c r="L353" s="76"/>
      <c r="M353" s="60"/>
      <c r="N353" s="60"/>
      <c r="O353" s="60"/>
    </row>
    <row r="354" ht="66" hidden="1" spans="1:15">
      <c r="A354" s="78">
        <v>143</v>
      </c>
      <c r="B354" s="78" t="s">
        <v>61</v>
      </c>
      <c r="C354" s="78" t="s">
        <v>529</v>
      </c>
      <c r="D354" s="13" t="s">
        <v>912</v>
      </c>
      <c r="E354" s="87" t="s">
        <v>91</v>
      </c>
      <c r="F354" s="27" t="s">
        <v>531</v>
      </c>
      <c r="G354" s="27" t="s">
        <v>943</v>
      </c>
      <c r="H354" s="27" t="s">
        <v>944</v>
      </c>
      <c r="I354" s="68" t="s">
        <v>68</v>
      </c>
      <c r="J354" s="90"/>
      <c r="K354" s="90"/>
      <c r="L354" s="76"/>
      <c r="M354" s="60"/>
      <c r="N354" s="60"/>
      <c r="O354" s="60"/>
    </row>
    <row r="355" ht="66" hidden="1" spans="1:15">
      <c r="A355" s="78">
        <v>143</v>
      </c>
      <c r="B355" s="78" t="s">
        <v>61</v>
      </c>
      <c r="C355" s="78" t="s">
        <v>529</v>
      </c>
      <c r="D355" s="13" t="s">
        <v>912</v>
      </c>
      <c r="E355" s="87" t="s">
        <v>91</v>
      </c>
      <c r="F355" s="27" t="s">
        <v>531</v>
      </c>
      <c r="G355" s="27" t="s">
        <v>945</v>
      </c>
      <c r="H355" s="27" t="s">
        <v>946</v>
      </c>
      <c r="I355" s="68" t="s">
        <v>68</v>
      </c>
      <c r="J355" s="90"/>
      <c r="K355" s="90"/>
      <c r="L355" s="76"/>
      <c r="M355" s="60"/>
      <c r="N355" s="60"/>
      <c r="O355" s="60"/>
    </row>
    <row r="356" ht="68.4" hidden="1" customHeight="1" spans="1:15">
      <c r="A356" s="78">
        <v>143</v>
      </c>
      <c r="B356" s="78" t="s">
        <v>61</v>
      </c>
      <c r="C356" s="78" t="s">
        <v>529</v>
      </c>
      <c r="D356" s="13" t="s">
        <v>912</v>
      </c>
      <c r="E356" s="87" t="s">
        <v>91</v>
      </c>
      <c r="F356" s="27" t="s">
        <v>531</v>
      </c>
      <c r="G356" s="27" t="s">
        <v>947</v>
      </c>
      <c r="H356" s="27" t="s">
        <v>948</v>
      </c>
      <c r="I356" s="68" t="s">
        <v>68</v>
      </c>
      <c r="J356" s="90"/>
      <c r="K356" s="90"/>
      <c r="L356" s="76"/>
      <c r="M356" s="60"/>
      <c r="N356" s="60"/>
      <c r="O356" s="60"/>
    </row>
    <row r="357" ht="68.4" hidden="1" customHeight="1" spans="1:15">
      <c r="A357" s="78">
        <v>143</v>
      </c>
      <c r="B357" s="78" t="s">
        <v>61</v>
      </c>
      <c r="C357" s="78" t="s">
        <v>529</v>
      </c>
      <c r="D357" s="13" t="s">
        <v>912</v>
      </c>
      <c r="E357" s="87" t="s">
        <v>91</v>
      </c>
      <c r="F357" s="27" t="s">
        <v>531</v>
      </c>
      <c r="G357" s="27" t="s">
        <v>949</v>
      </c>
      <c r="H357" s="27" t="s">
        <v>950</v>
      </c>
      <c r="I357" s="68" t="s">
        <v>68</v>
      </c>
      <c r="J357" s="90"/>
      <c r="K357" s="90"/>
      <c r="L357" s="76"/>
      <c r="M357" s="60"/>
      <c r="N357" s="60"/>
      <c r="O357" s="60"/>
    </row>
  </sheetData>
  <sheetProtection formatCells="0" insertHyperlinks="0" autoFilter="0"/>
  <autoFilter ref="A1:M357">
    <filterColumn colId="8">
      <customFilters>
        <customFilter operator="equal" val="BLOCK"/>
        <customFilter operator="equal" val="FAIL"/>
      </customFilters>
    </filterColumn>
    <extLst/>
  </autoFilter>
  <dataValidations count="3">
    <dataValidation type="list" allowBlank="1" showErrorMessage="1" errorTitle="错误提示" error="请输入下拉列表中的一个值" sqref="I2:I258 I259:I274 I275:I1048576 J259:J260">
      <formula1>"PASS,FAIL,NT,BLOCK"</formula1>
    </dataValidation>
    <dataValidation type="list" allowBlank="1" showErrorMessage="1" errorTitle="错误提示" error="请输入下拉列表中的一个值" sqref="E2:E1048576">
      <formula1>"P0,P1,P2,P3"</formula1>
    </dataValidation>
    <dataValidation allowBlank="1" showErrorMessage="1" sqref="G128 H162 G163 G2:G7 G14:G126 G131:G133 G135:G161 G358:G1048576 H164:H357" errorStyle="information"/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06"/>
  <sheetViews>
    <sheetView workbookViewId="0">
      <selection activeCell="H5" sqref="H5"/>
    </sheetView>
  </sheetViews>
  <sheetFormatPr defaultColWidth="12.25" defaultRowHeight="16.5"/>
  <cols>
    <col min="1" max="1" width="9.625" style="45" customWidth="1"/>
    <col min="2" max="2" width="12.25" style="45" customWidth="1"/>
    <col min="3" max="3" width="10.225" style="45" customWidth="1"/>
    <col min="4" max="4" width="21" style="45" customWidth="1"/>
    <col min="5" max="5" width="28.875" style="45" customWidth="1"/>
    <col min="6" max="6" width="27.125" style="45" customWidth="1"/>
    <col min="7" max="7" width="29.75" style="45" customWidth="1"/>
    <col min="8" max="11" width="9.625" style="45" customWidth="1"/>
    <col min="12" max="12" width="9.625" style="46" customWidth="1"/>
    <col min="13" max="17" width="9.625" style="45" customWidth="1"/>
    <col min="18" max="16384" width="12.25" style="45"/>
  </cols>
  <sheetData>
    <row r="1" s="44" customFormat="1" ht="18.95" customHeight="1" spans="1:17">
      <c r="A1" s="47" t="s">
        <v>951</v>
      </c>
      <c r="B1" s="48" t="s">
        <v>49</v>
      </c>
      <c r="C1" s="47" t="s">
        <v>50</v>
      </c>
      <c r="D1" s="47" t="s">
        <v>37</v>
      </c>
      <c r="E1" s="47" t="s">
        <v>52</v>
      </c>
      <c r="F1" s="47" t="s">
        <v>53</v>
      </c>
      <c r="G1" s="47" t="s">
        <v>54</v>
      </c>
      <c r="H1" s="47" t="s">
        <v>51</v>
      </c>
      <c r="I1" s="47" t="s">
        <v>952</v>
      </c>
      <c r="J1" s="47" t="s">
        <v>953</v>
      </c>
      <c r="K1" s="47" t="s">
        <v>954</v>
      </c>
      <c r="L1" s="50" t="s">
        <v>955</v>
      </c>
      <c r="M1" s="50" t="s">
        <v>57</v>
      </c>
      <c r="N1" s="53" t="s">
        <v>58</v>
      </c>
      <c r="O1" s="53" t="s">
        <v>59</v>
      </c>
      <c r="P1" s="54" t="s">
        <v>60</v>
      </c>
      <c r="Q1" s="54" t="s">
        <v>956</v>
      </c>
    </row>
    <row r="2" s="45" customFormat="1" ht="111" customHeight="1" spans="1:17">
      <c r="A2" s="49">
        <v>1</v>
      </c>
      <c r="B2" s="49" t="s">
        <v>27</v>
      </c>
      <c r="C2" s="49" t="s">
        <v>957</v>
      </c>
      <c r="D2" s="13" t="s">
        <v>958</v>
      </c>
      <c r="E2" s="21" t="s">
        <v>109</v>
      </c>
      <c r="F2" s="13" t="s">
        <v>959</v>
      </c>
      <c r="G2" s="13" t="s">
        <v>960</v>
      </c>
      <c r="H2" s="49" t="s">
        <v>91</v>
      </c>
      <c r="I2" s="49" t="s">
        <v>961</v>
      </c>
      <c r="J2" s="49" t="s">
        <v>962</v>
      </c>
      <c r="K2" s="49"/>
      <c r="L2" s="51" t="s">
        <v>68</v>
      </c>
      <c r="M2" s="29"/>
      <c r="N2" s="55"/>
      <c r="O2" s="56"/>
      <c r="Q2" s="57"/>
    </row>
    <row r="3" s="45" customFormat="1" ht="129.95" hidden="1" customHeight="1" spans="1:17">
      <c r="A3" s="49">
        <v>2</v>
      </c>
      <c r="B3" s="49" t="s">
        <v>27</v>
      </c>
      <c r="C3" s="49" t="s">
        <v>957</v>
      </c>
      <c r="D3" s="13" t="s">
        <v>963</v>
      </c>
      <c r="E3" s="21" t="s">
        <v>109</v>
      </c>
      <c r="F3" s="13" t="s">
        <v>959</v>
      </c>
      <c r="G3" s="13" t="s">
        <v>964</v>
      </c>
      <c r="H3" s="49" t="s">
        <v>64</v>
      </c>
      <c r="I3" s="49" t="s">
        <v>961</v>
      </c>
      <c r="J3" s="49" t="s">
        <v>962</v>
      </c>
      <c r="K3" s="49"/>
      <c r="L3" s="51" t="s">
        <v>68</v>
      </c>
      <c r="M3" s="29"/>
      <c r="N3" s="55"/>
      <c r="O3" s="56"/>
      <c r="P3" s="57"/>
      <c r="Q3" s="57"/>
    </row>
    <row r="4" s="45" customFormat="1" ht="38.1" hidden="1" customHeight="1" spans="1:17">
      <c r="A4" s="49">
        <v>3</v>
      </c>
      <c r="B4" s="49" t="s">
        <v>27</v>
      </c>
      <c r="C4" s="49" t="s">
        <v>957</v>
      </c>
      <c r="D4" s="13" t="s">
        <v>965</v>
      </c>
      <c r="E4" s="21" t="s">
        <v>109</v>
      </c>
      <c r="F4" s="13" t="s">
        <v>966</v>
      </c>
      <c r="G4" s="13" t="s">
        <v>967</v>
      </c>
      <c r="H4" s="49" t="s">
        <v>64</v>
      </c>
      <c r="I4" s="49" t="s">
        <v>961</v>
      </c>
      <c r="J4" s="49" t="s">
        <v>962</v>
      </c>
      <c r="K4" s="49"/>
      <c r="L4" s="51" t="s">
        <v>68</v>
      </c>
      <c r="M4" s="29"/>
      <c r="N4" s="55"/>
      <c r="O4" s="56"/>
      <c r="P4" s="57"/>
      <c r="Q4" s="57"/>
    </row>
    <row r="5" s="45" customFormat="1" ht="38.1" hidden="1" customHeight="1" spans="1:17">
      <c r="A5" s="49">
        <v>4</v>
      </c>
      <c r="B5" s="49" t="s">
        <v>27</v>
      </c>
      <c r="C5" s="49" t="s">
        <v>957</v>
      </c>
      <c r="D5" s="13" t="s">
        <v>965</v>
      </c>
      <c r="E5" s="21" t="s">
        <v>109</v>
      </c>
      <c r="F5" s="13" t="s">
        <v>968</v>
      </c>
      <c r="G5" s="13" t="s">
        <v>969</v>
      </c>
      <c r="H5" s="49" t="s">
        <v>64</v>
      </c>
      <c r="I5" s="49" t="s">
        <v>961</v>
      </c>
      <c r="J5" s="49" t="s">
        <v>962</v>
      </c>
      <c r="K5" s="49"/>
      <c r="L5" s="51" t="s">
        <v>68</v>
      </c>
      <c r="M5" s="29"/>
      <c r="N5" s="55"/>
      <c r="O5" s="56"/>
      <c r="P5" s="57"/>
      <c r="Q5" s="57"/>
    </row>
    <row r="6" s="45" customFormat="1" ht="57" customHeight="1" spans="1:17">
      <c r="A6" s="49">
        <v>6</v>
      </c>
      <c r="B6" s="49" t="s">
        <v>27</v>
      </c>
      <c r="C6" s="49" t="s">
        <v>957</v>
      </c>
      <c r="D6" s="13" t="s">
        <v>970</v>
      </c>
      <c r="E6" s="13" t="s">
        <v>971</v>
      </c>
      <c r="F6" s="13" t="s">
        <v>972</v>
      </c>
      <c r="G6" s="13" t="s">
        <v>973</v>
      </c>
      <c r="H6" s="49" t="s">
        <v>91</v>
      </c>
      <c r="I6" s="49" t="s">
        <v>961</v>
      </c>
      <c r="J6" s="49" t="s">
        <v>962</v>
      </c>
      <c r="K6" s="49"/>
      <c r="L6" s="51" t="s">
        <v>68</v>
      </c>
      <c r="M6" s="29"/>
      <c r="N6" s="55"/>
      <c r="O6" s="56"/>
      <c r="P6" s="57"/>
      <c r="Q6" s="57"/>
    </row>
    <row r="7" s="45" customFormat="1" ht="57" customHeight="1" spans="1:17">
      <c r="A7" s="49">
        <v>7</v>
      </c>
      <c r="B7" s="49" t="s">
        <v>27</v>
      </c>
      <c r="C7" s="49" t="s">
        <v>957</v>
      </c>
      <c r="D7" s="13" t="s">
        <v>970</v>
      </c>
      <c r="E7" s="13" t="s">
        <v>971</v>
      </c>
      <c r="F7" s="13" t="s">
        <v>974</v>
      </c>
      <c r="G7" s="13" t="s">
        <v>975</v>
      </c>
      <c r="H7" s="49" t="s">
        <v>91</v>
      </c>
      <c r="I7" s="49" t="s">
        <v>961</v>
      </c>
      <c r="J7" s="49" t="s">
        <v>962</v>
      </c>
      <c r="K7" s="49"/>
      <c r="L7" s="51" t="s">
        <v>68</v>
      </c>
      <c r="M7" s="29"/>
      <c r="N7" s="55"/>
      <c r="O7" s="56"/>
      <c r="P7" s="57"/>
      <c r="Q7" s="57"/>
    </row>
    <row r="8" s="45" customFormat="1" ht="57" hidden="1" customHeight="1" spans="1:17">
      <c r="A8" s="49">
        <v>8</v>
      </c>
      <c r="B8" s="49" t="s">
        <v>27</v>
      </c>
      <c r="C8" s="49" t="s">
        <v>957</v>
      </c>
      <c r="D8" s="13" t="s">
        <v>976</v>
      </c>
      <c r="E8" s="13" t="s">
        <v>971</v>
      </c>
      <c r="F8" s="13" t="s">
        <v>977</v>
      </c>
      <c r="G8" s="13" t="s">
        <v>978</v>
      </c>
      <c r="H8" s="49" t="s">
        <v>76</v>
      </c>
      <c r="I8" s="49" t="s">
        <v>961</v>
      </c>
      <c r="J8" s="49" t="s">
        <v>962</v>
      </c>
      <c r="K8" s="49"/>
      <c r="L8" s="51" t="s">
        <v>68</v>
      </c>
      <c r="M8" s="29"/>
      <c r="N8" s="55"/>
      <c r="O8" s="56"/>
      <c r="P8" s="57"/>
      <c r="Q8" s="57"/>
    </row>
    <row r="9" s="45" customFormat="1" ht="57" hidden="1" customHeight="1" spans="1:17">
      <c r="A9" s="49">
        <v>9</v>
      </c>
      <c r="B9" s="49" t="s">
        <v>27</v>
      </c>
      <c r="C9" s="49" t="s">
        <v>957</v>
      </c>
      <c r="D9" s="13" t="s">
        <v>979</v>
      </c>
      <c r="E9" s="13" t="s">
        <v>971</v>
      </c>
      <c r="F9" s="13" t="s">
        <v>977</v>
      </c>
      <c r="G9" s="13" t="s">
        <v>978</v>
      </c>
      <c r="H9" s="49" t="s">
        <v>76</v>
      </c>
      <c r="I9" s="49" t="s">
        <v>961</v>
      </c>
      <c r="J9" s="49" t="s">
        <v>962</v>
      </c>
      <c r="K9" s="49"/>
      <c r="L9" s="51" t="s">
        <v>68</v>
      </c>
      <c r="M9" s="29"/>
      <c r="N9" s="55"/>
      <c r="O9" s="56"/>
      <c r="P9" s="57"/>
      <c r="Q9" s="57"/>
    </row>
    <row r="10" s="45" customFormat="1" ht="93" hidden="1" customHeight="1" spans="1:17">
      <c r="A10" s="49">
        <v>10</v>
      </c>
      <c r="B10" s="49" t="s">
        <v>27</v>
      </c>
      <c r="C10" s="49" t="s">
        <v>957</v>
      </c>
      <c r="D10" s="13" t="s">
        <v>980</v>
      </c>
      <c r="E10" s="13" t="s">
        <v>981</v>
      </c>
      <c r="F10" s="13" t="s">
        <v>982</v>
      </c>
      <c r="G10" s="13" t="s">
        <v>983</v>
      </c>
      <c r="H10" s="49" t="s">
        <v>64</v>
      </c>
      <c r="I10" s="49" t="s">
        <v>961</v>
      </c>
      <c r="J10" s="49" t="s">
        <v>962</v>
      </c>
      <c r="K10" s="49"/>
      <c r="L10" s="51" t="s">
        <v>68</v>
      </c>
      <c r="M10" s="29"/>
      <c r="N10" s="55"/>
      <c r="O10" s="56"/>
      <c r="P10" s="57"/>
      <c r="Q10" s="57"/>
    </row>
    <row r="11" s="45" customFormat="1" ht="111" hidden="1" customHeight="1" spans="1:17">
      <c r="A11" s="49">
        <v>11</v>
      </c>
      <c r="B11" s="49" t="s">
        <v>27</v>
      </c>
      <c r="C11" s="49" t="s">
        <v>957</v>
      </c>
      <c r="D11" s="13" t="s">
        <v>984</v>
      </c>
      <c r="E11" s="13" t="s">
        <v>981</v>
      </c>
      <c r="F11" s="13" t="s">
        <v>985</v>
      </c>
      <c r="G11" s="13" t="s">
        <v>986</v>
      </c>
      <c r="H11" s="49" t="s">
        <v>76</v>
      </c>
      <c r="I11" s="49" t="s">
        <v>961</v>
      </c>
      <c r="J11" s="49" t="s">
        <v>962</v>
      </c>
      <c r="K11" s="49"/>
      <c r="L11" s="51" t="s">
        <v>68</v>
      </c>
      <c r="M11" s="29"/>
      <c r="N11" s="55"/>
      <c r="O11" s="56"/>
      <c r="P11" s="57"/>
      <c r="Q11" s="57"/>
    </row>
    <row r="12" s="45" customFormat="1" ht="111" customHeight="1" spans="1:17">
      <c r="A12" s="49">
        <v>12</v>
      </c>
      <c r="B12" s="49" t="s">
        <v>27</v>
      </c>
      <c r="C12" s="49" t="s">
        <v>957</v>
      </c>
      <c r="D12" s="13" t="s">
        <v>987</v>
      </c>
      <c r="E12" s="13" t="s">
        <v>981</v>
      </c>
      <c r="F12" s="13" t="s">
        <v>988</v>
      </c>
      <c r="G12" s="13" t="s">
        <v>989</v>
      </c>
      <c r="H12" s="49" t="s">
        <v>91</v>
      </c>
      <c r="I12" s="49" t="s">
        <v>961</v>
      </c>
      <c r="J12" s="49" t="s">
        <v>962</v>
      </c>
      <c r="K12" s="49"/>
      <c r="L12" s="51" t="s">
        <v>68</v>
      </c>
      <c r="M12" s="29"/>
      <c r="N12" s="55"/>
      <c r="O12" s="56"/>
      <c r="P12" s="57"/>
      <c r="Q12" s="57"/>
    </row>
    <row r="13" s="45" customFormat="1" ht="111" customHeight="1" spans="1:17">
      <c r="A13" s="49">
        <v>13</v>
      </c>
      <c r="B13" s="49" t="s">
        <v>27</v>
      </c>
      <c r="C13" s="49" t="s">
        <v>957</v>
      </c>
      <c r="D13" s="13" t="s">
        <v>990</v>
      </c>
      <c r="E13" s="13" t="s">
        <v>981</v>
      </c>
      <c r="F13" s="13" t="s">
        <v>991</v>
      </c>
      <c r="G13" s="13" t="s">
        <v>992</v>
      </c>
      <c r="H13" s="49" t="s">
        <v>91</v>
      </c>
      <c r="I13" s="49" t="s">
        <v>961</v>
      </c>
      <c r="J13" s="49" t="s">
        <v>962</v>
      </c>
      <c r="K13" s="49"/>
      <c r="L13" s="51" t="s">
        <v>68</v>
      </c>
      <c r="M13" s="29"/>
      <c r="N13" s="55"/>
      <c r="O13" s="56"/>
      <c r="P13" s="57"/>
      <c r="Q13" s="57"/>
    </row>
    <row r="14" s="45" customFormat="1" ht="93" customHeight="1" spans="1:17">
      <c r="A14" s="49">
        <v>14</v>
      </c>
      <c r="B14" s="49" t="s">
        <v>27</v>
      </c>
      <c r="C14" s="49" t="s">
        <v>957</v>
      </c>
      <c r="D14" s="13" t="s">
        <v>993</v>
      </c>
      <c r="E14" s="13" t="s">
        <v>981</v>
      </c>
      <c r="F14" s="13" t="s">
        <v>994</v>
      </c>
      <c r="G14" s="13" t="s">
        <v>995</v>
      </c>
      <c r="H14" s="49" t="s">
        <v>91</v>
      </c>
      <c r="I14" s="49" t="s">
        <v>961</v>
      </c>
      <c r="J14" s="49" t="s">
        <v>962</v>
      </c>
      <c r="K14" s="49"/>
      <c r="L14" s="51" t="s">
        <v>68</v>
      </c>
      <c r="M14" s="29"/>
      <c r="N14" s="55"/>
      <c r="O14" s="56"/>
      <c r="P14" s="57"/>
      <c r="Q14" s="57"/>
    </row>
    <row r="15" s="45" customFormat="1" ht="93" customHeight="1" spans="1:17">
      <c r="A15" s="49">
        <v>15</v>
      </c>
      <c r="B15" s="49" t="s">
        <v>27</v>
      </c>
      <c r="C15" s="49" t="s">
        <v>957</v>
      </c>
      <c r="D15" s="13" t="s">
        <v>996</v>
      </c>
      <c r="E15" s="13" t="s">
        <v>981</v>
      </c>
      <c r="F15" s="13" t="s">
        <v>997</v>
      </c>
      <c r="G15" s="13" t="s">
        <v>998</v>
      </c>
      <c r="H15" s="49" t="s">
        <v>91</v>
      </c>
      <c r="I15" s="49" t="s">
        <v>961</v>
      </c>
      <c r="J15" s="49" t="s">
        <v>962</v>
      </c>
      <c r="K15" s="49"/>
      <c r="L15" s="51" t="s">
        <v>68</v>
      </c>
      <c r="M15" s="29"/>
      <c r="N15" s="55"/>
      <c r="O15" s="56"/>
      <c r="P15" s="57"/>
      <c r="Q15" s="57"/>
    </row>
    <row r="16" s="45" customFormat="1" ht="93" hidden="1" customHeight="1" spans="1:17">
      <c r="A16" s="49">
        <v>16</v>
      </c>
      <c r="B16" s="49" t="s">
        <v>27</v>
      </c>
      <c r="C16" s="49" t="s">
        <v>957</v>
      </c>
      <c r="D16" s="13" t="s">
        <v>999</v>
      </c>
      <c r="E16" s="13" t="s">
        <v>981</v>
      </c>
      <c r="F16" s="13" t="s">
        <v>1000</v>
      </c>
      <c r="G16" s="13" t="s">
        <v>1001</v>
      </c>
      <c r="H16" s="49" t="s">
        <v>64</v>
      </c>
      <c r="I16" s="49" t="s">
        <v>961</v>
      </c>
      <c r="J16" s="49" t="s">
        <v>962</v>
      </c>
      <c r="K16" s="49"/>
      <c r="L16" s="51" t="s">
        <v>68</v>
      </c>
      <c r="M16" s="29"/>
      <c r="N16" s="55"/>
      <c r="O16" s="56"/>
      <c r="P16" s="57"/>
      <c r="Q16" s="57"/>
    </row>
    <row r="17" s="45" customFormat="1" ht="111" hidden="1" customHeight="1" spans="1:17">
      <c r="A17" s="49">
        <v>17</v>
      </c>
      <c r="B17" s="49" t="s">
        <v>27</v>
      </c>
      <c r="C17" s="49" t="s">
        <v>957</v>
      </c>
      <c r="D17" s="13" t="s">
        <v>1002</v>
      </c>
      <c r="E17" s="13" t="s">
        <v>981</v>
      </c>
      <c r="F17" s="13" t="s">
        <v>1003</v>
      </c>
      <c r="G17" s="13" t="s">
        <v>1004</v>
      </c>
      <c r="H17" s="49" t="s">
        <v>76</v>
      </c>
      <c r="I17" s="49" t="s">
        <v>961</v>
      </c>
      <c r="J17" s="49" t="s">
        <v>962</v>
      </c>
      <c r="K17" s="49"/>
      <c r="L17" s="51" t="s">
        <v>68</v>
      </c>
      <c r="M17" s="29"/>
      <c r="N17" s="55"/>
      <c r="O17" s="56"/>
      <c r="P17" s="57"/>
      <c r="Q17" s="57"/>
    </row>
    <row r="18" s="45" customFormat="1" ht="111" customHeight="1" spans="1:17">
      <c r="A18" s="49">
        <v>18</v>
      </c>
      <c r="B18" s="49" t="s">
        <v>27</v>
      </c>
      <c r="C18" s="49" t="s">
        <v>957</v>
      </c>
      <c r="D18" s="13" t="s">
        <v>1005</v>
      </c>
      <c r="E18" s="13" t="s">
        <v>981</v>
      </c>
      <c r="F18" s="13" t="s">
        <v>1006</v>
      </c>
      <c r="G18" s="13" t="s">
        <v>1007</v>
      </c>
      <c r="H18" s="49" t="s">
        <v>91</v>
      </c>
      <c r="I18" s="49" t="s">
        <v>961</v>
      </c>
      <c r="J18" s="49" t="s">
        <v>962</v>
      </c>
      <c r="K18" s="49"/>
      <c r="L18" s="51" t="s">
        <v>68</v>
      </c>
      <c r="M18" s="29"/>
      <c r="N18" s="55"/>
      <c r="O18" s="56"/>
      <c r="P18" s="57"/>
      <c r="Q18" s="57"/>
    </row>
    <row r="19" s="45" customFormat="1" ht="111" customHeight="1" spans="1:17">
      <c r="A19" s="49">
        <v>19</v>
      </c>
      <c r="B19" s="49" t="s">
        <v>27</v>
      </c>
      <c r="C19" s="49" t="s">
        <v>957</v>
      </c>
      <c r="D19" s="13" t="s">
        <v>1008</v>
      </c>
      <c r="E19" s="13" t="s">
        <v>981</v>
      </c>
      <c r="F19" s="13" t="s">
        <v>1009</v>
      </c>
      <c r="G19" s="13" t="s">
        <v>1010</v>
      </c>
      <c r="H19" s="49" t="s">
        <v>91</v>
      </c>
      <c r="I19" s="49" t="s">
        <v>961</v>
      </c>
      <c r="J19" s="49" t="s">
        <v>962</v>
      </c>
      <c r="K19" s="49"/>
      <c r="L19" s="51" t="s">
        <v>68</v>
      </c>
      <c r="M19" s="29"/>
      <c r="N19" s="55"/>
      <c r="O19" s="56"/>
      <c r="P19" s="57"/>
      <c r="Q19" s="57"/>
    </row>
    <row r="20" s="45" customFormat="1" ht="93" customHeight="1" spans="1:17">
      <c r="A20" s="49">
        <v>20</v>
      </c>
      <c r="B20" s="49" t="s">
        <v>27</v>
      </c>
      <c r="C20" s="49" t="s">
        <v>957</v>
      </c>
      <c r="D20" s="13" t="s">
        <v>1011</v>
      </c>
      <c r="E20" s="13" t="s">
        <v>981</v>
      </c>
      <c r="F20" s="13" t="s">
        <v>1012</v>
      </c>
      <c r="G20" s="13" t="s">
        <v>1013</v>
      </c>
      <c r="H20" s="49" t="s">
        <v>91</v>
      </c>
      <c r="I20" s="49" t="s">
        <v>961</v>
      </c>
      <c r="J20" s="49" t="s">
        <v>962</v>
      </c>
      <c r="K20" s="49"/>
      <c r="L20" s="51" t="s">
        <v>68</v>
      </c>
      <c r="M20" s="29"/>
      <c r="N20" s="55"/>
      <c r="O20" s="56"/>
      <c r="P20" s="57"/>
      <c r="Q20" s="57"/>
    </row>
    <row r="21" s="45" customFormat="1" ht="93" customHeight="1" spans="1:17">
      <c r="A21" s="49">
        <v>21</v>
      </c>
      <c r="B21" s="49" t="s">
        <v>27</v>
      </c>
      <c r="C21" s="49" t="s">
        <v>957</v>
      </c>
      <c r="D21" s="13" t="s">
        <v>1014</v>
      </c>
      <c r="E21" s="13" t="s">
        <v>981</v>
      </c>
      <c r="F21" s="13" t="s">
        <v>1015</v>
      </c>
      <c r="G21" s="13" t="s">
        <v>1016</v>
      </c>
      <c r="H21" s="49" t="s">
        <v>91</v>
      </c>
      <c r="I21" s="49" t="s">
        <v>961</v>
      </c>
      <c r="J21" s="49" t="s">
        <v>962</v>
      </c>
      <c r="K21" s="49"/>
      <c r="L21" s="51" t="s">
        <v>68</v>
      </c>
      <c r="M21" s="29"/>
      <c r="N21" s="55"/>
      <c r="O21" s="56"/>
      <c r="P21" s="57"/>
      <c r="Q21" s="57"/>
    </row>
    <row r="22" s="45" customFormat="1" ht="57" hidden="1" customHeight="1" spans="1:17">
      <c r="A22" s="49">
        <v>22</v>
      </c>
      <c r="B22" s="49" t="s">
        <v>27</v>
      </c>
      <c r="C22" s="49" t="s">
        <v>957</v>
      </c>
      <c r="D22" s="13" t="s">
        <v>1017</v>
      </c>
      <c r="E22" s="13" t="s">
        <v>981</v>
      </c>
      <c r="F22" s="13" t="s">
        <v>1018</v>
      </c>
      <c r="G22" s="13" t="s">
        <v>1019</v>
      </c>
      <c r="H22" s="49" t="s">
        <v>76</v>
      </c>
      <c r="I22" s="49" t="s">
        <v>961</v>
      </c>
      <c r="J22" s="49" t="s">
        <v>962</v>
      </c>
      <c r="K22" s="49"/>
      <c r="L22" s="51" t="s">
        <v>68</v>
      </c>
      <c r="M22" s="29"/>
      <c r="N22" s="55"/>
      <c r="O22" s="56"/>
      <c r="P22" s="57"/>
      <c r="Q22" s="57"/>
    </row>
    <row r="23" s="45" customFormat="1" ht="57" hidden="1" customHeight="1" spans="1:17">
      <c r="A23" s="49">
        <v>23</v>
      </c>
      <c r="B23" s="49" t="s">
        <v>27</v>
      </c>
      <c r="C23" s="49" t="s">
        <v>957</v>
      </c>
      <c r="D23" s="13" t="s">
        <v>1020</v>
      </c>
      <c r="E23" s="13" t="s">
        <v>981</v>
      </c>
      <c r="F23" s="13" t="s">
        <v>1018</v>
      </c>
      <c r="G23" s="13" t="s">
        <v>1019</v>
      </c>
      <c r="H23" s="49" t="s">
        <v>76</v>
      </c>
      <c r="I23" s="49" t="s">
        <v>961</v>
      </c>
      <c r="J23" s="49" t="s">
        <v>962</v>
      </c>
      <c r="K23" s="49"/>
      <c r="L23" s="51" t="s">
        <v>68</v>
      </c>
      <c r="M23" s="29"/>
      <c r="N23" s="55"/>
      <c r="O23" s="56"/>
      <c r="P23" s="57"/>
      <c r="Q23" s="57"/>
    </row>
    <row r="24" s="45" customFormat="1" ht="57" hidden="1" customHeight="1" spans="1:17">
      <c r="A24" s="49">
        <v>24</v>
      </c>
      <c r="B24" s="49" t="s">
        <v>27</v>
      </c>
      <c r="C24" s="49" t="s">
        <v>957</v>
      </c>
      <c r="D24" s="13" t="s">
        <v>1021</v>
      </c>
      <c r="E24" s="13" t="s">
        <v>981</v>
      </c>
      <c r="F24" s="13" t="s">
        <v>1018</v>
      </c>
      <c r="G24" s="13" t="s">
        <v>1019</v>
      </c>
      <c r="H24" s="49" t="s">
        <v>76</v>
      </c>
      <c r="I24" s="49" t="s">
        <v>961</v>
      </c>
      <c r="J24" s="49" t="s">
        <v>962</v>
      </c>
      <c r="K24" s="49"/>
      <c r="L24" s="51" t="s">
        <v>68</v>
      </c>
      <c r="M24" s="29"/>
      <c r="N24" s="55"/>
      <c r="O24" s="56"/>
      <c r="P24" s="57"/>
      <c r="Q24" s="57"/>
    </row>
    <row r="25" s="45" customFormat="1" ht="57" hidden="1" customHeight="1" spans="1:17">
      <c r="A25" s="49">
        <v>25</v>
      </c>
      <c r="B25" s="49" t="s">
        <v>27</v>
      </c>
      <c r="C25" s="49" t="s">
        <v>957</v>
      </c>
      <c r="D25" s="13" t="s">
        <v>1022</v>
      </c>
      <c r="E25" s="13" t="s">
        <v>981</v>
      </c>
      <c r="F25" s="13" t="s">
        <v>1018</v>
      </c>
      <c r="G25" s="13" t="s">
        <v>1019</v>
      </c>
      <c r="H25" s="49" t="s">
        <v>76</v>
      </c>
      <c r="I25" s="49" t="s">
        <v>961</v>
      </c>
      <c r="J25" s="49" t="s">
        <v>962</v>
      </c>
      <c r="K25" s="49"/>
      <c r="L25" s="51" t="s">
        <v>68</v>
      </c>
      <c r="M25" s="29"/>
      <c r="N25" s="55"/>
      <c r="O25" s="56"/>
      <c r="P25" s="57"/>
      <c r="Q25" s="57"/>
    </row>
    <row r="26" s="45" customFormat="1" ht="57" hidden="1" customHeight="1" spans="1:17">
      <c r="A26" s="49">
        <v>26</v>
      </c>
      <c r="B26" s="49" t="s">
        <v>27</v>
      </c>
      <c r="C26" s="49" t="s">
        <v>957</v>
      </c>
      <c r="D26" s="13" t="s">
        <v>1023</v>
      </c>
      <c r="E26" s="13" t="s">
        <v>981</v>
      </c>
      <c r="F26" s="13" t="s">
        <v>1024</v>
      </c>
      <c r="G26" s="13" t="s">
        <v>1025</v>
      </c>
      <c r="H26" s="49" t="s">
        <v>64</v>
      </c>
      <c r="I26" s="49" t="s">
        <v>961</v>
      </c>
      <c r="J26" s="49" t="s">
        <v>962</v>
      </c>
      <c r="K26" s="52"/>
      <c r="L26" s="51" t="s">
        <v>68</v>
      </c>
      <c r="M26" s="29"/>
      <c r="N26" s="55"/>
      <c r="O26" s="56"/>
      <c r="P26" s="57"/>
      <c r="Q26" s="57"/>
    </row>
    <row r="27" s="45" customFormat="1" ht="57" hidden="1" customHeight="1" spans="1:17">
      <c r="A27" s="49">
        <v>27</v>
      </c>
      <c r="B27" s="49" t="s">
        <v>27</v>
      </c>
      <c r="C27" s="49" t="s">
        <v>957</v>
      </c>
      <c r="D27" s="13" t="s">
        <v>1026</v>
      </c>
      <c r="E27" s="13" t="s">
        <v>981</v>
      </c>
      <c r="F27" s="13" t="s">
        <v>1027</v>
      </c>
      <c r="G27" s="13" t="s">
        <v>1028</v>
      </c>
      <c r="H27" s="49" t="s">
        <v>76</v>
      </c>
      <c r="I27" s="49" t="s">
        <v>961</v>
      </c>
      <c r="J27" s="49" t="s">
        <v>962</v>
      </c>
      <c r="K27" s="49"/>
      <c r="L27" s="51" t="s">
        <v>68</v>
      </c>
      <c r="M27" s="29"/>
      <c r="N27" s="55"/>
      <c r="O27" s="56"/>
      <c r="P27" s="57"/>
      <c r="Q27" s="57"/>
    </row>
    <row r="28" s="45" customFormat="1" ht="57" hidden="1" customHeight="1" spans="1:17">
      <c r="A28" s="49">
        <v>28</v>
      </c>
      <c r="B28" s="49" t="s">
        <v>27</v>
      </c>
      <c r="C28" s="49" t="s">
        <v>957</v>
      </c>
      <c r="D28" s="13" t="s">
        <v>1026</v>
      </c>
      <c r="E28" s="13" t="s">
        <v>981</v>
      </c>
      <c r="F28" s="13" t="s">
        <v>1029</v>
      </c>
      <c r="G28" s="13" t="s">
        <v>1030</v>
      </c>
      <c r="H28" s="49" t="s">
        <v>76</v>
      </c>
      <c r="I28" s="49" t="s">
        <v>961</v>
      </c>
      <c r="J28" s="49" t="s">
        <v>962</v>
      </c>
      <c r="K28" s="49"/>
      <c r="L28" s="51" t="s">
        <v>68</v>
      </c>
      <c r="M28" s="29"/>
      <c r="N28" s="55"/>
      <c r="O28" s="56"/>
      <c r="P28" s="57"/>
      <c r="Q28" s="57"/>
    </row>
    <row r="29" s="45" customFormat="1" ht="57" hidden="1" customHeight="1" spans="1:17">
      <c r="A29" s="49">
        <v>29</v>
      </c>
      <c r="B29" s="49" t="s">
        <v>27</v>
      </c>
      <c r="C29" s="49" t="s">
        <v>957</v>
      </c>
      <c r="D29" s="13" t="s">
        <v>1026</v>
      </c>
      <c r="E29" s="13" t="s">
        <v>981</v>
      </c>
      <c r="F29" s="13" t="s">
        <v>1031</v>
      </c>
      <c r="G29" s="13" t="s">
        <v>1032</v>
      </c>
      <c r="H29" s="49" t="s">
        <v>76</v>
      </c>
      <c r="I29" s="49" t="s">
        <v>961</v>
      </c>
      <c r="J29" s="49" t="s">
        <v>962</v>
      </c>
      <c r="K29" s="49"/>
      <c r="L29" s="51" t="s">
        <v>68</v>
      </c>
      <c r="M29" s="29"/>
      <c r="N29" s="55"/>
      <c r="O29" s="56"/>
      <c r="P29" s="57"/>
      <c r="Q29" s="57"/>
    </row>
    <row r="30" s="45" customFormat="1" ht="57" hidden="1" customHeight="1" spans="1:17">
      <c r="A30" s="49">
        <v>30</v>
      </c>
      <c r="B30" s="49" t="s">
        <v>27</v>
      </c>
      <c r="C30" s="49" t="s">
        <v>957</v>
      </c>
      <c r="D30" s="13" t="s">
        <v>1026</v>
      </c>
      <c r="E30" s="13" t="s">
        <v>981</v>
      </c>
      <c r="F30" s="13" t="s">
        <v>1033</v>
      </c>
      <c r="G30" s="13" t="s">
        <v>1034</v>
      </c>
      <c r="H30" s="49" t="s">
        <v>76</v>
      </c>
      <c r="I30" s="49" t="s">
        <v>961</v>
      </c>
      <c r="J30" s="49" t="s">
        <v>962</v>
      </c>
      <c r="K30" s="49"/>
      <c r="L30" s="51" t="s">
        <v>68</v>
      </c>
      <c r="M30" s="29"/>
      <c r="N30" s="55"/>
      <c r="O30" s="56"/>
      <c r="P30" s="57"/>
      <c r="Q30" s="57"/>
    </row>
    <row r="31" s="45" customFormat="1" ht="74.1" customHeight="1" spans="1:17">
      <c r="A31" s="49">
        <v>31</v>
      </c>
      <c r="B31" s="49" t="s">
        <v>27</v>
      </c>
      <c r="C31" s="49" t="s">
        <v>957</v>
      </c>
      <c r="D31" s="13" t="s">
        <v>1035</v>
      </c>
      <c r="E31" s="13" t="s">
        <v>1036</v>
      </c>
      <c r="F31" s="13" t="s">
        <v>1037</v>
      </c>
      <c r="G31" s="13" t="s">
        <v>1038</v>
      </c>
      <c r="H31" s="49" t="s">
        <v>91</v>
      </c>
      <c r="I31" s="49" t="s">
        <v>961</v>
      </c>
      <c r="J31" s="49" t="s">
        <v>962</v>
      </c>
      <c r="K31" s="49"/>
      <c r="L31" s="51" t="s">
        <v>68</v>
      </c>
      <c r="M31" s="29"/>
      <c r="N31" s="55"/>
      <c r="O31" s="56"/>
      <c r="P31" s="57"/>
      <c r="Q31" s="57"/>
    </row>
    <row r="32" s="45" customFormat="1" ht="57" hidden="1" customHeight="1" spans="1:17">
      <c r="A32" s="49">
        <v>32</v>
      </c>
      <c r="B32" s="49" t="s">
        <v>27</v>
      </c>
      <c r="C32" s="49" t="s">
        <v>957</v>
      </c>
      <c r="D32" s="13" t="s">
        <v>1039</v>
      </c>
      <c r="E32" s="13" t="s">
        <v>981</v>
      </c>
      <c r="F32" s="13" t="s">
        <v>1040</v>
      </c>
      <c r="G32" s="13" t="s">
        <v>1041</v>
      </c>
      <c r="H32" s="49" t="s">
        <v>64</v>
      </c>
      <c r="I32" s="49" t="s">
        <v>961</v>
      </c>
      <c r="J32" s="49" t="s">
        <v>962</v>
      </c>
      <c r="K32" s="49"/>
      <c r="L32" s="51" t="s">
        <v>68</v>
      </c>
      <c r="M32" s="29"/>
      <c r="N32" s="55"/>
      <c r="O32" s="56"/>
      <c r="P32" s="57"/>
      <c r="Q32" s="57"/>
    </row>
    <row r="33" s="45" customFormat="1" ht="57" customHeight="1" spans="1:17">
      <c r="A33" s="49">
        <v>33</v>
      </c>
      <c r="B33" s="49" t="s">
        <v>27</v>
      </c>
      <c r="C33" s="49" t="s">
        <v>957</v>
      </c>
      <c r="D33" s="13" t="s">
        <v>1039</v>
      </c>
      <c r="E33" s="13" t="s">
        <v>981</v>
      </c>
      <c r="F33" s="13" t="s">
        <v>1042</v>
      </c>
      <c r="G33" s="13" t="s">
        <v>1041</v>
      </c>
      <c r="H33" s="49" t="s">
        <v>91</v>
      </c>
      <c r="I33" s="49" t="s">
        <v>961</v>
      </c>
      <c r="J33" s="49" t="s">
        <v>962</v>
      </c>
      <c r="K33" s="49"/>
      <c r="L33" s="51" t="s">
        <v>68</v>
      </c>
      <c r="M33" s="29"/>
      <c r="N33" s="55"/>
      <c r="O33" s="56"/>
      <c r="P33" s="57"/>
      <c r="Q33" s="57"/>
    </row>
    <row r="34" s="45" customFormat="1" ht="57" customHeight="1" spans="1:17">
      <c r="A34" s="49">
        <v>34</v>
      </c>
      <c r="B34" s="49" t="s">
        <v>27</v>
      </c>
      <c r="C34" s="49" t="s">
        <v>957</v>
      </c>
      <c r="D34" s="13" t="s">
        <v>1039</v>
      </c>
      <c r="E34" s="13" t="s">
        <v>981</v>
      </c>
      <c r="F34" s="13" t="s">
        <v>1043</v>
      </c>
      <c r="G34" s="13" t="s">
        <v>1041</v>
      </c>
      <c r="H34" s="49" t="s">
        <v>91</v>
      </c>
      <c r="I34" s="49" t="s">
        <v>961</v>
      </c>
      <c r="J34" s="49" t="s">
        <v>962</v>
      </c>
      <c r="K34" s="49"/>
      <c r="L34" s="51" t="s">
        <v>68</v>
      </c>
      <c r="M34" s="29"/>
      <c r="N34" s="55"/>
      <c r="O34" s="56"/>
      <c r="P34" s="57"/>
      <c r="Q34" s="57"/>
    </row>
    <row r="35" s="45" customFormat="1" ht="57" customHeight="1" spans="1:17">
      <c r="A35" s="49">
        <v>35</v>
      </c>
      <c r="B35" s="49" t="s">
        <v>27</v>
      </c>
      <c r="C35" s="49" t="s">
        <v>957</v>
      </c>
      <c r="D35" s="13" t="s">
        <v>1039</v>
      </c>
      <c r="E35" s="13" t="s">
        <v>981</v>
      </c>
      <c r="F35" s="13" t="s">
        <v>1044</v>
      </c>
      <c r="G35" s="13" t="s">
        <v>1041</v>
      </c>
      <c r="H35" s="49" t="s">
        <v>91</v>
      </c>
      <c r="I35" s="49" t="s">
        <v>961</v>
      </c>
      <c r="J35" s="49" t="s">
        <v>962</v>
      </c>
      <c r="K35" s="49"/>
      <c r="L35" s="51" t="s">
        <v>68</v>
      </c>
      <c r="M35" s="29"/>
      <c r="N35" s="55"/>
      <c r="O35" s="56"/>
      <c r="P35" s="57"/>
      <c r="Q35" s="57"/>
    </row>
    <row r="36" s="45" customFormat="1" ht="74.1" customHeight="1" spans="1:17">
      <c r="A36" s="49">
        <v>36</v>
      </c>
      <c r="B36" s="49" t="s">
        <v>27</v>
      </c>
      <c r="C36" s="49" t="s">
        <v>957</v>
      </c>
      <c r="D36" s="13" t="s">
        <v>1045</v>
      </c>
      <c r="E36" s="13" t="s">
        <v>1046</v>
      </c>
      <c r="F36" s="13" t="s">
        <v>1047</v>
      </c>
      <c r="G36" s="13" t="s">
        <v>1048</v>
      </c>
      <c r="H36" s="49" t="s">
        <v>91</v>
      </c>
      <c r="I36" s="49" t="s">
        <v>961</v>
      </c>
      <c r="J36" s="49" t="s">
        <v>962</v>
      </c>
      <c r="K36" s="49"/>
      <c r="L36" s="51" t="s">
        <v>68</v>
      </c>
      <c r="M36" s="29"/>
      <c r="N36" s="55"/>
      <c r="O36" s="56"/>
      <c r="P36" s="57"/>
      <c r="Q36" s="57"/>
    </row>
    <row r="37" s="45" customFormat="1" ht="74.1" customHeight="1" spans="1:17">
      <c r="A37" s="49">
        <v>36</v>
      </c>
      <c r="B37" s="49" t="s">
        <v>27</v>
      </c>
      <c r="C37" s="49" t="s">
        <v>957</v>
      </c>
      <c r="D37" s="13" t="s">
        <v>1045</v>
      </c>
      <c r="E37" s="13" t="s">
        <v>185</v>
      </c>
      <c r="F37" s="13" t="s">
        <v>1049</v>
      </c>
      <c r="G37" s="13" t="s">
        <v>1050</v>
      </c>
      <c r="H37" s="49" t="s">
        <v>91</v>
      </c>
      <c r="I37" s="49" t="s">
        <v>961</v>
      </c>
      <c r="J37" s="49" t="s">
        <v>962</v>
      </c>
      <c r="K37" s="49"/>
      <c r="L37" s="51" t="s">
        <v>68</v>
      </c>
      <c r="M37" s="29"/>
      <c r="N37" s="55"/>
      <c r="O37" s="56"/>
      <c r="P37" s="57"/>
      <c r="Q37" s="57"/>
    </row>
    <row r="38" s="45" customFormat="1" ht="57" hidden="1" customHeight="1" spans="1:17">
      <c r="A38" s="49">
        <v>37</v>
      </c>
      <c r="B38" s="49" t="s">
        <v>27</v>
      </c>
      <c r="C38" s="49" t="s">
        <v>957</v>
      </c>
      <c r="D38" s="13" t="s">
        <v>1051</v>
      </c>
      <c r="E38" s="13" t="s">
        <v>1052</v>
      </c>
      <c r="F38" s="13" t="s">
        <v>1053</v>
      </c>
      <c r="G38" s="13" t="s">
        <v>1054</v>
      </c>
      <c r="H38" s="49" t="s">
        <v>76</v>
      </c>
      <c r="I38" s="49" t="s">
        <v>961</v>
      </c>
      <c r="J38" s="49" t="s">
        <v>962</v>
      </c>
      <c r="K38" s="49"/>
      <c r="L38" s="51" t="s">
        <v>68</v>
      </c>
      <c r="M38" s="29"/>
      <c r="N38" s="55"/>
      <c r="O38" s="56"/>
      <c r="P38" s="57"/>
      <c r="Q38" s="57"/>
    </row>
    <row r="39" s="45" customFormat="1" ht="57" customHeight="1" spans="1:17">
      <c r="A39" s="49">
        <v>38</v>
      </c>
      <c r="B39" s="49" t="s">
        <v>27</v>
      </c>
      <c r="C39" s="49" t="s">
        <v>957</v>
      </c>
      <c r="D39" s="13" t="s">
        <v>1051</v>
      </c>
      <c r="E39" s="13" t="s">
        <v>1052</v>
      </c>
      <c r="F39" s="13" t="s">
        <v>1055</v>
      </c>
      <c r="G39" s="13" t="s">
        <v>1056</v>
      </c>
      <c r="H39" s="49" t="s">
        <v>91</v>
      </c>
      <c r="I39" s="49" t="s">
        <v>961</v>
      </c>
      <c r="J39" s="49" t="s">
        <v>962</v>
      </c>
      <c r="K39" s="49"/>
      <c r="L39" s="51" t="s">
        <v>68</v>
      </c>
      <c r="M39" s="29"/>
      <c r="N39" s="55"/>
      <c r="O39" s="56"/>
      <c r="P39" s="57"/>
      <c r="Q39" s="57"/>
    </row>
    <row r="40" s="45" customFormat="1" ht="57" hidden="1" customHeight="1" spans="1:17">
      <c r="A40" s="49">
        <v>39</v>
      </c>
      <c r="B40" s="49" t="s">
        <v>27</v>
      </c>
      <c r="C40" s="49" t="s">
        <v>957</v>
      </c>
      <c r="D40" s="13" t="s">
        <v>1051</v>
      </c>
      <c r="E40" s="13" t="s">
        <v>1052</v>
      </c>
      <c r="F40" s="13" t="s">
        <v>1057</v>
      </c>
      <c r="G40" s="13" t="s">
        <v>1058</v>
      </c>
      <c r="H40" s="49" t="s">
        <v>76</v>
      </c>
      <c r="I40" s="49" t="s">
        <v>961</v>
      </c>
      <c r="J40" s="49" t="s">
        <v>962</v>
      </c>
      <c r="K40" s="49"/>
      <c r="L40" s="51" t="s">
        <v>68</v>
      </c>
      <c r="M40" s="29"/>
      <c r="N40" s="55"/>
      <c r="O40" s="56"/>
      <c r="P40" s="57"/>
      <c r="Q40" s="57"/>
    </row>
    <row r="41" s="45" customFormat="1" ht="57" customHeight="1" spans="1:17">
      <c r="A41" s="49">
        <v>40</v>
      </c>
      <c r="B41" s="49" t="s">
        <v>27</v>
      </c>
      <c r="C41" s="49" t="s">
        <v>957</v>
      </c>
      <c r="D41" s="13" t="s">
        <v>1051</v>
      </c>
      <c r="E41" s="13" t="s">
        <v>1052</v>
      </c>
      <c r="F41" s="13" t="s">
        <v>1059</v>
      </c>
      <c r="G41" s="13" t="s">
        <v>1060</v>
      </c>
      <c r="H41" s="49" t="s">
        <v>91</v>
      </c>
      <c r="I41" s="49" t="s">
        <v>961</v>
      </c>
      <c r="J41" s="49" t="s">
        <v>962</v>
      </c>
      <c r="K41" s="49"/>
      <c r="L41" s="51" t="s">
        <v>68</v>
      </c>
      <c r="M41" s="29"/>
      <c r="N41" s="55"/>
      <c r="O41" s="56"/>
      <c r="P41" s="57"/>
      <c r="Q41" s="57"/>
    </row>
    <row r="42" s="45" customFormat="1" ht="57" hidden="1" customHeight="1" spans="1:17">
      <c r="A42" s="49">
        <v>41</v>
      </c>
      <c r="B42" s="49" t="s">
        <v>27</v>
      </c>
      <c r="C42" s="49" t="s">
        <v>957</v>
      </c>
      <c r="D42" s="13" t="s">
        <v>1061</v>
      </c>
      <c r="E42" s="13" t="s">
        <v>981</v>
      </c>
      <c r="F42" s="13" t="s">
        <v>1062</v>
      </c>
      <c r="G42" s="13" t="s">
        <v>1063</v>
      </c>
      <c r="H42" s="49" t="s">
        <v>64</v>
      </c>
      <c r="I42" s="49" t="s">
        <v>961</v>
      </c>
      <c r="J42" s="49" t="s">
        <v>962</v>
      </c>
      <c r="K42" s="49"/>
      <c r="L42" s="51" t="s">
        <v>68</v>
      </c>
      <c r="M42" s="29"/>
      <c r="N42" s="55"/>
      <c r="O42" s="56"/>
      <c r="P42" s="57"/>
      <c r="Q42" s="57"/>
    </row>
    <row r="43" s="45" customFormat="1" ht="57" customHeight="1" spans="1:17">
      <c r="A43" s="49">
        <v>42</v>
      </c>
      <c r="B43" s="49" t="s">
        <v>27</v>
      </c>
      <c r="C43" s="49" t="s">
        <v>957</v>
      </c>
      <c r="D43" s="13" t="s">
        <v>1064</v>
      </c>
      <c r="E43" s="13" t="s">
        <v>981</v>
      </c>
      <c r="F43" s="13" t="s">
        <v>1065</v>
      </c>
      <c r="G43" s="13" t="s">
        <v>1066</v>
      </c>
      <c r="H43" s="49" t="s">
        <v>91</v>
      </c>
      <c r="I43" s="49" t="s">
        <v>961</v>
      </c>
      <c r="J43" s="49" t="s">
        <v>962</v>
      </c>
      <c r="K43" s="49"/>
      <c r="L43" s="51" t="s">
        <v>68</v>
      </c>
      <c r="M43" s="29"/>
      <c r="N43" s="55"/>
      <c r="O43" s="56"/>
      <c r="P43" s="57"/>
      <c r="Q43" s="57"/>
    </row>
    <row r="44" s="45" customFormat="1" ht="57" customHeight="1" spans="1:17">
      <c r="A44" s="49">
        <v>43</v>
      </c>
      <c r="B44" s="49" t="s">
        <v>27</v>
      </c>
      <c r="C44" s="49" t="s">
        <v>957</v>
      </c>
      <c r="D44" s="13" t="s">
        <v>1067</v>
      </c>
      <c r="E44" s="13" t="s">
        <v>981</v>
      </c>
      <c r="F44" s="13" t="s">
        <v>1068</v>
      </c>
      <c r="G44" s="13" t="s">
        <v>1069</v>
      </c>
      <c r="H44" s="49" t="s">
        <v>91</v>
      </c>
      <c r="I44" s="49" t="s">
        <v>961</v>
      </c>
      <c r="J44" s="49" t="s">
        <v>962</v>
      </c>
      <c r="K44" s="49"/>
      <c r="L44" s="51" t="s">
        <v>68</v>
      </c>
      <c r="M44" s="29"/>
      <c r="N44" s="55"/>
      <c r="O44" s="56"/>
      <c r="P44" s="57"/>
      <c r="Q44" s="57"/>
    </row>
    <row r="45" s="45" customFormat="1" ht="57" customHeight="1" spans="1:17">
      <c r="A45" s="49">
        <v>44</v>
      </c>
      <c r="B45" s="49" t="s">
        <v>27</v>
      </c>
      <c r="C45" s="49" t="s">
        <v>957</v>
      </c>
      <c r="D45" s="13" t="s">
        <v>1070</v>
      </c>
      <c r="E45" s="13" t="s">
        <v>981</v>
      </c>
      <c r="F45" s="13" t="s">
        <v>1071</v>
      </c>
      <c r="G45" s="13" t="s">
        <v>1072</v>
      </c>
      <c r="H45" s="49" t="s">
        <v>91</v>
      </c>
      <c r="I45" s="49" t="s">
        <v>961</v>
      </c>
      <c r="J45" s="49" t="s">
        <v>962</v>
      </c>
      <c r="K45" s="49"/>
      <c r="L45" s="51" t="s">
        <v>68</v>
      </c>
      <c r="M45" s="29"/>
      <c r="N45" s="55"/>
      <c r="O45" s="56"/>
      <c r="P45" s="57"/>
      <c r="Q45" s="57"/>
    </row>
    <row r="46" s="45" customFormat="1" ht="57" hidden="1" customHeight="1" spans="1:17">
      <c r="A46" s="49">
        <v>45</v>
      </c>
      <c r="B46" s="49" t="s">
        <v>27</v>
      </c>
      <c r="C46" s="49" t="s">
        <v>957</v>
      </c>
      <c r="D46" s="13" t="s">
        <v>1073</v>
      </c>
      <c r="E46" s="13" t="s">
        <v>981</v>
      </c>
      <c r="F46" s="13" t="s">
        <v>1074</v>
      </c>
      <c r="G46" s="13" t="s">
        <v>1063</v>
      </c>
      <c r="H46" s="49" t="s">
        <v>64</v>
      </c>
      <c r="I46" s="49" t="s">
        <v>961</v>
      </c>
      <c r="J46" s="49" t="s">
        <v>962</v>
      </c>
      <c r="K46" s="49"/>
      <c r="L46" s="51" t="s">
        <v>68</v>
      </c>
      <c r="M46" s="29"/>
      <c r="N46" s="55"/>
      <c r="O46" s="56"/>
      <c r="P46" s="57"/>
      <c r="Q46" s="57"/>
    </row>
    <row r="47" s="45" customFormat="1" ht="57" customHeight="1" spans="1:17">
      <c r="A47" s="49">
        <v>46</v>
      </c>
      <c r="B47" s="49" t="s">
        <v>27</v>
      </c>
      <c r="C47" s="49" t="s">
        <v>957</v>
      </c>
      <c r="D47" s="13" t="s">
        <v>1075</v>
      </c>
      <c r="E47" s="13" t="s">
        <v>981</v>
      </c>
      <c r="F47" s="13" t="s">
        <v>1076</v>
      </c>
      <c r="G47" s="13" t="s">
        <v>1066</v>
      </c>
      <c r="H47" s="49" t="s">
        <v>91</v>
      </c>
      <c r="I47" s="49" t="s">
        <v>961</v>
      </c>
      <c r="J47" s="49" t="s">
        <v>962</v>
      </c>
      <c r="K47" s="49"/>
      <c r="L47" s="51" t="s">
        <v>68</v>
      </c>
      <c r="M47" s="29"/>
      <c r="N47" s="55"/>
      <c r="O47" s="56"/>
      <c r="P47" s="57"/>
      <c r="Q47" s="57"/>
    </row>
    <row r="48" s="45" customFormat="1" ht="57" customHeight="1" spans="1:17">
      <c r="A48" s="49">
        <v>47</v>
      </c>
      <c r="B48" s="49" t="s">
        <v>27</v>
      </c>
      <c r="C48" s="49" t="s">
        <v>957</v>
      </c>
      <c r="D48" s="13" t="s">
        <v>1077</v>
      </c>
      <c r="E48" s="13" t="s">
        <v>981</v>
      </c>
      <c r="F48" s="13" t="s">
        <v>1078</v>
      </c>
      <c r="G48" s="13" t="s">
        <v>1069</v>
      </c>
      <c r="H48" s="49" t="s">
        <v>91</v>
      </c>
      <c r="I48" s="49" t="s">
        <v>961</v>
      </c>
      <c r="J48" s="49" t="s">
        <v>962</v>
      </c>
      <c r="K48" s="49"/>
      <c r="L48" s="51" t="s">
        <v>68</v>
      </c>
      <c r="M48" s="29"/>
      <c r="N48" s="55"/>
      <c r="O48" s="56"/>
      <c r="P48" s="57"/>
      <c r="Q48" s="57"/>
    </row>
    <row r="49" s="45" customFormat="1" ht="57" customHeight="1" spans="1:17">
      <c r="A49" s="49">
        <v>48</v>
      </c>
      <c r="B49" s="49" t="s">
        <v>27</v>
      </c>
      <c r="C49" s="49" t="s">
        <v>957</v>
      </c>
      <c r="D49" s="13" t="s">
        <v>1079</v>
      </c>
      <c r="E49" s="13" t="s">
        <v>981</v>
      </c>
      <c r="F49" s="13" t="s">
        <v>1080</v>
      </c>
      <c r="G49" s="13" t="s">
        <v>1072</v>
      </c>
      <c r="H49" s="49" t="s">
        <v>91</v>
      </c>
      <c r="I49" s="49" t="s">
        <v>961</v>
      </c>
      <c r="J49" s="49" t="s">
        <v>962</v>
      </c>
      <c r="K49" s="49"/>
      <c r="L49" s="51" t="s">
        <v>68</v>
      </c>
      <c r="M49" s="29"/>
      <c r="N49" s="55"/>
      <c r="O49" s="56"/>
      <c r="P49" s="57"/>
      <c r="Q49" s="57"/>
    </row>
    <row r="50" s="45" customFormat="1" ht="57" hidden="1" customHeight="1" spans="1:17">
      <c r="A50" s="49">
        <v>49</v>
      </c>
      <c r="B50" s="49" t="s">
        <v>27</v>
      </c>
      <c r="C50" s="49" t="s">
        <v>957</v>
      </c>
      <c r="D50" s="13" t="s">
        <v>1081</v>
      </c>
      <c r="E50" s="13" t="s">
        <v>981</v>
      </c>
      <c r="F50" s="13" t="s">
        <v>1082</v>
      </c>
      <c r="G50" s="13" t="s">
        <v>1063</v>
      </c>
      <c r="H50" s="49" t="s">
        <v>64</v>
      </c>
      <c r="I50" s="49" t="s">
        <v>961</v>
      </c>
      <c r="J50" s="49" t="s">
        <v>962</v>
      </c>
      <c r="K50" s="49"/>
      <c r="L50" s="51" t="s">
        <v>68</v>
      </c>
      <c r="M50" s="29"/>
      <c r="N50" s="55"/>
      <c r="O50" s="56"/>
      <c r="P50" s="57"/>
      <c r="Q50" s="57"/>
    </row>
    <row r="51" s="45" customFormat="1" ht="57" customHeight="1" spans="1:17">
      <c r="A51" s="49">
        <v>50</v>
      </c>
      <c r="B51" s="49" t="s">
        <v>27</v>
      </c>
      <c r="C51" s="49" t="s">
        <v>957</v>
      </c>
      <c r="D51" s="13" t="s">
        <v>1083</v>
      </c>
      <c r="E51" s="13" t="s">
        <v>981</v>
      </c>
      <c r="F51" s="13" t="s">
        <v>1084</v>
      </c>
      <c r="G51" s="13" t="s">
        <v>1063</v>
      </c>
      <c r="H51" s="49" t="s">
        <v>91</v>
      </c>
      <c r="I51" s="49" t="s">
        <v>961</v>
      </c>
      <c r="J51" s="49" t="s">
        <v>962</v>
      </c>
      <c r="K51" s="49"/>
      <c r="L51" s="51" t="s">
        <v>68</v>
      </c>
      <c r="M51" s="29"/>
      <c r="N51" s="55"/>
      <c r="O51" s="56"/>
      <c r="P51" s="57"/>
      <c r="Q51" s="57"/>
    </row>
    <row r="52" s="45" customFormat="1" ht="57" customHeight="1" spans="1:17">
      <c r="A52" s="49">
        <v>51</v>
      </c>
      <c r="B52" s="49" t="s">
        <v>27</v>
      </c>
      <c r="C52" s="49" t="s">
        <v>957</v>
      </c>
      <c r="D52" s="13" t="s">
        <v>1085</v>
      </c>
      <c r="E52" s="13" t="s">
        <v>981</v>
      </c>
      <c r="F52" s="13" t="s">
        <v>1086</v>
      </c>
      <c r="G52" s="13" t="s">
        <v>1069</v>
      </c>
      <c r="H52" s="49" t="s">
        <v>91</v>
      </c>
      <c r="I52" s="49" t="s">
        <v>961</v>
      </c>
      <c r="J52" s="49" t="s">
        <v>962</v>
      </c>
      <c r="K52" s="49"/>
      <c r="L52" s="51" t="s">
        <v>68</v>
      </c>
      <c r="M52" s="29"/>
      <c r="N52" s="55"/>
      <c r="O52" s="56"/>
      <c r="P52" s="57"/>
      <c r="Q52" s="57"/>
    </row>
    <row r="53" s="45" customFormat="1" ht="57" customHeight="1" spans="1:17">
      <c r="A53" s="49">
        <v>52</v>
      </c>
      <c r="B53" s="49" t="s">
        <v>27</v>
      </c>
      <c r="C53" s="49" t="s">
        <v>957</v>
      </c>
      <c r="D53" s="13" t="s">
        <v>1087</v>
      </c>
      <c r="E53" s="13" t="s">
        <v>981</v>
      </c>
      <c r="F53" s="13" t="s">
        <v>1088</v>
      </c>
      <c r="G53" s="13" t="s">
        <v>1072</v>
      </c>
      <c r="H53" s="49" t="s">
        <v>91</v>
      </c>
      <c r="I53" s="49" t="s">
        <v>961</v>
      </c>
      <c r="J53" s="49" t="s">
        <v>962</v>
      </c>
      <c r="K53" s="49"/>
      <c r="L53" s="51" t="s">
        <v>68</v>
      </c>
      <c r="M53" s="29"/>
      <c r="N53" s="55"/>
      <c r="O53" s="56"/>
      <c r="P53" s="57"/>
      <c r="Q53" s="57"/>
    </row>
    <row r="54" s="45" customFormat="1" ht="57" hidden="1" customHeight="1" spans="1:17">
      <c r="A54" s="49">
        <v>53</v>
      </c>
      <c r="B54" s="49" t="s">
        <v>27</v>
      </c>
      <c r="C54" s="49" t="s">
        <v>957</v>
      </c>
      <c r="D54" s="13" t="s">
        <v>1089</v>
      </c>
      <c r="E54" s="13" t="s">
        <v>981</v>
      </c>
      <c r="F54" s="13" t="s">
        <v>1090</v>
      </c>
      <c r="G54" s="13" t="s">
        <v>1063</v>
      </c>
      <c r="H54" s="49" t="s">
        <v>64</v>
      </c>
      <c r="I54" s="49" t="s">
        <v>961</v>
      </c>
      <c r="J54" s="49" t="s">
        <v>962</v>
      </c>
      <c r="K54" s="49"/>
      <c r="L54" s="51" t="s">
        <v>68</v>
      </c>
      <c r="M54" s="29"/>
      <c r="N54" s="55"/>
      <c r="O54" s="56"/>
      <c r="P54" s="57"/>
      <c r="Q54" s="57"/>
    </row>
    <row r="55" s="45" customFormat="1" ht="57" customHeight="1" spans="1:17">
      <c r="A55" s="49">
        <v>54</v>
      </c>
      <c r="B55" s="49" t="s">
        <v>27</v>
      </c>
      <c r="C55" s="49" t="s">
        <v>957</v>
      </c>
      <c r="D55" s="13" t="s">
        <v>1091</v>
      </c>
      <c r="E55" s="13" t="s">
        <v>981</v>
      </c>
      <c r="F55" s="13" t="s">
        <v>1092</v>
      </c>
      <c r="G55" s="13" t="s">
        <v>1063</v>
      </c>
      <c r="H55" s="49" t="s">
        <v>91</v>
      </c>
      <c r="I55" s="49" t="s">
        <v>961</v>
      </c>
      <c r="J55" s="49" t="s">
        <v>962</v>
      </c>
      <c r="K55" s="49"/>
      <c r="L55" s="51" t="s">
        <v>68</v>
      </c>
      <c r="M55" s="29"/>
      <c r="N55" s="55"/>
      <c r="O55" s="56"/>
      <c r="P55" s="57"/>
      <c r="Q55" s="57"/>
    </row>
    <row r="56" s="45" customFormat="1" ht="57" customHeight="1" spans="1:17">
      <c r="A56" s="49">
        <v>55</v>
      </c>
      <c r="B56" s="49" t="s">
        <v>27</v>
      </c>
      <c r="C56" s="49" t="s">
        <v>957</v>
      </c>
      <c r="D56" s="13" t="s">
        <v>1093</v>
      </c>
      <c r="E56" s="13" t="s">
        <v>981</v>
      </c>
      <c r="F56" s="13" t="s">
        <v>1094</v>
      </c>
      <c r="G56" s="13" t="s">
        <v>1069</v>
      </c>
      <c r="H56" s="49" t="s">
        <v>91</v>
      </c>
      <c r="I56" s="49" t="s">
        <v>961</v>
      </c>
      <c r="J56" s="49" t="s">
        <v>962</v>
      </c>
      <c r="K56" s="49"/>
      <c r="L56" s="51" t="s">
        <v>68</v>
      </c>
      <c r="M56" s="29"/>
      <c r="N56" s="55"/>
      <c r="O56" s="56"/>
      <c r="P56" s="57"/>
      <c r="Q56" s="57"/>
    </row>
    <row r="57" s="45" customFormat="1" ht="57" customHeight="1" spans="1:17">
      <c r="A57" s="49">
        <v>56</v>
      </c>
      <c r="B57" s="49" t="s">
        <v>27</v>
      </c>
      <c r="C57" s="49" t="s">
        <v>957</v>
      </c>
      <c r="D57" s="13" t="s">
        <v>1095</v>
      </c>
      <c r="E57" s="13" t="s">
        <v>981</v>
      </c>
      <c r="F57" s="13" t="s">
        <v>1096</v>
      </c>
      <c r="G57" s="13" t="s">
        <v>1072</v>
      </c>
      <c r="H57" s="49" t="s">
        <v>91</v>
      </c>
      <c r="I57" s="49" t="s">
        <v>961</v>
      </c>
      <c r="J57" s="49" t="s">
        <v>962</v>
      </c>
      <c r="K57" s="49"/>
      <c r="L57" s="51" t="s">
        <v>68</v>
      </c>
      <c r="M57" s="29"/>
      <c r="N57" s="55"/>
      <c r="O57" s="56"/>
      <c r="P57" s="57"/>
      <c r="Q57" s="57"/>
    </row>
    <row r="58" s="45" customFormat="1" ht="74.1" hidden="1" customHeight="1" spans="1:17">
      <c r="A58" s="49">
        <v>57</v>
      </c>
      <c r="B58" s="49" t="s">
        <v>27</v>
      </c>
      <c r="C58" s="49" t="s">
        <v>957</v>
      </c>
      <c r="D58" s="13" t="s">
        <v>1097</v>
      </c>
      <c r="E58" s="13" t="s">
        <v>981</v>
      </c>
      <c r="F58" s="13" t="s">
        <v>1098</v>
      </c>
      <c r="G58" s="13" t="s">
        <v>1099</v>
      </c>
      <c r="H58" s="49" t="s">
        <v>64</v>
      </c>
      <c r="I58" s="49" t="s">
        <v>961</v>
      </c>
      <c r="J58" s="49" t="s">
        <v>962</v>
      </c>
      <c r="K58" s="49"/>
      <c r="L58" s="51" t="s">
        <v>68</v>
      </c>
      <c r="M58" s="29"/>
      <c r="N58" s="55"/>
      <c r="O58" s="56"/>
      <c r="P58" s="57"/>
      <c r="Q58" s="57"/>
    </row>
    <row r="59" s="45" customFormat="1" ht="74.1" customHeight="1" spans="1:17">
      <c r="A59" s="49">
        <v>58</v>
      </c>
      <c r="B59" s="49" t="s">
        <v>27</v>
      </c>
      <c r="C59" s="49" t="s">
        <v>957</v>
      </c>
      <c r="D59" s="13" t="s">
        <v>1100</v>
      </c>
      <c r="E59" s="13" t="s">
        <v>981</v>
      </c>
      <c r="F59" s="13" t="s">
        <v>1101</v>
      </c>
      <c r="G59" s="13" t="s">
        <v>1102</v>
      </c>
      <c r="H59" s="49" t="s">
        <v>91</v>
      </c>
      <c r="I59" s="49" t="s">
        <v>961</v>
      </c>
      <c r="J59" s="49" t="s">
        <v>962</v>
      </c>
      <c r="K59" s="49"/>
      <c r="L59" s="51" t="s">
        <v>68</v>
      </c>
      <c r="M59" s="29"/>
      <c r="N59" s="55"/>
      <c r="O59" s="56"/>
      <c r="P59" s="57"/>
      <c r="Q59" s="57"/>
    </row>
    <row r="60" s="45" customFormat="1" ht="74.1" customHeight="1" spans="1:17">
      <c r="A60" s="49">
        <v>59</v>
      </c>
      <c r="B60" s="49" t="s">
        <v>27</v>
      </c>
      <c r="C60" s="49" t="s">
        <v>957</v>
      </c>
      <c r="D60" s="13" t="s">
        <v>1103</v>
      </c>
      <c r="E60" s="13" t="s">
        <v>981</v>
      </c>
      <c r="F60" s="13" t="s">
        <v>1104</v>
      </c>
      <c r="G60" s="13" t="s">
        <v>1105</v>
      </c>
      <c r="H60" s="49" t="s">
        <v>91</v>
      </c>
      <c r="I60" s="49" t="s">
        <v>961</v>
      </c>
      <c r="J60" s="49" t="s">
        <v>962</v>
      </c>
      <c r="K60" s="49"/>
      <c r="L60" s="51" t="s">
        <v>68</v>
      </c>
      <c r="M60" s="29"/>
      <c r="N60" s="55"/>
      <c r="O60" s="56"/>
      <c r="P60" s="57"/>
      <c r="Q60" s="57"/>
    </row>
    <row r="61" s="45" customFormat="1" ht="74.1" customHeight="1" spans="1:17">
      <c r="A61" s="49">
        <v>60</v>
      </c>
      <c r="B61" s="49" t="s">
        <v>27</v>
      </c>
      <c r="C61" s="49" t="s">
        <v>957</v>
      </c>
      <c r="D61" s="13" t="s">
        <v>1106</v>
      </c>
      <c r="E61" s="13" t="s">
        <v>981</v>
      </c>
      <c r="F61" s="13" t="s">
        <v>1107</v>
      </c>
      <c r="G61" s="13" t="s">
        <v>1108</v>
      </c>
      <c r="H61" s="49" t="s">
        <v>91</v>
      </c>
      <c r="I61" s="49" t="s">
        <v>961</v>
      </c>
      <c r="J61" s="49" t="s">
        <v>962</v>
      </c>
      <c r="K61" s="49"/>
      <c r="L61" s="51" t="s">
        <v>68</v>
      </c>
      <c r="M61" s="29"/>
      <c r="N61" s="55"/>
      <c r="O61" s="56"/>
      <c r="P61" s="57"/>
      <c r="Q61" s="57"/>
    </row>
    <row r="62" s="45" customFormat="1" ht="106.9" hidden="1" customHeight="1" spans="1:17">
      <c r="A62" s="49">
        <v>61</v>
      </c>
      <c r="B62" s="49" t="s">
        <v>27</v>
      </c>
      <c r="C62" s="49" t="s">
        <v>957</v>
      </c>
      <c r="D62" s="13" t="s">
        <v>1109</v>
      </c>
      <c r="E62" s="13" t="s">
        <v>981</v>
      </c>
      <c r="F62" s="13" t="s">
        <v>1110</v>
      </c>
      <c r="G62" s="13" t="s">
        <v>1111</v>
      </c>
      <c r="H62" s="49" t="s">
        <v>76</v>
      </c>
      <c r="I62" s="49" t="s">
        <v>961</v>
      </c>
      <c r="J62" s="49" t="s">
        <v>962</v>
      </c>
      <c r="K62" s="49"/>
      <c r="L62" s="51" t="s">
        <v>68</v>
      </c>
      <c r="M62" s="29"/>
      <c r="N62" s="55"/>
      <c r="O62" s="56"/>
      <c r="P62" s="57"/>
      <c r="Q62" s="57"/>
    </row>
    <row r="63" s="45" customFormat="1" ht="106.9" hidden="1" customHeight="1" spans="1:17">
      <c r="A63" s="49">
        <v>62</v>
      </c>
      <c r="B63" s="49" t="s">
        <v>27</v>
      </c>
      <c r="C63" s="49" t="s">
        <v>957</v>
      </c>
      <c r="D63" s="13" t="s">
        <v>1112</v>
      </c>
      <c r="E63" s="13" t="s">
        <v>981</v>
      </c>
      <c r="F63" s="13" t="s">
        <v>1113</v>
      </c>
      <c r="G63" s="13" t="s">
        <v>1114</v>
      </c>
      <c r="H63" s="49" t="s">
        <v>76</v>
      </c>
      <c r="I63" s="49" t="s">
        <v>961</v>
      </c>
      <c r="J63" s="49" t="s">
        <v>962</v>
      </c>
      <c r="K63" s="49"/>
      <c r="L63" s="51" t="s">
        <v>68</v>
      </c>
      <c r="M63" s="29"/>
      <c r="N63" s="55"/>
      <c r="O63" s="56"/>
      <c r="P63" s="57"/>
      <c r="Q63" s="57"/>
    </row>
    <row r="64" s="45" customFormat="1" ht="57" hidden="1" customHeight="1" spans="1:17">
      <c r="A64" s="49">
        <v>63</v>
      </c>
      <c r="B64" s="49" t="s">
        <v>27</v>
      </c>
      <c r="C64" s="49" t="s">
        <v>957</v>
      </c>
      <c r="D64" s="13" t="s">
        <v>1115</v>
      </c>
      <c r="E64" s="13" t="s">
        <v>981</v>
      </c>
      <c r="F64" s="13" t="s">
        <v>1116</v>
      </c>
      <c r="G64" s="13" t="s">
        <v>1117</v>
      </c>
      <c r="H64" s="49" t="s">
        <v>76</v>
      </c>
      <c r="I64" s="49" t="s">
        <v>961</v>
      </c>
      <c r="J64" s="49" t="s">
        <v>962</v>
      </c>
      <c r="K64" s="49"/>
      <c r="L64" s="51" t="s">
        <v>68</v>
      </c>
      <c r="M64" s="29"/>
      <c r="N64" s="55"/>
      <c r="O64" s="56"/>
      <c r="P64" s="57"/>
      <c r="Q64" s="57"/>
    </row>
    <row r="65" s="45" customFormat="1" ht="57" hidden="1" customHeight="1" spans="1:17">
      <c r="A65" s="49">
        <v>64</v>
      </c>
      <c r="B65" s="49" t="s">
        <v>27</v>
      </c>
      <c r="C65" s="49" t="s">
        <v>957</v>
      </c>
      <c r="D65" s="13" t="s">
        <v>1118</v>
      </c>
      <c r="E65" s="13" t="s">
        <v>981</v>
      </c>
      <c r="F65" s="13" t="s">
        <v>1119</v>
      </c>
      <c r="G65" s="13" t="s">
        <v>1120</v>
      </c>
      <c r="H65" s="49" t="s">
        <v>76</v>
      </c>
      <c r="I65" s="49" t="s">
        <v>961</v>
      </c>
      <c r="J65" s="49" t="s">
        <v>962</v>
      </c>
      <c r="K65" s="49"/>
      <c r="L65" s="51" t="s">
        <v>68</v>
      </c>
      <c r="M65" s="29"/>
      <c r="N65" s="55"/>
      <c r="O65" s="56"/>
      <c r="P65" s="57"/>
      <c r="Q65" s="57"/>
    </row>
    <row r="66" s="45" customFormat="1" ht="57" hidden="1" customHeight="1" spans="1:17">
      <c r="A66" s="49">
        <v>65</v>
      </c>
      <c r="B66" s="49" t="s">
        <v>27</v>
      </c>
      <c r="C66" s="49" t="s">
        <v>957</v>
      </c>
      <c r="D66" s="13" t="s">
        <v>1121</v>
      </c>
      <c r="E66" s="13" t="s">
        <v>981</v>
      </c>
      <c r="F66" s="13" t="s">
        <v>1122</v>
      </c>
      <c r="G66" s="13" t="s">
        <v>1123</v>
      </c>
      <c r="H66" s="49" t="s">
        <v>76</v>
      </c>
      <c r="I66" s="49" t="s">
        <v>961</v>
      </c>
      <c r="J66" s="49" t="s">
        <v>962</v>
      </c>
      <c r="K66" s="49"/>
      <c r="L66" s="51" t="s">
        <v>68</v>
      </c>
      <c r="M66" s="29"/>
      <c r="N66" s="55"/>
      <c r="O66" s="56"/>
      <c r="P66" s="57"/>
      <c r="Q66" s="57"/>
    </row>
    <row r="67" s="45" customFormat="1" ht="57" hidden="1" customHeight="1" spans="1:17">
      <c r="A67" s="49">
        <v>66</v>
      </c>
      <c r="B67" s="49" t="s">
        <v>27</v>
      </c>
      <c r="C67" s="49" t="s">
        <v>957</v>
      </c>
      <c r="D67" s="13" t="s">
        <v>1124</v>
      </c>
      <c r="E67" s="13" t="s">
        <v>981</v>
      </c>
      <c r="F67" s="13" t="s">
        <v>1125</v>
      </c>
      <c r="G67" s="13" t="s">
        <v>1126</v>
      </c>
      <c r="H67" s="49" t="s">
        <v>76</v>
      </c>
      <c r="I67" s="49" t="s">
        <v>961</v>
      </c>
      <c r="J67" s="49" t="s">
        <v>962</v>
      </c>
      <c r="K67" s="49"/>
      <c r="L67" s="51" t="s">
        <v>68</v>
      </c>
      <c r="M67" s="29"/>
      <c r="N67" s="55"/>
      <c r="O67" s="56"/>
      <c r="P67" s="57"/>
      <c r="Q67" s="57"/>
    </row>
    <row r="68" s="45" customFormat="1" ht="57" hidden="1" customHeight="1" spans="1:17">
      <c r="A68" s="49">
        <v>67</v>
      </c>
      <c r="B68" s="49" t="s">
        <v>27</v>
      </c>
      <c r="C68" s="49" t="s">
        <v>957</v>
      </c>
      <c r="D68" s="13" t="s">
        <v>1127</v>
      </c>
      <c r="E68" s="13" t="s">
        <v>981</v>
      </c>
      <c r="F68" s="13" t="s">
        <v>1128</v>
      </c>
      <c r="G68" s="13" t="s">
        <v>1129</v>
      </c>
      <c r="H68" s="49" t="s">
        <v>76</v>
      </c>
      <c r="I68" s="49" t="s">
        <v>961</v>
      </c>
      <c r="J68" s="49" t="s">
        <v>962</v>
      </c>
      <c r="K68" s="49"/>
      <c r="L68" s="51" t="s">
        <v>68</v>
      </c>
      <c r="M68" s="29"/>
      <c r="N68" s="55"/>
      <c r="O68" s="56"/>
      <c r="P68" s="57"/>
      <c r="Q68" s="57"/>
    </row>
    <row r="69" s="45" customFormat="1" ht="57" hidden="1" customHeight="1" spans="1:17">
      <c r="A69" s="49">
        <v>68</v>
      </c>
      <c r="B69" s="49" t="s">
        <v>27</v>
      </c>
      <c r="C69" s="49" t="s">
        <v>957</v>
      </c>
      <c r="D69" s="13" t="s">
        <v>1130</v>
      </c>
      <c r="E69" s="13" t="s">
        <v>981</v>
      </c>
      <c r="F69" s="13" t="s">
        <v>1131</v>
      </c>
      <c r="G69" s="13" t="s">
        <v>1132</v>
      </c>
      <c r="H69" s="49" t="s">
        <v>76</v>
      </c>
      <c r="I69" s="49" t="s">
        <v>961</v>
      </c>
      <c r="J69" s="49" t="s">
        <v>962</v>
      </c>
      <c r="K69" s="49"/>
      <c r="L69" s="51" t="s">
        <v>68</v>
      </c>
      <c r="M69" s="29"/>
      <c r="N69" s="55"/>
      <c r="O69" s="56"/>
      <c r="P69" s="57"/>
      <c r="Q69" s="57"/>
    </row>
    <row r="70" s="45" customFormat="1" ht="74.1" hidden="1" customHeight="1" spans="1:17">
      <c r="A70" s="49">
        <v>69</v>
      </c>
      <c r="B70" s="49" t="s">
        <v>27</v>
      </c>
      <c r="C70" s="49" t="s">
        <v>957</v>
      </c>
      <c r="D70" s="13" t="s">
        <v>1133</v>
      </c>
      <c r="E70" s="13" t="s">
        <v>971</v>
      </c>
      <c r="F70" s="13" t="s">
        <v>1134</v>
      </c>
      <c r="G70" s="13" t="s">
        <v>1135</v>
      </c>
      <c r="H70" s="49" t="s">
        <v>64</v>
      </c>
      <c r="I70" s="49" t="s">
        <v>961</v>
      </c>
      <c r="J70" s="49" t="s">
        <v>962</v>
      </c>
      <c r="K70" s="49"/>
      <c r="L70" s="51" t="s">
        <v>68</v>
      </c>
      <c r="M70" s="29"/>
      <c r="N70" s="55"/>
      <c r="O70" s="56"/>
      <c r="P70" s="57"/>
      <c r="Q70" s="57"/>
    </row>
    <row r="71" s="45" customFormat="1" ht="57" hidden="1" customHeight="1" spans="1:17">
      <c r="A71" s="49">
        <v>70</v>
      </c>
      <c r="B71" s="49" t="s">
        <v>27</v>
      </c>
      <c r="C71" s="49" t="s">
        <v>957</v>
      </c>
      <c r="D71" s="13" t="s">
        <v>1136</v>
      </c>
      <c r="E71" s="13" t="s">
        <v>971</v>
      </c>
      <c r="F71" s="13" t="s">
        <v>1137</v>
      </c>
      <c r="G71" s="13" t="s">
        <v>1138</v>
      </c>
      <c r="H71" s="49" t="s">
        <v>76</v>
      </c>
      <c r="I71" s="49" t="s">
        <v>961</v>
      </c>
      <c r="J71" s="49" t="s">
        <v>962</v>
      </c>
      <c r="K71" s="49"/>
      <c r="L71" s="51" t="s">
        <v>68</v>
      </c>
      <c r="M71" s="29"/>
      <c r="N71" s="55"/>
      <c r="O71" s="56"/>
      <c r="P71" s="57"/>
      <c r="Q71" s="57"/>
    </row>
    <row r="72" s="45" customFormat="1" ht="57" hidden="1" customHeight="1" spans="1:17">
      <c r="A72" s="49">
        <v>71</v>
      </c>
      <c r="B72" s="49" t="s">
        <v>27</v>
      </c>
      <c r="C72" s="49" t="s">
        <v>957</v>
      </c>
      <c r="D72" s="13" t="s">
        <v>1139</v>
      </c>
      <c r="E72" s="13" t="s">
        <v>971</v>
      </c>
      <c r="F72" s="13" t="s">
        <v>1140</v>
      </c>
      <c r="G72" s="13" t="s">
        <v>1141</v>
      </c>
      <c r="H72" s="49" t="s">
        <v>76</v>
      </c>
      <c r="I72" s="49" t="s">
        <v>961</v>
      </c>
      <c r="J72" s="49" t="s">
        <v>962</v>
      </c>
      <c r="K72" s="49"/>
      <c r="L72" s="51" t="s">
        <v>68</v>
      </c>
      <c r="M72" s="29"/>
      <c r="N72" s="55"/>
      <c r="O72" s="56"/>
      <c r="P72" s="57"/>
      <c r="Q72" s="57"/>
    </row>
    <row r="73" s="45" customFormat="1" ht="57" hidden="1" customHeight="1" spans="1:17">
      <c r="A73" s="49">
        <v>72</v>
      </c>
      <c r="B73" s="49" t="s">
        <v>27</v>
      </c>
      <c r="C73" s="49" t="s">
        <v>957</v>
      </c>
      <c r="D73" s="13" t="s">
        <v>1142</v>
      </c>
      <c r="E73" s="13" t="s">
        <v>971</v>
      </c>
      <c r="F73" s="13" t="s">
        <v>1143</v>
      </c>
      <c r="G73" s="13" t="s">
        <v>1144</v>
      </c>
      <c r="H73" s="49" t="s">
        <v>76</v>
      </c>
      <c r="I73" s="49" t="s">
        <v>961</v>
      </c>
      <c r="J73" s="49" t="s">
        <v>962</v>
      </c>
      <c r="K73" s="49"/>
      <c r="L73" s="51" t="s">
        <v>68</v>
      </c>
      <c r="M73" s="29"/>
      <c r="N73" s="55"/>
      <c r="O73" s="56"/>
      <c r="P73" s="57"/>
      <c r="Q73" s="57"/>
    </row>
    <row r="74" s="45" customFormat="1" ht="74.1" hidden="1" customHeight="1" spans="1:17">
      <c r="A74" s="49">
        <v>73</v>
      </c>
      <c r="B74" s="49" t="s">
        <v>27</v>
      </c>
      <c r="C74" s="49" t="s">
        <v>957</v>
      </c>
      <c r="D74" s="13" t="s">
        <v>1145</v>
      </c>
      <c r="E74" s="13" t="s">
        <v>971</v>
      </c>
      <c r="F74" s="13" t="s">
        <v>1146</v>
      </c>
      <c r="G74" s="13" t="s">
        <v>1147</v>
      </c>
      <c r="H74" s="49" t="s">
        <v>76</v>
      </c>
      <c r="I74" s="49" t="s">
        <v>961</v>
      </c>
      <c r="J74" s="49" t="s">
        <v>962</v>
      </c>
      <c r="K74" s="49"/>
      <c r="L74" s="51" t="s">
        <v>68</v>
      </c>
      <c r="M74" s="29"/>
      <c r="N74" s="55"/>
      <c r="O74" s="56"/>
      <c r="P74" s="57"/>
      <c r="Q74" s="57"/>
    </row>
    <row r="75" s="45" customFormat="1" ht="74.1" hidden="1" customHeight="1" spans="1:17">
      <c r="A75" s="49">
        <v>74</v>
      </c>
      <c r="B75" s="49" t="s">
        <v>27</v>
      </c>
      <c r="C75" s="49" t="s">
        <v>957</v>
      </c>
      <c r="D75" s="13" t="s">
        <v>1148</v>
      </c>
      <c r="E75" s="13" t="s">
        <v>971</v>
      </c>
      <c r="F75" s="13" t="s">
        <v>1149</v>
      </c>
      <c r="G75" s="13" t="s">
        <v>1150</v>
      </c>
      <c r="H75" s="49" t="s">
        <v>76</v>
      </c>
      <c r="I75" s="49" t="s">
        <v>961</v>
      </c>
      <c r="J75" s="49" t="s">
        <v>962</v>
      </c>
      <c r="K75" s="49"/>
      <c r="L75" s="51" t="s">
        <v>68</v>
      </c>
      <c r="M75" s="29"/>
      <c r="N75" s="55"/>
      <c r="O75" s="56"/>
      <c r="P75" s="57"/>
      <c r="Q75" s="57"/>
    </row>
    <row r="76" s="45" customFormat="1" ht="57" customHeight="1" spans="1:17">
      <c r="A76" s="49">
        <v>75</v>
      </c>
      <c r="B76" s="49" t="s">
        <v>27</v>
      </c>
      <c r="C76" s="49" t="s">
        <v>957</v>
      </c>
      <c r="D76" s="13" t="s">
        <v>1151</v>
      </c>
      <c r="E76" s="13" t="s">
        <v>971</v>
      </c>
      <c r="F76" s="13" t="s">
        <v>1152</v>
      </c>
      <c r="G76" s="13" t="s">
        <v>133</v>
      </c>
      <c r="H76" s="49" t="s">
        <v>91</v>
      </c>
      <c r="I76" s="49" t="s">
        <v>961</v>
      </c>
      <c r="J76" s="49" t="s">
        <v>962</v>
      </c>
      <c r="K76" s="49"/>
      <c r="L76" s="51" t="s">
        <v>68</v>
      </c>
      <c r="M76" s="29"/>
      <c r="N76" s="55"/>
      <c r="O76" s="56"/>
      <c r="P76" s="57"/>
      <c r="Q76" s="57"/>
    </row>
    <row r="77" s="45" customFormat="1" ht="57" hidden="1" customHeight="1" spans="1:17">
      <c r="A77" s="49">
        <v>76</v>
      </c>
      <c r="B77" s="49" t="s">
        <v>27</v>
      </c>
      <c r="C77" s="49" t="s">
        <v>957</v>
      </c>
      <c r="D77" s="13" t="s">
        <v>1153</v>
      </c>
      <c r="E77" s="13" t="s">
        <v>971</v>
      </c>
      <c r="F77" s="13" t="s">
        <v>1154</v>
      </c>
      <c r="G77" s="13" t="s">
        <v>1155</v>
      </c>
      <c r="H77" s="49" t="s">
        <v>64</v>
      </c>
      <c r="I77" s="49" t="s">
        <v>961</v>
      </c>
      <c r="J77" s="49" t="s">
        <v>962</v>
      </c>
      <c r="K77" s="49"/>
      <c r="L77" s="51" t="s">
        <v>68</v>
      </c>
      <c r="M77" s="29"/>
      <c r="N77" s="55"/>
      <c r="O77" s="56"/>
      <c r="P77" s="57"/>
      <c r="Q77" s="57"/>
    </row>
    <row r="78" s="45" customFormat="1" ht="57" hidden="1" customHeight="1" spans="1:17">
      <c r="A78" s="49">
        <v>77</v>
      </c>
      <c r="B78" s="49" t="s">
        <v>27</v>
      </c>
      <c r="C78" s="49" t="s">
        <v>957</v>
      </c>
      <c r="D78" s="13" t="s">
        <v>1156</v>
      </c>
      <c r="E78" s="13" t="s">
        <v>971</v>
      </c>
      <c r="F78" s="13" t="s">
        <v>1157</v>
      </c>
      <c r="G78" s="13" t="s">
        <v>1155</v>
      </c>
      <c r="H78" s="49" t="s">
        <v>76</v>
      </c>
      <c r="I78" s="49" t="s">
        <v>961</v>
      </c>
      <c r="J78" s="49" t="s">
        <v>962</v>
      </c>
      <c r="K78" s="49"/>
      <c r="L78" s="51" t="s">
        <v>68</v>
      </c>
      <c r="M78" s="29"/>
      <c r="N78" s="55"/>
      <c r="O78" s="56"/>
      <c r="P78" s="57"/>
      <c r="Q78" s="57"/>
    </row>
    <row r="79" s="45" customFormat="1" ht="57" customHeight="1" spans="1:17">
      <c r="A79" s="49">
        <v>78</v>
      </c>
      <c r="B79" s="49" t="s">
        <v>27</v>
      </c>
      <c r="C79" s="49" t="s">
        <v>957</v>
      </c>
      <c r="D79" s="13" t="s">
        <v>1158</v>
      </c>
      <c r="E79" s="13" t="s">
        <v>971</v>
      </c>
      <c r="F79" s="13" t="s">
        <v>1159</v>
      </c>
      <c r="G79" s="13" t="s">
        <v>1155</v>
      </c>
      <c r="H79" s="49" t="s">
        <v>91</v>
      </c>
      <c r="I79" s="49" t="s">
        <v>961</v>
      </c>
      <c r="J79" s="49" t="s">
        <v>962</v>
      </c>
      <c r="K79" s="49"/>
      <c r="L79" s="51" t="s">
        <v>68</v>
      </c>
      <c r="M79" s="29"/>
      <c r="N79" s="55"/>
      <c r="O79" s="56"/>
      <c r="P79" s="57"/>
      <c r="Q79" s="57"/>
    </row>
    <row r="80" s="45" customFormat="1" ht="57" customHeight="1" spans="1:17">
      <c r="A80" s="49">
        <v>79</v>
      </c>
      <c r="B80" s="49" t="s">
        <v>27</v>
      </c>
      <c r="C80" s="49" t="s">
        <v>957</v>
      </c>
      <c r="D80" s="13" t="s">
        <v>1160</v>
      </c>
      <c r="E80" s="13" t="s">
        <v>971</v>
      </c>
      <c r="F80" s="13" t="s">
        <v>1161</v>
      </c>
      <c r="G80" s="13" t="s">
        <v>1155</v>
      </c>
      <c r="H80" s="49" t="s">
        <v>91</v>
      </c>
      <c r="I80" s="49" t="s">
        <v>961</v>
      </c>
      <c r="J80" s="49" t="s">
        <v>962</v>
      </c>
      <c r="K80" s="49"/>
      <c r="L80" s="51" t="s">
        <v>68</v>
      </c>
      <c r="M80" s="29"/>
      <c r="N80" s="55"/>
      <c r="O80" s="56"/>
      <c r="P80" s="57"/>
      <c r="Q80" s="57"/>
    </row>
    <row r="81" s="45" customFormat="1" ht="57" customHeight="1" spans="1:17">
      <c r="A81" s="49">
        <v>80</v>
      </c>
      <c r="B81" s="49" t="s">
        <v>27</v>
      </c>
      <c r="C81" s="49" t="s">
        <v>957</v>
      </c>
      <c r="D81" s="13" t="s">
        <v>1162</v>
      </c>
      <c r="E81" s="13" t="s">
        <v>971</v>
      </c>
      <c r="F81" s="13" t="s">
        <v>1163</v>
      </c>
      <c r="G81" s="13" t="s">
        <v>1155</v>
      </c>
      <c r="H81" s="49" t="s">
        <v>91</v>
      </c>
      <c r="I81" s="49" t="s">
        <v>961</v>
      </c>
      <c r="J81" s="49" t="s">
        <v>962</v>
      </c>
      <c r="K81" s="49"/>
      <c r="L81" s="51" t="s">
        <v>68</v>
      </c>
      <c r="M81" s="29"/>
      <c r="N81" s="55"/>
      <c r="O81" s="56"/>
      <c r="P81" s="57"/>
      <c r="Q81" s="57"/>
    </row>
    <row r="82" s="45" customFormat="1" ht="74.1" hidden="1" customHeight="1" spans="1:17">
      <c r="A82" s="49">
        <v>81</v>
      </c>
      <c r="B82" s="49" t="s">
        <v>27</v>
      </c>
      <c r="C82" s="49" t="s">
        <v>957</v>
      </c>
      <c r="D82" s="13" t="s">
        <v>1164</v>
      </c>
      <c r="E82" s="13" t="s">
        <v>971</v>
      </c>
      <c r="F82" s="13" t="s">
        <v>1165</v>
      </c>
      <c r="G82" s="13" t="s">
        <v>1166</v>
      </c>
      <c r="H82" s="49" t="s">
        <v>64</v>
      </c>
      <c r="I82" s="49" t="s">
        <v>961</v>
      </c>
      <c r="J82" s="49" t="s">
        <v>962</v>
      </c>
      <c r="K82" s="49"/>
      <c r="L82" s="51" t="s">
        <v>68</v>
      </c>
      <c r="M82" s="29"/>
      <c r="N82" s="55"/>
      <c r="O82" s="56"/>
      <c r="P82" s="57"/>
      <c r="Q82" s="57"/>
    </row>
    <row r="83" s="45" customFormat="1" ht="57" hidden="1" customHeight="1" spans="1:17">
      <c r="A83" s="49">
        <v>82</v>
      </c>
      <c r="B83" s="49" t="s">
        <v>27</v>
      </c>
      <c r="C83" s="49" t="s">
        <v>957</v>
      </c>
      <c r="D83" s="13" t="s">
        <v>1167</v>
      </c>
      <c r="E83" s="13" t="s">
        <v>971</v>
      </c>
      <c r="F83" s="13" t="s">
        <v>1168</v>
      </c>
      <c r="G83" s="13" t="s">
        <v>1169</v>
      </c>
      <c r="H83" s="49" t="s">
        <v>76</v>
      </c>
      <c r="I83" s="49" t="s">
        <v>961</v>
      </c>
      <c r="J83" s="49" t="s">
        <v>962</v>
      </c>
      <c r="K83" s="49"/>
      <c r="L83" s="51" t="s">
        <v>68</v>
      </c>
      <c r="M83" s="29"/>
      <c r="N83" s="55"/>
      <c r="O83" s="56"/>
      <c r="P83" s="57"/>
      <c r="Q83" s="57"/>
    </row>
    <row r="84" s="45" customFormat="1" ht="57" customHeight="1" spans="1:17">
      <c r="A84" s="49">
        <v>83</v>
      </c>
      <c r="B84" s="49" t="s">
        <v>27</v>
      </c>
      <c r="C84" s="49" t="s">
        <v>957</v>
      </c>
      <c r="D84" s="13" t="s">
        <v>1170</v>
      </c>
      <c r="E84" s="13" t="s">
        <v>971</v>
      </c>
      <c r="F84" s="13" t="s">
        <v>1171</v>
      </c>
      <c r="G84" s="13" t="s">
        <v>1172</v>
      </c>
      <c r="H84" s="49" t="s">
        <v>91</v>
      </c>
      <c r="I84" s="49" t="s">
        <v>961</v>
      </c>
      <c r="J84" s="49" t="s">
        <v>962</v>
      </c>
      <c r="K84" s="49"/>
      <c r="L84" s="51" t="s">
        <v>68</v>
      </c>
      <c r="M84" s="29"/>
      <c r="N84" s="55"/>
      <c r="O84" s="56"/>
      <c r="P84" s="57"/>
      <c r="Q84" s="57"/>
    </row>
    <row r="85" s="45" customFormat="1" ht="57" customHeight="1" spans="1:17">
      <c r="A85" s="49">
        <v>84</v>
      </c>
      <c r="B85" s="49" t="s">
        <v>27</v>
      </c>
      <c r="C85" s="49" t="s">
        <v>957</v>
      </c>
      <c r="D85" s="13" t="s">
        <v>1173</v>
      </c>
      <c r="E85" s="13" t="s">
        <v>971</v>
      </c>
      <c r="F85" s="13" t="s">
        <v>1174</v>
      </c>
      <c r="G85" s="13" t="s">
        <v>1175</v>
      </c>
      <c r="H85" s="49" t="s">
        <v>91</v>
      </c>
      <c r="I85" s="49" t="s">
        <v>961</v>
      </c>
      <c r="J85" s="49" t="s">
        <v>962</v>
      </c>
      <c r="K85" s="49"/>
      <c r="L85" s="51" t="s">
        <v>68</v>
      </c>
      <c r="M85" s="29"/>
      <c r="N85" s="55"/>
      <c r="O85" s="56"/>
      <c r="P85" s="57"/>
      <c r="Q85" s="57"/>
    </row>
    <row r="86" s="45" customFormat="1" ht="74.1" customHeight="1" spans="1:17">
      <c r="A86" s="49">
        <v>85</v>
      </c>
      <c r="B86" s="49" t="s">
        <v>27</v>
      </c>
      <c r="C86" s="49" t="s">
        <v>957</v>
      </c>
      <c r="D86" s="13" t="s">
        <v>1176</v>
      </c>
      <c r="E86" s="13" t="s">
        <v>971</v>
      </c>
      <c r="F86" s="13" t="s">
        <v>1177</v>
      </c>
      <c r="G86" s="13" t="s">
        <v>1178</v>
      </c>
      <c r="H86" s="49" t="s">
        <v>91</v>
      </c>
      <c r="I86" s="49" t="s">
        <v>961</v>
      </c>
      <c r="J86" s="49" t="s">
        <v>962</v>
      </c>
      <c r="K86" s="49"/>
      <c r="L86" s="51" t="s">
        <v>68</v>
      </c>
      <c r="M86" s="29"/>
      <c r="N86" s="55"/>
      <c r="O86" s="56"/>
      <c r="P86" s="57"/>
      <c r="Q86" s="57"/>
    </row>
    <row r="87" s="45" customFormat="1" ht="74.1" customHeight="1" spans="1:17">
      <c r="A87" s="49">
        <v>86</v>
      </c>
      <c r="B87" s="49" t="s">
        <v>27</v>
      </c>
      <c r="C87" s="49" t="s">
        <v>957</v>
      </c>
      <c r="D87" s="13" t="s">
        <v>1179</v>
      </c>
      <c r="E87" s="13" t="s">
        <v>971</v>
      </c>
      <c r="F87" s="13" t="s">
        <v>1180</v>
      </c>
      <c r="G87" s="13" t="s">
        <v>1181</v>
      </c>
      <c r="H87" s="49" t="s">
        <v>91</v>
      </c>
      <c r="I87" s="49" t="s">
        <v>961</v>
      </c>
      <c r="J87" s="49" t="s">
        <v>962</v>
      </c>
      <c r="K87" s="49"/>
      <c r="L87" s="51" t="s">
        <v>68</v>
      </c>
      <c r="M87" s="29"/>
      <c r="N87" s="55"/>
      <c r="O87" s="56"/>
      <c r="P87" s="57"/>
      <c r="Q87" s="57"/>
    </row>
    <row r="88" s="45" customFormat="1" ht="57" customHeight="1" spans="1:17">
      <c r="A88" s="49">
        <v>87</v>
      </c>
      <c r="B88" s="49" t="s">
        <v>27</v>
      </c>
      <c r="C88" s="49" t="s">
        <v>957</v>
      </c>
      <c r="D88" s="13" t="s">
        <v>1182</v>
      </c>
      <c r="E88" s="13" t="s">
        <v>971</v>
      </c>
      <c r="F88" s="13" t="s">
        <v>1183</v>
      </c>
      <c r="G88" s="13" t="s">
        <v>1184</v>
      </c>
      <c r="H88" s="49" t="s">
        <v>91</v>
      </c>
      <c r="I88" s="49" t="s">
        <v>961</v>
      </c>
      <c r="J88" s="49" t="s">
        <v>962</v>
      </c>
      <c r="K88" s="49"/>
      <c r="L88" s="51" t="s">
        <v>68</v>
      </c>
      <c r="M88" s="29"/>
      <c r="N88" s="55"/>
      <c r="O88" s="56"/>
      <c r="P88" s="57"/>
      <c r="Q88" s="57"/>
    </row>
    <row r="89" s="45" customFormat="1" ht="57" hidden="1" customHeight="1" spans="1:17">
      <c r="A89" s="49">
        <v>88</v>
      </c>
      <c r="B89" s="49" t="s">
        <v>27</v>
      </c>
      <c r="C89" s="49" t="s">
        <v>957</v>
      </c>
      <c r="D89" s="13" t="s">
        <v>1185</v>
      </c>
      <c r="E89" s="13" t="s">
        <v>971</v>
      </c>
      <c r="F89" s="13" t="s">
        <v>1186</v>
      </c>
      <c r="G89" s="13" t="s">
        <v>1187</v>
      </c>
      <c r="H89" s="49" t="s">
        <v>64</v>
      </c>
      <c r="I89" s="49" t="s">
        <v>961</v>
      </c>
      <c r="J89" s="49" t="s">
        <v>962</v>
      </c>
      <c r="K89" s="49"/>
      <c r="L89" s="51" t="s">
        <v>68</v>
      </c>
      <c r="M89" s="29"/>
      <c r="N89" s="55"/>
      <c r="O89" s="56"/>
      <c r="P89" s="57"/>
      <c r="Q89" s="57"/>
    </row>
    <row r="90" s="45" customFormat="1" ht="57" hidden="1" customHeight="1" spans="1:17">
      <c r="A90" s="49">
        <v>89</v>
      </c>
      <c r="B90" s="49" t="s">
        <v>27</v>
      </c>
      <c r="C90" s="49" t="s">
        <v>957</v>
      </c>
      <c r="D90" s="13" t="s">
        <v>1188</v>
      </c>
      <c r="E90" s="13" t="s">
        <v>971</v>
      </c>
      <c r="F90" s="13" t="s">
        <v>1189</v>
      </c>
      <c r="G90" s="13" t="s">
        <v>1187</v>
      </c>
      <c r="H90" s="49" t="s">
        <v>76</v>
      </c>
      <c r="I90" s="49" t="s">
        <v>961</v>
      </c>
      <c r="J90" s="49" t="s">
        <v>962</v>
      </c>
      <c r="K90" s="49"/>
      <c r="L90" s="51" t="s">
        <v>68</v>
      </c>
      <c r="M90" s="29"/>
      <c r="N90" s="55"/>
      <c r="O90" s="56"/>
      <c r="P90" s="57"/>
      <c r="Q90" s="57"/>
    </row>
    <row r="91" s="45" customFormat="1" ht="57" customHeight="1" spans="1:17">
      <c r="A91" s="49">
        <v>90</v>
      </c>
      <c r="B91" s="49" t="s">
        <v>27</v>
      </c>
      <c r="C91" s="49" t="s">
        <v>957</v>
      </c>
      <c r="D91" s="13" t="s">
        <v>1190</v>
      </c>
      <c r="E91" s="13" t="s">
        <v>971</v>
      </c>
      <c r="F91" s="13" t="s">
        <v>1191</v>
      </c>
      <c r="G91" s="13" t="s">
        <v>1187</v>
      </c>
      <c r="H91" s="49" t="s">
        <v>91</v>
      </c>
      <c r="I91" s="49" t="s">
        <v>961</v>
      </c>
      <c r="J91" s="49" t="s">
        <v>962</v>
      </c>
      <c r="K91" s="49"/>
      <c r="L91" s="51" t="s">
        <v>68</v>
      </c>
      <c r="M91" s="29"/>
      <c r="N91" s="55"/>
      <c r="O91" s="56"/>
      <c r="P91" s="57"/>
      <c r="Q91" s="57"/>
    </row>
    <row r="92" s="45" customFormat="1" ht="57" customHeight="1" spans="1:17">
      <c r="A92" s="49">
        <v>91</v>
      </c>
      <c r="B92" s="49" t="s">
        <v>27</v>
      </c>
      <c r="C92" s="49" t="s">
        <v>957</v>
      </c>
      <c r="D92" s="13" t="s">
        <v>1192</v>
      </c>
      <c r="E92" s="13" t="s">
        <v>971</v>
      </c>
      <c r="F92" s="13" t="s">
        <v>1193</v>
      </c>
      <c r="G92" s="13" t="s">
        <v>1187</v>
      </c>
      <c r="H92" s="49" t="s">
        <v>91</v>
      </c>
      <c r="I92" s="49" t="s">
        <v>961</v>
      </c>
      <c r="J92" s="49" t="s">
        <v>962</v>
      </c>
      <c r="K92" s="49"/>
      <c r="L92" s="51" t="s">
        <v>68</v>
      </c>
      <c r="M92" s="29"/>
      <c r="N92" s="55"/>
      <c r="O92" s="56"/>
      <c r="P92" s="57"/>
      <c r="Q92" s="57"/>
    </row>
    <row r="93" s="45" customFormat="1" ht="57" customHeight="1" spans="1:17">
      <c r="A93" s="49">
        <v>92</v>
      </c>
      <c r="B93" s="49" t="s">
        <v>27</v>
      </c>
      <c r="C93" s="49" t="s">
        <v>957</v>
      </c>
      <c r="D93" s="13" t="s">
        <v>1194</v>
      </c>
      <c r="E93" s="13" t="s">
        <v>971</v>
      </c>
      <c r="F93" s="13" t="s">
        <v>1195</v>
      </c>
      <c r="G93" s="13" t="s">
        <v>1187</v>
      </c>
      <c r="H93" s="49" t="s">
        <v>91</v>
      </c>
      <c r="I93" s="49" t="s">
        <v>961</v>
      </c>
      <c r="J93" s="49" t="s">
        <v>962</v>
      </c>
      <c r="K93" s="49"/>
      <c r="L93" s="51" t="s">
        <v>68</v>
      </c>
      <c r="M93" s="29"/>
      <c r="N93" s="55"/>
      <c r="O93" s="56"/>
      <c r="P93" s="57"/>
      <c r="Q93" s="57"/>
    </row>
    <row r="94" s="45" customFormat="1" ht="57" hidden="1" customHeight="1" spans="1:17">
      <c r="A94" s="49">
        <v>93</v>
      </c>
      <c r="B94" s="49" t="s">
        <v>27</v>
      </c>
      <c r="C94" s="49" t="s">
        <v>957</v>
      </c>
      <c r="D94" s="29" t="s">
        <v>1196</v>
      </c>
      <c r="E94" s="13" t="s">
        <v>971</v>
      </c>
      <c r="F94" s="29" t="s">
        <v>1197</v>
      </c>
      <c r="G94" s="58" t="s">
        <v>1198</v>
      </c>
      <c r="H94" s="49" t="s">
        <v>64</v>
      </c>
      <c r="I94" s="49" t="s">
        <v>961</v>
      </c>
      <c r="J94" s="49" t="s">
        <v>962</v>
      </c>
      <c r="K94" s="49"/>
      <c r="L94" s="51" t="s">
        <v>68</v>
      </c>
      <c r="M94" s="29"/>
      <c r="N94" s="55"/>
      <c r="O94" s="56"/>
      <c r="P94" s="57"/>
      <c r="Q94" s="57"/>
    </row>
    <row r="95" s="45" customFormat="1" ht="57" customHeight="1" spans="1:17">
      <c r="A95" s="49">
        <v>94</v>
      </c>
      <c r="B95" s="49" t="s">
        <v>27</v>
      </c>
      <c r="C95" s="49" t="s">
        <v>957</v>
      </c>
      <c r="D95" s="29" t="s">
        <v>1196</v>
      </c>
      <c r="E95" s="13" t="s">
        <v>971</v>
      </c>
      <c r="F95" s="29" t="s">
        <v>1199</v>
      </c>
      <c r="G95" s="58" t="s">
        <v>1198</v>
      </c>
      <c r="H95" s="49" t="s">
        <v>91</v>
      </c>
      <c r="I95" s="49" t="s">
        <v>961</v>
      </c>
      <c r="J95" s="49" t="s">
        <v>962</v>
      </c>
      <c r="K95" s="49"/>
      <c r="L95" s="51" t="s">
        <v>68</v>
      </c>
      <c r="M95" s="29"/>
      <c r="N95" s="55"/>
      <c r="O95" s="56"/>
      <c r="P95" s="57"/>
      <c r="Q95" s="57"/>
    </row>
    <row r="96" s="45" customFormat="1" ht="57" customHeight="1" spans="1:17">
      <c r="A96" s="49">
        <v>95</v>
      </c>
      <c r="B96" s="49" t="s">
        <v>27</v>
      </c>
      <c r="C96" s="49" t="s">
        <v>957</v>
      </c>
      <c r="D96" s="29" t="s">
        <v>1196</v>
      </c>
      <c r="E96" s="13" t="s">
        <v>971</v>
      </c>
      <c r="F96" s="29" t="s">
        <v>1200</v>
      </c>
      <c r="G96" s="58" t="s">
        <v>1198</v>
      </c>
      <c r="H96" s="49" t="s">
        <v>91</v>
      </c>
      <c r="I96" s="49" t="s">
        <v>961</v>
      </c>
      <c r="J96" s="49" t="s">
        <v>962</v>
      </c>
      <c r="K96" s="49"/>
      <c r="L96" s="51" t="s">
        <v>68</v>
      </c>
      <c r="M96" s="29"/>
      <c r="N96" s="55"/>
      <c r="O96" s="56"/>
      <c r="P96" s="57"/>
      <c r="Q96" s="57"/>
    </row>
    <row r="97" s="45" customFormat="1" ht="57" customHeight="1" spans="1:17">
      <c r="A97" s="49">
        <v>96</v>
      </c>
      <c r="B97" s="49" t="s">
        <v>27</v>
      </c>
      <c r="C97" s="49" t="s">
        <v>957</v>
      </c>
      <c r="D97" s="29" t="s">
        <v>1196</v>
      </c>
      <c r="E97" s="13" t="s">
        <v>971</v>
      </c>
      <c r="F97" s="29" t="s">
        <v>1201</v>
      </c>
      <c r="G97" s="58" t="s">
        <v>1198</v>
      </c>
      <c r="H97" s="49" t="s">
        <v>91</v>
      </c>
      <c r="I97" s="49" t="s">
        <v>961</v>
      </c>
      <c r="J97" s="49" t="s">
        <v>962</v>
      </c>
      <c r="K97" s="49"/>
      <c r="L97" s="51" t="s">
        <v>68</v>
      </c>
      <c r="M97" s="29"/>
      <c r="N97" s="55"/>
      <c r="O97" s="56"/>
      <c r="P97" s="57"/>
      <c r="Q97" s="57"/>
    </row>
    <row r="98" s="45" customFormat="1" ht="57" customHeight="1" spans="1:17">
      <c r="A98" s="49">
        <v>97</v>
      </c>
      <c r="B98" s="49" t="s">
        <v>27</v>
      </c>
      <c r="C98" s="49" t="s">
        <v>957</v>
      </c>
      <c r="D98" s="29" t="s">
        <v>1196</v>
      </c>
      <c r="E98" s="13" t="s">
        <v>971</v>
      </c>
      <c r="F98" s="29" t="s">
        <v>1202</v>
      </c>
      <c r="G98" s="58" t="s">
        <v>1198</v>
      </c>
      <c r="H98" s="49" t="s">
        <v>91</v>
      </c>
      <c r="I98" s="49" t="s">
        <v>961</v>
      </c>
      <c r="J98" s="49" t="s">
        <v>962</v>
      </c>
      <c r="K98" s="49"/>
      <c r="L98" s="51" t="s">
        <v>68</v>
      </c>
      <c r="M98" s="29"/>
      <c r="N98" s="55"/>
      <c r="O98" s="56"/>
      <c r="P98" s="57"/>
      <c r="Q98" s="57"/>
    </row>
    <row r="99" s="45" customFormat="1" ht="57" customHeight="1" spans="1:17">
      <c r="A99" s="49">
        <v>98</v>
      </c>
      <c r="B99" s="49" t="s">
        <v>27</v>
      </c>
      <c r="C99" s="49" t="s">
        <v>957</v>
      </c>
      <c r="D99" s="29" t="s">
        <v>1196</v>
      </c>
      <c r="E99" s="13" t="s">
        <v>971</v>
      </c>
      <c r="F99" s="29" t="s">
        <v>1203</v>
      </c>
      <c r="G99" s="58" t="s">
        <v>1198</v>
      </c>
      <c r="H99" s="49" t="s">
        <v>91</v>
      </c>
      <c r="I99" s="49" t="s">
        <v>961</v>
      </c>
      <c r="J99" s="49" t="s">
        <v>962</v>
      </c>
      <c r="K99" s="49"/>
      <c r="L99" s="51" t="s">
        <v>68</v>
      </c>
      <c r="M99" s="29"/>
      <c r="N99" s="55"/>
      <c r="O99" s="56"/>
      <c r="P99" s="57"/>
      <c r="Q99" s="57"/>
    </row>
    <row r="100" s="45" customFormat="1" ht="57" hidden="1" customHeight="1" spans="1:17">
      <c r="A100" s="49">
        <v>99</v>
      </c>
      <c r="B100" s="49" t="s">
        <v>27</v>
      </c>
      <c r="C100" s="49" t="s">
        <v>957</v>
      </c>
      <c r="D100" s="29" t="s">
        <v>1196</v>
      </c>
      <c r="E100" s="13" t="s">
        <v>971</v>
      </c>
      <c r="F100" s="29" t="s">
        <v>1204</v>
      </c>
      <c r="G100" s="58" t="s">
        <v>1198</v>
      </c>
      <c r="H100" s="49" t="s">
        <v>64</v>
      </c>
      <c r="I100" s="49" t="s">
        <v>961</v>
      </c>
      <c r="J100" s="49" t="s">
        <v>962</v>
      </c>
      <c r="K100" s="49"/>
      <c r="L100" s="51" t="s">
        <v>68</v>
      </c>
      <c r="M100" s="29"/>
      <c r="N100" s="55"/>
      <c r="O100" s="56"/>
      <c r="P100" s="57"/>
      <c r="Q100" s="57"/>
    </row>
    <row r="101" s="45" customFormat="1" ht="57" customHeight="1" spans="1:17">
      <c r="A101" s="49">
        <v>100</v>
      </c>
      <c r="B101" s="49" t="s">
        <v>27</v>
      </c>
      <c r="C101" s="49" t="s">
        <v>957</v>
      </c>
      <c r="D101" s="29" t="s">
        <v>1196</v>
      </c>
      <c r="E101" s="13" t="s">
        <v>971</v>
      </c>
      <c r="F101" s="29" t="s">
        <v>1205</v>
      </c>
      <c r="G101" s="58" t="s">
        <v>1198</v>
      </c>
      <c r="H101" s="49" t="s">
        <v>91</v>
      </c>
      <c r="I101" s="49" t="s">
        <v>961</v>
      </c>
      <c r="J101" s="49" t="s">
        <v>962</v>
      </c>
      <c r="K101" s="49"/>
      <c r="L101" s="51" t="s">
        <v>68</v>
      </c>
      <c r="M101" s="29"/>
      <c r="N101" s="55"/>
      <c r="O101" s="56"/>
      <c r="P101" s="57"/>
      <c r="Q101" s="57"/>
    </row>
    <row r="102" s="45" customFormat="1" ht="57" customHeight="1" spans="1:17">
      <c r="A102" s="49">
        <v>101</v>
      </c>
      <c r="B102" s="49" t="s">
        <v>27</v>
      </c>
      <c r="C102" s="49" t="s">
        <v>957</v>
      </c>
      <c r="D102" s="29" t="s">
        <v>1196</v>
      </c>
      <c r="E102" s="13" t="s">
        <v>971</v>
      </c>
      <c r="F102" s="29" t="s">
        <v>1206</v>
      </c>
      <c r="G102" s="58" t="s">
        <v>1198</v>
      </c>
      <c r="H102" s="49" t="s">
        <v>91</v>
      </c>
      <c r="I102" s="49" t="s">
        <v>961</v>
      </c>
      <c r="J102" s="49" t="s">
        <v>962</v>
      </c>
      <c r="K102" s="49"/>
      <c r="L102" s="51" t="s">
        <v>68</v>
      </c>
      <c r="M102" s="29"/>
      <c r="N102" s="55"/>
      <c r="O102" s="56"/>
      <c r="P102" s="57"/>
      <c r="Q102" s="57"/>
    </row>
    <row r="103" s="45" customFormat="1" ht="57" customHeight="1" spans="1:17">
      <c r="A103" s="49">
        <v>102</v>
      </c>
      <c r="B103" s="49" t="s">
        <v>27</v>
      </c>
      <c r="C103" s="49" t="s">
        <v>957</v>
      </c>
      <c r="D103" s="29" t="s">
        <v>1196</v>
      </c>
      <c r="E103" s="13" t="s">
        <v>971</v>
      </c>
      <c r="F103" s="29" t="s">
        <v>1207</v>
      </c>
      <c r="G103" s="58" t="s">
        <v>1198</v>
      </c>
      <c r="H103" s="49" t="s">
        <v>91</v>
      </c>
      <c r="I103" s="49" t="s">
        <v>961</v>
      </c>
      <c r="J103" s="49" t="s">
        <v>962</v>
      </c>
      <c r="K103" s="49"/>
      <c r="L103" s="51" t="s">
        <v>68</v>
      </c>
      <c r="M103" s="29"/>
      <c r="N103" s="55"/>
      <c r="O103" s="56"/>
      <c r="P103" s="57"/>
      <c r="Q103" s="57"/>
    </row>
    <row r="104" s="45" customFormat="1" ht="57" customHeight="1" spans="1:17">
      <c r="A104" s="49">
        <v>103</v>
      </c>
      <c r="B104" s="49" t="s">
        <v>27</v>
      </c>
      <c r="C104" s="49" t="s">
        <v>957</v>
      </c>
      <c r="D104" s="29" t="s">
        <v>1196</v>
      </c>
      <c r="E104" s="13" t="s">
        <v>971</v>
      </c>
      <c r="F104" s="29" t="s">
        <v>1208</v>
      </c>
      <c r="G104" s="58" t="s">
        <v>1198</v>
      </c>
      <c r="H104" s="49" t="s">
        <v>91</v>
      </c>
      <c r="I104" s="49" t="s">
        <v>961</v>
      </c>
      <c r="J104" s="49" t="s">
        <v>962</v>
      </c>
      <c r="K104" s="49"/>
      <c r="L104" s="51" t="s">
        <v>68</v>
      </c>
      <c r="M104" s="29"/>
      <c r="N104" s="55"/>
      <c r="O104" s="56"/>
      <c r="P104" s="57"/>
      <c r="Q104" s="57"/>
    </row>
    <row r="105" s="45" customFormat="1" ht="57" customHeight="1" spans="1:17">
      <c r="A105" s="49">
        <v>104</v>
      </c>
      <c r="B105" s="49" t="s">
        <v>1209</v>
      </c>
      <c r="C105" s="49" t="s">
        <v>957</v>
      </c>
      <c r="D105" s="29" t="s">
        <v>1210</v>
      </c>
      <c r="E105" s="13" t="s">
        <v>971</v>
      </c>
      <c r="F105" s="29" t="s">
        <v>1211</v>
      </c>
      <c r="G105" s="29" t="s">
        <v>1212</v>
      </c>
      <c r="H105" s="49" t="s">
        <v>91</v>
      </c>
      <c r="I105" s="49" t="s">
        <v>961</v>
      </c>
      <c r="J105" s="49" t="s">
        <v>962</v>
      </c>
      <c r="K105" s="49"/>
      <c r="L105" s="51" t="s">
        <v>68</v>
      </c>
      <c r="M105" s="29"/>
      <c r="N105" s="55"/>
      <c r="O105" s="56"/>
      <c r="P105" s="57"/>
      <c r="Q105" s="57"/>
    </row>
    <row r="106" s="45" customFormat="1" ht="49.5" hidden="1" spans="1:17">
      <c r="A106" s="49">
        <v>142</v>
      </c>
      <c r="B106" s="49" t="s">
        <v>61</v>
      </c>
      <c r="C106" s="49" t="s">
        <v>957</v>
      </c>
      <c r="D106" s="13" t="s">
        <v>1213</v>
      </c>
      <c r="E106" s="13" t="s">
        <v>524</v>
      </c>
      <c r="F106" s="13" t="s">
        <v>1214</v>
      </c>
      <c r="G106" s="13" t="s">
        <v>526</v>
      </c>
      <c r="H106" s="49" t="s">
        <v>76</v>
      </c>
      <c r="I106" s="49" t="s">
        <v>961</v>
      </c>
      <c r="J106" s="49" t="s">
        <v>962</v>
      </c>
      <c r="K106" s="49"/>
      <c r="L106" s="51" t="s">
        <v>68</v>
      </c>
      <c r="M106" s="49"/>
      <c r="N106" s="55"/>
      <c r="O106" s="56"/>
      <c r="P106" s="57"/>
      <c r="Q106" s="57"/>
    </row>
  </sheetData>
  <sheetProtection formatCells="0" insertHyperlinks="0" autoFilter="0"/>
  <autoFilter ref="H1:H106">
    <filterColumn colId="0">
      <customFilters>
        <customFilter operator="equal" val="P2"/>
      </customFilters>
    </filterColumn>
    <extLst/>
  </autoFilter>
  <dataValidations count="4">
    <dataValidation type="list" allowBlank="1" showErrorMessage="1" errorTitle="错误提示" error="请输入下拉列表中的一个值" sqref="L2:L1048576">
      <formula1>"PASS,FAIL"</formula1>
    </dataValidation>
    <dataValidation type="list" allowBlank="1" showErrorMessage="1" errorTitle="错误提示" error="请输入下拉列表中的一个值" sqref="H2:H1048576">
      <formula1>"P0,P1,P2,P3"</formula1>
    </dataValidation>
    <dataValidation allowBlank="1" showErrorMessage="1" sqref="C$1:C$1048576"/>
    <dataValidation allowBlank="1" showErrorMessage="1" sqref="G106" errorStyle="information"/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3"/>
  <sheetViews>
    <sheetView workbookViewId="0">
      <pane xSplit="5" ySplit="1" topLeftCell="H57" activePane="bottomRight" state="frozen"/>
      <selection/>
      <selection pane="topRight"/>
      <selection pane="bottomLeft"/>
      <selection pane="bottomRight" activeCell="A215" sqref="$A215:$XFD215"/>
    </sheetView>
  </sheetViews>
  <sheetFormatPr defaultColWidth="12.25" defaultRowHeight="16.5"/>
  <cols>
    <col min="1" max="1" width="5.25" style="6" hidden="1" customWidth="1"/>
    <col min="2" max="2" width="11.5" style="6" hidden="1" customWidth="1"/>
    <col min="3" max="3" width="11.25" style="6" hidden="1" customWidth="1"/>
    <col min="4" max="4" width="7" style="6" customWidth="1"/>
    <col min="5" max="5" width="23.625" style="6" customWidth="1"/>
    <col min="6" max="6" width="23.9916666666667" style="6" customWidth="1"/>
    <col min="7" max="7" width="33.875" style="6" customWidth="1"/>
    <col min="8" max="8" width="27.125" style="6" customWidth="1"/>
    <col min="9" max="9" width="7" style="6" customWidth="1"/>
    <col min="10" max="10" width="3.25" style="6" hidden="1" customWidth="1"/>
    <col min="11" max="11" width="6.625" style="6" hidden="1" customWidth="1"/>
    <col min="12" max="12" width="8.75" style="6" customWidth="1"/>
    <col min="13" max="13" width="25.625" style="6" customWidth="1"/>
    <col min="14" max="14" width="15.75" style="6" customWidth="1"/>
    <col min="15" max="15" width="9.625" style="6" customWidth="1"/>
    <col min="16" max="16" width="10.5" style="6" customWidth="1"/>
    <col min="17" max="18" width="9.625" style="6" customWidth="1"/>
    <col min="19" max="16384" width="12.25" style="6"/>
  </cols>
  <sheetData>
    <row r="1" ht="36" customHeight="1" spans="1:18">
      <c r="A1" s="7" t="s">
        <v>1215</v>
      </c>
      <c r="B1" s="8" t="s">
        <v>49</v>
      </c>
      <c r="C1" s="8" t="s">
        <v>50</v>
      </c>
      <c r="D1" s="9" t="s">
        <v>1216</v>
      </c>
      <c r="E1" s="8" t="s">
        <v>37</v>
      </c>
      <c r="F1" s="14" t="s">
        <v>52</v>
      </c>
      <c r="G1" s="8" t="s">
        <v>53</v>
      </c>
      <c r="H1" s="8" t="s">
        <v>54</v>
      </c>
      <c r="I1" s="9" t="s">
        <v>51</v>
      </c>
      <c r="J1" s="9" t="s">
        <v>952</v>
      </c>
      <c r="K1" s="7" t="s">
        <v>953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956</v>
      </c>
    </row>
    <row r="2" ht="24.95" customHeight="1" spans="1:18">
      <c r="A2" s="10" t="s">
        <v>1217</v>
      </c>
      <c r="B2" s="10"/>
      <c r="C2" s="11" t="s">
        <v>1218</v>
      </c>
      <c r="D2" s="11"/>
      <c r="E2" s="11"/>
      <c r="F2" s="11"/>
      <c r="G2" s="11"/>
      <c r="H2" s="11"/>
      <c r="I2" s="17"/>
      <c r="J2" s="17"/>
      <c r="K2" s="10"/>
      <c r="L2" s="11"/>
      <c r="M2" s="19"/>
      <c r="N2" s="19"/>
      <c r="O2" s="20"/>
      <c r="P2" s="20"/>
      <c r="Q2" s="11"/>
      <c r="R2" s="11"/>
    </row>
    <row r="3" ht="115.5" spans="1:18">
      <c r="A3" s="12">
        <v>1</v>
      </c>
      <c r="B3" s="12" t="s">
        <v>29</v>
      </c>
      <c r="C3" s="13" t="s">
        <v>1219</v>
      </c>
      <c r="D3" s="13" t="str">
        <f t="shared" ref="D3:D11" si="0">"AAR_"&amp;ROW()-1</f>
        <v>AAR_2</v>
      </c>
      <c r="E3" s="13" t="s">
        <v>1220</v>
      </c>
      <c r="F3" s="13" t="s">
        <v>1221</v>
      </c>
      <c r="G3" s="13" t="s">
        <v>1222</v>
      </c>
      <c r="H3" s="13" t="s">
        <v>1223</v>
      </c>
      <c r="I3" s="18" t="s">
        <v>64</v>
      </c>
      <c r="J3" s="18" t="s">
        <v>961</v>
      </c>
      <c r="K3" s="12" t="s">
        <v>962</v>
      </c>
      <c r="L3" s="13" t="s">
        <v>1224</v>
      </c>
      <c r="M3" s="21"/>
      <c r="N3" s="13"/>
      <c r="O3" s="22"/>
      <c r="P3" s="22"/>
      <c r="Q3" s="22"/>
      <c r="R3" s="13" t="s">
        <v>10</v>
      </c>
    </row>
    <row r="4" ht="69.95" customHeight="1" spans="1:18">
      <c r="A4" s="12">
        <f t="shared" ref="A4:A11" si="1">ROW()-1</f>
        <v>3</v>
      </c>
      <c r="B4" s="12" t="s">
        <v>29</v>
      </c>
      <c r="C4" s="13" t="s">
        <v>1219</v>
      </c>
      <c r="D4" s="13" t="str">
        <f t="shared" si="0"/>
        <v>AAR_3</v>
      </c>
      <c r="E4" s="13" t="s">
        <v>1225</v>
      </c>
      <c r="F4" s="13" t="s">
        <v>1221</v>
      </c>
      <c r="G4" s="13" t="s">
        <v>1226</v>
      </c>
      <c r="H4" s="13" t="s">
        <v>1227</v>
      </c>
      <c r="I4" s="18" t="s">
        <v>64</v>
      </c>
      <c r="J4" s="18" t="s">
        <v>961</v>
      </c>
      <c r="K4" s="12" t="s">
        <v>962</v>
      </c>
      <c r="L4" s="13" t="s">
        <v>1224</v>
      </c>
      <c r="M4" s="21"/>
      <c r="N4" s="21"/>
      <c r="O4" s="23"/>
      <c r="P4" s="23"/>
      <c r="Q4" s="13"/>
      <c r="R4" s="13" t="s">
        <v>10</v>
      </c>
    </row>
    <row r="5" ht="69.95" customHeight="1" spans="1:18">
      <c r="A5" s="12">
        <f t="shared" si="1"/>
        <v>4</v>
      </c>
      <c r="B5" s="12" t="s">
        <v>29</v>
      </c>
      <c r="C5" s="13" t="s">
        <v>1219</v>
      </c>
      <c r="D5" s="13" t="str">
        <f t="shared" si="0"/>
        <v>AAR_4</v>
      </c>
      <c r="E5" s="13" t="s">
        <v>1228</v>
      </c>
      <c r="F5" s="13" t="s">
        <v>1229</v>
      </c>
      <c r="G5" s="13" t="s">
        <v>1230</v>
      </c>
      <c r="H5" s="13" t="s">
        <v>1231</v>
      </c>
      <c r="I5" s="18" t="s">
        <v>64</v>
      </c>
      <c r="J5" s="18" t="s">
        <v>961</v>
      </c>
      <c r="K5" s="12" t="s">
        <v>962</v>
      </c>
      <c r="L5" s="13" t="s">
        <v>1224</v>
      </c>
      <c r="M5" s="21"/>
      <c r="N5" s="21"/>
      <c r="O5" s="23"/>
      <c r="P5" s="23"/>
      <c r="Q5" s="13"/>
      <c r="R5" s="13" t="s">
        <v>10</v>
      </c>
    </row>
    <row r="6" ht="69.95" customHeight="1" spans="1:18">
      <c r="A6" s="12">
        <f t="shared" si="1"/>
        <v>5</v>
      </c>
      <c r="B6" s="12" t="s">
        <v>29</v>
      </c>
      <c r="C6" s="13" t="s">
        <v>1219</v>
      </c>
      <c r="D6" s="13" t="str">
        <f t="shared" si="0"/>
        <v>AAR_5</v>
      </c>
      <c r="E6" s="13" t="s">
        <v>1232</v>
      </c>
      <c r="F6" s="13" t="s">
        <v>1233</v>
      </c>
      <c r="G6" s="13" t="s">
        <v>1234</v>
      </c>
      <c r="H6" s="13" t="s">
        <v>1235</v>
      </c>
      <c r="I6" s="18" t="s">
        <v>64</v>
      </c>
      <c r="J6" s="18" t="s">
        <v>961</v>
      </c>
      <c r="K6" s="12" t="s">
        <v>962</v>
      </c>
      <c r="L6" s="13" t="s">
        <v>1224</v>
      </c>
      <c r="M6" s="21"/>
      <c r="N6" s="21"/>
      <c r="O6" s="23"/>
      <c r="P6" s="23"/>
      <c r="Q6" s="13"/>
      <c r="R6" s="13" t="s">
        <v>10</v>
      </c>
    </row>
    <row r="7" ht="53.1" customHeight="1" spans="1:18">
      <c r="A7" s="12">
        <f t="shared" si="1"/>
        <v>6</v>
      </c>
      <c r="B7" s="12" t="s">
        <v>29</v>
      </c>
      <c r="C7" s="13" t="s">
        <v>1219</v>
      </c>
      <c r="D7" s="13" t="str">
        <f t="shared" si="0"/>
        <v>AAR_6</v>
      </c>
      <c r="E7" s="13" t="s">
        <v>1236</v>
      </c>
      <c r="F7" s="13" t="s">
        <v>1237</v>
      </c>
      <c r="G7" s="13" t="s">
        <v>1238</v>
      </c>
      <c r="H7" s="13" t="s">
        <v>1239</v>
      </c>
      <c r="I7" s="18" t="s">
        <v>64</v>
      </c>
      <c r="J7" s="18" t="s">
        <v>961</v>
      </c>
      <c r="K7" s="12" t="s">
        <v>962</v>
      </c>
      <c r="L7" s="13" t="s">
        <v>17</v>
      </c>
      <c r="M7" s="21"/>
      <c r="N7" s="21"/>
      <c r="O7" s="23"/>
      <c r="P7" s="23"/>
      <c r="Q7" s="13"/>
      <c r="R7" s="13" t="s">
        <v>10</v>
      </c>
    </row>
    <row r="8" ht="69.95" customHeight="1" spans="1:18">
      <c r="A8" s="12">
        <f t="shared" si="1"/>
        <v>7</v>
      </c>
      <c r="B8" s="12" t="s">
        <v>29</v>
      </c>
      <c r="C8" s="13" t="s">
        <v>1219</v>
      </c>
      <c r="D8" s="13" t="str">
        <f t="shared" si="0"/>
        <v>AAR_7</v>
      </c>
      <c r="E8" s="13" t="s">
        <v>1240</v>
      </c>
      <c r="F8" s="13" t="s">
        <v>1221</v>
      </c>
      <c r="G8" s="13" t="s">
        <v>1241</v>
      </c>
      <c r="H8" s="13" t="s">
        <v>1242</v>
      </c>
      <c r="I8" s="18" t="s">
        <v>91</v>
      </c>
      <c r="J8" s="18" t="s">
        <v>961</v>
      </c>
      <c r="K8" s="12" t="s">
        <v>962</v>
      </c>
      <c r="L8" s="13" t="s">
        <v>17</v>
      </c>
      <c r="M8" s="21"/>
      <c r="N8" s="21"/>
      <c r="O8" s="23"/>
      <c r="P8" s="23"/>
      <c r="Q8" s="13"/>
      <c r="R8" s="13" t="s">
        <v>10</v>
      </c>
    </row>
    <row r="9" ht="66" customHeight="1" spans="1:18">
      <c r="A9" s="12">
        <f t="shared" si="1"/>
        <v>8</v>
      </c>
      <c r="B9" s="12" t="s">
        <v>29</v>
      </c>
      <c r="C9" s="13" t="s">
        <v>1219</v>
      </c>
      <c r="D9" s="13" t="str">
        <f t="shared" si="0"/>
        <v>AAR_8</v>
      </c>
      <c r="E9" s="13" t="s">
        <v>1243</v>
      </c>
      <c r="F9" s="13" t="s">
        <v>1244</v>
      </c>
      <c r="G9" s="13" t="s">
        <v>429</v>
      </c>
      <c r="H9" s="13" t="s">
        <v>1245</v>
      </c>
      <c r="I9" s="18" t="s">
        <v>76</v>
      </c>
      <c r="J9" s="18" t="s">
        <v>961</v>
      </c>
      <c r="K9" s="12" t="s">
        <v>962</v>
      </c>
      <c r="L9" s="13" t="s">
        <v>17</v>
      </c>
      <c r="M9" s="21"/>
      <c r="N9" s="21"/>
      <c r="O9" s="23"/>
      <c r="P9" s="23"/>
      <c r="Q9" s="13"/>
      <c r="R9" s="13" t="s">
        <v>10</v>
      </c>
    </row>
    <row r="10" ht="66" customHeight="1" spans="1:18">
      <c r="A10" s="12">
        <f t="shared" si="1"/>
        <v>9</v>
      </c>
      <c r="B10" s="12" t="s">
        <v>29</v>
      </c>
      <c r="C10" s="13" t="s">
        <v>1219</v>
      </c>
      <c r="D10" s="13" t="str">
        <f t="shared" si="0"/>
        <v>AAR_9</v>
      </c>
      <c r="E10" s="13" t="s">
        <v>1246</v>
      </c>
      <c r="F10" s="13" t="s">
        <v>1247</v>
      </c>
      <c r="G10" s="13" t="s">
        <v>1248</v>
      </c>
      <c r="H10" s="13" t="s">
        <v>1249</v>
      </c>
      <c r="I10" s="18" t="s">
        <v>64</v>
      </c>
      <c r="J10" s="18" t="s">
        <v>961</v>
      </c>
      <c r="K10" s="12" t="s">
        <v>962</v>
      </c>
      <c r="L10" s="13" t="s">
        <v>17</v>
      </c>
      <c r="M10" s="21"/>
      <c r="N10" s="21"/>
      <c r="O10" s="23"/>
      <c r="P10" s="23"/>
      <c r="Q10" s="13"/>
      <c r="R10" s="13" t="s">
        <v>10</v>
      </c>
    </row>
    <row r="11" ht="66" customHeight="1" spans="1:18">
      <c r="A11" s="12">
        <f t="shared" si="1"/>
        <v>10</v>
      </c>
      <c r="B11" s="12" t="s">
        <v>29</v>
      </c>
      <c r="C11" s="13" t="s">
        <v>1219</v>
      </c>
      <c r="D11" s="13" t="str">
        <f t="shared" si="0"/>
        <v>AAR_10</v>
      </c>
      <c r="E11" s="13" t="s">
        <v>1250</v>
      </c>
      <c r="F11" s="13" t="s">
        <v>1251</v>
      </c>
      <c r="G11" s="13" t="s">
        <v>1252</v>
      </c>
      <c r="H11" s="13" t="s">
        <v>1253</v>
      </c>
      <c r="I11" s="18" t="s">
        <v>64</v>
      </c>
      <c r="J11" s="18" t="s">
        <v>961</v>
      </c>
      <c r="K11" s="12" t="s">
        <v>962</v>
      </c>
      <c r="L11" s="13" t="s">
        <v>17</v>
      </c>
      <c r="M11" s="21"/>
      <c r="N11" s="21"/>
      <c r="O11" s="23"/>
      <c r="P11" s="23"/>
      <c r="Q11" s="13"/>
      <c r="R11" s="13" t="s">
        <v>10</v>
      </c>
    </row>
    <row r="12" ht="36" customHeight="1" spans="1:18">
      <c r="A12" s="10"/>
      <c r="B12" s="10"/>
      <c r="C12" s="11" t="s">
        <v>1254</v>
      </c>
      <c r="D12" s="11"/>
      <c r="E12" s="11"/>
      <c r="F12" s="11"/>
      <c r="G12" s="11"/>
      <c r="H12" s="11"/>
      <c r="I12" s="17"/>
      <c r="J12" s="17"/>
      <c r="K12" s="10"/>
      <c r="L12" s="11"/>
      <c r="M12" s="19"/>
      <c r="N12" s="19"/>
      <c r="O12" s="20"/>
      <c r="P12" s="20"/>
      <c r="Q12" s="11"/>
      <c r="R12" s="11"/>
    </row>
    <row r="13" ht="84" customHeight="1" spans="1:18">
      <c r="A13" s="12">
        <f t="shared" ref="A12:A22" si="2">ROW()-1</f>
        <v>12</v>
      </c>
      <c r="B13" s="12" t="s">
        <v>29</v>
      </c>
      <c r="C13" s="13" t="s">
        <v>1255</v>
      </c>
      <c r="D13" s="13" t="str">
        <f t="shared" ref="D12:D22" si="3">"AAR_"&amp;ROW()-1</f>
        <v>AAR_12</v>
      </c>
      <c r="E13" s="13" t="s">
        <v>1256</v>
      </c>
      <c r="F13" s="13" t="s">
        <v>1257</v>
      </c>
      <c r="G13" s="13" t="s">
        <v>1258</v>
      </c>
      <c r="H13" s="13" t="s">
        <v>1259</v>
      </c>
      <c r="I13" s="18" t="s">
        <v>91</v>
      </c>
      <c r="J13" s="18" t="s">
        <v>961</v>
      </c>
      <c r="K13" s="12" t="s">
        <v>962</v>
      </c>
      <c r="L13" s="13" t="s">
        <v>17</v>
      </c>
      <c r="M13" s="21"/>
      <c r="N13" s="21"/>
      <c r="O13" s="23"/>
      <c r="P13" s="23"/>
      <c r="Q13" s="13"/>
      <c r="R13" s="13" t="s">
        <v>10</v>
      </c>
    </row>
    <row r="14" ht="53.1" customHeight="1" spans="1:18">
      <c r="A14" s="12">
        <f t="shared" si="2"/>
        <v>13</v>
      </c>
      <c r="B14" s="12" t="s">
        <v>29</v>
      </c>
      <c r="C14" s="13" t="s">
        <v>1255</v>
      </c>
      <c r="D14" s="13" t="str">
        <f t="shared" si="3"/>
        <v>AAR_13</v>
      </c>
      <c r="E14" s="13" t="s">
        <v>1256</v>
      </c>
      <c r="F14" s="13" t="s">
        <v>1260</v>
      </c>
      <c r="G14" s="13" t="s">
        <v>1261</v>
      </c>
      <c r="H14" s="13" t="s">
        <v>1262</v>
      </c>
      <c r="I14" s="18" t="s">
        <v>91</v>
      </c>
      <c r="J14" s="18" t="s">
        <v>961</v>
      </c>
      <c r="K14" s="12" t="s">
        <v>962</v>
      </c>
      <c r="L14" s="13" t="s">
        <v>17</v>
      </c>
      <c r="M14" s="21"/>
      <c r="N14" s="21"/>
      <c r="O14" s="23"/>
      <c r="P14" s="23"/>
      <c r="Q14" s="13"/>
      <c r="R14" s="13" t="s">
        <v>10</v>
      </c>
    </row>
    <row r="15" ht="123" customHeight="1" spans="1:18">
      <c r="A15" s="12">
        <f t="shared" si="2"/>
        <v>14</v>
      </c>
      <c r="B15" s="12" t="s">
        <v>29</v>
      </c>
      <c r="C15" s="13" t="s">
        <v>1255</v>
      </c>
      <c r="D15" s="13" t="str">
        <f t="shared" si="3"/>
        <v>AAR_14</v>
      </c>
      <c r="E15" s="13" t="s">
        <v>1263</v>
      </c>
      <c r="F15" s="13" t="s">
        <v>82</v>
      </c>
      <c r="G15" s="13" t="s">
        <v>1264</v>
      </c>
      <c r="H15" s="13" t="s">
        <v>1265</v>
      </c>
      <c r="I15" s="18" t="s">
        <v>76</v>
      </c>
      <c r="J15" s="18" t="s">
        <v>961</v>
      </c>
      <c r="K15" s="12" t="s">
        <v>962</v>
      </c>
      <c r="L15" s="13" t="s">
        <v>17</v>
      </c>
      <c r="M15" s="21"/>
      <c r="N15" s="21"/>
      <c r="O15" s="23"/>
      <c r="P15" s="23"/>
      <c r="Q15" s="13"/>
      <c r="R15" s="13" t="s">
        <v>10</v>
      </c>
    </row>
    <row r="16" ht="123" customHeight="1" spans="1:18">
      <c r="A16" s="12">
        <f t="shared" si="2"/>
        <v>15</v>
      </c>
      <c r="B16" s="12" t="s">
        <v>29</v>
      </c>
      <c r="C16" s="13" t="s">
        <v>1255</v>
      </c>
      <c r="D16" s="13" t="str">
        <f t="shared" si="3"/>
        <v>AAR_15</v>
      </c>
      <c r="E16" s="13" t="s">
        <v>1263</v>
      </c>
      <c r="F16" s="13" t="s">
        <v>82</v>
      </c>
      <c r="G16" s="13" t="s">
        <v>1266</v>
      </c>
      <c r="H16" s="13" t="s">
        <v>1265</v>
      </c>
      <c r="I16" s="18" t="s">
        <v>76</v>
      </c>
      <c r="J16" s="18" t="s">
        <v>961</v>
      </c>
      <c r="K16" s="12" t="s">
        <v>962</v>
      </c>
      <c r="L16" s="13" t="s">
        <v>17</v>
      </c>
      <c r="M16" s="21"/>
      <c r="N16" s="21"/>
      <c r="O16" s="23"/>
      <c r="P16" s="23"/>
      <c r="Q16" s="13"/>
      <c r="R16" s="13" t="s">
        <v>10</v>
      </c>
    </row>
    <row r="17" ht="123" customHeight="1" spans="1:18">
      <c r="A17" s="12">
        <f t="shared" si="2"/>
        <v>16</v>
      </c>
      <c r="B17" s="12" t="s">
        <v>29</v>
      </c>
      <c r="C17" s="13" t="s">
        <v>1255</v>
      </c>
      <c r="D17" s="13" t="str">
        <f t="shared" si="3"/>
        <v>AAR_16</v>
      </c>
      <c r="E17" s="13" t="s">
        <v>1263</v>
      </c>
      <c r="F17" s="13" t="s">
        <v>82</v>
      </c>
      <c r="G17" s="13" t="s">
        <v>1267</v>
      </c>
      <c r="H17" s="13" t="s">
        <v>1265</v>
      </c>
      <c r="I17" s="18" t="s">
        <v>76</v>
      </c>
      <c r="J17" s="18" t="s">
        <v>961</v>
      </c>
      <c r="K17" s="12" t="s">
        <v>962</v>
      </c>
      <c r="L17" s="13" t="s">
        <v>17</v>
      </c>
      <c r="M17" s="21"/>
      <c r="N17" s="21"/>
      <c r="O17" s="23"/>
      <c r="P17" s="23"/>
      <c r="Q17" s="13"/>
      <c r="R17" s="13" t="s">
        <v>10</v>
      </c>
    </row>
    <row r="18" ht="123" customHeight="1" spans="1:18">
      <c r="A18" s="12">
        <f t="shared" si="2"/>
        <v>17</v>
      </c>
      <c r="B18" s="12" t="s">
        <v>29</v>
      </c>
      <c r="C18" s="13" t="s">
        <v>1255</v>
      </c>
      <c r="D18" s="13" t="str">
        <f t="shared" si="3"/>
        <v>AAR_17</v>
      </c>
      <c r="E18" s="13" t="s">
        <v>1268</v>
      </c>
      <c r="F18" s="13" t="s">
        <v>82</v>
      </c>
      <c r="G18" s="13" t="s">
        <v>1269</v>
      </c>
      <c r="H18" s="13" t="s">
        <v>1270</v>
      </c>
      <c r="I18" s="18" t="s">
        <v>64</v>
      </c>
      <c r="J18" s="18" t="s">
        <v>961</v>
      </c>
      <c r="K18" s="12" t="s">
        <v>962</v>
      </c>
      <c r="L18" s="13" t="s">
        <v>17</v>
      </c>
      <c r="M18" s="21"/>
      <c r="N18" s="21"/>
      <c r="O18" s="23"/>
      <c r="P18" s="23"/>
      <c r="Q18" s="13"/>
      <c r="R18" s="13" t="s">
        <v>10</v>
      </c>
    </row>
    <row r="19" ht="123" customHeight="1" spans="1:18">
      <c r="A19" s="12">
        <f t="shared" si="2"/>
        <v>18</v>
      </c>
      <c r="B19" s="12" t="s">
        <v>29</v>
      </c>
      <c r="C19" s="13" t="s">
        <v>1255</v>
      </c>
      <c r="D19" s="13" t="str">
        <f t="shared" si="3"/>
        <v>AAR_18</v>
      </c>
      <c r="E19" s="13" t="s">
        <v>1271</v>
      </c>
      <c r="F19" s="13" t="s">
        <v>82</v>
      </c>
      <c r="G19" s="13" t="s">
        <v>1272</v>
      </c>
      <c r="H19" s="13" t="s">
        <v>1273</v>
      </c>
      <c r="I19" s="18" t="s">
        <v>76</v>
      </c>
      <c r="J19" s="18" t="s">
        <v>961</v>
      </c>
      <c r="K19" s="12" t="s">
        <v>962</v>
      </c>
      <c r="L19" s="13" t="s">
        <v>17</v>
      </c>
      <c r="M19" s="21"/>
      <c r="N19" s="21"/>
      <c r="O19" s="23"/>
      <c r="P19" s="23"/>
      <c r="Q19" s="13"/>
      <c r="R19" s="13" t="s">
        <v>10</v>
      </c>
    </row>
    <row r="20" ht="123" customHeight="1" spans="1:18">
      <c r="A20" s="12">
        <f t="shared" si="2"/>
        <v>19</v>
      </c>
      <c r="B20" s="12" t="s">
        <v>29</v>
      </c>
      <c r="C20" s="13" t="s">
        <v>1255</v>
      </c>
      <c r="D20" s="13" t="str">
        <f t="shared" si="3"/>
        <v>AAR_19</v>
      </c>
      <c r="E20" s="13" t="s">
        <v>1274</v>
      </c>
      <c r="F20" s="13" t="s">
        <v>82</v>
      </c>
      <c r="G20" s="13" t="s">
        <v>1275</v>
      </c>
      <c r="H20" s="13" t="s">
        <v>1276</v>
      </c>
      <c r="I20" s="18" t="s">
        <v>76</v>
      </c>
      <c r="J20" s="18" t="s">
        <v>961</v>
      </c>
      <c r="K20" s="12" t="s">
        <v>962</v>
      </c>
      <c r="L20" s="13" t="s">
        <v>17</v>
      </c>
      <c r="M20" s="21"/>
      <c r="N20" s="21"/>
      <c r="O20" s="23"/>
      <c r="P20" s="23"/>
      <c r="Q20" s="13"/>
      <c r="R20" s="13" t="s">
        <v>10</v>
      </c>
    </row>
    <row r="21" ht="123" customHeight="1" spans="1:18">
      <c r="A21" s="12">
        <f t="shared" si="2"/>
        <v>20</v>
      </c>
      <c r="B21" s="12" t="s">
        <v>29</v>
      </c>
      <c r="C21" s="13" t="s">
        <v>1255</v>
      </c>
      <c r="D21" s="13" t="str">
        <f t="shared" si="3"/>
        <v>AAR_20</v>
      </c>
      <c r="E21" s="13" t="s">
        <v>1274</v>
      </c>
      <c r="F21" s="13" t="s">
        <v>82</v>
      </c>
      <c r="G21" s="13" t="s">
        <v>1277</v>
      </c>
      <c r="H21" s="13" t="s">
        <v>1278</v>
      </c>
      <c r="I21" s="18" t="s">
        <v>91</v>
      </c>
      <c r="J21" s="18" t="s">
        <v>961</v>
      </c>
      <c r="K21" s="12" t="s">
        <v>962</v>
      </c>
      <c r="L21" s="13" t="s">
        <v>17</v>
      </c>
      <c r="M21" s="21"/>
      <c r="N21" s="21"/>
      <c r="O21" s="23"/>
      <c r="P21" s="23"/>
      <c r="Q21" s="13"/>
      <c r="R21" s="13" t="s">
        <v>10</v>
      </c>
    </row>
    <row r="22" ht="123" customHeight="1" spans="1:18">
      <c r="A22" s="12">
        <f t="shared" si="2"/>
        <v>21</v>
      </c>
      <c r="B22" s="12" t="s">
        <v>29</v>
      </c>
      <c r="C22" s="13" t="s">
        <v>1255</v>
      </c>
      <c r="D22" s="13" t="str">
        <f t="shared" si="3"/>
        <v>AAR_21</v>
      </c>
      <c r="E22" s="13" t="s">
        <v>1274</v>
      </c>
      <c r="F22" s="13" t="s">
        <v>82</v>
      </c>
      <c r="G22" s="13" t="s">
        <v>1279</v>
      </c>
      <c r="H22" s="13" t="s">
        <v>1278</v>
      </c>
      <c r="I22" s="18" t="s">
        <v>91</v>
      </c>
      <c r="J22" s="18" t="s">
        <v>961</v>
      </c>
      <c r="K22" s="12" t="s">
        <v>962</v>
      </c>
      <c r="L22" s="13" t="s">
        <v>17</v>
      </c>
      <c r="M22" s="21"/>
      <c r="N22" s="21"/>
      <c r="O22" s="23"/>
      <c r="P22" s="23"/>
      <c r="Q22" s="13"/>
      <c r="R22" s="13" t="s">
        <v>10</v>
      </c>
    </row>
    <row r="23" ht="123" customHeight="1" spans="1:18">
      <c r="A23" s="12">
        <f t="shared" ref="A23:A30" si="4">ROW()-1</f>
        <v>22</v>
      </c>
      <c r="B23" s="12" t="s">
        <v>29</v>
      </c>
      <c r="C23" s="13" t="s">
        <v>1280</v>
      </c>
      <c r="D23" s="13" t="str">
        <f t="shared" ref="D23:D30" si="5">"AAR_"&amp;ROW()-1</f>
        <v>AAR_22</v>
      </c>
      <c r="E23" s="13" t="s">
        <v>1281</v>
      </c>
      <c r="F23" s="13" t="s">
        <v>1282</v>
      </c>
      <c r="G23" s="13" t="s">
        <v>1283</v>
      </c>
      <c r="H23" s="13" t="s">
        <v>1284</v>
      </c>
      <c r="I23" s="18" t="s">
        <v>91</v>
      </c>
      <c r="J23" s="18" t="s">
        <v>961</v>
      </c>
      <c r="K23" s="12" t="s">
        <v>962</v>
      </c>
      <c r="L23" s="13" t="s">
        <v>17</v>
      </c>
      <c r="M23" s="21"/>
      <c r="N23" s="21"/>
      <c r="O23" s="23"/>
      <c r="P23" s="23"/>
      <c r="Q23" s="13"/>
      <c r="R23" s="13" t="s">
        <v>10</v>
      </c>
    </row>
    <row r="24" ht="123" customHeight="1" spans="1:18">
      <c r="A24" s="12">
        <f t="shared" si="4"/>
        <v>23</v>
      </c>
      <c r="B24" s="12" t="s">
        <v>29</v>
      </c>
      <c r="C24" s="13" t="s">
        <v>1280</v>
      </c>
      <c r="D24" s="13" t="str">
        <f t="shared" si="5"/>
        <v>AAR_23</v>
      </c>
      <c r="E24" s="13" t="s">
        <v>1285</v>
      </c>
      <c r="F24" s="13" t="s">
        <v>1286</v>
      </c>
      <c r="G24" s="13" t="s">
        <v>1287</v>
      </c>
      <c r="H24" s="13" t="s">
        <v>1288</v>
      </c>
      <c r="I24" s="18" t="s">
        <v>91</v>
      </c>
      <c r="J24" s="18" t="s">
        <v>961</v>
      </c>
      <c r="K24" s="12" t="s">
        <v>962</v>
      </c>
      <c r="L24" s="13" t="s">
        <v>17</v>
      </c>
      <c r="M24" s="21"/>
      <c r="N24" s="21"/>
      <c r="O24" s="23"/>
      <c r="P24" s="23"/>
      <c r="Q24" s="13"/>
      <c r="R24" s="13" t="s">
        <v>10</v>
      </c>
    </row>
    <row r="25" ht="53.1" customHeight="1" spans="1:18">
      <c r="A25" s="12">
        <f t="shared" si="4"/>
        <v>24</v>
      </c>
      <c r="B25" s="12" t="s">
        <v>29</v>
      </c>
      <c r="C25" s="13" t="s">
        <v>1280</v>
      </c>
      <c r="D25" s="13" t="str">
        <f t="shared" si="5"/>
        <v>AAR_24</v>
      </c>
      <c r="E25" s="13" t="s">
        <v>1289</v>
      </c>
      <c r="F25" s="13" t="s">
        <v>1290</v>
      </c>
      <c r="G25" s="13" t="s">
        <v>1291</v>
      </c>
      <c r="H25" s="13" t="s">
        <v>1292</v>
      </c>
      <c r="I25" s="18" t="s">
        <v>91</v>
      </c>
      <c r="J25" s="18" t="s">
        <v>961</v>
      </c>
      <c r="K25" s="12" t="s">
        <v>962</v>
      </c>
      <c r="L25" s="13" t="s">
        <v>17</v>
      </c>
      <c r="M25" s="21"/>
      <c r="N25" s="21"/>
      <c r="O25" s="23"/>
      <c r="P25" s="23"/>
      <c r="Q25" s="13"/>
      <c r="R25" s="13" t="s">
        <v>10</v>
      </c>
    </row>
    <row r="26" ht="53.1" customHeight="1" spans="1:18">
      <c r="A26" s="12">
        <f t="shared" si="4"/>
        <v>25</v>
      </c>
      <c r="B26" s="12" t="s">
        <v>29</v>
      </c>
      <c r="C26" s="13" t="s">
        <v>1280</v>
      </c>
      <c r="D26" s="13" t="str">
        <f t="shared" si="5"/>
        <v>AAR_25</v>
      </c>
      <c r="E26" s="13" t="s">
        <v>1293</v>
      </c>
      <c r="F26" s="13" t="s">
        <v>1290</v>
      </c>
      <c r="G26" s="13" t="s">
        <v>1294</v>
      </c>
      <c r="H26" s="13" t="s">
        <v>1295</v>
      </c>
      <c r="I26" s="18" t="s">
        <v>91</v>
      </c>
      <c r="J26" s="18" t="s">
        <v>961</v>
      </c>
      <c r="K26" s="12" t="s">
        <v>962</v>
      </c>
      <c r="L26" s="13" t="s">
        <v>17</v>
      </c>
      <c r="M26" s="21"/>
      <c r="N26" s="21"/>
      <c r="O26" s="23"/>
      <c r="P26" s="23"/>
      <c r="Q26" s="13"/>
      <c r="R26" s="13" t="s">
        <v>10</v>
      </c>
    </row>
    <row r="27" ht="53.1" customHeight="1" spans="1:18">
      <c r="A27" s="12">
        <f t="shared" si="4"/>
        <v>26</v>
      </c>
      <c r="B27" s="12" t="s">
        <v>29</v>
      </c>
      <c r="C27" s="13" t="s">
        <v>1280</v>
      </c>
      <c r="D27" s="13" t="str">
        <f t="shared" si="5"/>
        <v>AAR_26</v>
      </c>
      <c r="E27" s="13" t="s">
        <v>1296</v>
      </c>
      <c r="F27" s="13" t="s">
        <v>1290</v>
      </c>
      <c r="G27" s="13" t="s">
        <v>1297</v>
      </c>
      <c r="H27" s="13" t="s">
        <v>1298</v>
      </c>
      <c r="I27" s="18" t="s">
        <v>91</v>
      </c>
      <c r="J27" s="18" t="s">
        <v>961</v>
      </c>
      <c r="K27" s="12" t="s">
        <v>962</v>
      </c>
      <c r="L27" s="13" t="s">
        <v>17</v>
      </c>
      <c r="M27" s="21"/>
      <c r="N27" s="21"/>
      <c r="O27" s="23"/>
      <c r="P27" s="23"/>
      <c r="Q27" s="13"/>
      <c r="R27" s="13" t="s">
        <v>10</v>
      </c>
    </row>
    <row r="28" ht="53.1" customHeight="1" spans="1:18">
      <c r="A28" s="12">
        <f t="shared" si="4"/>
        <v>27</v>
      </c>
      <c r="B28" s="12" t="s">
        <v>29</v>
      </c>
      <c r="C28" s="13" t="s">
        <v>1280</v>
      </c>
      <c r="D28" s="13" t="str">
        <f t="shared" si="5"/>
        <v>AAR_27</v>
      </c>
      <c r="E28" s="13" t="s">
        <v>1299</v>
      </c>
      <c r="F28" s="13" t="s">
        <v>1290</v>
      </c>
      <c r="G28" s="13" t="s">
        <v>1300</v>
      </c>
      <c r="H28" s="13" t="s">
        <v>1301</v>
      </c>
      <c r="I28" s="18" t="s">
        <v>91</v>
      </c>
      <c r="J28" s="18" t="s">
        <v>961</v>
      </c>
      <c r="K28" s="12" t="s">
        <v>962</v>
      </c>
      <c r="L28" s="13" t="s">
        <v>17</v>
      </c>
      <c r="M28" s="21"/>
      <c r="N28" s="21"/>
      <c r="O28" s="23"/>
      <c r="P28" s="23"/>
      <c r="Q28" s="13"/>
      <c r="R28" s="13" t="s">
        <v>10</v>
      </c>
    </row>
    <row r="29" ht="87.95" customHeight="1" spans="1:18">
      <c r="A29" s="12">
        <f t="shared" si="4"/>
        <v>28</v>
      </c>
      <c r="B29" s="12" t="s">
        <v>1302</v>
      </c>
      <c r="C29" s="13" t="s">
        <v>1303</v>
      </c>
      <c r="D29" s="13" t="str">
        <f t="shared" si="5"/>
        <v>AAR_28</v>
      </c>
      <c r="E29" s="13" t="s">
        <v>1304</v>
      </c>
      <c r="F29" s="13" t="s">
        <v>1305</v>
      </c>
      <c r="G29" s="13" t="s">
        <v>1306</v>
      </c>
      <c r="H29" s="13" t="s">
        <v>1307</v>
      </c>
      <c r="I29" s="18" t="s">
        <v>91</v>
      </c>
      <c r="J29" s="18" t="s">
        <v>961</v>
      </c>
      <c r="K29" s="12" t="s">
        <v>962</v>
      </c>
      <c r="L29" s="13" t="s">
        <v>17</v>
      </c>
      <c r="M29" s="21"/>
      <c r="N29" s="21"/>
      <c r="O29" s="23"/>
      <c r="P29" s="23"/>
      <c r="Q29" s="13"/>
      <c r="R29" s="13" t="s">
        <v>10</v>
      </c>
    </row>
    <row r="30" ht="67.7" customHeight="1" spans="1:18">
      <c r="A30" s="12">
        <f t="shared" si="4"/>
        <v>29</v>
      </c>
      <c r="B30" s="12" t="s">
        <v>29</v>
      </c>
      <c r="C30" s="13" t="s">
        <v>1308</v>
      </c>
      <c r="D30" s="13" t="str">
        <f t="shared" si="5"/>
        <v>AAR_29</v>
      </c>
      <c r="E30" s="13" t="s">
        <v>1309</v>
      </c>
      <c r="F30" s="13" t="s">
        <v>1310</v>
      </c>
      <c r="G30" s="13" t="s">
        <v>1311</v>
      </c>
      <c r="H30" s="13" t="s">
        <v>1312</v>
      </c>
      <c r="I30" s="18" t="s">
        <v>76</v>
      </c>
      <c r="J30" s="18" t="s">
        <v>961</v>
      </c>
      <c r="K30" s="12" t="s">
        <v>962</v>
      </c>
      <c r="L30" s="13" t="s">
        <v>1224</v>
      </c>
      <c r="M30" s="21"/>
      <c r="N30" s="21"/>
      <c r="O30" s="23"/>
      <c r="P30" s="23"/>
      <c r="Q30" s="13"/>
      <c r="R30" s="13" t="s">
        <v>10</v>
      </c>
    </row>
    <row r="31" ht="18.95" customHeight="1" spans="1:18">
      <c r="A31" s="10"/>
      <c r="B31" s="10"/>
      <c r="C31" s="11" t="s">
        <v>1313</v>
      </c>
      <c r="D31" s="11"/>
      <c r="E31" s="11"/>
      <c r="F31" s="11"/>
      <c r="G31" s="11"/>
      <c r="H31" s="11"/>
      <c r="I31" s="17"/>
      <c r="J31" s="17"/>
      <c r="K31" s="10"/>
      <c r="L31" s="13"/>
      <c r="M31" s="19"/>
      <c r="N31" s="19"/>
      <c r="O31" s="20"/>
      <c r="P31" s="20"/>
      <c r="Q31" s="11"/>
      <c r="R31" s="11"/>
    </row>
    <row r="32" ht="69.95" customHeight="1" spans="1:18">
      <c r="A32" s="12">
        <f t="shared" ref="A32:A64" si="6">ROW()-1</f>
        <v>31</v>
      </c>
      <c r="B32" s="12" t="s">
        <v>29</v>
      </c>
      <c r="C32" s="13" t="s">
        <v>1314</v>
      </c>
      <c r="D32" s="13" t="str">
        <f t="shared" ref="D32:D64" si="7">"AAR_"&amp;ROW()-1</f>
        <v>AAR_31</v>
      </c>
      <c r="E32" s="13" t="s">
        <v>1315</v>
      </c>
      <c r="F32" s="13" t="s">
        <v>1221</v>
      </c>
      <c r="G32" s="13" t="s">
        <v>1316</v>
      </c>
      <c r="H32" s="13" t="s">
        <v>1317</v>
      </c>
      <c r="I32" s="18" t="s">
        <v>64</v>
      </c>
      <c r="J32" s="18" t="s">
        <v>961</v>
      </c>
      <c r="K32" s="12" t="s">
        <v>962</v>
      </c>
      <c r="L32" s="13" t="s">
        <v>17</v>
      </c>
      <c r="M32" s="21"/>
      <c r="N32" s="21"/>
      <c r="O32" s="23"/>
      <c r="P32" s="23"/>
      <c r="Q32" s="13"/>
      <c r="R32" s="13" t="s">
        <v>10</v>
      </c>
    </row>
    <row r="33" ht="87.95" customHeight="1" spans="1:18">
      <c r="A33" s="12">
        <f t="shared" si="6"/>
        <v>32</v>
      </c>
      <c r="B33" s="12" t="s">
        <v>29</v>
      </c>
      <c r="C33" s="13" t="s">
        <v>1314</v>
      </c>
      <c r="D33" s="13" t="str">
        <f t="shared" si="7"/>
        <v>AAR_32</v>
      </c>
      <c r="E33" s="13" t="s">
        <v>1318</v>
      </c>
      <c r="F33" s="15" t="s">
        <v>1319</v>
      </c>
      <c r="G33" s="13" t="s">
        <v>1320</v>
      </c>
      <c r="H33" s="13" t="s">
        <v>1321</v>
      </c>
      <c r="I33" s="18" t="s">
        <v>64</v>
      </c>
      <c r="J33" s="18" t="s">
        <v>961</v>
      </c>
      <c r="K33" s="12" t="s">
        <v>962</v>
      </c>
      <c r="L33" s="13" t="s">
        <v>17</v>
      </c>
      <c r="M33" s="21"/>
      <c r="N33" s="21"/>
      <c r="O33" s="23"/>
      <c r="P33" s="23"/>
      <c r="Q33" s="13"/>
      <c r="R33" s="13" t="s">
        <v>10</v>
      </c>
    </row>
    <row r="34" ht="87.95" customHeight="1" spans="1:18">
      <c r="A34" s="12">
        <f t="shared" si="6"/>
        <v>33</v>
      </c>
      <c r="B34" s="12" t="s">
        <v>29</v>
      </c>
      <c r="C34" s="13" t="s">
        <v>1314</v>
      </c>
      <c r="D34" s="13" t="str">
        <f t="shared" si="7"/>
        <v>AAR_33</v>
      </c>
      <c r="E34" s="13" t="s">
        <v>1322</v>
      </c>
      <c r="F34" s="15" t="s">
        <v>1319</v>
      </c>
      <c r="G34" s="13" t="s">
        <v>1323</v>
      </c>
      <c r="H34" s="13" t="s">
        <v>1324</v>
      </c>
      <c r="I34" s="18" t="s">
        <v>76</v>
      </c>
      <c r="J34" s="18" t="s">
        <v>961</v>
      </c>
      <c r="K34" s="12" t="s">
        <v>962</v>
      </c>
      <c r="L34" s="13" t="s">
        <v>17</v>
      </c>
      <c r="M34" s="21"/>
      <c r="N34" s="21"/>
      <c r="O34" s="23"/>
      <c r="P34" s="23"/>
      <c r="Q34" s="13"/>
      <c r="R34" s="13" t="s">
        <v>10</v>
      </c>
    </row>
    <row r="35" ht="87.95" customHeight="1" spans="1:18">
      <c r="A35" s="12">
        <f t="shared" si="6"/>
        <v>34</v>
      </c>
      <c r="B35" s="12" t="s">
        <v>29</v>
      </c>
      <c r="C35" s="13" t="s">
        <v>1314</v>
      </c>
      <c r="D35" s="13" t="str">
        <f t="shared" si="7"/>
        <v>AAR_34</v>
      </c>
      <c r="E35" s="13" t="s">
        <v>1325</v>
      </c>
      <c r="F35" s="15" t="s">
        <v>1319</v>
      </c>
      <c r="G35" s="13" t="s">
        <v>1326</v>
      </c>
      <c r="H35" s="13" t="s">
        <v>1327</v>
      </c>
      <c r="I35" s="18" t="s">
        <v>76</v>
      </c>
      <c r="J35" s="18" t="s">
        <v>961</v>
      </c>
      <c r="K35" s="12" t="s">
        <v>962</v>
      </c>
      <c r="L35" s="13" t="s">
        <v>17</v>
      </c>
      <c r="M35" s="21"/>
      <c r="N35" s="21"/>
      <c r="O35" s="23"/>
      <c r="P35" s="23"/>
      <c r="Q35" s="13"/>
      <c r="R35" s="13" t="s">
        <v>10</v>
      </c>
    </row>
    <row r="36" ht="87.95" customHeight="1" spans="1:18">
      <c r="A36" s="12">
        <f t="shared" si="6"/>
        <v>35</v>
      </c>
      <c r="B36" s="12" t="s">
        <v>29</v>
      </c>
      <c r="C36" s="13" t="s">
        <v>1314</v>
      </c>
      <c r="D36" s="13" t="str">
        <f t="shared" si="7"/>
        <v>AAR_35</v>
      </c>
      <c r="E36" s="13" t="s">
        <v>1328</v>
      </c>
      <c r="F36" s="15" t="s">
        <v>1319</v>
      </c>
      <c r="G36" s="13" t="s">
        <v>1329</v>
      </c>
      <c r="H36" s="13" t="s">
        <v>1330</v>
      </c>
      <c r="I36" s="18" t="s">
        <v>76</v>
      </c>
      <c r="J36" s="18" t="s">
        <v>961</v>
      </c>
      <c r="K36" s="12" t="s">
        <v>962</v>
      </c>
      <c r="L36" s="13" t="s">
        <v>17</v>
      </c>
      <c r="M36" s="21"/>
      <c r="N36" s="21"/>
      <c r="O36" s="23"/>
      <c r="P36" s="23"/>
      <c r="Q36" s="13"/>
      <c r="R36" s="13" t="s">
        <v>10</v>
      </c>
    </row>
    <row r="37" ht="87.95" customHeight="1" spans="1:18">
      <c r="A37" s="12">
        <f t="shared" si="6"/>
        <v>36</v>
      </c>
      <c r="B37" s="12" t="s">
        <v>29</v>
      </c>
      <c r="C37" s="13" t="s">
        <v>1314</v>
      </c>
      <c r="D37" s="13" t="str">
        <f t="shared" si="7"/>
        <v>AAR_36</v>
      </c>
      <c r="E37" s="13" t="s">
        <v>1331</v>
      </c>
      <c r="F37" s="15" t="s">
        <v>1319</v>
      </c>
      <c r="G37" s="13" t="s">
        <v>1332</v>
      </c>
      <c r="H37" s="13" t="s">
        <v>1333</v>
      </c>
      <c r="I37" s="18" t="s">
        <v>76</v>
      </c>
      <c r="J37" s="18" t="s">
        <v>961</v>
      </c>
      <c r="K37" s="12" t="s">
        <v>962</v>
      </c>
      <c r="L37" s="13" t="s">
        <v>17</v>
      </c>
      <c r="M37" s="21"/>
      <c r="N37" s="21"/>
      <c r="O37" s="23"/>
      <c r="P37" s="23"/>
      <c r="Q37" s="13"/>
      <c r="R37" s="13" t="s">
        <v>10</v>
      </c>
    </row>
    <row r="38" ht="87.95" customHeight="1" spans="1:18">
      <c r="A38" s="12">
        <f t="shared" si="6"/>
        <v>37</v>
      </c>
      <c r="B38" s="12" t="s">
        <v>29</v>
      </c>
      <c r="C38" s="13" t="s">
        <v>1314</v>
      </c>
      <c r="D38" s="13" t="str">
        <f t="shared" si="7"/>
        <v>AAR_37</v>
      </c>
      <c r="E38" s="13" t="s">
        <v>1334</v>
      </c>
      <c r="F38" s="15" t="s">
        <v>1319</v>
      </c>
      <c r="G38" s="13" t="s">
        <v>1335</v>
      </c>
      <c r="H38" s="13" t="s">
        <v>1336</v>
      </c>
      <c r="I38" s="18" t="s">
        <v>76</v>
      </c>
      <c r="J38" s="18" t="s">
        <v>961</v>
      </c>
      <c r="K38" s="12" t="s">
        <v>962</v>
      </c>
      <c r="L38" s="13" t="s">
        <v>17</v>
      </c>
      <c r="M38" s="21"/>
      <c r="N38" s="21"/>
      <c r="O38" s="23"/>
      <c r="P38" s="23"/>
      <c r="Q38" s="13"/>
      <c r="R38" s="13" t="s">
        <v>10</v>
      </c>
    </row>
    <row r="39" ht="87.95" customHeight="1" spans="1:18">
      <c r="A39" s="12">
        <f t="shared" si="6"/>
        <v>38</v>
      </c>
      <c r="B39" s="12" t="s">
        <v>29</v>
      </c>
      <c r="C39" s="13" t="s">
        <v>1308</v>
      </c>
      <c r="D39" s="13" t="str">
        <f t="shared" si="7"/>
        <v>AAR_38</v>
      </c>
      <c r="E39" s="13" t="s">
        <v>1337</v>
      </c>
      <c r="F39" s="13" t="s">
        <v>1338</v>
      </c>
      <c r="G39" s="13" t="s">
        <v>1339</v>
      </c>
      <c r="H39" s="13" t="s">
        <v>1340</v>
      </c>
      <c r="I39" s="18" t="s">
        <v>91</v>
      </c>
      <c r="J39" s="18" t="s">
        <v>961</v>
      </c>
      <c r="K39" s="12" t="s">
        <v>962</v>
      </c>
      <c r="L39" s="13" t="s">
        <v>17</v>
      </c>
      <c r="M39" s="21"/>
      <c r="N39" s="21"/>
      <c r="O39" s="23"/>
      <c r="P39" s="23"/>
      <c r="Q39" s="13"/>
      <c r="R39" s="13" t="s">
        <v>10</v>
      </c>
    </row>
    <row r="40" ht="69.95" customHeight="1" spans="1:18">
      <c r="A40" s="12">
        <f t="shared" si="6"/>
        <v>39</v>
      </c>
      <c r="B40" s="12" t="s">
        <v>29</v>
      </c>
      <c r="C40" s="13" t="s">
        <v>1308</v>
      </c>
      <c r="D40" s="13" t="str">
        <f t="shared" si="7"/>
        <v>AAR_39</v>
      </c>
      <c r="E40" s="13" t="s">
        <v>1341</v>
      </c>
      <c r="F40" s="13" t="s">
        <v>1342</v>
      </c>
      <c r="G40" s="13" t="s">
        <v>1343</v>
      </c>
      <c r="H40" s="13" t="s">
        <v>1344</v>
      </c>
      <c r="I40" s="18" t="s">
        <v>91</v>
      </c>
      <c r="J40" s="18" t="s">
        <v>961</v>
      </c>
      <c r="K40" s="12" t="s">
        <v>962</v>
      </c>
      <c r="L40" s="13" t="s">
        <v>17</v>
      </c>
      <c r="M40" s="21"/>
      <c r="N40" s="21"/>
      <c r="O40" s="23"/>
      <c r="P40" s="23"/>
      <c r="Q40" s="13"/>
      <c r="R40" s="13" t="s">
        <v>10</v>
      </c>
    </row>
    <row r="41" ht="69.95" customHeight="1" spans="1:18">
      <c r="A41" s="12">
        <f t="shared" si="6"/>
        <v>40</v>
      </c>
      <c r="B41" s="12" t="s">
        <v>29</v>
      </c>
      <c r="C41" s="13" t="s">
        <v>1308</v>
      </c>
      <c r="D41" s="13" t="str">
        <f t="shared" si="7"/>
        <v>AAR_40</v>
      </c>
      <c r="E41" s="13" t="s">
        <v>1345</v>
      </c>
      <c r="F41" s="13" t="s">
        <v>1346</v>
      </c>
      <c r="G41" s="13" t="s">
        <v>1347</v>
      </c>
      <c r="H41" s="13" t="s">
        <v>1348</v>
      </c>
      <c r="I41" s="18" t="s">
        <v>91</v>
      </c>
      <c r="J41" s="18" t="s">
        <v>961</v>
      </c>
      <c r="K41" s="12" t="s">
        <v>962</v>
      </c>
      <c r="L41" s="13" t="s">
        <v>17</v>
      </c>
      <c r="M41" s="21"/>
      <c r="N41" s="21"/>
      <c r="O41" s="23"/>
      <c r="P41" s="23"/>
      <c r="Q41" s="13"/>
      <c r="R41" s="13" t="s">
        <v>10</v>
      </c>
    </row>
    <row r="42" ht="69.95" customHeight="1" spans="1:18">
      <c r="A42" s="12">
        <f t="shared" si="6"/>
        <v>41</v>
      </c>
      <c r="B42" s="12" t="s">
        <v>29</v>
      </c>
      <c r="C42" s="13" t="s">
        <v>1308</v>
      </c>
      <c r="D42" s="13" t="str">
        <f t="shared" si="7"/>
        <v>AAR_41</v>
      </c>
      <c r="E42" s="13" t="s">
        <v>1349</v>
      </c>
      <c r="F42" s="13" t="s">
        <v>1346</v>
      </c>
      <c r="G42" s="13" t="s">
        <v>1350</v>
      </c>
      <c r="H42" s="13" t="s">
        <v>1351</v>
      </c>
      <c r="I42" s="18" t="s">
        <v>91</v>
      </c>
      <c r="J42" s="18" t="s">
        <v>961</v>
      </c>
      <c r="K42" s="12" t="s">
        <v>962</v>
      </c>
      <c r="L42" s="13" t="s">
        <v>17</v>
      </c>
      <c r="M42" s="13"/>
      <c r="N42" s="21"/>
      <c r="O42" s="23"/>
      <c r="P42" s="23"/>
      <c r="Q42" s="13"/>
      <c r="R42" s="13" t="s">
        <v>10</v>
      </c>
    </row>
    <row r="43" ht="69.95" customHeight="1" spans="1:18">
      <c r="A43" s="12">
        <f t="shared" si="6"/>
        <v>42</v>
      </c>
      <c r="B43" s="12" t="s">
        <v>29</v>
      </c>
      <c r="C43" s="13" t="s">
        <v>1308</v>
      </c>
      <c r="D43" s="13" t="str">
        <f t="shared" si="7"/>
        <v>AAR_42</v>
      </c>
      <c r="E43" s="13" t="s">
        <v>1352</v>
      </c>
      <c r="F43" s="13" t="s">
        <v>1353</v>
      </c>
      <c r="G43" s="13" t="s">
        <v>1354</v>
      </c>
      <c r="H43" s="13" t="s">
        <v>1355</v>
      </c>
      <c r="I43" s="18" t="s">
        <v>91</v>
      </c>
      <c r="J43" s="18" t="s">
        <v>961</v>
      </c>
      <c r="K43" s="12" t="s">
        <v>962</v>
      </c>
      <c r="L43" s="13" t="s">
        <v>17</v>
      </c>
      <c r="M43" s="21"/>
      <c r="N43" s="21"/>
      <c r="O43" s="23"/>
      <c r="P43" s="23"/>
      <c r="Q43" s="13"/>
      <c r="R43" s="13" t="s">
        <v>10</v>
      </c>
    </row>
    <row r="44" ht="53.1" customHeight="1" spans="1:18">
      <c r="A44" s="12">
        <f t="shared" si="6"/>
        <v>43</v>
      </c>
      <c r="B44" s="12" t="s">
        <v>29</v>
      </c>
      <c r="C44" s="13" t="s">
        <v>1308</v>
      </c>
      <c r="D44" s="13" t="str">
        <f t="shared" si="7"/>
        <v>AAR_43</v>
      </c>
      <c r="E44" s="13" t="s">
        <v>1356</v>
      </c>
      <c r="F44" s="13" t="s">
        <v>1357</v>
      </c>
      <c r="G44" s="13" t="s">
        <v>1358</v>
      </c>
      <c r="H44" s="13" t="s">
        <v>1359</v>
      </c>
      <c r="I44" s="18" t="s">
        <v>91</v>
      </c>
      <c r="J44" s="18" t="s">
        <v>961</v>
      </c>
      <c r="K44" s="12" t="s">
        <v>962</v>
      </c>
      <c r="L44" s="13" t="s">
        <v>17</v>
      </c>
      <c r="M44" s="21"/>
      <c r="N44" s="21"/>
      <c r="O44" s="23"/>
      <c r="P44" s="23"/>
      <c r="Q44" s="13"/>
      <c r="R44" s="13" t="s">
        <v>10</v>
      </c>
    </row>
    <row r="45" ht="53.1" customHeight="1" spans="1:18">
      <c r="A45" s="12">
        <f t="shared" si="6"/>
        <v>44</v>
      </c>
      <c r="B45" s="12" t="s">
        <v>29</v>
      </c>
      <c r="C45" s="13" t="s">
        <v>1308</v>
      </c>
      <c r="D45" s="13" t="str">
        <f t="shared" si="7"/>
        <v>AAR_44</v>
      </c>
      <c r="E45" s="13" t="s">
        <v>1360</v>
      </c>
      <c r="F45" s="13" t="s">
        <v>1361</v>
      </c>
      <c r="G45" s="13" t="s">
        <v>1358</v>
      </c>
      <c r="H45" s="13" t="s">
        <v>1359</v>
      </c>
      <c r="I45" s="18" t="s">
        <v>91</v>
      </c>
      <c r="J45" s="18" t="s">
        <v>961</v>
      </c>
      <c r="K45" s="12" t="s">
        <v>962</v>
      </c>
      <c r="L45" s="13" t="s">
        <v>17</v>
      </c>
      <c r="M45" s="21"/>
      <c r="N45" s="21"/>
      <c r="O45" s="23"/>
      <c r="P45" s="23"/>
      <c r="Q45" s="13"/>
      <c r="R45" s="13" t="s">
        <v>10</v>
      </c>
    </row>
    <row r="46" ht="69.95" customHeight="1" spans="1:18">
      <c r="A46" s="12">
        <f t="shared" si="6"/>
        <v>45</v>
      </c>
      <c r="B46" s="12" t="s">
        <v>29</v>
      </c>
      <c r="C46" s="13" t="s">
        <v>1308</v>
      </c>
      <c r="D46" s="13" t="str">
        <f t="shared" si="7"/>
        <v>AAR_45</v>
      </c>
      <c r="E46" s="13" t="s">
        <v>1362</v>
      </c>
      <c r="F46" s="13" t="s">
        <v>1342</v>
      </c>
      <c r="G46" s="13" t="s">
        <v>1363</v>
      </c>
      <c r="H46" s="13" t="s">
        <v>1364</v>
      </c>
      <c r="I46" s="18" t="s">
        <v>76</v>
      </c>
      <c r="J46" s="18" t="s">
        <v>961</v>
      </c>
      <c r="K46" s="12" t="s">
        <v>962</v>
      </c>
      <c r="L46" s="13" t="s">
        <v>17</v>
      </c>
      <c r="M46" s="21"/>
      <c r="N46" s="21"/>
      <c r="O46" s="23"/>
      <c r="P46" s="23"/>
      <c r="Q46" s="13"/>
      <c r="R46" s="13" t="s">
        <v>10</v>
      </c>
    </row>
    <row r="47" ht="36" customHeight="1" spans="1:18">
      <c r="A47" s="12">
        <f t="shared" si="6"/>
        <v>46</v>
      </c>
      <c r="B47" s="12" t="s">
        <v>29</v>
      </c>
      <c r="C47" s="13" t="s">
        <v>1308</v>
      </c>
      <c r="D47" s="13" t="str">
        <f t="shared" si="7"/>
        <v>AAR_46</v>
      </c>
      <c r="E47" s="13" t="s">
        <v>1365</v>
      </c>
      <c r="F47" s="13" t="s">
        <v>1366</v>
      </c>
      <c r="G47" s="13" t="s">
        <v>1367</v>
      </c>
      <c r="H47" s="13" t="s">
        <v>1368</v>
      </c>
      <c r="I47" s="18" t="s">
        <v>91</v>
      </c>
      <c r="J47" s="18" t="s">
        <v>961</v>
      </c>
      <c r="K47" s="12" t="s">
        <v>962</v>
      </c>
      <c r="L47" s="13" t="s">
        <v>17</v>
      </c>
      <c r="M47" s="21"/>
      <c r="N47" s="21"/>
      <c r="O47" s="23"/>
      <c r="P47" s="23"/>
      <c r="Q47" s="13"/>
      <c r="R47" s="13" t="s">
        <v>10</v>
      </c>
    </row>
    <row r="48" ht="69.95" customHeight="1" spans="1:18">
      <c r="A48" s="12">
        <f t="shared" si="6"/>
        <v>47</v>
      </c>
      <c r="B48" s="12" t="s">
        <v>29</v>
      </c>
      <c r="C48" s="13" t="s">
        <v>1308</v>
      </c>
      <c r="D48" s="13" t="str">
        <f t="shared" si="7"/>
        <v>AAR_47</v>
      </c>
      <c r="E48" s="13" t="s">
        <v>1369</v>
      </c>
      <c r="F48" s="13" t="s">
        <v>1370</v>
      </c>
      <c r="G48" s="13" t="s">
        <v>1371</v>
      </c>
      <c r="H48" s="13" t="s">
        <v>1372</v>
      </c>
      <c r="I48" s="18" t="s">
        <v>64</v>
      </c>
      <c r="J48" s="18" t="s">
        <v>961</v>
      </c>
      <c r="K48" s="12" t="s">
        <v>962</v>
      </c>
      <c r="L48" s="13" t="s">
        <v>17</v>
      </c>
      <c r="M48" s="21"/>
      <c r="N48" s="21"/>
      <c r="O48" s="23"/>
      <c r="P48" s="23"/>
      <c r="Q48" s="13"/>
      <c r="R48" s="13" t="s">
        <v>10</v>
      </c>
    </row>
    <row r="49" ht="69.95" customHeight="1" spans="1:18">
      <c r="A49" s="12">
        <f t="shared" si="6"/>
        <v>48</v>
      </c>
      <c r="B49" s="12" t="s">
        <v>29</v>
      </c>
      <c r="C49" s="13" t="s">
        <v>1308</v>
      </c>
      <c r="D49" s="13" t="str">
        <f t="shared" si="7"/>
        <v>AAR_48</v>
      </c>
      <c r="E49" s="13" t="s">
        <v>1373</v>
      </c>
      <c r="F49" s="13" t="s">
        <v>1374</v>
      </c>
      <c r="G49" s="13" t="s">
        <v>1375</v>
      </c>
      <c r="H49" s="13" t="s">
        <v>1376</v>
      </c>
      <c r="I49" s="18" t="s">
        <v>76</v>
      </c>
      <c r="J49" s="18" t="s">
        <v>961</v>
      </c>
      <c r="K49" s="12" t="s">
        <v>962</v>
      </c>
      <c r="L49" s="13" t="s">
        <v>17</v>
      </c>
      <c r="M49" s="21"/>
      <c r="N49" s="21"/>
      <c r="O49" s="23"/>
      <c r="P49" s="23"/>
      <c r="Q49" s="13"/>
      <c r="R49" s="13" t="s">
        <v>10</v>
      </c>
    </row>
    <row r="50" ht="105" customHeight="1" spans="1:18">
      <c r="A50" s="12">
        <f t="shared" si="6"/>
        <v>49</v>
      </c>
      <c r="B50" s="12" t="s">
        <v>29</v>
      </c>
      <c r="C50" s="13" t="s">
        <v>1308</v>
      </c>
      <c r="D50" s="13" t="str">
        <f t="shared" si="7"/>
        <v>AAR_49</v>
      </c>
      <c r="E50" s="16" t="s">
        <v>1377</v>
      </c>
      <c r="F50" s="16" t="s">
        <v>1378</v>
      </c>
      <c r="G50" s="16" t="s">
        <v>1379</v>
      </c>
      <c r="H50" s="13" t="s">
        <v>1380</v>
      </c>
      <c r="I50" s="18" t="s">
        <v>91</v>
      </c>
      <c r="J50" s="18" t="s">
        <v>961</v>
      </c>
      <c r="K50" s="12" t="s">
        <v>962</v>
      </c>
      <c r="L50" s="13" t="s">
        <v>17</v>
      </c>
      <c r="M50" s="21"/>
      <c r="N50" s="21"/>
      <c r="O50" s="23"/>
      <c r="P50" s="23"/>
      <c r="Q50" s="13"/>
      <c r="R50" s="13" t="s">
        <v>10</v>
      </c>
    </row>
    <row r="51" ht="117" customHeight="1" spans="1:18">
      <c r="A51" s="12">
        <f t="shared" si="6"/>
        <v>50</v>
      </c>
      <c r="B51" s="12" t="s">
        <v>29</v>
      </c>
      <c r="C51" s="13" t="s">
        <v>1308</v>
      </c>
      <c r="D51" s="13" t="str">
        <f t="shared" si="7"/>
        <v>AAR_50</v>
      </c>
      <c r="E51" s="16" t="s">
        <v>1381</v>
      </c>
      <c r="F51" s="16" t="s">
        <v>1382</v>
      </c>
      <c r="G51" s="16" t="s">
        <v>1383</v>
      </c>
      <c r="H51" s="16" t="s">
        <v>1384</v>
      </c>
      <c r="I51" s="18" t="s">
        <v>91</v>
      </c>
      <c r="J51" s="18" t="s">
        <v>961</v>
      </c>
      <c r="K51" s="12" t="s">
        <v>962</v>
      </c>
      <c r="L51" s="13" t="s">
        <v>17</v>
      </c>
      <c r="M51" s="21"/>
      <c r="N51" s="21"/>
      <c r="O51" s="23"/>
      <c r="P51" s="23"/>
      <c r="Q51" s="13"/>
      <c r="R51" s="13" t="s">
        <v>10</v>
      </c>
    </row>
    <row r="52" ht="53.1" customHeight="1" spans="1:18">
      <c r="A52" s="12">
        <f t="shared" si="6"/>
        <v>51</v>
      </c>
      <c r="B52" s="12" t="s">
        <v>29</v>
      </c>
      <c r="C52" s="13" t="s">
        <v>1308</v>
      </c>
      <c r="D52" s="13" t="str">
        <f t="shared" si="7"/>
        <v>AAR_51</v>
      </c>
      <c r="E52" s="13" t="s">
        <v>1385</v>
      </c>
      <c r="F52" s="13" t="s">
        <v>1386</v>
      </c>
      <c r="G52" s="13" t="s">
        <v>1387</v>
      </c>
      <c r="H52" s="13" t="s">
        <v>1388</v>
      </c>
      <c r="I52" s="18" t="s">
        <v>76</v>
      </c>
      <c r="J52" s="18" t="s">
        <v>961</v>
      </c>
      <c r="K52" s="12" t="s">
        <v>962</v>
      </c>
      <c r="L52" s="13" t="s">
        <v>17</v>
      </c>
      <c r="M52" s="13"/>
      <c r="N52" s="21"/>
      <c r="O52" s="23"/>
      <c r="P52" s="23"/>
      <c r="Q52" s="13"/>
      <c r="R52" s="13" t="s">
        <v>10</v>
      </c>
    </row>
    <row r="53" ht="53.1" customHeight="1" spans="1:18">
      <c r="A53" s="12">
        <f t="shared" si="6"/>
        <v>52</v>
      </c>
      <c r="B53" s="12" t="s">
        <v>29</v>
      </c>
      <c r="C53" s="13" t="s">
        <v>1308</v>
      </c>
      <c r="D53" s="13" t="str">
        <f t="shared" si="7"/>
        <v>AAR_52</v>
      </c>
      <c r="E53" s="13" t="s">
        <v>1389</v>
      </c>
      <c r="F53" s="13" t="s">
        <v>1390</v>
      </c>
      <c r="G53" s="13" t="s">
        <v>1391</v>
      </c>
      <c r="H53" s="13" t="s">
        <v>1392</v>
      </c>
      <c r="I53" s="18" t="s">
        <v>76</v>
      </c>
      <c r="J53" s="18" t="s">
        <v>961</v>
      </c>
      <c r="K53" s="12" t="s">
        <v>962</v>
      </c>
      <c r="L53" s="13" t="s">
        <v>1224</v>
      </c>
      <c r="M53" s="13" t="s">
        <v>1393</v>
      </c>
      <c r="N53" s="21"/>
      <c r="O53" s="23"/>
      <c r="P53" s="23"/>
      <c r="Q53" s="13"/>
      <c r="R53" s="13" t="s">
        <v>10</v>
      </c>
    </row>
    <row r="54" ht="53.1" customHeight="1" spans="1:18">
      <c r="A54" s="12">
        <f t="shared" si="6"/>
        <v>53</v>
      </c>
      <c r="B54" s="12" t="s">
        <v>29</v>
      </c>
      <c r="C54" s="13" t="s">
        <v>1308</v>
      </c>
      <c r="D54" s="13" t="str">
        <f t="shared" si="7"/>
        <v>AAR_53</v>
      </c>
      <c r="E54" s="13" t="s">
        <v>1394</v>
      </c>
      <c r="F54" s="13" t="s">
        <v>1366</v>
      </c>
      <c r="G54" s="13" t="s">
        <v>1395</v>
      </c>
      <c r="H54" s="13" t="s">
        <v>1396</v>
      </c>
      <c r="I54" s="18" t="s">
        <v>76</v>
      </c>
      <c r="J54" s="18" t="s">
        <v>961</v>
      </c>
      <c r="K54" s="12" t="s">
        <v>962</v>
      </c>
      <c r="L54" s="13" t="s">
        <v>17</v>
      </c>
      <c r="M54" s="21"/>
      <c r="N54" s="21"/>
      <c r="O54" s="23"/>
      <c r="P54" s="23"/>
      <c r="Q54" s="13"/>
      <c r="R54" s="13" t="s">
        <v>10</v>
      </c>
    </row>
    <row r="55" ht="36" customHeight="1" spans="1:18">
      <c r="A55" s="12">
        <f t="shared" si="6"/>
        <v>54</v>
      </c>
      <c r="B55" s="12" t="s">
        <v>29</v>
      </c>
      <c r="C55" s="13" t="s">
        <v>1308</v>
      </c>
      <c r="D55" s="13" t="str">
        <f t="shared" si="7"/>
        <v>AAR_54</v>
      </c>
      <c r="E55" s="13" t="s">
        <v>1397</v>
      </c>
      <c r="F55" s="13" t="s">
        <v>1366</v>
      </c>
      <c r="G55" s="13" t="s">
        <v>1398</v>
      </c>
      <c r="H55" s="13" t="s">
        <v>1399</v>
      </c>
      <c r="I55" s="18" t="s">
        <v>76</v>
      </c>
      <c r="J55" s="18" t="s">
        <v>961</v>
      </c>
      <c r="K55" s="12" t="s">
        <v>962</v>
      </c>
      <c r="L55" s="13" t="s">
        <v>17</v>
      </c>
      <c r="M55" s="21"/>
      <c r="N55" s="21"/>
      <c r="O55" s="23"/>
      <c r="P55" s="23"/>
      <c r="Q55" s="13"/>
      <c r="R55" s="13" t="s">
        <v>10</v>
      </c>
    </row>
    <row r="56" ht="36" customHeight="1" spans="1:18">
      <c r="A56" s="12">
        <f t="shared" si="6"/>
        <v>55</v>
      </c>
      <c r="B56" s="12" t="s">
        <v>29</v>
      </c>
      <c r="C56" s="13" t="s">
        <v>1308</v>
      </c>
      <c r="D56" s="13" t="str">
        <f t="shared" si="7"/>
        <v>AAR_55</v>
      </c>
      <c r="E56" s="13" t="s">
        <v>1400</v>
      </c>
      <c r="F56" s="13" t="s">
        <v>1366</v>
      </c>
      <c r="G56" s="13" t="s">
        <v>1401</v>
      </c>
      <c r="H56" s="13" t="s">
        <v>1402</v>
      </c>
      <c r="I56" s="18" t="s">
        <v>76</v>
      </c>
      <c r="J56" s="18" t="s">
        <v>961</v>
      </c>
      <c r="K56" s="12" t="s">
        <v>962</v>
      </c>
      <c r="L56" s="13" t="s">
        <v>17</v>
      </c>
      <c r="M56" s="21"/>
      <c r="N56" s="21"/>
      <c r="O56" s="23"/>
      <c r="P56" s="23"/>
      <c r="Q56" s="13"/>
      <c r="R56" s="13" t="s">
        <v>10</v>
      </c>
    </row>
    <row r="57" ht="36" customHeight="1" spans="1:18">
      <c r="A57" s="12">
        <f t="shared" si="6"/>
        <v>56</v>
      </c>
      <c r="B57" s="12" t="s">
        <v>29</v>
      </c>
      <c r="C57" s="13" t="s">
        <v>1308</v>
      </c>
      <c r="D57" s="13" t="str">
        <f t="shared" si="7"/>
        <v>AAR_56</v>
      </c>
      <c r="E57" s="13" t="s">
        <v>1403</v>
      </c>
      <c r="F57" s="13" t="s">
        <v>1366</v>
      </c>
      <c r="G57" s="13" t="s">
        <v>1404</v>
      </c>
      <c r="H57" s="13" t="s">
        <v>1405</v>
      </c>
      <c r="I57" s="18" t="s">
        <v>76</v>
      </c>
      <c r="J57" s="18" t="s">
        <v>961</v>
      </c>
      <c r="K57" s="12" t="s">
        <v>962</v>
      </c>
      <c r="L57" s="13" t="s">
        <v>17</v>
      </c>
      <c r="M57" s="21"/>
      <c r="N57" s="21"/>
      <c r="O57" s="23"/>
      <c r="P57" s="23"/>
      <c r="Q57" s="13"/>
      <c r="R57" s="13" t="s">
        <v>10</v>
      </c>
    </row>
    <row r="58" ht="36" customHeight="1" spans="1:18">
      <c r="A58" s="12">
        <f t="shared" si="6"/>
        <v>57</v>
      </c>
      <c r="B58" s="12" t="s">
        <v>29</v>
      </c>
      <c r="C58" s="13" t="s">
        <v>1308</v>
      </c>
      <c r="D58" s="13" t="str">
        <f t="shared" si="7"/>
        <v>AAR_57</v>
      </c>
      <c r="E58" s="13" t="s">
        <v>1406</v>
      </c>
      <c r="F58" s="13" t="s">
        <v>1366</v>
      </c>
      <c r="G58" s="13" t="s">
        <v>1407</v>
      </c>
      <c r="H58" s="13" t="s">
        <v>1408</v>
      </c>
      <c r="I58" s="18" t="s">
        <v>91</v>
      </c>
      <c r="J58" s="18" t="s">
        <v>961</v>
      </c>
      <c r="K58" s="12" t="s">
        <v>962</v>
      </c>
      <c r="L58" s="13" t="s">
        <v>17</v>
      </c>
      <c r="M58" s="21"/>
      <c r="N58" s="21"/>
      <c r="O58" s="23"/>
      <c r="P58" s="23"/>
      <c r="Q58" s="13"/>
      <c r="R58" s="13" t="s">
        <v>10</v>
      </c>
    </row>
    <row r="59" ht="53.1" customHeight="1" spans="1:18">
      <c r="A59" s="12">
        <f t="shared" si="6"/>
        <v>58</v>
      </c>
      <c r="B59" s="12" t="s">
        <v>29</v>
      </c>
      <c r="C59" s="13" t="s">
        <v>1308</v>
      </c>
      <c r="D59" s="13" t="str">
        <f t="shared" si="7"/>
        <v>AAR_58</v>
      </c>
      <c r="E59" s="13" t="s">
        <v>1409</v>
      </c>
      <c r="F59" s="13" t="s">
        <v>1366</v>
      </c>
      <c r="G59" s="13" t="s">
        <v>1410</v>
      </c>
      <c r="H59" s="13" t="s">
        <v>1411</v>
      </c>
      <c r="I59" s="18" t="s">
        <v>91</v>
      </c>
      <c r="J59" s="18" t="s">
        <v>961</v>
      </c>
      <c r="K59" s="12" t="s">
        <v>962</v>
      </c>
      <c r="L59" s="13" t="s">
        <v>17</v>
      </c>
      <c r="M59" s="21"/>
      <c r="N59" s="21"/>
      <c r="O59" s="23"/>
      <c r="P59" s="23"/>
      <c r="Q59" s="13"/>
      <c r="R59" s="13" t="s">
        <v>10</v>
      </c>
    </row>
    <row r="60" ht="36" customHeight="1" spans="1:18">
      <c r="A60" s="12">
        <f t="shared" si="6"/>
        <v>59</v>
      </c>
      <c r="B60" s="12" t="s">
        <v>29</v>
      </c>
      <c r="C60" s="13" t="s">
        <v>1308</v>
      </c>
      <c r="D60" s="13" t="str">
        <f t="shared" si="7"/>
        <v>AAR_59</v>
      </c>
      <c r="E60" s="13" t="s">
        <v>1412</v>
      </c>
      <c r="F60" s="13" t="s">
        <v>1366</v>
      </c>
      <c r="G60" s="13" t="s">
        <v>1413</v>
      </c>
      <c r="H60" s="13" t="s">
        <v>1414</v>
      </c>
      <c r="I60" s="18" t="s">
        <v>91</v>
      </c>
      <c r="J60" s="18" t="s">
        <v>961</v>
      </c>
      <c r="K60" s="12" t="s">
        <v>962</v>
      </c>
      <c r="L60" s="13" t="s">
        <v>17</v>
      </c>
      <c r="M60" s="21"/>
      <c r="N60" s="21"/>
      <c r="O60" s="23"/>
      <c r="P60" s="23"/>
      <c r="Q60" s="13"/>
      <c r="R60" s="13" t="s">
        <v>10</v>
      </c>
    </row>
    <row r="61" ht="69.95" customHeight="1" spans="1:18">
      <c r="A61" s="12">
        <f t="shared" si="6"/>
        <v>60</v>
      </c>
      <c r="B61" s="12" t="s">
        <v>29</v>
      </c>
      <c r="C61" s="13" t="s">
        <v>1308</v>
      </c>
      <c r="D61" s="13" t="str">
        <f t="shared" si="7"/>
        <v>AAR_60</v>
      </c>
      <c r="E61" s="13" t="s">
        <v>1415</v>
      </c>
      <c r="F61" s="13" t="s">
        <v>1416</v>
      </c>
      <c r="G61" s="13" t="s">
        <v>1417</v>
      </c>
      <c r="H61" s="13" t="s">
        <v>1418</v>
      </c>
      <c r="I61" s="18" t="s">
        <v>91</v>
      </c>
      <c r="J61" s="18" t="s">
        <v>961</v>
      </c>
      <c r="K61" s="12" t="s">
        <v>962</v>
      </c>
      <c r="L61" s="13" t="s">
        <v>17</v>
      </c>
      <c r="M61" s="21"/>
      <c r="N61" s="21"/>
      <c r="O61" s="23"/>
      <c r="P61" s="23"/>
      <c r="Q61" s="13"/>
      <c r="R61" s="13" t="s">
        <v>10</v>
      </c>
    </row>
    <row r="62" ht="69.95" customHeight="1" spans="1:18">
      <c r="A62" s="12">
        <f t="shared" si="6"/>
        <v>61</v>
      </c>
      <c r="B62" s="12" t="s">
        <v>29</v>
      </c>
      <c r="C62" s="13" t="s">
        <v>1308</v>
      </c>
      <c r="D62" s="13" t="str">
        <f t="shared" si="7"/>
        <v>AAR_61</v>
      </c>
      <c r="E62" s="13" t="s">
        <v>1419</v>
      </c>
      <c r="F62" s="13" t="s">
        <v>1416</v>
      </c>
      <c r="G62" s="13" t="s">
        <v>1420</v>
      </c>
      <c r="H62" s="13" t="s">
        <v>1421</v>
      </c>
      <c r="I62" s="18" t="s">
        <v>91</v>
      </c>
      <c r="J62" s="18" t="s">
        <v>961</v>
      </c>
      <c r="K62" s="12" t="s">
        <v>962</v>
      </c>
      <c r="L62" s="13" t="s">
        <v>17</v>
      </c>
      <c r="M62" s="13"/>
      <c r="N62" s="21"/>
      <c r="O62" s="23"/>
      <c r="P62" s="23"/>
      <c r="Q62" s="13"/>
      <c r="R62" s="13" t="s">
        <v>10</v>
      </c>
    </row>
    <row r="63" ht="53.1" customHeight="1" spans="1:18">
      <c r="A63" s="12">
        <f t="shared" si="6"/>
        <v>62</v>
      </c>
      <c r="B63" s="12" t="s">
        <v>29</v>
      </c>
      <c r="C63" s="13" t="s">
        <v>1308</v>
      </c>
      <c r="D63" s="13" t="str">
        <f t="shared" si="7"/>
        <v>AAR_62</v>
      </c>
      <c r="E63" s="13" t="s">
        <v>1422</v>
      </c>
      <c r="F63" s="13" t="s">
        <v>1423</v>
      </c>
      <c r="G63" s="13" t="s">
        <v>1424</v>
      </c>
      <c r="H63" s="13" t="s">
        <v>1425</v>
      </c>
      <c r="I63" s="18" t="s">
        <v>91</v>
      </c>
      <c r="J63" s="18" t="s">
        <v>961</v>
      </c>
      <c r="K63" s="12" t="s">
        <v>962</v>
      </c>
      <c r="L63" s="13" t="s">
        <v>17</v>
      </c>
      <c r="M63" s="13"/>
      <c r="N63" s="21"/>
      <c r="O63" s="23"/>
      <c r="P63" s="23"/>
      <c r="Q63" s="13"/>
      <c r="R63" s="13" t="s">
        <v>10</v>
      </c>
    </row>
    <row r="64" ht="67.7" customHeight="1" spans="1:18">
      <c r="A64" s="12">
        <f t="shared" si="6"/>
        <v>63</v>
      </c>
      <c r="B64" s="12" t="s">
        <v>29</v>
      </c>
      <c r="C64" s="13" t="s">
        <v>1308</v>
      </c>
      <c r="D64" s="13" t="str">
        <f t="shared" si="7"/>
        <v>AAR_63</v>
      </c>
      <c r="E64" s="13" t="s">
        <v>1426</v>
      </c>
      <c r="F64" s="13" t="s">
        <v>1310</v>
      </c>
      <c r="G64" s="13" t="s">
        <v>1427</v>
      </c>
      <c r="H64" s="13" t="s">
        <v>1428</v>
      </c>
      <c r="I64" s="18" t="s">
        <v>76</v>
      </c>
      <c r="J64" s="18" t="s">
        <v>961</v>
      </c>
      <c r="K64" s="12" t="s">
        <v>962</v>
      </c>
      <c r="L64" s="13" t="s">
        <v>1224</v>
      </c>
      <c r="M64" s="21"/>
      <c r="N64" s="21"/>
      <c r="O64" s="23"/>
      <c r="P64" s="23"/>
      <c r="Q64" s="13"/>
      <c r="R64" s="13" t="s">
        <v>10</v>
      </c>
    </row>
    <row r="65" ht="26.1" customHeight="1" spans="1:18">
      <c r="A65" s="10"/>
      <c r="B65" s="10"/>
      <c r="C65" s="11" t="s">
        <v>1429</v>
      </c>
      <c r="D65" s="11"/>
      <c r="E65" s="11"/>
      <c r="F65" s="11"/>
      <c r="G65" s="11"/>
      <c r="H65" s="11"/>
      <c r="I65" s="17"/>
      <c r="J65" s="17"/>
      <c r="K65" s="10"/>
      <c r="L65" s="13"/>
      <c r="M65" s="19"/>
      <c r="N65" s="19"/>
      <c r="O65" s="20"/>
      <c r="P65" s="20"/>
      <c r="Q65" s="11"/>
      <c r="R65" s="11"/>
    </row>
    <row r="66" ht="53.1" customHeight="1" spans="1:18">
      <c r="A66" s="12">
        <f t="shared" ref="A66:A82" si="8">ROW()-1</f>
        <v>65</v>
      </c>
      <c r="B66" s="12" t="s">
        <v>1302</v>
      </c>
      <c r="C66" s="13" t="s">
        <v>1308</v>
      </c>
      <c r="D66" s="13" t="str">
        <f t="shared" ref="D66:D82" si="9">"AAR_"&amp;ROW()-1</f>
        <v>AAR_65</v>
      </c>
      <c r="E66" s="13" t="s">
        <v>1430</v>
      </c>
      <c r="F66" s="13" t="s">
        <v>1431</v>
      </c>
      <c r="G66" s="13" t="s">
        <v>1432</v>
      </c>
      <c r="H66" s="13" t="s">
        <v>1433</v>
      </c>
      <c r="I66" s="18" t="s">
        <v>76</v>
      </c>
      <c r="J66" s="18" t="s">
        <v>961</v>
      </c>
      <c r="K66" s="12" t="s">
        <v>962</v>
      </c>
      <c r="L66" s="13" t="s">
        <v>17</v>
      </c>
      <c r="M66" s="13"/>
      <c r="N66" s="21"/>
      <c r="O66" s="23"/>
      <c r="P66" s="23"/>
      <c r="Q66" s="13"/>
      <c r="R66" s="13" t="s">
        <v>10</v>
      </c>
    </row>
    <row r="67" ht="69.95" customHeight="1" spans="1:18">
      <c r="A67" s="12">
        <f t="shared" si="8"/>
        <v>66</v>
      </c>
      <c r="B67" s="12" t="s">
        <v>1434</v>
      </c>
      <c r="C67" s="13" t="s">
        <v>1308</v>
      </c>
      <c r="D67" s="13" t="str">
        <f t="shared" si="9"/>
        <v>AAR_66</v>
      </c>
      <c r="E67" s="13" t="s">
        <v>1435</v>
      </c>
      <c r="F67" s="13" t="s">
        <v>1436</v>
      </c>
      <c r="G67" s="13" t="s">
        <v>1432</v>
      </c>
      <c r="H67" s="13" t="s">
        <v>1437</v>
      </c>
      <c r="I67" s="18" t="s">
        <v>76</v>
      </c>
      <c r="J67" s="18" t="s">
        <v>961</v>
      </c>
      <c r="K67" s="12" t="s">
        <v>962</v>
      </c>
      <c r="L67" s="13" t="s">
        <v>1224</v>
      </c>
      <c r="M67" s="13" t="s">
        <v>1393</v>
      </c>
      <c r="N67" s="21"/>
      <c r="O67" s="23"/>
      <c r="P67" s="23"/>
      <c r="Q67" s="13"/>
      <c r="R67" s="13" t="s">
        <v>10</v>
      </c>
    </row>
    <row r="68" ht="87.95" customHeight="1" spans="1:18">
      <c r="A68" s="12">
        <f t="shared" si="8"/>
        <v>67</v>
      </c>
      <c r="B68" s="12" t="s">
        <v>1438</v>
      </c>
      <c r="C68" s="13" t="s">
        <v>1308</v>
      </c>
      <c r="D68" s="13" t="str">
        <f t="shared" si="9"/>
        <v>AAR_67</v>
      </c>
      <c r="E68" s="13" t="s">
        <v>1439</v>
      </c>
      <c r="F68" s="13" t="s">
        <v>1440</v>
      </c>
      <c r="G68" s="13" t="s">
        <v>1441</v>
      </c>
      <c r="H68" s="13" t="s">
        <v>1442</v>
      </c>
      <c r="I68" s="18" t="s">
        <v>45</v>
      </c>
      <c r="J68" s="18" t="s">
        <v>961</v>
      </c>
      <c r="K68" s="12" t="s">
        <v>962</v>
      </c>
      <c r="L68" s="13" t="s">
        <v>1224</v>
      </c>
      <c r="M68" s="13" t="s">
        <v>1393</v>
      </c>
      <c r="N68" s="21"/>
      <c r="O68" s="23"/>
      <c r="P68" s="23"/>
      <c r="Q68" s="13"/>
      <c r="R68" s="13" t="s">
        <v>10</v>
      </c>
    </row>
    <row r="69" ht="53.1" customHeight="1" spans="1:18">
      <c r="A69" s="12">
        <f t="shared" si="8"/>
        <v>68</v>
      </c>
      <c r="B69" s="12" t="s">
        <v>29</v>
      </c>
      <c r="C69" s="13" t="s">
        <v>1443</v>
      </c>
      <c r="D69" s="13" t="str">
        <f t="shared" si="9"/>
        <v>AAR_68</v>
      </c>
      <c r="E69" s="13" t="s">
        <v>1444</v>
      </c>
      <c r="F69" s="13" t="s">
        <v>1366</v>
      </c>
      <c r="G69" s="13" t="s">
        <v>1445</v>
      </c>
      <c r="H69" s="13" t="s">
        <v>1446</v>
      </c>
      <c r="I69" s="18" t="s">
        <v>45</v>
      </c>
      <c r="J69" s="18" t="s">
        <v>961</v>
      </c>
      <c r="K69" s="12" t="s">
        <v>962</v>
      </c>
      <c r="L69" s="13" t="s">
        <v>1224</v>
      </c>
      <c r="M69" s="13" t="s">
        <v>1393</v>
      </c>
      <c r="N69" s="21"/>
      <c r="O69" s="23"/>
      <c r="P69" s="23"/>
      <c r="Q69" s="13"/>
      <c r="R69" s="13" t="s">
        <v>10</v>
      </c>
    </row>
    <row r="70" ht="87.95" customHeight="1" spans="1:18">
      <c r="A70" s="12">
        <f t="shared" si="8"/>
        <v>69</v>
      </c>
      <c r="B70" s="12" t="s">
        <v>29</v>
      </c>
      <c r="C70" s="13" t="s">
        <v>1447</v>
      </c>
      <c r="D70" s="13" t="str">
        <f t="shared" si="9"/>
        <v>AAR_69</v>
      </c>
      <c r="E70" s="13" t="s">
        <v>1448</v>
      </c>
      <c r="F70" s="13" t="s">
        <v>1366</v>
      </c>
      <c r="G70" s="13" t="s">
        <v>1449</v>
      </c>
      <c r="H70" s="13" t="s">
        <v>1450</v>
      </c>
      <c r="I70" s="18" t="s">
        <v>45</v>
      </c>
      <c r="J70" s="18" t="s">
        <v>961</v>
      </c>
      <c r="K70" s="12" t="s">
        <v>962</v>
      </c>
      <c r="L70" s="13" t="s">
        <v>1224</v>
      </c>
      <c r="M70" s="13" t="s">
        <v>1393</v>
      </c>
      <c r="N70" s="21"/>
      <c r="O70" s="23"/>
      <c r="P70" s="23"/>
      <c r="Q70" s="13"/>
      <c r="R70" s="13" t="s">
        <v>10</v>
      </c>
    </row>
    <row r="71" ht="87.95" customHeight="1" spans="1:18">
      <c r="A71" s="12">
        <f t="shared" si="8"/>
        <v>70</v>
      </c>
      <c r="B71" s="12" t="s">
        <v>29</v>
      </c>
      <c r="C71" s="13" t="s">
        <v>1451</v>
      </c>
      <c r="D71" s="13" t="str">
        <f t="shared" si="9"/>
        <v>AAR_70</v>
      </c>
      <c r="E71" s="13" t="s">
        <v>1452</v>
      </c>
      <c r="F71" s="13" t="s">
        <v>1366</v>
      </c>
      <c r="G71" s="13" t="s">
        <v>1453</v>
      </c>
      <c r="H71" s="13" t="s">
        <v>1454</v>
      </c>
      <c r="I71" s="18" t="s">
        <v>45</v>
      </c>
      <c r="J71" s="18" t="s">
        <v>961</v>
      </c>
      <c r="K71" s="12" t="s">
        <v>962</v>
      </c>
      <c r="L71" s="13" t="s">
        <v>1224</v>
      </c>
      <c r="M71" s="13" t="s">
        <v>1393</v>
      </c>
      <c r="N71" s="21"/>
      <c r="O71" s="23"/>
      <c r="P71" s="23"/>
      <c r="Q71" s="13"/>
      <c r="R71" s="13" t="s">
        <v>10</v>
      </c>
    </row>
    <row r="72" ht="53.1" customHeight="1" spans="1:18">
      <c r="A72" s="12">
        <f t="shared" si="8"/>
        <v>71</v>
      </c>
      <c r="B72" s="12" t="s">
        <v>29</v>
      </c>
      <c r="C72" s="13" t="s">
        <v>1451</v>
      </c>
      <c r="D72" s="13" t="str">
        <f t="shared" si="9"/>
        <v>AAR_71</v>
      </c>
      <c r="E72" s="13" t="s">
        <v>1455</v>
      </c>
      <c r="F72" s="13" t="s">
        <v>1366</v>
      </c>
      <c r="G72" s="13" t="s">
        <v>1456</v>
      </c>
      <c r="H72" s="13" t="s">
        <v>1457</v>
      </c>
      <c r="I72" s="18" t="s">
        <v>45</v>
      </c>
      <c r="J72" s="18" t="s">
        <v>961</v>
      </c>
      <c r="K72" s="12" t="s">
        <v>962</v>
      </c>
      <c r="L72" s="13" t="s">
        <v>1224</v>
      </c>
      <c r="M72" s="13" t="s">
        <v>1393</v>
      </c>
      <c r="N72" s="21"/>
      <c r="O72" s="23"/>
      <c r="P72" s="23"/>
      <c r="Q72" s="13"/>
      <c r="R72" s="13" t="s">
        <v>10</v>
      </c>
    </row>
    <row r="73" ht="53.1" customHeight="1" spans="1:18">
      <c r="A73" s="12">
        <f t="shared" si="8"/>
        <v>72</v>
      </c>
      <c r="B73" s="12" t="s">
        <v>29</v>
      </c>
      <c r="C73" s="13" t="s">
        <v>1458</v>
      </c>
      <c r="D73" s="13" t="str">
        <f t="shared" si="9"/>
        <v>AAR_72</v>
      </c>
      <c r="E73" s="13" t="s">
        <v>1459</v>
      </c>
      <c r="F73" s="13" t="s">
        <v>1366</v>
      </c>
      <c r="G73" s="13" t="s">
        <v>1460</v>
      </c>
      <c r="H73" s="13" t="s">
        <v>1446</v>
      </c>
      <c r="I73" s="18" t="s">
        <v>45</v>
      </c>
      <c r="J73" s="18" t="s">
        <v>961</v>
      </c>
      <c r="K73" s="12" t="s">
        <v>962</v>
      </c>
      <c r="L73" s="13" t="s">
        <v>17</v>
      </c>
      <c r="M73" s="13"/>
      <c r="N73" s="21"/>
      <c r="O73" s="23"/>
      <c r="P73" s="23"/>
      <c r="Q73" s="13"/>
      <c r="R73" s="13" t="s">
        <v>10</v>
      </c>
    </row>
    <row r="74" ht="87.95" customHeight="1" spans="1:18">
      <c r="A74" s="12">
        <f t="shared" si="8"/>
        <v>73</v>
      </c>
      <c r="B74" s="12" t="s">
        <v>29</v>
      </c>
      <c r="C74" s="13" t="s">
        <v>1461</v>
      </c>
      <c r="D74" s="13" t="str">
        <f t="shared" si="9"/>
        <v>AAR_73</v>
      </c>
      <c r="E74" s="13" t="s">
        <v>1462</v>
      </c>
      <c r="F74" s="13" t="s">
        <v>1366</v>
      </c>
      <c r="G74" s="13" t="s">
        <v>1463</v>
      </c>
      <c r="H74" s="13" t="s">
        <v>1464</v>
      </c>
      <c r="I74" s="18" t="s">
        <v>45</v>
      </c>
      <c r="J74" s="18" t="s">
        <v>961</v>
      </c>
      <c r="K74" s="12" t="s">
        <v>962</v>
      </c>
      <c r="L74" s="13" t="s">
        <v>17</v>
      </c>
      <c r="M74" s="13"/>
      <c r="N74" s="21"/>
      <c r="O74" s="23"/>
      <c r="P74" s="23"/>
      <c r="Q74" s="13"/>
      <c r="R74" s="13" t="s">
        <v>10</v>
      </c>
    </row>
    <row r="75" ht="87.95" customHeight="1" spans="1:18">
      <c r="A75" s="12">
        <f t="shared" si="8"/>
        <v>74</v>
      </c>
      <c r="B75" s="12" t="s">
        <v>29</v>
      </c>
      <c r="C75" s="13" t="s">
        <v>1465</v>
      </c>
      <c r="D75" s="13" t="str">
        <f t="shared" si="9"/>
        <v>AAR_74</v>
      </c>
      <c r="E75" s="13" t="s">
        <v>1466</v>
      </c>
      <c r="F75" s="13" t="s">
        <v>1366</v>
      </c>
      <c r="G75" s="13" t="s">
        <v>1467</v>
      </c>
      <c r="H75" s="13" t="s">
        <v>1464</v>
      </c>
      <c r="I75" s="18" t="s">
        <v>45</v>
      </c>
      <c r="J75" s="18" t="s">
        <v>961</v>
      </c>
      <c r="K75" s="12" t="s">
        <v>962</v>
      </c>
      <c r="L75" s="13" t="s">
        <v>17</v>
      </c>
      <c r="M75" s="13"/>
      <c r="N75" s="21"/>
      <c r="O75" s="23"/>
      <c r="P75" s="23"/>
      <c r="Q75" s="13"/>
      <c r="R75" s="13" t="s">
        <v>10</v>
      </c>
    </row>
    <row r="76" ht="69.95" customHeight="1" spans="1:18">
      <c r="A76" s="12">
        <f t="shared" si="8"/>
        <v>75</v>
      </c>
      <c r="B76" s="12" t="s">
        <v>29</v>
      </c>
      <c r="C76" s="13" t="s">
        <v>1465</v>
      </c>
      <c r="D76" s="13" t="str">
        <f t="shared" si="9"/>
        <v>AAR_75</v>
      </c>
      <c r="E76" s="13" t="s">
        <v>1468</v>
      </c>
      <c r="F76" s="13" t="s">
        <v>1366</v>
      </c>
      <c r="G76" s="13" t="s">
        <v>1469</v>
      </c>
      <c r="H76" s="13" t="s">
        <v>1470</v>
      </c>
      <c r="I76" s="18" t="s">
        <v>45</v>
      </c>
      <c r="J76" s="18" t="s">
        <v>961</v>
      </c>
      <c r="K76" s="12" t="s">
        <v>962</v>
      </c>
      <c r="L76" s="13" t="s">
        <v>17</v>
      </c>
      <c r="M76" s="13"/>
      <c r="N76" s="21"/>
      <c r="O76" s="23"/>
      <c r="P76" s="23"/>
      <c r="Q76" s="13"/>
      <c r="R76" s="13" t="s">
        <v>10</v>
      </c>
    </row>
    <row r="77" ht="36" customHeight="1" spans="1:18">
      <c r="A77" s="12">
        <f t="shared" si="8"/>
        <v>76</v>
      </c>
      <c r="B77" s="12" t="s">
        <v>29</v>
      </c>
      <c r="C77" s="13" t="s">
        <v>1471</v>
      </c>
      <c r="D77" s="13" t="str">
        <f t="shared" si="9"/>
        <v>AAR_76</v>
      </c>
      <c r="E77" s="13" t="s">
        <v>1472</v>
      </c>
      <c r="F77" s="13" t="s">
        <v>1366</v>
      </c>
      <c r="G77" s="13" t="s">
        <v>1473</v>
      </c>
      <c r="H77" s="13" t="s">
        <v>1474</v>
      </c>
      <c r="I77" s="18" t="s">
        <v>45</v>
      </c>
      <c r="J77" s="18" t="s">
        <v>961</v>
      </c>
      <c r="K77" s="12" t="s">
        <v>962</v>
      </c>
      <c r="L77" s="13" t="s">
        <v>17</v>
      </c>
      <c r="M77" s="13"/>
      <c r="N77" s="21"/>
      <c r="O77" s="23"/>
      <c r="P77" s="23"/>
      <c r="Q77" s="13"/>
      <c r="R77" s="13" t="s">
        <v>10</v>
      </c>
    </row>
    <row r="78" ht="36" customHeight="1" spans="1:18">
      <c r="A78" s="12">
        <f t="shared" si="8"/>
        <v>77</v>
      </c>
      <c r="B78" s="12" t="s">
        <v>29</v>
      </c>
      <c r="C78" s="24" t="s">
        <v>1475</v>
      </c>
      <c r="D78" s="13" t="str">
        <f t="shared" si="9"/>
        <v>AAR_77</v>
      </c>
      <c r="E78" s="13" t="s">
        <v>1476</v>
      </c>
      <c r="F78" s="13" t="s">
        <v>1366</v>
      </c>
      <c r="G78" s="13" t="s">
        <v>1477</v>
      </c>
      <c r="H78" s="13" t="s">
        <v>1478</v>
      </c>
      <c r="I78" s="18" t="s">
        <v>45</v>
      </c>
      <c r="J78" s="18" t="s">
        <v>961</v>
      </c>
      <c r="K78" s="12" t="s">
        <v>962</v>
      </c>
      <c r="L78" s="13" t="s">
        <v>17</v>
      </c>
      <c r="M78" s="13"/>
      <c r="N78" s="21"/>
      <c r="O78" s="23"/>
      <c r="P78" s="23"/>
      <c r="Q78" s="13"/>
      <c r="R78" s="13" t="s">
        <v>10</v>
      </c>
    </row>
    <row r="79" ht="36" customHeight="1" spans="1:18">
      <c r="A79" s="12">
        <f t="shared" si="8"/>
        <v>78</v>
      </c>
      <c r="B79" s="12" t="s">
        <v>29</v>
      </c>
      <c r="C79" s="24" t="s">
        <v>1475</v>
      </c>
      <c r="D79" s="13" t="str">
        <f t="shared" si="9"/>
        <v>AAR_78</v>
      </c>
      <c r="E79" s="13" t="s">
        <v>1479</v>
      </c>
      <c r="F79" s="13" t="s">
        <v>1366</v>
      </c>
      <c r="G79" s="13" t="s">
        <v>1480</v>
      </c>
      <c r="H79" s="13" t="s">
        <v>1481</v>
      </c>
      <c r="I79" s="18" t="s">
        <v>45</v>
      </c>
      <c r="J79" s="18" t="s">
        <v>961</v>
      </c>
      <c r="K79" s="12" t="s">
        <v>962</v>
      </c>
      <c r="L79" s="13" t="s">
        <v>17</v>
      </c>
      <c r="M79" s="13"/>
      <c r="N79" s="21"/>
      <c r="O79" s="23"/>
      <c r="P79" s="23"/>
      <c r="Q79" s="13"/>
      <c r="R79" s="13" t="s">
        <v>10</v>
      </c>
    </row>
    <row r="80" ht="36" customHeight="1" spans="1:18">
      <c r="A80" s="12">
        <f t="shared" si="8"/>
        <v>79</v>
      </c>
      <c r="B80" s="12" t="s">
        <v>29</v>
      </c>
      <c r="C80" s="13" t="s">
        <v>1482</v>
      </c>
      <c r="D80" s="13" t="str">
        <f t="shared" si="9"/>
        <v>AAR_79</v>
      </c>
      <c r="E80" s="13" t="s">
        <v>1483</v>
      </c>
      <c r="F80" s="13" t="s">
        <v>1366</v>
      </c>
      <c r="G80" s="13" t="s">
        <v>1484</v>
      </c>
      <c r="H80" s="13" t="s">
        <v>1485</v>
      </c>
      <c r="I80" s="18" t="s">
        <v>45</v>
      </c>
      <c r="J80" s="18" t="s">
        <v>961</v>
      </c>
      <c r="K80" s="12" t="s">
        <v>962</v>
      </c>
      <c r="L80" s="13" t="s">
        <v>17</v>
      </c>
      <c r="M80" s="21"/>
      <c r="N80" s="21"/>
      <c r="O80" s="23"/>
      <c r="P80" s="23"/>
      <c r="Q80" s="13"/>
      <c r="R80" s="13" t="s">
        <v>10</v>
      </c>
    </row>
    <row r="81" ht="36" customHeight="1" spans="1:18">
      <c r="A81" s="12">
        <f t="shared" si="8"/>
        <v>80</v>
      </c>
      <c r="B81" s="12" t="s">
        <v>29</v>
      </c>
      <c r="C81" s="13" t="s">
        <v>1482</v>
      </c>
      <c r="D81" s="13" t="str">
        <f t="shared" si="9"/>
        <v>AAR_80</v>
      </c>
      <c r="E81" s="13" t="s">
        <v>1486</v>
      </c>
      <c r="F81" s="13" t="s">
        <v>1366</v>
      </c>
      <c r="G81" s="13" t="s">
        <v>1487</v>
      </c>
      <c r="H81" s="13" t="s">
        <v>1488</v>
      </c>
      <c r="I81" s="18" t="s">
        <v>45</v>
      </c>
      <c r="J81" s="18" t="s">
        <v>961</v>
      </c>
      <c r="K81" s="12" t="s">
        <v>962</v>
      </c>
      <c r="L81" s="13" t="s">
        <v>17</v>
      </c>
      <c r="M81" s="13"/>
      <c r="N81" s="21"/>
      <c r="O81" s="23"/>
      <c r="P81" s="23"/>
      <c r="Q81" s="13"/>
      <c r="R81" s="13" t="s">
        <v>10</v>
      </c>
    </row>
    <row r="82" ht="36" customHeight="1" spans="1:18">
      <c r="A82" s="12">
        <f t="shared" si="8"/>
        <v>81</v>
      </c>
      <c r="B82" s="12" t="s">
        <v>29</v>
      </c>
      <c r="C82" s="13" t="s">
        <v>1482</v>
      </c>
      <c r="D82" s="13" t="str">
        <f t="shared" si="9"/>
        <v>AAR_81</v>
      </c>
      <c r="E82" s="13" t="s">
        <v>1489</v>
      </c>
      <c r="F82" s="13" t="s">
        <v>1366</v>
      </c>
      <c r="G82" s="13" t="s">
        <v>1490</v>
      </c>
      <c r="H82" s="13" t="s">
        <v>1491</v>
      </c>
      <c r="I82" s="18" t="s">
        <v>45</v>
      </c>
      <c r="J82" s="18" t="s">
        <v>961</v>
      </c>
      <c r="K82" s="12" t="s">
        <v>962</v>
      </c>
      <c r="L82" s="13" t="s">
        <v>17</v>
      </c>
      <c r="M82" s="21"/>
      <c r="N82" s="21"/>
      <c r="O82" s="23"/>
      <c r="P82" s="23"/>
      <c r="Q82" s="13"/>
      <c r="R82" s="13" t="s">
        <v>10</v>
      </c>
    </row>
    <row r="83" ht="18.95" customHeight="1" spans="1:18">
      <c r="A83" s="10"/>
      <c r="B83" s="10"/>
      <c r="C83" s="11" t="s">
        <v>1492</v>
      </c>
      <c r="D83" s="11"/>
      <c r="E83" s="11"/>
      <c r="F83" s="11"/>
      <c r="G83" s="11"/>
      <c r="H83" s="11"/>
      <c r="I83" s="17"/>
      <c r="J83" s="17"/>
      <c r="K83" s="10"/>
      <c r="L83" s="13"/>
      <c r="M83" s="19"/>
      <c r="N83" s="19"/>
      <c r="O83" s="20"/>
      <c r="P83" s="20"/>
      <c r="Q83" s="11"/>
      <c r="R83" s="11"/>
    </row>
    <row r="84" ht="36" customHeight="1" spans="1:18">
      <c r="A84" s="12">
        <f t="shared" ref="A84:A108" si="10">ROW()-1</f>
        <v>83</v>
      </c>
      <c r="B84" s="12" t="s">
        <v>29</v>
      </c>
      <c r="C84" s="13" t="s">
        <v>1493</v>
      </c>
      <c r="D84" s="13" t="str">
        <f t="shared" ref="D84:D108" si="11">"AAR_"&amp;ROW()-1</f>
        <v>AAR_83</v>
      </c>
      <c r="E84" s="13" t="s">
        <v>1494</v>
      </c>
      <c r="F84" s="13" t="s">
        <v>1495</v>
      </c>
      <c r="G84" s="13" t="s">
        <v>1496</v>
      </c>
      <c r="H84" s="13" t="s">
        <v>1497</v>
      </c>
      <c r="I84" s="18" t="s">
        <v>45</v>
      </c>
      <c r="J84" s="18" t="s">
        <v>961</v>
      </c>
      <c r="K84" s="12" t="s">
        <v>962</v>
      </c>
      <c r="L84" s="13" t="s">
        <v>17</v>
      </c>
      <c r="M84" s="21"/>
      <c r="N84" s="21"/>
      <c r="O84" s="23"/>
      <c r="P84" s="23"/>
      <c r="Q84" s="13"/>
      <c r="R84" s="13" t="s">
        <v>10</v>
      </c>
    </row>
    <row r="85" ht="53.1" customHeight="1" spans="1:18">
      <c r="A85" s="12">
        <f t="shared" si="10"/>
        <v>84</v>
      </c>
      <c r="B85" s="12" t="s">
        <v>29</v>
      </c>
      <c r="C85" s="13" t="s">
        <v>1493</v>
      </c>
      <c r="D85" s="13" t="str">
        <f t="shared" si="11"/>
        <v>AAR_84</v>
      </c>
      <c r="E85" s="13" t="s">
        <v>1498</v>
      </c>
      <c r="F85" s="13" t="s">
        <v>1366</v>
      </c>
      <c r="G85" s="13" t="s">
        <v>1499</v>
      </c>
      <c r="H85" s="13" t="s">
        <v>1500</v>
      </c>
      <c r="I85" s="18" t="s">
        <v>64</v>
      </c>
      <c r="J85" s="18" t="s">
        <v>961</v>
      </c>
      <c r="K85" s="12" t="s">
        <v>962</v>
      </c>
      <c r="L85" s="13" t="s">
        <v>17</v>
      </c>
      <c r="M85" s="13"/>
      <c r="N85" s="21"/>
      <c r="O85" s="23"/>
      <c r="P85" s="23"/>
      <c r="Q85" s="13"/>
      <c r="R85" s="13" t="s">
        <v>10</v>
      </c>
    </row>
    <row r="86" ht="44.1" customHeight="1" spans="1:18">
      <c r="A86" s="12">
        <f t="shared" si="10"/>
        <v>85</v>
      </c>
      <c r="B86" s="12" t="s">
        <v>29</v>
      </c>
      <c r="C86" s="13" t="s">
        <v>1493</v>
      </c>
      <c r="D86" s="13" t="str">
        <f t="shared" si="11"/>
        <v>AAR_85</v>
      </c>
      <c r="E86" s="13" t="s">
        <v>1501</v>
      </c>
      <c r="F86" s="13" t="s">
        <v>1366</v>
      </c>
      <c r="G86" s="13" t="s">
        <v>1502</v>
      </c>
      <c r="H86" s="13" t="s">
        <v>1503</v>
      </c>
      <c r="I86" s="18" t="s">
        <v>76</v>
      </c>
      <c r="J86" s="18" t="s">
        <v>961</v>
      </c>
      <c r="K86" s="12" t="s">
        <v>962</v>
      </c>
      <c r="L86" s="13" t="s">
        <v>17</v>
      </c>
      <c r="M86" s="21"/>
      <c r="N86" s="21"/>
      <c r="O86" s="23"/>
      <c r="P86" s="23"/>
      <c r="Q86" s="13"/>
      <c r="R86" s="13" t="s">
        <v>10</v>
      </c>
    </row>
    <row r="87" ht="45.95" customHeight="1" spans="1:18">
      <c r="A87" s="12">
        <f t="shared" si="10"/>
        <v>86</v>
      </c>
      <c r="B87" s="12" t="s">
        <v>29</v>
      </c>
      <c r="C87" s="13" t="s">
        <v>1493</v>
      </c>
      <c r="D87" s="13" t="str">
        <f t="shared" si="11"/>
        <v>AAR_86</v>
      </c>
      <c r="E87" s="13" t="s">
        <v>1504</v>
      </c>
      <c r="F87" s="13" t="s">
        <v>1366</v>
      </c>
      <c r="G87" s="13" t="s">
        <v>1505</v>
      </c>
      <c r="H87" s="13" t="s">
        <v>1506</v>
      </c>
      <c r="I87" s="18" t="s">
        <v>76</v>
      </c>
      <c r="J87" s="18" t="s">
        <v>961</v>
      </c>
      <c r="K87" s="12" t="s">
        <v>962</v>
      </c>
      <c r="L87" s="13" t="s">
        <v>17</v>
      </c>
      <c r="M87" s="21"/>
      <c r="N87" s="21"/>
      <c r="O87" s="23"/>
      <c r="P87" s="23"/>
      <c r="Q87" s="13"/>
      <c r="R87" s="13" t="s">
        <v>10</v>
      </c>
    </row>
    <row r="88" ht="45" customHeight="1" spans="1:18">
      <c r="A88" s="12">
        <f t="shared" si="10"/>
        <v>87</v>
      </c>
      <c r="B88" s="12" t="s">
        <v>29</v>
      </c>
      <c r="C88" s="13" t="s">
        <v>1493</v>
      </c>
      <c r="D88" s="13" t="str">
        <f t="shared" si="11"/>
        <v>AAR_87</v>
      </c>
      <c r="E88" s="13" t="s">
        <v>1507</v>
      </c>
      <c r="F88" s="13" t="s">
        <v>1366</v>
      </c>
      <c r="G88" s="13" t="s">
        <v>1508</v>
      </c>
      <c r="H88" s="13" t="s">
        <v>1509</v>
      </c>
      <c r="I88" s="18" t="s">
        <v>76</v>
      </c>
      <c r="J88" s="18" t="s">
        <v>961</v>
      </c>
      <c r="K88" s="12" t="s">
        <v>962</v>
      </c>
      <c r="L88" s="13" t="s">
        <v>17</v>
      </c>
      <c r="M88" s="21"/>
      <c r="N88" s="21"/>
      <c r="O88" s="23"/>
      <c r="P88" s="23"/>
      <c r="Q88" s="13"/>
      <c r="R88" s="13" t="s">
        <v>10</v>
      </c>
    </row>
    <row r="89" ht="51.95" customHeight="1" spans="1:18">
      <c r="A89" s="12">
        <f t="shared" si="10"/>
        <v>88</v>
      </c>
      <c r="B89" s="12" t="s">
        <v>29</v>
      </c>
      <c r="C89" s="13" t="s">
        <v>1493</v>
      </c>
      <c r="D89" s="13" t="str">
        <f t="shared" si="11"/>
        <v>AAR_88</v>
      </c>
      <c r="E89" s="13" t="s">
        <v>1510</v>
      </c>
      <c r="F89" s="13" t="s">
        <v>1366</v>
      </c>
      <c r="G89" s="13" t="s">
        <v>1511</v>
      </c>
      <c r="H89" s="13" t="s">
        <v>1512</v>
      </c>
      <c r="I89" s="18" t="s">
        <v>76</v>
      </c>
      <c r="J89" s="18" t="s">
        <v>961</v>
      </c>
      <c r="K89" s="12" t="s">
        <v>962</v>
      </c>
      <c r="L89" s="13" t="s">
        <v>17</v>
      </c>
      <c r="M89" s="21"/>
      <c r="N89" s="21"/>
      <c r="O89" s="23"/>
      <c r="P89" s="23"/>
      <c r="Q89" s="13"/>
      <c r="R89" s="13" t="s">
        <v>10</v>
      </c>
    </row>
    <row r="90" ht="57" customHeight="1" spans="1:18">
      <c r="A90" s="12">
        <f t="shared" si="10"/>
        <v>89</v>
      </c>
      <c r="B90" s="12" t="s">
        <v>29</v>
      </c>
      <c r="C90" s="13" t="s">
        <v>1493</v>
      </c>
      <c r="D90" s="13" t="str">
        <f t="shared" si="11"/>
        <v>AAR_89</v>
      </c>
      <c r="E90" s="13" t="s">
        <v>1513</v>
      </c>
      <c r="F90" s="13" t="s">
        <v>1366</v>
      </c>
      <c r="G90" s="13" t="s">
        <v>1514</v>
      </c>
      <c r="H90" s="13" t="s">
        <v>1515</v>
      </c>
      <c r="I90" s="18" t="s">
        <v>76</v>
      </c>
      <c r="J90" s="18" t="s">
        <v>961</v>
      </c>
      <c r="K90" s="12" t="s">
        <v>962</v>
      </c>
      <c r="L90" s="13" t="s">
        <v>17</v>
      </c>
      <c r="M90" s="21"/>
      <c r="N90" s="21"/>
      <c r="O90" s="23"/>
      <c r="P90" s="23"/>
      <c r="Q90" s="13"/>
      <c r="R90" s="13" t="s">
        <v>10</v>
      </c>
    </row>
    <row r="91" ht="36" customHeight="1" spans="1:18">
      <c r="A91" s="12">
        <f t="shared" si="10"/>
        <v>90</v>
      </c>
      <c r="B91" s="12" t="s">
        <v>29</v>
      </c>
      <c r="C91" s="13" t="s">
        <v>1493</v>
      </c>
      <c r="D91" s="13" t="str">
        <f t="shared" si="11"/>
        <v>AAR_90</v>
      </c>
      <c r="E91" s="13" t="s">
        <v>1516</v>
      </c>
      <c r="F91" s="13" t="s">
        <v>1366</v>
      </c>
      <c r="G91" s="13" t="s">
        <v>1517</v>
      </c>
      <c r="H91" s="13" t="s">
        <v>1518</v>
      </c>
      <c r="I91" s="18" t="s">
        <v>76</v>
      </c>
      <c r="J91" s="18" t="s">
        <v>961</v>
      </c>
      <c r="K91" s="12" t="s">
        <v>962</v>
      </c>
      <c r="L91" s="13" t="s">
        <v>17</v>
      </c>
      <c r="M91" s="21"/>
      <c r="N91" s="21"/>
      <c r="O91" s="23"/>
      <c r="P91" s="23"/>
      <c r="Q91" s="13"/>
      <c r="R91" s="13" t="s">
        <v>10</v>
      </c>
    </row>
    <row r="92" ht="36" customHeight="1" spans="1:18">
      <c r="A92" s="12">
        <f t="shared" si="10"/>
        <v>91</v>
      </c>
      <c r="B92" s="12" t="s">
        <v>29</v>
      </c>
      <c r="C92" s="13" t="s">
        <v>1493</v>
      </c>
      <c r="D92" s="13" t="str">
        <f t="shared" si="11"/>
        <v>AAR_91</v>
      </c>
      <c r="E92" s="13" t="s">
        <v>1519</v>
      </c>
      <c r="F92" s="13" t="s">
        <v>1366</v>
      </c>
      <c r="G92" s="13" t="s">
        <v>1520</v>
      </c>
      <c r="H92" s="13" t="s">
        <v>1521</v>
      </c>
      <c r="I92" s="18" t="s">
        <v>76</v>
      </c>
      <c r="J92" s="18" t="s">
        <v>961</v>
      </c>
      <c r="K92" s="12" t="s">
        <v>962</v>
      </c>
      <c r="L92" s="13" t="s">
        <v>17</v>
      </c>
      <c r="M92" s="21"/>
      <c r="N92" s="21"/>
      <c r="O92" s="23"/>
      <c r="P92" s="23"/>
      <c r="Q92" s="13"/>
      <c r="R92" s="13" t="s">
        <v>10</v>
      </c>
    </row>
    <row r="93" ht="36" customHeight="1" spans="1:18">
      <c r="A93" s="12">
        <f t="shared" si="10"/>
        <v>92</v>
      </c>
      <c r="B93" s="12" t="s">
        <v>29</v>
      </c>
      <c r="C93" s="13" t="s">
        <v>1493</v>
      </c>
      <c r="D93" s="13" t="str">
        <f t="shared" si="11"/>
        <v>AAR_92</v>
      </c>
      <c r="E93" s="13" t="s">
        <v>1522</v>
      </c>
      <c r="F93" s="13" t="s">
        <v>1366</v>
      </c>
      <c r="G93" s="13" t="s">
        <v>1523</v>
      </c>
      <c r="H93" s="13" t="s">
        <v>1524</v>
      </c>
      <c r="I93" s="18" t="s">
        <v>76</v>
      </c>
      <c r="J93" s="18" t="s">
        <v>961</v>
      </c>
      <c r="K93" s="12" t="s">
        <v>962</v>
      </c>
      <c r="L93" s="13" t="s">
        <v>17</v>
      </c>
      <c r="M93" s="21"/>
      <c r="N93" s="21"/>
      <c r="O93" s="23"/>
      <c r="P93" s="23"/>
      <c r="Q93" s="13"/>
      <c r="R93" s="13" t="s">
        <v>10</v>
      </c>
    </row>
    <row r="94" ht="36" customHeight="1" spans="1:18">
      <c r="A94" s="12">
        <f t="shared" si="10"/>
        <v>93</v>
      </c>
      <c r="B94" s="12" t="s">
        <v>29</v>
      </c>
      <c r="C94" s="13" t="s">
        <v>1493</v>
      </c>
      <c r="D94" s="13" t="str">
        <f t="shared" si="11"/>
        <v>AAR_93</v>
      </c>
      <c r="E94" s="13" t="s">
        <v>1525</v>
      </c>
      <c r="F94" s="13" t="s">
        <v>1366</v>
      </c>
      <c r="G94" s="13" t="s">
        <v>1526</v>
      </c>
      <c r="H94" s="13" t="s">
        <v>1527</v>
      </c>
      <c r="I94" s="18" t="s">
        <v>76</v>
      </c>
      <c r="J94" s="18" t="s">
        <v>961</v>
      </c>
      <c r="K94" s="12" t="s">
        <v>962</v>
      </c>
      <c r="L94" s="13" t="s">
        <v>17</v>
      </c>
      <c r="M94" s="21"/>
      <c r="N94" s="21"/>
      <c r="O94" s="23"/>
      <c r="P94" s="23"/>
      <c r="Q94" s="13"/>
      <c r="R94" s="13" t="s">
        <v>10</v>
      </c>
    </row>
    <row r="95" ht="36" customHeight="1" spans="1:18">
      <c r="A95" s="12">
        <f t="shared" si="10"/>
        <v>94</v>
      </c>
      <c r="B95" s="12" t="s">
        <v>29</v>
      </c>
      <c r="C95" s="13" t="s">
        <v>1493</v>
      </c>
      <c r="D95" s="13" t="str">
        <f t="shared" si="11"/>
        <v>AAR_94</v>
      </c>
      <c r="E95" s="13" t="s">
        <v>1528</v>
      </c>
      <c r="F95" s="13" t="s">
        <v>1366</v>
      </c>
      <c r="G95" s="13" t="s">
        <v>1529</v>
      </c>
      <c r="H95" s="13" t="s">
        <v>1530</v>
      </c>
      <c r="I95" s="18" t="s">
        <v>76</v>
      </c>
      <c r="J95" s="18" t="s">
        <v>961</v>
      </c>
      <c r="K95" s="12" t="s">
        <v>962</v>
      </c>
      <c r="L95" s="13" t="s">
        <v>17</v>
      </c>
      <c r="M95" s="21"/>
      <c r="N95" s="21"/>
      <c r="O95" s="23"/>
      <c r="P95" s="23"/>
      <c r="Q95" s="13"/>
      <c r="R95" s="13" t="s">
        <v>10</v>
      </c>
    </row>
    <row r="96" ht="53.1" customHeight="1" spans="1:18">
      <c r="A96" s="12">
        <f t="shared" si="10"/>
        <v>95</v>
      </c>
      <c r="B96" s="12" t="s">
        <v>29</v>
      </c>
      <c r="C96" s="13" t="s">
        <v>1531</v>
      </c>
      <c r="D96" s="13" t="str">
        <f t="shared" si="11"/>
        <v>AAR_95</v>
      </c>
      <c r="E96" s="13" t="s">
        <v>1532</v>
      </c>
      <c r="F96" s="13" t="s">
        <v>1366</v>
      </c>
      <c r="G96" s="13" t="s">
        <v>1533</v>
      </c>
      <c r="H96" s="13" t="s">
        <v>1534</v>
      </c>
      <c r="I96" s="18" t="s">
        <v>91</v>
      </c>
      <c r="J96" s="18" t="s">
        <v>961</v>
      </c>
      <c r="K96" s="12" t="s">
        <v>962</v>
      </c>
      <c r="L96" s="13" t="s">
        <v>17</v>
      </c>
      <c r="M96" s="21"/>
      <c r="N96" s="21"/>
      <c r="O96" s="23"/>
      <c r="P96" s="23"/>
      <c r="Q96" s="13"/>
      <c r="R96" s="13" t="s">
        <v>10</v>
      </c>
    </row>
    <row r="97" ht="53.1" customHeight="1" spans="1:18">
      <c r="A97" s="12">
        <f t="shared" si="10"/>
        <v>96</v>
      </c>
      <c r="B97" s="12" t="s">
        <v>29</v>
      </c>
      <c r="C97" s="13" t="s">
        <v>1531</v>
      </c>
      <c r="D97" s="13" t="str">
        <f t="shared" si="11"/>
        <v>AAR_96</v>
      </c>
      <c r="E97" s="13" t="s">
        <v>1535</v>
      </c>
      <c r="F97" s="13" t="s">
        <v>1366</v>
      </c>
      <c r="G97" s="13" t="s">
        <v>1536</v>
      </c>
      <c r="H97" s="13" t="s">
        <v>1537</v>
      </c>
      <c r="I97" s="18" t="s">
        <v>91</v>
      </c>
      <c r="J97" s="18" t="s">
        <v>961</v>
      </c>
      <c r="K97" s="12" t="s">
        <v>962</v>
      </c>
      <c r="L97" s="13" t="s">
        <v>17</v>
      </c>
      <c r="M97" s="21"/>
      <c r="N97" s="21"/>
      <c r="O97" s="23"/>
      <c r="P97" s="23"/>
      <c r="Q97" s="13"/>
      <c r="R97" s="13" t="s">
        <v>10</v>
      </c>
    </row>
    <row r="98" ht="53.1" customHeight="1" spans="1:18">
      <c r="A98" s="12">
        <f t="shared" si="10"/>
        <v>97</v>
      </c>
      <c r="B98" s="12" t="s">
        <v>29</v>
      </c>
      <c r="C98" s="13" t="s">
        <v>1531</v>
      </c>
      <c r="D98" s="13" t="str">
        <f t="shared" si="11"/>
        <v>AAR_97</v>
      </c>
      <c r="E98" s="13" t="s">
        <v>1538</v>
      </c>
      <c r="F98" s="13" t="s">
        <v>1366</v>
      </c>
      <c r="G98" s="13" t="s">
        <v>1539</v>
      </c>
      <c r="H98" s="13" t="s">
        <v>1540</v>
      </c>
      <c r="I98" s="18" t="s">
        <v>91</v>
      </c>
      <c r="J98" s="18" t="s">
        <v>961</v>
      </c>
      <c r="K98" s="12" t="s">
        <v>962</v>
      </c>
      <c r="L98" s="13" t="s">
        <v>17</v>
      </c>
      <c r="M98" s="21"/>
      <c r="N98" s="21"/>
      <c r="O98" s="23"/>
      <c r="P98" s="23"/>
      <c r="Q98" s="13"/>
      <c r="R98" s="13" t="s">
        <v>10</v>
      </c>
    </row>
    <row r="99" ht="53.1" customHeight="1" spans="1:18">
      <c r="A99" s="12">
        <f t="shared" si="10"/>
        <v>98</v>
      </c>
      <c r="B99" s="12" t="s">
        <v>29</v>
      </c>
      <c r="C99" s="13" t="s">
        <v>1531</v>
      </c>
      <c r="D99" s="13" t="str">
        <f t="shared" si="11"/>
        <v>AAR_98</v>
      </c>
      <c r="E99" s="13" t="s">
        <v>1541</v>
      </c>
      <c r="F99" s="13" t="s">
        <v>1366</v>
      </c>
      <c r="G99" s="13" t="s">
        <v>1542</v>
      </c>
      <c r="H99" s="13" t="s">
        <v>1543</v>
      </c>
      <c r="I99" s="18" t="s">
        <v>91</v>
      </c>
      <c r="J99" s="18" t="s">
        <v>961</v>
      </c>
      <c r="K99" s="12" t="s">
        <v>962</v>
      </c>
      <c r="L99" s="13" t="s">
        <v>17</v>
      </c>
      <c r="M99" s="21"/>
      <c r="N99" s="21"/>
      <c r="O99" s="23"/>
      <c r="P99" s="23"/>
      <c r="Q99" s="13"/>
      <c r="R99" s="13" t="s">
        <v>10</v>
      </c>
    </row>
    <row r="100" ht="53.1" customHeight="1" spans="1:18">
      <c r="A100" s="12">
        <f t="shared" si="10"/>
        <v>99</v>
      </c>
      <c r="B100" s="12" t="s">
        <v>29</v>
      </c>
      <c r="C100" s="13" t="s">
        <v>1531</v>
      </c>
      <c r="D100" s="13" t="str">
        <f t="shared" si="11"/>
        <v>AAR_99</v>
      </c>
      <c r="E100" s="13" t="s">
        <v>1544</v>
      </c>
      <c r="F100" s="13" t="s">
        <v>1366</v>
      </c>
      <c r="G100" s="13" t="s">
        <v>1545</v>
      </c>
      <c r="H100" s="13" t="s">
        <v>1546</v>
      </c>
      <c r="I100" s="18" t="s">
        <v>91</v>
      </c>
      <c r="J100" s="18" t="s">
        <v>961</v>
      </c>
      <c r="K100" s="12" t="s">
        <v>962</v>
      </c>
      <c r="L100" s="13" t="s">
        <v>17</v>
      </c>
      <c r="M100" s="21"/>
      <c r="N100" s="21"/>
      <c r="O100" s="23"/>
      <c r="P100" s="23"/>
      <c r="Q100" s="13"/>
      <c r="R100" s="13" t="s">
        <v>10</v>
      </c>
    </row>
    <row r="101" ht="36" customHeight="1" spans="1:18">
      <c r="A101" s="12">
        <f t="shared" si="10"/>
        <v>100</v>
      </c>
      <c r="B101" s="12" t="s">
        <v>29</v>
      </c>
      <c r="C101" s="13" t="s">
        <v>1531</v>
      </c>
      <c r="D101" s="13" t="str">
        <f t="shared" si="11"/>
        <v>AAR_100</v>
      </c>
      <c r="E101" s="13" t="s">
        <v>1547</v>
      </c>
      <c r="F101" s="13" t="s">
        <v>1366</v>
      </c>
      <c r="G101" s="13" t="s">
        <v>1548</v>
      </c>
      <c r="H101" s="13" t="s">
        <v>1549</v>
      </c>
      <c r="I101" s="18" t="s">
        <v>91</v>
      </c>
      <c r="J101" s="18" t="s">
        <v>961</v>
      </c>
      <c r="K101" s="12" t="s">
        <v>962</v>
      </c>
      <c r="L101" s="13" t="s">
        <v>17</v>
      </c>
      <c r="M101" s="21"/>
      <c r="N101" s="21"/>
      <c r="O101" s="23"/>
      <c r="P101" s="23"/>
      <c r="Q101" s="13"/>
      <c r="R101" s="13" t="s">
        <v>10</v>
      </c>
    </row>
    <row r="102" ht="36" customHeight="1" spans="1:18">
      <c r="A102" s="12">
        <f t="shared" si="10"/>
        <v>101</v>
      </c>
      <c r="B102" s="12" t="s">
        <v>29</v>
      </c>
      <c r="C102" s="13" t="s">
        <v>1531</v>
      </c>
      <c r="D102" s="13" t="str">
        <f t="shared" si="11"/>
        <v>AAR_101</v>
      </c>
      <c r="E102" s="13" t="s">
        <v>1550</v>
      </c>
      <c r="F102" s="13" t="s">
        <v>1366</v>
      </c>
      <c r="G102" s="13" t="s">
        <v>1551</v>
      </c>
      <c r="H102" s="13" t="s">
        <v>1552</v>
      </c>
      <c r="I102" s="18" t="s">
        <v>91</v>
      </c>
      <c r="J102" s="18" t="s">
        <v>961</v>
      </c>
      <c r="K102" s="12" t="s">
        <v>962</v>
      </c>
      <c r="L102" s="13" t="s">
        <v>17</v>
      </c>
      <c r="M102" s="21"/>
      <c r="N102" s="21"/>
      <c r="O102" s="23"/>
      <c r="P102" s="23"/>
      <c r="Q102" s="13"/>
      <c r="R102" s="13" t="s">
        <v>10</v>
      </c>
    </row>
    <row r="103" ht="36" customHeight="1" spans="1:18">
      <c r="A103" s="12">
        <f t="shared" si="10"/>
        <v>102</v>
      </c>
      <c r="B103" s="12" t="s">
        <v>29</v>
      </c>
      <c r="C103" s="13" t="s">
        <v>1531</v>
      </c>
      <c r="D103" s="13" t="str">
        <f t="shared" si="11"/>
        <v>AAR_102</v>
      </c>
      <c r="E103" s="13" t="s">
        <v>1553</v>
      </c>
      <c r="F103" s="13" t="s">
        <v>1366</v>
      </c>
      <c r="G103" s="13" t="s">
        <v>1554</v>
      </c>
      <c r="H103" s="13" t="s">
        <v>1555</v>
      </c>
      <c r="I103" s="18" t="s">
        <v>91</v>
      </c>
      <c r="J103" s="18" t="s">
        <v>961</v>
      </c>
      <c r="K103" s="12" t="s">
        <v>962</v>
      </c>
      <c r="L103" s="13" t="s">
        <v>17</v>
      </c>
      <c r="M103" s="21"/>
      <c r="N103" s="21"/>
      <c r="O103" s="23"/>
      <c r="P103" s="23"/>
      <c r="Q103" s="13"/>
      <c r="R103" s="13" t="s">
        <v>10</v>
      </c>
    </row>
    <row r="104" ht="36" customHeight="1" spans="1:18">
      <c r="A104" s="12">
        <f t="shared" si="10"/>
        <v>103</v>
      </c>
      <c r="B104" s="12" t="s">
        <v>29</v>
      </c>
      <c r="C104" s="13" t="s">
        <v>1531</v>
      </c>
      <c r="D104" s="13" t="str">
        <f t="shared" si="11"/>
        <v>AAR_103</v>
      </c>
      <c r="E104" s="13" t="s">
        <v>1556</v>
      </c>
      <c r="F104" s="13" t="s">
        <v>1366</v>
      </c>
      <c r="G104" s="13" t="s">
        <v>1557</v>
      </c>
      <c r="H104" s="13" t="s">
        <v>1558</v>
      </c>
      <c r="I104" s="18" t="s">
        <v>91</v>
      </c>
      <c r="J104" s="18" t="s">
        <v>961</v>
      </c>
      <c r="K104" s="12" t="s">
        <v>962</v>
      </c>
      <c r="L104" s="13" t="s">
        <v>17</v>
      </c>
      <c r="M104" s="21"/>
      <c r="N104" s="21"/>
      <c r="O104" s="23"/>
      <c r="P104" s="23"/>
      <c r="Q104" s="13"/>
      <c r="R104" s="13" t="s">
        <v>10</v>
      </c>
    </row>
    <row r="105" ht="36" customHeight="1" spans="1:18">
      <c r="A105" s="12">
        <f t="shared" si="10"/>
        <v>104</v>
      </c>
      <c r="B105" s="12" t="s">
        <v>29</v>
      </c>
      <c r="C105" s="13" t="s">
        <v>1531</v>
      </c>
      <c r="D105" s="13" t="str">
        <f t="shared" si="11"/>
        <v>AAR_104</v>
      </c>
      <c r="E105" s="13" t="s">
        <v>1559</v>
      </c>
      <c r="F105" s="13" t="s">
        <v>1366</v>
      </c>
      <c r="G105" s="13" t="s">
        <v>1560</v>
      </c>
      <c r="H105" s="13" t="s">
        <v>1561</v>
      </c>
      <c r="I105" s="18" t="s">
        <v>91</v>
      </c>
      <c r="J105" s="18" t="s">
        <v>961</v>
      </c>
      <c r="K105" s="12" t="s">
        <v>962</v>
      </c>
      <c r="L105" s="13" t="s">
        <v>17</v>
      </c>
      <c r="M105" s="21"/>
      <c r="N105" s="21"/>
      <c r="O105" s="23"/>
      <c r="P105" s="23"/>
      <c r="Q105" s="13"/>
      <c r="R105" s="13" t="s">
        <v>10</v>
      </c>
    </row>
    <row r="106" ht="69.95" customHeight="1" spans="1:18">
      <c r="A106" s="12">
        <f t="shared" si="10"/>
        <v>105</v>
      </c>
      <c r="B106" s="12" t="s">
        <v>29</v>
      </c>
      <c r="C106" s="13" t="s">
        <v>1531</v>
      </c>
      <c r="D106" s="13" t="str">
        <f t="shared" si="11"/>
        <v>AAR_105</v>
      </c>
      <c r="E106" s="13" t="s">
        <v>1562</v>
      </c>
      <c r="F106" s="13" t="s">
        <v>1366</v>
      </c>
      <c r="G106" s="13" t="s">
        <v>1563</v>
      </c>
      <c r="H106" s="13" t="s">
        <v>1564</v>
      </c>
      <c r="I106" s="18" t="s">
        <v>91</v>
      </c>
      <c r="J106" s="18" t="s">
        <v>961</v>
      </c>
      <c r="K106" s="12" t="s">
        <v>962</v>
      </c>
      <c r="L106" s="13" t="s">
        <v>17</v>
      </c>
      <c r="M106" s="21"/>
      <c r="N106" s="21"/>
      <c r="O106" s="23"/>
      <c r="P106" s="23"/>
      <c r="Q106" s="13"/>
      <c r="R106" s="13" t="s">
        <v>10</v>
      </c>
    </row>
    <row r="107" ht="69.95" customHeight="1" spans="1:18">
      <c r="A107" s="12">
        <f t="shared" si="10"/>
        <v>106</v>
      </c>
      <c r="B107" s="12" t="s">
        <v>29</v>
      </c>
      <c r="C107" s="13" t="s">
        <v>1565</v>
      </c>
      <c r="D107" s="13" t="str">
        <f t="shared" si="11"/>
        <v>AAR_106</v>
      </c>
      <c r="E107" s="13" t="s">
        <v>1566</v>
      </c>
      <c r="F107" s="13" t="s">
        <v>1366</v>
      </c>
      <c r="G107" s="13" t="s">
        <v>1567</v>
      </c>
      <c r="H107" s="13" t="s">
        <v>1568</v>
      </c>
      <c r="I107" s="18" t="s">
        <v>45</v>
      </c>
      <c r="J107" s="18" t="s">
        <v>961</v>
      </c>
      <c r="K107" s="12" t="s">
        <v>962</v>
      </c>
      <c r="L107" s="13" t="s">
        <v>17</v>
      </c>
      <c r="M107" s="21"/>
      <c r="N107" s="21"/>
      <c r="O107" s="23"/>
      <c r="P107" s="23"/>
      <c r="Q107" s="13"/>
      <c r="R107" s="13" t="s">
        <v>10</v>
      </c>
    </row>
    <row r="108" ht="67.7" customHeight="1" spans="1:18">
      <c r="A108" s="12">
        <f t="shared" si="10"/>
        <v>107</v>
      </c>
      <c r="B108" s="12" t="s">
        <v>29</v>
      </c>
      <c r="C108" s="13" t="s">
        <v>1565</v>
      </c>
      <c r="D108" s="13" t="str">
        <f t="shared" si="11"/>
        <v>AAR_107</v>
      </c>
      <c r="E108" s="13" t="s">
        <v>1569</v>
      </c>
      <c r="F108" s="13" t="s">
        <v>1310</v>
      </c>
      <c r="G108" s="13" t="s">
        <v>1570</v>
      </c>
      <c r="H108" s="13" t="s">
        <v>1571</v>
      </c>
      <c r="I108" s="18" t="s">
        <v>76</v>
      </c>
      <c r="J108" s="18" t="s">
        <v>961</v>
      </c>
      <c r="K108" s="12" t="s">
        <v>962</v>
      </c>
      <c r="L108" s="13" t="s">
        <v>1224</v>
      </c>
      <c r="M108" s="21"/>
      <c r="N108" s="21"/>
      <c r="O108" s="23"/>
      <c r="P108" s="23"/>
      <c r="Q108" s="13"/>
      <c r="R108" s="13" t="s">
        <v>10</v>
      </c>
    </row>
    <row r="109" ht="24.95" customHeight="1" spans="1:18">
      <c r="A109" s="10"/>
      <c r="B109" s="10"/>
      <c r="C109" s="11" t="s">
        <v>1572</v>
      </c>
      <c r="D109" s="11"/>
      <c r="E109" s="11"/>
      <c r="F109" s="11"/>
      <c r="G109" s="11"/>
      <c r="H109" s="11"/>
      <c r="I109" s="17"/>
      <c r="J109" s="17"/>
      <c r="K109" s="10"/>
      <c r="L109" s="13"/>
      <c r="M109" s="19"/>
      <c r="N109" s="19"/>
      <c r="O109" s="20"/>
      <c r="P109" s="20"/>
      <c r="Q109" s="11"/>
      <c r="R109" s="11"/>
    </row>
    <row r="110" ht="117" customHeight="1" spans="1:18">
      <c r="A110" s="12">
        <f t="shared" ref="A110:A113" si="12">ROW()-1</f>
        <v>109</v>
      </c>
      <c r="B110" s="12" t="s">
        <v>29</v>
      </c>
      <c r="C110" s="13" t="s">
        <v>1573</v>
      </c>
      <c r="D110" s="13" t="str">
        <f t="shared" ref="D110:D113" si="13">"AAR_"&amp;ROW()-1</f>
        <v>AAR_109</v>
      </c>
      <c r="E110" s="13" t="s">
        <v>1574</v>
      </c>
      <c r="F110" s="13" t="s">
        <v>1575</v>
      </c>
      <c r="G110" s="13" t="s">
        <v>1576</v>
      </c>
      <c r="H110" s="13" t="s">
        <v>1577</v>
      </c>
      <c r="I110" s="18" t="s">
        <v>64</v>
      </c>
      <c r="J110" s="18" t="s">
        <v>961</v>
      </c>
      <c r="K110" s="12" t="s">
        <v>962</v>
      </c>
      <c r="L110" s="13" t="s">
        <v>17</v>
      </c>
      <c r="M110" s="21"/>
      <c r="N110" s="21"/>
      <c r="O110" s="23"/>
      <c r="P110" s="23"/>
      <c r="Q110" s="13"/>
      <c r="R110" s="13" t="s">
        <v>10</v>
      </c>
    </row>
    <row r="111" ht="53.1" customHeight="1" spans="1:18">
      <c r="A111" s="12">
        <f t="shared" si="12"/>
        <v>110</v>
      </c>
      <c r="B111" s="12" t="s">
        <v>29</v>
      </c>
      <c r="C111" s="13" t="s">
        <v>1573</v>
      </c>
      <c r="D111" s="13" t="str">
        <f t="shared" si="13"/>
        <v>AAR_110</v>
      </c>
      <c r="E111" s="13" t="s">
        <v>1578</v>
      </c>
      <c r="F111" s="13" t="s">
        <v>1366</v>
      </c>
      <c r="G111" s="13" t="s">
        <v>1579</v>
      </c>
      <c r="H111" s="13" t="s">
        <v>1580</v>
      </c>
      <c r="I111" s="18" t="s">
        <v>91</v>
      </c>
      <c r="J111" s="18" t="s">
        <v>961</v>
      </c>
      <c r="K111" s="12" t="s">
        <v>962</v>
      </c>
      <c r="L111" s="13" t="s">
        <v>17</v>
      </c>
      <c r="M111" s="21"/>
      <c r="N111" s="21"/>
      <c r="O111" s="23"/>
      <c r="P111" s="23"/>
      <c r="Q111" s="13"/>
      <c r="R111" s="13" t="s">
        <v>10</v>
      </c>
    </row>
    <row r="112" ht="90" customHeight="1" spans="1:18">
      <c r="A112" s="12">
        <f t="shared" si="12"/>
        <v>111</v>
      </c>
      <c r="B112" s="12" t="s">
        <v>29</v>
      </c>
      <c r="C112" s="13" t="s">
        <v>1573</v>
      </c>
      <c r="D112" s="13" t="str">
        <f t="shared" si="13"/>
        <v>AAR_111</v>
      </c>
      <c r="E112" s="13" t="s">
        <v>1581</v>
      </c>
      <c r="F112" s="13" t="s">
        <v>1575</v>
      </c>
      <c r="G112" s="13" t="s">
        <v>1582</v>
      </c>
      <c r="H112" s="13" t="s">
        <v>1583</v>
      </c>
      <c r="I112" s="18" t="s">
        <v>64</v>
      </c>
      <c r="J112" s="18" t="s">
        <v>961</v>
      </c>
      <c r="K112" s="12" t="s">
        <v>962</v>
      </c>
      <c r="L112" s="13" t="s">
        <v>17</v>
      </c>
      <c r="M112" s="21"/>
      <c r="N112" s="21"/>
      <c r="O112" s="23"/>
      <c r="P112" s="23"/>
      <c r="Q112" s="13"/>
      <c r="R112" s="13" t="s">
        <v>10</v>
      </c>
    </row>
    <row r="113" ht="36" customHeight="1" spans="1:18">
      <c r="A113" s="12">
        <f t="shared" si="12"/>
        <v>112</v>
      </c>
      <c r="B113" s="12" t="s">
        <v>29</v>
      </c>
      <c r="C113" s="13" t="s">
        <v>1573</v>
      </c>
      <c r="D113" s="13" t="str">
        <f t="shared" si="13"/>
        <v>AAR_112</v>
      </c>
      <c r="E113" s="13" t="s">
        <v>1584</v>
      </c>
      <c r="F113" s="13" t="s">
        <v>1585</v>
      </c>
      <c r="G113" s="13" t="s">
        <v>1586</v>
      </c>
      <c r="H113" s="13" t="s">
        <v>1587</v>
      </c>
      <c r="I113" s="18" t="s">
        <v>91</v>
      </c>
      <c r="J113" s="18" t="s">
        <v>961</v>
      </c>
      <c r="K113" s="12" t="s">
        <v>962</v>
      </c>
      <c r="L113" s="13" t="s">
        <v>17</v>
      </c>
      <c r="M113" s="21"/>
      <c r="N113" s="21"/>
      <c r="O113" s="23"/>
      <c r="P113" s="23"/>
      <c r="Q113" s="13"/>
      <c r="R113" s="13" t="s">
        <v>10</v>
      </c>
    </row>
    <row r="114" ht="24.95" customHeight="1" spans="1:18">
      <c r="A114" s="10"/>
      <c r="B114" s="10"/>
      <c r="C114" s="11" t="s">
        <v>1588</v>
      </c>
      <c r="D114" s="11"/>
      <c r="E114" s="11"/>
      <c r="F114" s="11"/>
      <c r="G114" s="11"/>
      <c r="H114" s="11"/>
      <c r="I114" s="17"/>
      <c r="J114" s="17"/>
      <c r="K114" s="10"/>
      <c r="L114" s="13"/>
      <c r="M114" s="19"/>
      <c r="N114" s="19"/>
      <c r="O114" s="20"/>
      <c r="P114" s="20"/>
      <c r="Q114" s="11"/>
      <c r="R114" s="11"/>
    </row>
    <row r="115" ht="87.95" customHeight="1" spans="1:18">
      <c r="A115" s="12">
        <f t="shared" ref="A115:A123" si="14">ROW()-1</f>
        <v>114</v>
      </c>
      <c r="B115" s="12" t="s">
        <v>29</v>
      </c>
      <c r="C115" s="13" t="s">
        <v>1589</v>
      </c>
      <c r="D115" s="13" t="str">
        <f t="shared" ref="D115:D123" si="15">"AAR_"&amp;ROW()-1</f>
        <v>AAR_114</v>
      </c>
      <c r="E115" s="13" t="s">
        <v>1590</v>
      </c>
      <c r="F115" s="13" t="s">
        <v>1366</v>
      </c>
      <c r="G115" s="13" t="s">
        <v>1591</v>
      </c>
      <c r="H115" s="13" t="s">
        <v>1592</v>
      </c>
      <c r="I115" s="18" t="s">
        <v>64</v>
      </c>
      <c r="J115" s="18" t="s">
        <v>961</v>
      </c>
      <c r="K115" s="12" t="s">
        <v>962</v>
      </c>
      <c r="L115" s="13" t="s">
        <v>17</v>
      </c>
      <c r="M115" s="21"/>
      <c r="N115" s="21"/>
      <c r="O115" s="23"/>
      <c r="P115" s="23"/>
      <c r="Q115" s="13"/>
      <c r="R115" s="13" t="s">
        <v>10</v>
      </c>
    </row>
    <row r="116" ht="69.95" customHeight="1" spans="1:18">
      <c r="A116" s="12">
        <f t="shared" si="14"/>
        <v>115</v>
      </c>
      <c r="B116" s="12" t="s">
        <v>29</v>
      </c>
      <c r="C116" s="13" t="s">
        <v>1589</v>
      </c>
      <c r="D116" s="13" t="str">
        <f t="shared" si="15"/>
        <v>AAR_115</v>
      </c>
      <c r="E116" s="13" t="s">
        <v>1593</v>
      </c>
      <c r="F116" s="13" t="s">
        <v>1366</v>
      </c>
      <c r="G116" s="13" t="s">
        <v>1594</v>
      </c>
      <c r="H116" s="13" t="s">
        <v>1595</v>
      </c>
      <c r="I116" s="18" t="s">
        <v>76</v>
      </c>
      <c r="J116" s="18" t="s">
        <v>961</v>
      </c>
      <c r="K116" s="12" t="s">
        <v>962</v>
      </c>
      <c r="L116" s="13" t="s">
        <v>17</v>
      </c>
      <c r="M116" s="21"/>
      <c r="N116" s="21"/>
      <c r="O116" s="23"/>
      <c r="P116" s="23"/>
      <c r="Q116" s="13"/>
      <c r="R116" s="13" t="s">
        <v>10</v>
      </c>
    </row>
    <row r="117" ht="36" customHeight="1" spans="1:18">
      <c r="A117" s="12">
        <f t="shared" si="14"/>
        <v>116</v>
      </c>
      <c r="B117" s="12" t="s">
        <v>29</v>
      </c>
      <c r="C117" s="13" t="s">
        <v>1589</v>
      </c>
      <c r="D117" s="13" t="str">
        <f t="shared" si="15"/>
        <v>AAR_116</v>
      </c>
      <c r="E117" s="13" t="s">
        <v>1596</v>
      </c>
      <c r="F117" s="13" t="s">
        <v>1597</v>
      </c>
      <c r="G117" s="13" t="s">
        <v>1598</v>
      </c>
      <c r="H117" s="13" t="s">
        <v>1599</v>
      </c>
      <c r="I117" s="18" t="s">
        <v>76</v>
      </c>
      <c r="J117" s="18" t="s">
        <v>961</v>
      </c>
      <c r="K117" s="12" t="s">
        <v>962</v>
      </c>
      <c r="L117" s="13" t="s">
        <v>17</v>
      </c>
      <c r="M117" s="21"/>
      <c r="N117" s="21"/>
      <c r="O117" s="23"/>
      <c r="P117" s="23"/>
      <c r="Q117" s="13"/>
      <c r="R117" s="13" t="s">
        <v>10</v>
      </c>
    </row>
    <row r="118" ht="36" customHeight="1" spans="1:18">
      <c r="A118" s="12">
        <f t="shared" si="14"/>
        <v>117</v>
      </c>
      <c r="B118" s="12" t="s">
        <v>29</v>
      </c>
      <c r="C118" s="13" t="s">
        <v>1589</v>
      </c>
      <c r="D118" s="13" t="str">
        <f t="shared" si="15"/>
        <v>AAR_117</v>
      </c>
      <c r="E118" s="13" t="s">
        <v>1600</v>
      </c>
      <c r="F118" s="13" t="s">
        <v>1597</v>
      </c>
      <c r="G118" s="13" t="s">
        <v>1601</v>
      </c>
      <c r="H118" s="13" t="s">
        <v>1602</v>
      </c>
      <c r="I118" s="18" t="s">
        <v>76</v>
      </c>
      <c r="J118" s="18" t="s">
        <v>961</v>
      </c>
      <c r="K118" s="12" t="s">
        <v>962</v>
      </c>
      <c r="L118" s="13" t="s">
        <v>17</v>
      </c>
      <c r="M118" s="21"/>
      <c r="N118" s="21"/>
      <c r="O118" s="23"/>
      <c r="P118" s="23"/>
      <c r="Q118" s="13"/>
      <c r="R118" s="13" t="s">
        <v>10</v>
      </c>
    </row>
    <row r="119" ht="36" customHeight="1" spans="1:18">
      <c r="A119" s="12">
        <f t="shared" si="14"/>
        <v>118</v>
      </c>
      <c r="B119" s="12" t="s">
        <v>29</v>
      </c>
      <c r="C119" s="13" t="s">
        <v>1589</v>
      </c>
      <c r="D119" s="13" t="str">
        <f t="shared" si="15"/>
        <v>AAR_118</v>
      </c>
      <c r="E119" s="13" t="s">
        <v>1603</v>
      </c>
      <c r="F119" s="13" t="s">
        <v>1597</v>
      </c>
      <c r="G119" s="13" t="s">
        <v>1598</v>
      </c>
      <c r="H119" s="13" t="s">
        <v>1599</v>
      </c>
      <c r="I119" s="18" t="s">
        <v>76</v>
      </c>
      <c r="J119" s="18" t="s">
        <v>961</v>
      </c>
      <c r="K119" s="12" t="s">
        <v>962</v>
      </c>
      <c r="L119" s="13" t="s">
        <v>17</v>
      </c>
      <c r="M119" s="21"/>
      <c r="N119" s="21"/>
      <c r="O119" s="23"/>
      <c r="P119" s="23"/>
      <c r="Q119" s="13"/>
      <c r="R119" s="13" t="s">
        <v>10</v>
      </c>
    </row>
    <row r="120" ht="36" customHeight="1" spans="1:18">
      <c r="A120" s="12">
        <f t="shared" si="14"/>
        <v>119</v>
      </c>
      <c r="B120" s="12" t="s">
        <v>29</v>
      </c>
      <c r="C120" s="13" t="s">
        <v>1589</v>
      </c>
      <c r="D120" s="13" t="str">
        <f t="shared" si="15"/>
        <v>AAR_119</v>
      </c>
      <c r="E120" s="13" t="s">
        <v>1604</v>
      </c>
      <c r="F120" s="13" t="s">
        <v>1597</v>
      </c>
      <c r="G120" s="13" t="s">
        <v>1601</v>
      </c>
      <c r="H120" s="13" t="s">
        <v>1602</v>
      </c>
      <c r="I120" s="18" t="s">
        <v>76</v>
      </c>
      <c r="J120" s="18" t="s">
        <v>961</v>
      </c>
      <c r="K120" s="12" t="s">
        <v>962</v>
      </c>
      <c r="L120" s="13" t="s">
        <v>17</v>
      </c>
      <c r="M120" s="21"/>
      <c r="N120" s="21"/>
      <c r="O120" s="23"/>
      <c r="P120" s="23"/>
      <c r="Q120" s="13"/>
      <c r="R120" s="13" t="s">
        <v>10</v>
      </c>
    </row>
    <row r="121" ht="36" customHeight="1" spans="1:18">
      <c r="A121" s="12">
        <f t="shared" si="14"/>
        <v>120</v>
      </c>
      <c r="B121" s="12" t="s">
        <v>29</v>
      </c>
      <c r="C121" s="13" t="s">
        <v>1589</v>
      </c>
      <c r="D121" s="13" t="str">
        <f t="shared" si="15"/>
        <v>AAR_120</v>
      </c>
      <c r="E121" s="13" t="s">
        <v>1605</v>
      </c>
      <c r="F121" s="13" t="s">
        <v>1597</v>
      </c>
      <c r="G121" s="13" t="s">
        <v>1598</v>
      </c>
      <c r="H121" s="13" t="s">
        <v>1599</v>
      </c>
      <c r="I121" s="18" t="s">
        <v>76</v>
      </c>
      <c r="J121" s="18" t="s">
        <v>961</v>
      </c>
      <c r="K121" s="12" t="s">
        <v>962</v>
      </c>
      <c r="L121" s="13" t="s">
        <v>17</v>
      </c>
      <c r="M121" s="21"/>
      <c r="N121" s="21"/>
      <c r="O121" s="23"/>
      <c r="P121" s="23"/>
      <c r="Q121" s="13"/>
      <c r="R121" s="13" t="s">
        <v>10</v>
      </c>
    </row>
    <row r="122" ht="36" customHeight="1" spans="1:18">
      <c r="A122" s="12">
        <f t="shared" si="14"/>
        <v>121</v>
      </c>
      <c r="B122" s="12" t="s">
        <v>29</v>
      </c>
      <c r="C122" s="13" t="s">
        <v>1589</v>
      </c>
      <c r="D122" s="13" t="str">
        <f t="shared" si="15"/>
        <v>AAR_121</v>
      </c>
      <c r="E122" s="13" t="s">
        <v>1606</v>
      </c>
      <c r="F122" s="13" t="s">
        <v>1597</v>
      </c>
      <c r="G122" s="13" t="s">
        <v>1601</v>
      </c>
      <c r="H122" s="13" t="s">
        <v>1602</v>
      </c>
      <c r="I122" s="18" t="s">
        <v>76</v>
      </c>
      <c r="J122" s="18" t="s">
        <v>961</v>
      </c>
      <c r="K122" s="12" t="s">
        <v>962</v>
      </c>
      <c r="L122" s="13" t="s">
        <v>17</v>
      </c>
      <c r="M122" s="21"/>
      <c r="N122" s="21"/>
      <c r="O122" s="23"/>
      <c r="P122" s="23"/>
      <c r="Q122" s="13"/>
      <c r="R122" s="13" t="s">
        <v>10</v>
      </c>
    </row>
    <row r="123" ht="67.7" customHeight="1" spans="1:18">
      <c r="A123" s="12">
        <f t="shared" si="14"/>
        <v>122</v>
      </c>
      <c r="B123" s="12" t="s">
        <v>29</v>
      </c>
      <c r="C123" s="13" t="s">
        <v>1589</v>
      </c>
      <c r="D123" s="13" t="str">
        <f t="shared" si="15"/>
        <v>AAR_122</v>
      </c>
      <c r="E123" s="13" t="s">
        <v>1607</v>
      </c>
      <c r="F123" s="13" t="s">
        <v>1310</v>
      </c>
      <c r="G123" s="13" t="s">
        <v>1608</v>
      </c>
      <c r="H123" s="13" t="s">
        <v>1609</v>
      </c>
      <c r="I123" s="18" t="s">
        <v>64</v>
      </c>
      <c r="J123" s="18" t="s">
        <v>961</v>
      </c>
      <c r="K123" s="12" t="s">
        <v>962</v>
      </c>
      <c r="L123" s="13" t="s">
        <v>1224</v>
      </c>
      <c r="M123" s="21"/>
      <c r="N123" s="21"/>
      <c r="O123" s="23"/>
      <c r="P123" s="23"/>
      <c r="Q123" s="13"/>
      <c r="R123" s="13" t="s">
        <v>10</v>
      </c>
    </row>
    <row r="124" ht="24.95" customHeight="1" spans="1:18">
      <c r="A124" s="10"/>
      <c r="B124" s="10"/>
      <c r="C124" s="11" t="s">
        <v>1610</v>
      </c>
      <c r="D124" s="11"/>
      <c r="E124" s="11"/>
      <c r="F124" s="11"/>
      <c r="G124" s="11"/>
      <c r="H124" s="11"/>
      <c r="I124" s="17"/>
      <c r="J124" s="17"/>
      <c r="K124" s="10"/>
      <c r="L124" s="13"/>
      <c r="M124" s="19"/>
      <c r="N124" s="19"/>
      <c r="O124" s="20"/>
      <c r="P124" s="20"/>
      <c r="Q124" s="11"/>
      <c r="R124" s="11"/>
    </row>
    <row r="125" ht="182.1" customHeight="1" spans="1:18">
      <c r="A125" s="12">
        <f t="shared" ref="A125:A141" si="16">ROW()-1</f>
        <v>124</v>
      </c>
      <c r="B125" s="12" t="s">
        <v>29</v>
      </c>
      <c r="C125" s="13" t="s">
        <v>1611</v>
      </c>
      <c r="D125" s="13" t="str">
        <f t="shared" ref="D125:D141" si="17">"AAR_"&amp;ROW()-1</f>
        <v>AAR_124</v>
      </c>
      <c r="E125" s="25" t="s">
        <v>1612</v>
      </c>
      <c r="F125" s="13" t="s">
        <v>1613</v>
      </c>
      <c r="G125" s="13" t="s">
        <v>1614</v>
      </c>
      <c r="H125" s="13" t="s">
        <v>1615</v>
      </c>
      <c r="I125" s="18" t="s">
        <v>91</v>
      </c>
      <c r="J125" s="18" t="s">
        <v>961</v>
      </c>
      <c r="K125" s="12" t="s">
        <v>962</v>
      </c>
      <c r="L125" s="13" t="s">
        <v>17</v>
      </c>
      <c r="M125" s="21"/>
      <c r="N125" s="21"/>
      <c r="O125" s="23"/>
      <c r="P125" s="23"/>
      <c r="Q125" s="13"/>
      <c r="R125" s="13" t="s">
        <v>10</v>
      </c>
    </row>
    <row r="126" ht="123" customHeight="1" spans="1:18">
      <c r="A126" s="12">
        <f t="shared" si="16"/>
        <v>125</v>
      </c>
      <c r="B126" s="12" t="s">
        <v>29</v>
      </c>
      <c r="C126" s="13" t="s">
        <v>1611</v>
      </c>
      <c r="D126" s="13" t="str">
        <f t="shared" si="17"/>
        <v>AAR_125</v>
      </c>
      <c r="E126" s="25" t="s">
        <v>1616</v>
      </c>
      <c r="F126" s="13" t="s">
        <v>1617</v>
      </c>
      <c r="G126" s="13" t="s">
        <v>1618</v>
      </c>
      <c r="H126" s="13" t="s">
        <v>1619</v>
      </c>
      <c r="I126" s="18" t="s">
        <v>91</v>
      </c>
      <c r="J126" s="18" t="s">
        <v>961</v>
      </c>
      <c r="K126" s="12" t="s">
        <v>962</v>
      </c>
      <c r="L126" s="13" t="s">
        <v>17</v>
      </c>
      <c r="M126" s="21"/>
      <c r="N126" s="21"/>
      <c r="O126" s="23"/>
      <c r="P126" s="23"/>
      <c r="Q126" s="13"/>
      <c r="R126" s="13" t="s">
        <v>10</v>
      </c>
    </row>
    <row r="127" ht="123" customHeight="1" spans="1:18">
      <c r="A127" s="12">
        <f t="shared" si="16"/>
        <v>126</v>
      </c>
      <c r="B127" s="12" t="s">
        <v>29</v>
      </c>
      <c r="C127" s="13" t="s">
        <v>1611</v>
      </c>
      <c r="D127" s="13" t="str">
        <f t="shared" si="17"/>
        <v>AAR_126</v>
      </c>
      <c r="E127" s="25" t="s">
        <v>1620</v>
      </c>
      <c r="F127" s="13" t="s">
        <v>1621</v>
      </c>
      <c r="G127" s="13" t="s">
        <v>1622</v>
      </c>
      <c r="H127" s="13" t="s">
        <v>1623</v>
      </c>
      <c r="I127" s="18" t="s">
        <v>91</v>
      </c>
      <c r="J127" s="18" t="s">
        <v>961</v>
      </c>
      <c r="K127" s="12" t="s">
        <v>962</v>
      </c>
      <c r="L127" s="13" t="s">
        <v>17</v>
      </c>
      <c r="M127" s="21"/>
      <c r="N127" s="21"/>
      <c r="O127" s="23"/>
      <c r="P127" s="23"/>
      <c r="Q127" s="13"/>
      <c r="R127" s="13" t="s">
        <v>10</v>
      </c>
    </row>
    <row r="128" ht="87.95" customHeight="1" spans="1:18">
      <c r="A128" s="12">
        <f t="shared" si="16"/>
        <v>127</v>
      </c>
      <c r="B128" s="12" t="s">
        <v>29</v>
      </c>
      <c r="C128" s="13" t="s">
        <v>1611</v>
      </c>
      <c r="D128" s="13" t="str">
        <f t="shared" si="17"/>
        <v>AAR_127</v>
      </c>
      <c r="E128" s="25" t="s">
        <v>1624</v>
      </c>
      <c r="F128" s="13" t="s">
        <v>1625</v>
      </c>
      <c r="G128" s="13" t="s">
        <v>1626</v>
      </c>
      <c r="H128" s="13" t="s">
        <v>1627</v>
      </c>
      <c r="I128" s="18" t="s">
        <v>91</v>
      </c>
      <c r="J128" s="18" t="s">
        <v>961</v>
      </c>
      <c r="K128" s="12" t="s">
        <v>962</v>
      </c>
      <c r="L128" s="13" t="s">
        <v>17</v>
      </c>
      <c r="M128" s="21"/>
      <c r="N128" s="21"/>
      <c r="O128" s="23"/>
      <c r="P128" s="23"/>
      <c r="Q128" s="13"/>
      <c r="R128" s="13" t="s">
        <v>10</v>
      </c>
    </row>
    <row r="129" ht="81" customHeight="1" spans="1:18">
      <c r="A129" s="12">
        <f t="shared" si="16"/>
        <v>128</v>
      </c>
      <c r="B129" s="12" t="s">
        <v>29</v>
      </c>
      <c r="C129" s="13" t="s">
        <v>1611</v>
      </c>
      <c r="D129" s="13" t="str">
        <f t="shared" si="17"/>
        <v>AAR_128</v>
      </c>
      <c r="E129" s="25" t="s">
        <v>1628</v>
      </c>
      <c r="F129" s="13" t="s">
        <v>1625</v>
      </c>
      <c r="G129" s="13" t="s">
        <v>1629</v>
      </c>
      <c r="H129" s="13" t="s">
        <v>1627</v>
      </c>
      <c r="I129" s="18" t="s">
        <v>91</v>
      </c>
      <c r="J129" s="18" t="s">
        <v>961</v>
      </c>
      <c r="K129" s="12" t="s">
        <v>962</v>
      </c>
      <c r="L129" s="13" t="s">
        <v>17</v>
      </c>
      <c r="M129" s="21"/>
      <c r="N129" s="21"/>
      <c r="O129" s="23"/>
      <c r="P129" s="23"/>
      <c r="Q129" s="13"/>
      <c r="R129" s="13" t="s">
        <v>10</v>
      </c>
    </row>
    <row r="130" ht="53.1" customHeight="1" spans="1:18">
      <c r="A130" s="12">
        <f t="shared" si="16"/>
        <v>129</v>
      </c>
      <c r="B130" s="12" t="s">
        <v>1302</v>
      </c>
      <c r="C130" s="13" t="s">
        <v>1611</v>
      </c>
      <c r="D130" s="13" t="str">
        <f t="shared" si="17"/>
        <v>AAR_129</v>
      </c>
      <c r="E130" s="25" t="s">
        <v>1630</v>
      </c>
      <c r="F130" s="13" t="s">
        <v>1597</v>
      </c>
      <c r="G130" s="13" t="s">
        <v>1631</v>
      </c>
      <c r="H130" s="13" t="s">
        <v>1632</v>
      </c>
      <c r="I130" s="18" t="s">
        <v>91</v>
      </c>
      <c r="J130" s="18" t="s">
        <v>961</v>
      </c>
      <c r="K130" s="12" t="s">
        <v>962</v>
      </c>
      <c r="L130" s="13" t="s">
        <v>17</v>
      </c>
      <c r="M130" s="13"/>
      <c r="N130" s="21"/>
      <c r="O130" s="23"/>
      <c r="P130" s="23"/>
      <c r="Q130" s="13"/>
      <c r="R130" s="13" t="s">
        <v>10</v>
      </c>
    </row>
    <row r="131" ht="53.1" customHeight="1" spans="1:18">
      <c r="A131" s="12">
        <f t="shared" si="16"/>
        <v>130</v>
      </c>
      <c r="B131" s="12" t="s">
        <v>1434</v>
      </c>
      <c r="C131" s="13" t="s">
        <v>1611</v>
      </c>
      <c r="D131" s="13" t="str">
        <f t="shared" si="17"/>
        <v>AAR_130</v>
      </c>
      <c r="E131" s="25" t="s">
        <v>1633</v>
      </c>
      <c r="F131" s="13" t="s">
        <v>1597</v>
      </c>
      <c r="G131" s="13" t="s">
        <v>1634</v>
      </c>
      <c r="H131" s="13" t="s">
        <v>1635</v>
      </c>
      <c r="I131" s="18" t="s">
        <v>91</v>
      </c>
      <c r="J131" s="18" t="s">
        <v>961</v>
      </c>
      <c r="K131" s="12" t="s">
        <v>962</v>
      </c>
      <c r="L131" s="13" t="s">
        <v>17</v>
      </c>
      <c r="M131" s="21"/>
      <c r="N131" s="21"/>
      <c r="O131" s="23"/>
      <c r="P131" s="23"/>
      <c r="Q131" s="13"/>
      <c r="R131" s="13" t="s">
        <v>10</v>
      </c>
    </row>
    <row r="132" ht="123" customHeight="1" spans="1:18">
      <c r="A132" s="12">
        <f t="shared" si="16"/>
        <v>131</v>
      </c>
      <c r="B132" s="12" t="s">
        <v>29</v>
      </c>
      <c r="C132" s="13" t="s">
        <v>1611</v>
      </c>
      <c r="D132" s="13" t="str">
        <f t="shared" si="17"/>
        <v>AAR_131</v>
      </c>
      <c r="E132" s="25" t="s">
        <v>1636</v>
      </c>
      <c r="F132" s="13" t="s">
        <v>1637</v>
      </c>
      <c r="G132" s="13" t="s">
        <v>1638</v>
      </c>
      <c r="H132" s="13" t="s">
        <v>1639</v>
      </c>
      <c r="I132" s="18" t="s">
        <v>91</v>
      </c>
      <c r="J132" s="18" t="s">
        <v>961</v>
      </c>
      <c r="K132" s="12" t="s">
        <v>962</v>
      </c>
      <c r="L132" s="13" t="s">
        <v>17</v>
      </c>
      <c r="M132" s="21"/>
      <c r="N132" s="21"/>
      <c r="O132" s="23"/>
      <c r="P132" s="23"/>
      <c r="Q132" s="13"/>
      <c r="R132" s="13" t="s">
        <v>10</v>
      </c>
    </row>
    <row r="133" ht="87.95" customHeight="1" spans="1:18">
      <c r="A133" s="12">
        <f t="shared" si="16"/>
        <v>132</v>
      </c>
      <c r="B133" s="12" t="s">
        <v>29</v>
      </c>
      <c r="C133" s="13" t="s">
        <v>1611</v>
      </c>
      <c r="D133" s="13" t="str">
        <f t="shared" si="17"/>
        <v>AAR_132</v>
      </c>
      <c r="E133" s="25" t="s">
        <v>1640</v>
      </c>
      <c r="F133" s="13" t="s">
        <v>1625</v>
      </c>
      <c r="G133" s="13" t="s">
        <v>1641</v>
      </c>
      <c r="H133" s="13" t="s">
        <v>1642</v>
      </c>
      <c r="I133" s="18" t="s">
        <v>91</v>
      </c>
      <c r="J133" s="18" t="s">
        <v>961</v>
      </c>
      <c r="K133" s="12" t="s">
        <v>962</v>
      </c>
      <c r="L133" s="13" t="s">
        <v>17</v>
      </c>
      <c r="M133" s="21"/>
      <c r="N133" s="21"/>
      <c r="O133" s="23"/>
      <c r="P133" s="23"/>
      <c r="Q133" s="13"/>
      <c r="R133" s="13" t="s">
        <v>10</v>
      </c>
    </row>
    <row r="134" ht="226.5" customHeight="1" spans="1:18">
      <c r="A134" s="12">
        <f t="shared" si="16"/>
        <v>133</v>
      </c>
      <c r="B134" s="12" t="s">
        <v>29</v>
      </c>
      <c r="C134" s="13" t="s">
        <v>1643</v>
      </c>
      <c r="D134" s="13" t="str">
        <f t="shared" si="17"/>
        <v>AAR_133</v>
      </c>
      <c r="E134" s="25" t="s">
        <v>1644</v>
      </c>
      <c r="F134" s="13" t="s">
        <v>1625</v>
      </c>
      <c r="G134" s="13" t="s">
        <v>1645</v>
      </c>
      <c r="H134" s="13" t="s">
        <v>1646</v>
      </c>
      <c r="I134" s="18" t="s">
        <v>76</v>
      </c>
      <c r="J134" s="18" t="s">
        <v>961</v>
      </c>
      <c r="K134" s="12" t="s">
        <v>962</v>
      </c>
      <c r="L134" s="13" t="s">
        <v>17</v>
      </c>
      <c r="M134" s="21"/>
      <c r="N134" s="21"/>
      <c r="O134" s="23"/>
      <c r="P134" s="23"/>
      <c r="Q134" s="13"/>
      <c r="R134" s="13" t="s">
        <v>10</v>
      </c>
    </row>
    <row r="135" ht="87.95" customHeight="1" spans="1:18">
      <c r="A135" s="12">
        <f t="shared" si="16"/>
        <v>134</v>
      </c>
      <c r="B135" s="12" t="s">
        <v>29</v>
      </c>
      <c r="C135" s="13" t="s">
        <v>1643</v>
      </c>
      <c r="D135" s="13" t="str">
        <f t="shared" si="17"/>
        <v>AAR_134</v>
      </c>
      <c r="E135" s="25" t="s">
        <v>1647</v>
      </c>
      <c r="F135" s="13" t="s">
        <v>1648</v>
      </c>
      <c r="G135" s="13" t="s">
        <v>1649</v>
      </c>
      <c r="H135" s="13" t="s">
        <v>1650</v>
      </c>
      <c r="I135" s="18" t="s">
        <v>76</v>
      </c>
      <c r="J135" s="18" t="s">
        <v>961</v>
      </c>
      <c r="K135" s="12" t="s">
        <v>962</v>
      </c>
      <c r="L135" s="13" t="s">
        <v>17</v>
      </c>
      <c r="M135" s="21"/>
      <c r="N135" s="21"/>
      <c r="O135" s="23"/>
      <c r="P135" s="23"/>
      <c r="Q135" s="13"/>
      <c r="R135" s="13" t="s">
        <v>10</v>
      </c>
    </row>
    <row r="136" ht="105" customHeight="1" spans="1:18">
      <c r="A136" s="12">
        <f t="shared" si="16"/>
        <v>135</v>
      </c>
      <c r="B136" s="12" t="s">
        <v>29</v>
      </c>
      <c r="C136" s="13" t="s">
        <v>1643</v>
      </c>
      <c r="D136" s="13" t="str">
        <f t="shared" si="17"/>
        <v>AAR_135</v>
      </c>
      <c r="E136" s="25" t="s">
        <v>1651</v>
      </c>
      <c r="F136" s="13" t="s">
        <v>1625</v>
      </c>
      <c r="G136" s="13" t="s">
        <v>1652</v>
      </c>
      <c r="H136" s="13" t="s">
        <v>1653</v>
      </c>
      <c r="I136" s="18" t="s">
        <v>76</v>
      </c>
      <c r="J136" s="18" t="s">
        <v>961</v>
      </c>
      <c r="K136" s="12" t="s">
        <v>962</v>
      </c>
      <c r="L136" s="13" t="s">
        <v>17</v>
      </c>
      <c r="M136" s="21"/>
      <c r="N136" s="21"/>
      <c r="O136" s="23"/>
      <c r="P136" s="23"/>
      <c r="Q136" s="13"/>
      <c r="R136" s="13" t="s">
        <v>10</v>
      </c>
    </row>
    <row r="137" ht="123" customHeight="1" spans="1:18">
      <c r="A137" s="12">
        <f t="shared" si="16"/>
        <v>136</v>
      </c>
      <c r="B137" s="12" t="s">
        <v>29</v>
      </c>
      <c r="C137" s="13" t="s">
        <v>1643</v>
      </c>
      <c r="D137" s="13" t="str">
        <f t="shared" si="17"/>
        <v>AAR_136</v>
      </c>
      <c r="E137" s="25" t="s">
        <v>1654</v>
      </c>
      <c r="F137" s="13" t="s">
        <v>1625</v>
      </c>
      <c r="G137" s="13" t="s">
        <v>1655</v>
      </c>
      <c r="H137" s="13" t="s">
        <v>1656</v>
      </c>
      <c r="I137" s="18" t="s">
        <v>76</v>
      </c>
      <c r="J137" s="18" t="s">
        <v>961</v>
      </c>
      <c r="K137" s="12" t="s">
        <v>962</v>
      </c>
      <c r="L137" s="13" t="s">
        <v>17</v>
      </c>
      <c r="M137" s="21"/>
      <c r="N137" s="21"/>
      <c r="O137" s="23"/>
      <c r="P137" s="23"/>
      <c r="Q137" s="13"/>
      <c r="R137" s="13" t="s">
        <v>10</v>
      </c>
    </row>
    <row r="138" ht="123" customHeight="1" spans="1:18">
      <c r="A138" s="12">
        <f t="shared" si="16"/>
        <v>137</v>
      </c>
      <c r="B138" s="12" t="s">
        <v>1302</v>
      </c>
      <c r="C138" s="13" t="s">
        <v>1611</v>
      </c>
      <c r="D138" s="13" t="str">
        <f t="shared" si="17"/>
        <v>AAR_137</v>
      </c>
      <c r="E138" s="25" t="s">
        <v>1657</v>
      </c>
      <c r="F138" s="13" t="s">
        <v>1597</v>
      </c>
      <c r="G138" s="13" t="s">
        <v>1658</v>
      </c>
      <c r="H138" s="13" t="s">
        <v>1659</v>
      </c>
      <c r="I138" s="18" t="s">
        <v>76</v>
      </c>
      <c r="J138" s="18" t="s">
        <v>961</v>
      </c>
      <c r="K138" s="12" t="s">
        <v>962</v>
      </c>
      <c r="L138" s="13" t="s">
        <v>17</v>
      </c>
      <c r="M138" s="21"/>
      <c r="N138" s="21"/>
      <c r="O138" s="23"/>
      <c r="P138" s="23"/>
      <c r="Q138" s="13"/>
      <c r="R138" s="13" t="s">
        <v>10</v>
      </c>
    </row>
    <row r="139" ht="123" customHeight="1" spans="1:18">
      <c r="A139" s="12">
        <f t="shared" si="16"/>
        <v>138</v>
      </c>
      <c r="B139" s="12" t="s">
        <v>1434</v>
      </c>
      <c r="C139" s="13" t="s">
        <v>1611</v>
      </c>
      <c r="D139" s="13" t="str">
        <f t="shared" si="17"/>
        <v>AAR_138</v>
      </c>
      <c r="E139" s="25" t="s">
        <v>1660</v>
      </c>
      <c r="F139" s="13" t="s">
        <v>1597</v>
      </c>
      <c r="G139" s="13" t="s">
        <v>1661</v>
      </c>
      <c r="H139" s="13" t="s">
        <v>1662</v>
      </c>
      <c r="I139" s="18" t="s">
        <v>76</v>
      </c>
      <c r="J139" s="18" t="s">
        <v>961</v>
      </c>
      <c r="K139" s="12" t="s">
        <v>962</v>
      </c>
      <c r="L139" s="13" t="s">
        <v>17</v>
      </c>
      <c r="M139" s="21"/>
      <c r="N139" s="21"/>
      <c r="O139" s="23"/>
      <c r="P139" s="23"/>
      <c r="Q139" s="13"/>
      <c r="R139" s="13" t="s">
        <v>10</v>
      </c>
    </row>
    <row r="140" ht="123" customHeight="1" spans="1:18">
      <c r="A140" s="12">
        <f t="shared" si="16"/>
        <v>139</v>
      </c>
      <c r="B140" s="12" t="s">
        <v>29</v>
      </c>
      <c r="C140" s="13" t="s">
        <v>1643</v>
      </c>
      <c r="D140" s="13" t="str">
        <f t="shared" si="17"/>
        <v>AAR_139</v>
      </c>
      <c r="E140" s="13" t="s">
        <v>1663</v>
      </c>
      <c r="F140" s="13" t="s">
        <v>1664</v>
      </c>
      <c r="G140" s="13" t="s">
        <v>1665</v>
      </c>
      <c r="H140" s="13" t="s">
        <v>1666</v>
      </c>
      <c r="I140" s="18" t="s">
        <v>76</v>
      </c>
      <c r="J140" s="18" t="s">
        <v>961</v>
      </c>
      <c r="K140" s="12" t="s">
        <v>962</v>
      </c>
      <c r="L140" s="13" t="s">
        <v>17</v>
      </c>
      <c r="M140" s="21"/>
      <c r="N140" s="21"/>
      <c r="O140" s="23"/>
      <c r="P140" s="23"/>
      <c r="Q140" s="13"/>
      <c r="R140" s="13" t="s">
        <v>10</v>
      </c>
    </row>
    <row r="141" ht="123" customHeight="1" spans="1:18">
      <c r="A141" s="12">
        <f t="shared" si="16"/>
        <v>140</v>
      </c>
      <c r="B141" s="12" t="s">
        <v>29</v>
      </c>
      <c r="C141" s="13" t="s">
        <v>1643</v>
      </c>
      <c r="D141" s="13" t="str">
        <f t="shared" si="17"/>
        <v>AAR_140</v>
      </c>
      <c r="E141" s="13" t="s">
        <v>1667</v>
      </c>
      <c r="F141" s="13" t="s">
        <v>1664</v>
      </c>
      <c r="G141" s="13" t="s">
        <v>1668</v>
      </c>
      <c r="H141" s="13" t="s">
        <v>1669</v>
      </c>
      <c r="I141" s="18" t="s">
        <v>76</v>
      </c>
      <c r="J141" s="18" t="s">
        <v>961</v>
      </c>
      <c r="K141" s="12" t="s">
        <v>962</v>
      </c>
      <c r="L141" s="13" t="s">
        <v>17</v>
      </c>
      <c r="M141" s="21"/>
      <c r="N141" s="21"/>
      <c r="O141" s="23"/>
      <c r="P141" s="23"/>
      <c r="Q141" s="13"/>
      <c r="R141" s="13" t="s">
        <v>10</v>
      </c>
    </row>
    <row r="142" s="4" customFormat="1" ht="123" customHeight="1" spans="1:18">
      <c r="A142" s="12">
        <v>126</v>
      </c>
      <c r="B142" s="12" t="s">
        <v>29</v>
      </c>
      <c r="C142" s="13" t="s">
        <v>1643</v>
      </c>
      <c r="D142" s="13" t="s">
        <v>1670</v>
      </c>
      <c r="E142" s="13" t="s">
        <v>1671</v>
      </c>
      <c r="F142" s="13" t="s">
        <v>1664</v>
      </c>
      <c r="G142" s="13" t="s">
        <v>1672</v>
      </c>
      <c r="H142" s="13" t="s">
        <v>1673</v>
      </c>
      <c r="I142" s="18" t="s">
        <v>76</v>
      </c>
      <c r="J142" s="18" t="s">
        <v>961</v>
      </c>
      <c r="K142" s="12" t="s">
        <v>962</v>
      </c>
      <c r="L142" s="13" t="s">
        <v>17</v>
      </c>
      <c r="M142" s="21"/>
      <c r="N142" s="21"/>
      <c r="O142" s="23"/>
      <c r="P142" s="23"/>
      <c r="Q142" s="13"/>
      <c r="R142" s="13" t="s">
        <v>10</v>
      </c>
    </row>
    <row r="143" ht="123" customHeight="1" spans="1:18">
      <c r="A143" s="12">
        <f t="shared" ref="A143:A152" si="18">ROW()-1</f>
        <v>142</v>
      </c>
      <c r="B143" s="12" t="s">
        <v>29</v>
      </c>
      <c r="C143" s="13" t="s">
        <v>1643</v>
      </c>
      <c r="D143" s="13" t="str">
        <f t="shared" ref="D143:D152" si="19">"AAR_"&amp;ROW()-1</f>
        <v>AAR_142</v>
      </c>
      <c r="E143" s="25" t="s">
        <v>1674</v>
      </c>
      <c r="F143" s="13" t="s">
        <v>1675</v>
      </c>
      <c r="G143" s="13" t="s">
        <v>1676</v>
      </c>
      <c r="H143" s="13" t="s">
        <v>1677</v>
      </c>
      <c r="I143" s="18" t="s">
        <v>91</v>
      </c>
      <c r="J143" s="18" t="s">
        <v>961</v>
      </c>
      <c r="K143" s="12" t="s">
        <v>962</v>
      </c>
      <c r="L143" s="13" t="s">
        <v>17</v>
      </c>
      <c r="M143" s="21"/>
      <c r="N143" s="21"/>
      <c r="O143" s="23"/>
      <c r="P143" s="23"/>
      <c r="Q143" s="13"/>
      <c r="R143" s="13" t="s">
        <v>10</v>
      </c>
    </row>
    <row r="144" ht="87.95" customHeight="1" spans="1:18">
      <c r="A144" s="12">
        <f t="shared" si="18"/>
        <v>143</v>
      </c>
      <c r="B144" s="12" t="s">
        <v>29</v>
      </c>
      <c r="C144" s="13" t="s">
        <v>1643</v>
      </c>
      <c r="D144" s="13" t="str">
        <f t="shared" si="19"/>
        <v>AAR_143</v>
      </c>
      <c r="E144" s="25" t="s">
        <v>1678</v>
      </c>
      <c r="F144" s="13" t="s">
        <v>1675</v>
      </c>
      <c r="G144" s="13" t="s">
        <v>1679</v>
      </c>
      <c r="H144" s="13" t="s">
        <v>1677</v>
      </c>
      <c r="I144" s="18" t="s">
        <v>91</v>
      </c>
      <c r="J144" s="18" t="s">
        <v>961</v>
      </c>
      <c r="K144" s="12" t="s">
        <v>962</v>
      </c>
      <c r="L144" s="13" t="s">
        <v>17</v>
      </c>
      <c r="M144" s="21"/>
      <c r="N144" s="21"/>
      <c r="O144" s="23"/>
      <c r="P144" s="23"/>
      <c r="Q144" s="13"/>
      <c r="R144" s="13" t="s">
        <v>10</v>
      </c>
    </row>
    <row r="145" ht="87.95" customHeight="1" spans="1:18">
      <c r="A145" s="12">
        <f t="shared" si="18"/>
        <v>144</v>
      </c>
      <c r="B145" s="12" t="s">
        <v>29</v>
      </c>
      <c r="C145" s="13" t="s">
        <v>1643</v>
      </c>
      <c r="D145" s="13" t="str">
        <f t="shared" si="19"/>
        <v>AAR_144</v>
      </c>
      <c r="E145" s="25" t="s">
        <v>1680</v>
      </c>
      <c r="F145" s="13" t="s">
        <v>1681</v>
      </c>
      <c r="G145" s="13" t="s">
        <v>1682</v>
      </c>
      <c r="H145" s="13" t="s">
        <v>1653</v>
      </c>
      <c r="I145" s="18" t="s">
        <v>91</v>
      </c>
      <c r="J145" s="18" t="s">
        <v>961</v>
      </c>
      <c r="K145" s="12" t="s">
        <v>962</v>
      </c>
      <c r="L145" s="13" t="s">
        <v>17</v>
      </c>
      <c r="M145" s="21"/>
      <c r="N145" s="21"/>
      <c r="O145" s="23"/>
      <c r="P145" s="23"/>
      <c r="Q145" s="13"/>
      <c r="R145" s="13" t="s">
        <v>10</v>
      </c>
    </row>
    <row r="146" ht="87.95" customHeight="1" spans="1:18">
      <c r="A146" s="12">
        <f t="shared" si="18"/>
        <v>145</v>
      </c>
      <c r="B146" s="12" t="s">
        <v>29</v>
      </c>
      <c r="C146" s="13" t="s">
        <v>1643</v>
      </c>
      <c r="D146" s="13" t="str">
        <f t="shared" si="19"/>
        <v>AAR_145</v>
      </c>
      <c r="E146" s="25" t="s">
        <v>1683</v>
      </c>
      <c r="F146" s="13" t="s">
        <v>1681</v>
      </c>
      <c r="G146" s="13" t="s">
        <v>1684</v>
      </c>
      <c r="H146" s="13" t="s">
        <v>1653</v>
      </c>
      <c r="I146" s="18" t="s">
        <v>91</v>
      </c>
      <c r="J146" s="18" t="s">
        <v>961</v>
      </c>
      <c r="K146" s="12" t="s">
        <v>962</v>
      </c>
      <c r="L146" s="13" t="s">
        <v>17</v>
      </c>
      <c r="M146" s="21"/>
      <c r="N146" s="21"/>
      <c r="O146" s="23"/>
      <c r="P146" s="23"/>
      <c r="Q146" s="13"/>
      <c r="R146" s="13" t="s">
        <v>10</v>
      </c>
    </row>
    <row r="147" ht="123" customHeight="1" spans="1:18">
      <c r="A147" s="12">
        <f t="shared" si="18"/>
        <v>146</v>
      </c>
      <c r="B147" s="12" t="s">
        <v>29</v>
      </c>
      <c r="C147" s="13" t="s">
        <v>1685</v>
      </c>
      <c r="D147" s="13" t="str">
        <f t="shared" si="19"/>
        <v>AAR_146</v>
      </c>
      <c r="E147" s="25" t="s">
        <v>1686</v>
      </c>
      <c r="F147" s="13" t="s">
        <v>1687</v>
      </c>
      <c r="G147" s="13" t="s">
        <v>1688</v>
      </c>
      <c r="H147" s="13" t="s">
        <v>1689</v>
      </c>
      <c r="I147" s="18" t="s">
        <v>91</v>
      </c>
      <c r="J147" s="18" t="s">
        <v>961</v>
      </c>
      <c r="K147" s="12" t="s">
        <v>962</v>
      </c>
      <c r="L147" s="13" t="s">
        <v>17</v>
      </c>
      <c r="M147" s="21"/>
      <c r="N147" s="21"/>
      <c r="O147" s="23"/>
      <c r="P147" s="23"/>
      <c r="Q147" s="13"/>
      <c r="R147" s="13" t="s">
        <v>10</v>
      </c>
    </row>
    <row r="148" ht="87.95" customHeight="1" spans="1:18">
      <c r="A148" s="12">
        <f t="shared" si="18"/>
        <v>147</v>
      </c>
      <c r="B148" s="12" t="s">
        <v>29</v>
      </c>
      <c r="C148" s="13" t="s">
        <v>1685</v>
      </c>
      <c r="D148" s="13" t="str">
        <f t="shared" si="19"/>
        <v>AAR_147</v>
      </c>
      <c r="E148" s="25" t="s">
        <v>1690</v>
      </c>
      <c r="F148" s="13" t="s">
        <v>1691</v>
      </c>
      <c r="G148" s="13" t="s">
        <v>1692</v>
      </c>
      <c r="H148" s="13" t="s">
        <v>1693</v>
      </c>
      <c r="I148" s="18" t="s">
        <v>91</v>
      </c>
      <c r="J148" s="18" t="s">
        <v>961</v>
      </c>
      <c r="K148" s="12" t="s">
        <v>962</v>
      </c>
      <c r="L148" s="13" t="s">
        <v>17</v>
      </c>
      <c r="M148" s="21"/>
      <c r="N148" s="21"/>
      <c r="O148" s="23"/>
      <c r="P148" s="23"/>
      <c r="Q148" s="13"/>
      <c r="R148" s="13" t="s">
        <v>10</v>
      </c>
    </row>
    <row r="149" ht="87.95" customHeight="1" spans="1:18">
      <c r="A149" s="12">
        <f t="shared" si="18"/>
        <v>148</v>
      </c>
      <c r="B149" s="12" t="s">
        <v>29</v>
      </c>
      <c r="C149" s="13" t="s">
        <v>1685</v>
      </c>
      <c r="D149" s="13" t="str">
        <f t="shared" si="19"/>
        <v>AAR_148</v>
      </c>
      <c r="E149" s="13" t="s">
        <v>1694</v>
      </c>
      <c r="F149" s="13" t="s">
        <v>1695</v>
      </c>
      <c r="G149" s="13" t="s">
        <v>1696</v>
      </c>
      <c r="H149" s="13" t="s">
        <v>1697</v>
      </c>
      <c r="I149" s="18" t="s">
        <v>91</v>
      </c>
      <c r="J149" s="18" t="s">
        <v>961</v>
      </c>
      <c r="K149" s="12" t="s">
        <v>962</v>
      </c>
      <c r="L149" s="13" t="s">
        <v>17</v>
      </c>
      <c r="M149" s="21"/>
      <c r="N149" s="21"/>
      <c r="O149" s="23"/>
      <c r="P149" s="23"/>
      <c r="Q149" s="13"/>
      <c r="R149" s="13" t="s">
        <v>10</v>
      </c>
    </row>
    <row r="150" ht="156.95" customHeight="1" spans="1:18">
      <c r="A150" s="12">
        <f t="shared" si="18"/>
        <v>149</v>
      </c>
      <c r="B150" s="12" t="s">
        <v>29</v>
      </c>
      <c r="C150" s="13" t="s">
        <v>1685</v>
      </c>
      <c r="D150" s="13" t="str">
        <f t="shared" si="19"/>
        <v>AAR_149</v>
      </c>
      <c r="E150" s="13" t="s">
        <v>1698</v>
      </c>
      <c r="F150" s="13" t="s">
        <v>1695</v>
      </c>
      <c r="G150" s="13" t="s">
        <v>1699</v>
      </c>
      <c r="H150" s="13" t="s">
        <v>1700</v>
      </c>
      <c r="I150" s="18" t="s">
        <v>91</v>
      </c>
      <c r="J150" s="18" t="s">
        <v>961</v>
      </c>
      <c r="K150" s="12" t="s">
        <v>962</v>
      </c>
      <c r="L150" s="13" t="s">
        <v>17</v>
      </c>
      <c r="M150" s="21"/>
      <c r="N150" s="21"/>
      <c r="O150" s="23"/>
      <c r="P150" s="23"/>
      <c r="Q150" s="13"/>
      <c r="R150" s="13" t="s">
        <v>10</v>
      </c>
    </row>
    <row r="151" ht="156.95" customHeight="1" spans="1:18">
      <c r="A151" s="12">
        <f t="shared" si="18"/>
        <v>150</v>
      </c>
      <c r="B151" s="12" t="s">
        <v>29</v>
      </c>
      <c r="C151" s="13" t="s">
        <v>1685</v>
      </c>
      <c r="D151" s="13" t="str">
        <f t="shared" si="19"/>
        <v>AAR_150</v>
      </c>
      <c r="E151" s="13" t="s">
        <v>1701</v>
      </c>
      <c r="F151" s="13" t="s">
        <v>1702</v>
      </c>
      <c r="G151" s="13" t="s">
        <v>1703</v>
      </c>
      <c r="H151" s="13" t="s">
        <v>1700</v>
      </c>
      <c r="I151" s="18" t="s">
        <v>91</v>
      </c>
      <c r="J151" s="18" t="s">
        <v>961</v>
      </c>
      <c r="K151" s="12" t="s">
        <v>962</v>
      </c>
      <c r="L151" s="13" t="s">
        <v>17</v>
      </c>
      <c r="M151" s="21"/>
      <c r="N151" s="21"/>
      <c r="O151" s="23"/>
      <c r="P151" s="23"/>
      <c r="Q151" s="13"/>
      <c r="R151" s="13" t="s">
        <v>10</v>
      </c>
    </row>
    <row r="152" ht="87.95" customHeight="1" spans="1:18">
      <c r="A152" s="12">
        <f t="shared" si="18"/>
        <v>151</v>
      </c>
      <c r="B152" s="12" t="s">
        <v>29</v>
      </c>
      <c r="C152" s="13" t="s">
        <v>1685</v>
      </c>
      <c r="D152" s="13" t="str">
        <f t="shared" si="19"/>
        <v>AAR_151</v>
      </c>
      <c r="E152" s="13" t="s">
        <v>1704</v>
      </c>
      <c r="F152" s="13" t="s">
        <v>1695</v>
      </c>
      <c r="G152" s="13" t="s">
        <v>1705</v>
      </c>
      <c r="H152" s="13" t="s">
        <v>1700</v>
      </c>
      <c r="I152" s="18" t="s">
        <v>91</v>
      </c>
      <c r="J152" s="18" t="s">
        <v>961</v>
      </c>
      <c r="K152" s="12" t="s">
        <v>962</v>
      </c>
      <c r="L152" s="13" t="s">
        <v>17</v>
      </c>
      <c r="M152" s="21"/>
      <c r="N152" s="21"/>
      <c r="O152" s="23"/>
      <c r="P152" s="23"/>
      <c r="Q152" s="13"/>
      <c r="R152" s="13" t="s">
        <v>10</v>
      </c>
    </row>
    <row r="153" ht="105" customHeight="1" spans="1:18">
      <c r="A153" s="12">
        <f t="shared" ref="A153:A166" si="20">ROW()-1</f>
        <v>152</v>
      </c>
      <c r="B153" s="12" t="s">
        <v>29</v>
      </c>
      <c r="C153" s="13" t="s">
        <v>1685</v>
      </c>
      <c r="D153" s="13" t="str">
        <f t="shared" ref="D153:D166" si="21">"AAR_"&amp;ROW()-1</f>
        <v>AAR_152</v>
      </c>
      <c r="E153" s="13" t="s">
        <v>1706</v>
      </c>
      <c r="F153" s="13" t="s">
        <v>1695</v>
      </c>
      <c r="G153" s="13" t="s">
        <v>1707</v>
      </c>
      <c r="H153" s="13" t="s">
        <v>1700</v>
      </c>
      <c r="I153" s="18" t="s">
        <v>91</v>
      </c>
      <c r="J153" s="18" t="s">
        <v>961</v>
      </c>
      <c r="K153" s="12" t="s">
        <v>962</v>
      </c>
      <c r="L153" s="13" t="s">
        <v>17</v>
      </c>
      <c r="M153" s="21"/>
      <c r="N153" s="21"/>
      <c r="O153" s="23"/>
      <c r="P153" s="23"/>
      <c r="Q153" s="13"/>
      <c r="R153" s="13" t="s">
        <v>10</v>
      </c>
    </row>
    <row r="154" ht="53.1" customHeight="1" spans="1:18">
      <c r="A154" s="12">
        <f t="shared" si="20"/>
        <v>153</v>
      </c>
      <c r="B154" s="12" t="s">
        <v>1302</v>
      </c>
      <c r="C154" s="13" t="s">
        <v>1611</v>
      </c>
      <c r="D154" s="13" t="str">
        <f t="shared" si="21"/>
        <v>AAR_153</v>
      </c>
      <c r="E154" s="13" t="s">
        <v>1708</v>
      </c>
      <c r="F154" s="13" t="s">
        <v>1597</v>
      </c>
      <c r="G154" s="13" t="s">
        <v>1709</v>
      </c>
      <c r="H154" s="13" t="s">
        <v>1710</v>
      </c>
      <c r="I154" s="18" t="s">
        <v>91</v>
      </c>
      <c r="J154" s="18" t="s">
        <v>961</v>
      </c>
      <c r="K154" s="12" t="s">
        <v>962</v>
      </c>
      <c r="L154" s="13" t="s">
        <v>17</v>
      </c>
      <c r="M154" s="21"/>
      <c r="N154" s="21"/>
      <c r="O154" s="23"/>
      <c r="P154" s="23"/>
      <c r="Q154" s="13"/>
      <c r="R154" s="13" t="s">
        <v>10</v>
      </c>
    </row>
    <row r="155" ht="53.1" customHeight="1" spans="1:18">
      <c r="A155" s="12">
        <f t="shared" si="20"/>
        <v>154</v>
      </c>
      <c r="B155" s="12" t="s">
        <v>1434</v>
      </c>
      <c r="C155" s="13" t="s">
        <v>1611</v>
      </c>
      <c r="D155" s="13" t="str">
        <f t="shared" si="21"/>
        <v>AAR_154</v>
      </c>
      <c r="E155" s="13" t="s">
        <v>1711</v>
      </c>
      <c r="F155" s="13" t="s">
        <v>1597</v>
      </c>
      <c r="G155" s="13" t="s">
        <v>1712</v>
      </c>
      <c r="H155" s="13" t="s">
        <v>133</v>
      </c>
      <c r="I155" s="18" t="s">
        <v>91</v>
      </c>
      <c r="J155" s="18" t="s">
        <v>961</v>
      </c>
      <c r="K155" s="12" t="s">
        <v>962</v>
      </c>
      <c r="L155" s="13" t="s">
        <v>17</v>
      </c>
      <c r="M155" s="21"/>
      <c r="N155" s="21"/>
      <c r="O155" s="23"/>
      <c r="P155" s="23"/>
      <c r="Q155" s="13"/>
      <c r="R155" s="13" t="s">
        <v>10</v>
      </c>
    </row>
    <row r="156" ht="87.95" customHeight="1" spans="1:18">
      <c r="A156" s="12">
        <f t="shared" si="20"/>
        <v>155</v>
      </c>
      <c r="B156" s="12" t="s">
        <v>29</v>
      </c>
      <c r="C156" s="13" t="s">
        <v>1643</v>
      </c>
      <c r="D156" s="13" t="str">
        <f t="shared" si="21"/>
        <v>AAR_155</v>
      </c>
      <c r="E156" s="13" t="s">
        <v>1713</v>
      </c>
      <c r="F156" s="13" t="s">
        <v>1714</v>
      </c>
      <c r="G156" s="13" t="s">
        <v>1715</v>
      </c>
      <c r="H156" s="13" t="s">
        <v>1716</v>
      </c>
      <c r="I156" s="18" t="s">
        <v>91</v>
      </c>
      <c r="J156" s="18" t="s">
        <v>961</v>
      </c>
      <c r="K156" s="12" t="s">
        <v>962</v>
      </c>
      <c r="L156" s="13" t="s">
        <v>17</v>
      </c>
      <c r="M156" s="21"/>
      <c r="N156" s="21"/>
      <c r="O156" s="23"/>
      <c r="P156" s="23"/>
      <c r="Q156" s="13"/>
      <c r="R156" s="13" t="s">
        <v>10</v>
      </c>
    </row>
    <row r="157" ht="105" customHeight="1" spans="1:18">
      <c r="A157" s="12">
        <f t="shared" si="20"/>
        <v>156</v>
      </c>
      <c r="B157" s="12" t="s">
        <v>29</v>
      </c>
      <c r="C157" s="13" t="s">
        <v>1643</v>
      </c>
      <c r="D157" s="13" t="str">
        <f t="shared" si="21"/>
        <v>AAR_156</v>
      </c>
      <c r="E157" s="13" t="s">
        <v>1717</v>
      </c>
      <c r="F157" s="13" t="s">
        <v>1714</v>
      </c>
      <c r="G157" s="13" t="s">
        <v>1718</v>
      </c>
      <c r="H157" s="13" t="s">
        <v>1719</v>
      </c>
      <c r="I157" s="18" t="s">
        <v>91</v>
      </c>
      <c r="J157" s="18" t="s">
        <v>961</v>
      </c>
      <c r="K157" s="12" t="s">
        <v>962</v>
      </c>
      <c r="L157" s="13" t="s">
        <v>17</v>
      </c>
      <c r="M157" s="21"/>
      <c r="N157" s="21"/>
      <c r="O157" s="23"/>
      <c r="P157" s="23"/>
      <c r="Q157" s="13"/>
      <c r="R157" s="13" t="s">
        <v>10</v>
      </c>
    </row>
    <row r="158" s="5" customFormat="1" ht="123" customHeight="1" spans="1:18">
      <c r="A158" s="26">
        <f t="shared" si="20"/>
        <v>157</v>
      </c>
      <c r="B158" s="26" t="s">
        <v>29</v>
      </c>
      <c r="C158" s="25" t="s">
        <v>1685</v>
      </c>
      <c r="D158" s="25" t="str">
        <f t="shared" si="21"/>
        <v>AAR_157</v>
      </c>
      <c r="E158" s="28" t="s">
        <v>1720</v>
      </c>
      <c r="F158" s="25" t="s">
        <v>1721</v>
      </c>
      <c r="G158" s="25" t="s">
        <v>1722</v>
      </c>
      <c r="H158" s="25" t="s">
        <v>1723</v>
      </c>
      <c r="I158" s="32" t="s">
        <v>45</v>
      </c>
      <c r="J158" s="32" t="s">
        <v>961</v>
      </c>
      <c r="K158" s="26" t="s">
        <v>962</v>
      </c>
      <c r="L158" s="13" t="s">
        <v>17</v>
      </c>
      <c r="M158" s="35"/>
      <c r="N158" s="35"/>
      <c r="O158" s="36"/>
      <c r="P158" s="36"/>
      <c r="Q158" s="25"/>
      <c r="R158" s="25" t="s">
        <v>10</v>
      </c>
    </row>
    <row r="159" s="5" customFormat="1" ht="123" customHeight="1" spans="1:18">
      <c r="A159" s="26">
        <f t="shared" si="20"/>
        <v>158</v>
      </c>
      <c r="B159" s="26" t="s">
        <v>29</v>
      </c>
      <c r="C159" s="25" t="s">
        <v>1685</v>
      </c>
      <c r="D159" s="25" t="str">
        <f t="shared" si="21"/>
        <v>AAR_158</v>
      </c>
      <c r="E159" s="28" t="s">
        <v>1724</v>
      </c>
      <c r="F159" s="25" t="s">
        <v>1721</v>
      </c>
      <c r="G159" s="25" t="s">
        <v>1725</v>
      </c>
      <c r="H159" s="25" t="s">
        <v>1726</v>
      </c>
      <c r="I159" s="32" t="s">
        <v>76</v>
      </c>
      <c r="J159" s="32" t="s">
        <v>961</v>
      </c>
      <c r="K159" s="26" t="s">
        <v>962</v>
      </c>
      <c r="L159" s="13" t="s">
        <v>17</v>
      </c>
      <c r="M159" s="35"/>
      <c r="N159" s="35"/>
      <c r="O159" s="36"/>
      <c r="P159" s="36"/>
      <c r="Q159" s="25"/>
      <c r="R159" s="25" t="s">
        <v>10</v>
      </c>
    </row>
    <row r="160" s="5" customFormat="1" ht="123" customHeight="1" spans="1:18">
      <c r="A160" s="26">
        <f t="shared" si="20"/>
        <v>159</v>
      </c>
      <c r="B160" s="26" t="s">
        <v>29</v>
      </c>
      <c r="C160" s="25" t="s">
        <v>1685</v>
      </c>
      <c r="D160" s="25" t="str">
        <f t="shared" si="21"/>
        <v>AAR_159</v>
      </c>
      <c r="E160" s="28" t="s">
        <v>1727</v>
      </c>
      <c r="F160" s="25" t="s">
        <v>1721</v>
      </c>
      <c r="G160" s="25" t="s">
        <v>1728</v>
      </c>
      <c r="H160" s="25" t="s">
        <v>1729</v>
      </c>
      <c r="I160" s="32" t="s">
        <v>91</v>
      </c>
      <c r="J160" s="32" t="s">
        <v>961</v>
      </c>
      <c r="K160" s="26" t="s">
        <v>962</v>
      </c>
      <c r="L160" s="13" t="s">
        <v>17</v>
      </c>
      <c r="M160" s="35"/>
      <c r="N160" s="35"/>
      <c r="O160" s="36"/>
      <c r="P160" s="36"/>
      <c r="Q160" s="25"/>
      <c r="R160" s="25" t="s">
        <v>10</v>
      </c>
    </row>
    <row r="161" s="5" customFormat="1" ht="123" customHeight="1" spans="1:18">
      <c r="A161" s="26">
        <f t="shared" si="20"/>
        <v>160</v>
      </c>
      <c r="B161" s="26" t="s">
        <v>29</v>
      </c>
      <c r="C161" s="25" t="s">
        <v>1685</v>
      </c>
      <c r="D161" s="25" t="str">
        <f t="shared" si="21"/>
        <v>AAR_160</v>
      </c>
      <c r="E161" s="28" t="s">
        <v>1730</v>
      </c>
      <c r="F161" s="25" t="s">
        <v>1721</v>
      </c>
      <c r="G161" s="25" t="s">
        <v>1731</v>
      </c>
      <c r="H161" s="25" t="s">
        <v>1732</v>
      </c>
      <c r="I161" s="32" t="s">
        <v>45</v>
      </c>
      <c r="J161" s="32" t="s">
        <v>961</v>
      </c>
      <c r="K161" s="26" t="s">
        <v>962</v>
      </c>
      <c r="L161" s="13" t="s">
        <v>17</v>
      </c>
      <c r="M161" s="35"/>
      <c r="N161" s="35"/>
      <c r="O161" s="36"/>
      <c r="P161" s="36"/>
      <c r="Q161" s="25"/>
      <c r="R161" s="25" t="s">
        <v>10</v>
      </c>
    </row>
    <row r="162" s="5" customFormat="1" ht="123" customHeight="1" spans="1:18">
      <c r="A162" s="26">
        <f t="shared" si="20"/>
        <v>161</v>
      </c>
      <c r="B162" s="26" t="s">
        <v>29</v>
      </c>
      <c r="C162" s="25" t="s">
        <v>1685</v>
      </c>
      <c r="D162" s="25" t="str">
        <f t="shared" si="21"/>
        <v>AAR_161</v>
      </c>
      <c r="E162" s="25" t="s">
        <v>1733</v>
      </c>
      <c r="F162" s="25" t="s">
        <v>1721</v>
      </c>
      <c r="G162" s="25" t="s">
        <v>1734</v>
      </c>
      <c r="H162" s="25" t="s">
        <v>1735</v>
      </c>
      <c r="I162" s="32" t="s">
        <v>91</v>
      </c>
      <c r="J162" s="32" t="s">
        <v>961</v>
      </c>
      <c r="K162" s="26" t="s">
        <v>962</v>
      </c>
      <c r="L162" s="13" t="s">
        <v>17</v>
      </c>
      <c r="M162" s="35"/>
      <c r="N162" s="35"/>
      <c r="O162" s="36"/>
      <c r="P162" s="36"/>
      <c r="Q162" s="25"/>
      <c r="R162" s="25" t="s">
        <v>10</v>
      </c>
    </row>
    <row r="163" s="5" customFormat="1" ht="123" customHeight="1" spans="1:18">
      <c r="A163" s="26">
        <f t="shared" si="20"/>
        <v>162</v>
      </c>
      <c r="B163" s="26" t="s">
        <v>29</v>
      </c>
      <c r="C163" s="25" t="s">
        <v>1685</v>
      </c>
      <c r="D163" s="25" t="str">
        <f t="shared" si="21"/>
        <v>AAR_162</v>
      </c>
      <c r="E163" s="25" t="s">
        <v>1736</v>
      </c>
      <c r="F163" s="25" t="s">
        <v>1737</v>
      </c>
      <c r="G163" s="25" t="s">
        <v>1738</v>
      </c>
      <c r="H163" s="25" t="s">
        <v>1739</v>
      </c>
      <c r="I163" s="32" t="s">
        <v>91</v>
      </c>
      <c r="J163" s="32" t="s">
        <v>961</v>
      </c>
      <c r="K163" s="26" t="s">
        <v>962</v>
      </c>
      <c r="L163" s="13" t="s">
        <v>17</v>
      </c>
      <c r="M163" s="35"/>
      <c r="N163" s="35"/>
      <c r="O163" s="36"/>
      <c r="P163" s="36"/>
      <c r="Q163" s="25"/>
      <c r="R163" s="25" t="s">
        <v>10</v>
      </c>
    </row>
    <row r="164" s="5" customFormat="1" ht="123" customHeight="1" spans="1:18">
      <c r="A164" s="26">
        <f t="shared" si="20"/>
        <v>163</v>
      </c>
      <c r="B164" s="26" t="s">
        <v>29</v>
      </c>
      <c r="C164" s="25" t="s">
        <v>1685</v>
      </c>
      <c r="D164" s="25" t="str">
        <f t="shared" si="21"/>
        <v>AAR_163</v>
      </c>
      <c r="E164" s="25" t="s">
        <v>1740</v>
      </c>
      <c r="F164" s="25" t="s">
        <v>1721</v>
      </c>
      <c r="G164" s="25" t="s">
        <v>1741</v>
      </c>
      <c r="H164" s="25" t="s">
        <v>1689</v>
      </c>
      <c r="I164" s="32" t="s">
        <v>91</v>
      </c>
      <c r="J164" s="32" t="s">
        <v>961</v>
      </c>
      <c r="K164" s="26" t="s">
        <v>962</v>
      </c>
      <c r="L164" s="13" t="s">
        <v>17</v>
      </c>
      <c r="M164" s="35"/>
      <c r="N164" s="35"/>
      <c r="O164" s="36"/>
      <c r="P164" s="36"/>
      <c r="Q164" s="25"/>
      <c r="R164" s="25" t="s">
        <v>10</v>
      </c>
    </row>
    <row r="165" s="5" customFormat="1" ht="123" customHeight="1" spans="1:18">
      <c r="A165" s="26">
        <f t="shared" si="20"/>
        <v>164</v>
      </c>
      <c r="B165" s="26" t="s">
        <v>29</v>
      </c>
      <c r="C165" s="25" t="s">
        <v>1685</v>
      </c>
      <c r="D165" s="25" t="str">
        <f t="shared" si="21"/>
        <v>AAR_164</v>
      </c>
      <c r="E165" s="25" t="s">
        <v>1742</v>
      </c>
      <c r="F165" s="25" t="s">
        <v>1737</v>
      </c>
      <c r="G165" s="25" t="s">
        <v>1743</v>
      </c>
      <c r="H165" s="25" t="s">
        <v>1689</v>
      </c>
      <c r="I165" s="32" t="s">
        <v>91</v>
      </c>
      <c r="J165" s="32" t="s">
        <v>961</v>
      </c>
      <c r="K165" s="26" t="s">
        <v>962</v>
      </c>
      <c r="L165" s="13" t="s">
        <v>17</v>
      </c>
      <c r="M165" s="35"/>
      <c r="N165" s="35"/>
      <c r="O165" s="36"/>
      <c r="P165" s="36"/>
      <c r="Q165" s="25"/>
      <c r="R165" s="25" t="s">
        <v>10</v>
      </c>
    </row>
    <row r="166" s="5" customFormat="1" ht="123" customHeight="1" spans="1:18">
      <c r="A166" s="26">
        <f t="shared" si="20"/>
        <v>165</v>
      </c>
      <c r="B166" s="26" t="s">
        <v>29</v>
      </c>
      <c r="C166" s="25" t="s">
        <v>1685</v>
      </c>
      <c r="D166" s="25" t="str">
        <f t="shared" si="21"/>
        <v>AAR_165</v>
      </c>
      <c r="E166" s="28" t="s">
        <v>1744</v>
      </c>
      <c r="F166" s="25" t="s">
        <v>1745</v>
      </c>
      <c r="G166" s="25" t="s">
        <v>1746</v>
      </c>
      <c r="H166" s="25" t="s">
        <v>1747</v>
      </c>
      <c r="I166" s="32" t="s">
        <v>45</v>
      </c>
      <c r="J166" s="32" t="s">
        <v>961</v>
      </c>
      <c r="K166" s="26" t="s">
        <v>962</v>
      </c>
      <c r="L166" s="13" t="s">
        <v>17</v>
      </c>
      <c r="M166" s="35"/>
      <c r="N166" s="35"/>
      <c r="O166" s="36"/>
      <c r="P166" s="36"/>
      <c r="Q166" s="25"/>
      <c r="R166" s="25" t="s">
        <v>10</v>
      </c>
    </row>
    <row r="167" ht="87.95" customHeight="1" spans="1:18">
      <c r="A167" s="12">
        <f t="shared" ref="A167:A182" si="22">ROW()-1</f>
        <v>166</v>
      </c>
      <c r="B167" s="12" t="s">
        <v>29</v>
      </c>
      <c r="C167" s="13" t="s">
        <v>1748</v>
      </c>
      <c r="D167" s="13" t="str">
        <f t="shared" ref="D167:D182" si="23">"AAR_"&amp;ROW()-1</f>
        <v>AAR_166</v>
      </c>
      <c r="E167" s="13" t="s">
        <v>1749</v>
      </c>
      <c r="F167" s="13" t="s">
        <v>1750</v>
      </c>
      <c r="G167" s="13" t="s">
        <v>1751</v>
      </c>
      <c r="H167" s="13" t="s">
        <v>1752</v>
      </c>
      <c r="I167" s="18" t="s">
        <v>64</v>
      </c>
      <c r="J167" s="18" t="s">
        <v>961</v>
      </c>
      <c r="K167" s="12" t="s">
        <v>962</v>
      </c>
      <c r="L167" s="13" t="s">
        <v>17</v>
      </c>
      <c r="M167" s="21"/>
      <c r="N167" s="21"/>
      <c r="O167" s="23"/>
      <c r="P167" s="23"/>
      <c r="Q167" s="13"/>
      <c r="R167" s="13" t="s">
        <v>10</v>
      </c>
    </row>
    <row r="168" ht="123" customHeight="1" spans="1:18">
      <c r="A168" s="12">
        <f t="shared" si="22"/>
        <v>167</v>
      </c>
      <c r="B168" s="12" t="s">
        <v>29</v>
      </c>
      <c r="C168" s="13" t="s">
        <v>1748</v>
      </c>
      <c r="D168" s="13" t="str">
        <f t="shared" si="23"/>
        <v>AAR_167</v>
      </c>
      <c r="E168" s="13" t="s">
        <v>1753</v>
      </c>
      <c r="F168" s="13" t="s">
        <v>1750</v>
      </c>
      <c r="G168" s="13" t="s">
        <v>1754</v>
      </c>
      <c r="H168" s="16" t="s">
        <v>1755</v>
      </c>
      <c r="I168" s="18" t="s">
        <v>64</v>
      </c>
      <c r="J168" s="18" t="s">
        <v>961</v>
      </c>
      <c r="K168" s="12" t="s">
        <v>962</v>
      </c>
      <c r="L168" s="13" t="s">
        <v>17</v>
      </c>
      <c r="M168" s="21"/>
      <c r="N168" s="21"/>
      <c r="O168" s="23"/>
      <c r="P168" s="23"/>
      <c r="Q168" s="13"/>
      <c r="R168" s="13" t="s">
        <v>10</v>
      </c>
    </row>
    <row r="169" ht="69.95" customHeight="1" spans="1:18">
      <c r="A169" s="12">
        <f t="shared" si="22"/>
        <v>168</v>
      </c>
      <c r="B169" s="12" t="s">
        <v>29</v>
      </c>
      <c r="C169" s="13" t="s">
        <v>1748</v>
      </c>
      <c r="D169" s="13" t="str">
        <f t="shared" si="23"/>
        <v>AAR_168</v>
      </c>
      <c r="E169" s="13" t="s">
        <v>1756</v>
      </c>
      <c r="F169" s="13" t="s">
        <v>1750</v>
      </c>
      <c r="G169" s="13" t="s">
        <v>1757</v>
      </c>
      <c r="H169" s="16" t="s">
        <v>1758</v>
      </c>
      <c r="I169" s="18" t="s">
        <v>91</v>
      </c>
      <c r="J169" s="18" t="s">
        <v>961</v>
      </c>
      <c r="K169" s="12" t="s">
        <v>962</v>
      </c>
      <c r="L169" s="13" t="s">
        <v>17</v>
      </c>
      <c r="M169" s="21"/>
      <c r="N169" s="21"/>
      <c r="O169" s="23"/>
      <c r="P169" s="23"/>
      <c r="Q169" s="13"/>
      <c r="R169" s="13" t="s">
        <v>10</v>
      </c>
    </row>
    <row r="170" ht="53.1" customHeight="1" spans="1:18">
      <c r="A170" s="12">
        <f t="shared" si="22"/>
        <v>169</v>
      </c>
      <c r="B170" s="12" t="s">
        <v>29</v>
      </c>
      <c r="C170" s="13" t="s">
        <v>1748</v>
      </c>
      <c r="D170" s="13" t="str">
        <f t="shared" si="23"/>
        <v>AAR_169</v>
      </c>
      <c r="E170" s="13" t="s">
        <v>1759</v>
      </c>
      <c r="F170" s="13" t="s">
        <v>1750</v>
      </c>
      <c r="G170" s="13" t="s">
        <v>1760</v>
      </c>
      <c r="H170" s="16" t="s">
        <v>1761</v>
      </c>
      <c r="I170" s="18" t="s">
        <v>91</v>
      </c>
      <c r="J170" s="18" t="s">
        <v>961</v>
      </c>
      <c r="K170" s="12" t="s">
        <v>962</v>
      </c>
      <c r="L170" s="13" t="s">
        <v>17</v>
      </c>
      <c r="M170" s="21"/>
      <c r="N170" s="21"/>
      <c r="O170" s="23"/>
      <c r="P170" s="23"/>
      <c r="Q170" s="13"/>
      <c r="R170" s="13" t="s">
        <v>10</v>
      </c>
    </row>
    <row r="171" ht="53.1" customHeight="1" spans="1:18">
      <c r="A171" s="12">
        <f t="shared" si="22"/>
        <v>170</v>
      </c>
      <c r="B171" s="12" t="s">
        <v>29</v>
      </c>
      <c r="C171" s="13" t="s">
        <v>1748</v>
      </c>
      <c r="D171" s="13" t="str">
        <f t="shared" si="23"/>
        <v>AAR_170</v>
      </c>
      <c r="E171" s="13" t="s">
        <v>1762</v>
      </c>
      <c r="F171" s="13" t="s">
        <v>1750</v>
      </c>
      <c r="G171" s="13" t="s">
        <v>1763</v>
      </c>
      <c r="H171" s="16" t="s">
        <v>1764</v>
      </c>
      <c r="I171" s="18" t="s">
        <v>91</v>
      </c>
      <c r="J171" s="18" t="s">
        <v>961</v>
      </c>
      <c r="K171" s="12" t="s">
        <v>962</v>
      </c>
      <c r="L171" s="13" t="s">
        <v>17</v>
      </c>
      <c r="M171" s="21"/>
      <c r="N171" s="21"/>
      <c r="O171" s="23"/>
      <c r="P171" s="23"/>
      <c r="Q171" s="13"/>
      <c r="R171" s="13" t="s">
        <v>10</v>
      </c>
    </row>
    <row r="172" ht="69.95" customHeight="1" spans="1:18">
      <c r="A172" s="12">
        <f t="shared" si="22"/>
        <v>171</v>
      </c>
      <c r="B172" s="12" t="s">
        <v>29</v>
      </c>
      <c r="C172" s="13" t="s">
        <v>1748</v>
      </c>
      <c r="D172" s="13" t="str">
        <f t="shared" si="23"/>
        <v>AAR_171</v>
      </c>
      <c r="E172" s="13" t="s">
        <v>1765</v>
      </c>
      <c r="F172" s="13" t="s">
        <v>1750</v>
      </c>
      <c r="G172" s="13" t="s">
        <v>1766</v>
      </c>
      <c r="H172" s="13" t="s">
        <v>1767</v>
      </c>
      <c r="I172" s="18" t="s">
        <v>91</v>
      </c>
      <c r="J172" s="18" t="s">
        <v>961</v>
      </c>
      <c r="K172" s="12" t="s">
        <v>962</v>
      </c>
      <c r="L172" s="13" t="s">
        <v>17</v>
      </c>
      <c r="M172" s="21"/>
      <c r="N172" s="21"/>
      <c r="O172" s="23"/>
      <c r="P172" s="23"/>
      <c r="Q172" s="13"/>
      <c r="R172" s="13" t="s">
        <v>10</v>
      </c>
    </row>
    <row r="173" ht="53.1" customHeight="1" spans="1:18">
      <c r="A173" s="12">
        <f t="shared" si="22"/>
        <v>172</v>
      </c>
      <c r="B173" s="12" t="s">
        <v>29</v>
      </c>
      <c r="C173" s="27" t="s">
        <v>1748</v>
      </c>
      <c r="D173" s="13" t="str">
        <f t="shared" si="23"/>
        <v>AAR_172</v>
      </c>
      <c r="E173" s="27" t="s">
        <v>1768</v>
      </c>
      <c r="F173" s="27" t="s">
        <v>1769</v>
      </c>
      <c r="G173" s="27" t="s">
        <v>1770</v>
      </c>
      <c r="H173" s="27" t="s">
        <v>1771</v>
      </c>
      <c r="I173" s="33" t="s">
        <v>91</v>
      </c>
      <c r="J173" s="33" t="s">
        <v>961</v>
      </c>
      <c r="K173" s="34" t="s">
        <v>962</v>
      </c>
      <c r="L173" s="13" t="s">
        <v>17</v>
      </c>
      <c r="M173" s="30"/>
      <c r="N173" s="30"/>
      <c r="O173" s="23"/>
      <c r="P173" s="23"/>
      <c r="Q173" s="13"/>
      <c r="R173" s="13" t="s">
        <v>10</v>
      </c>
    </row>
    <row r="174" ht="53.1" customHeight="1" spans="1:18">
      <c r="A174" s="12">
        <f t="shared" si="22"/>
        <v>173</v>
      </c>
      <c r="B174" s="12" t="s">
        <v>29</v>
      </c>
      <c r="C174" s="27" t="s">
        <v>1748</v>
      </c>
      <c r="D174" s="13" t="str">
        <f t="shared" si="23"/>
        <v>AAR_173</v>
      </c>
      <c r="E174" s="27" t="s">
        <v>1772</v>
      </c>
      <c r="F174" s="27" t="s">
        <v>1773</v>
      </c>
      <c r="G174" s="27" t="s">
        <v>1770</v>
      </c>
      <c r="H174" s="27" t="s">
        <v>1774</v>
      </c>
      <c r="I174" s="33" t="s">
        <v>91</v>
      </c>
      <c r="J174" s="33" t="s">
        <v>961</v>
      </c>
      <c r="K174" s="34" t="s">
        <v>962</v>
      </c>
      <c r="L174" s="13" t="s">
        <v>17</v>
      </c>
      <c r="M174" s="30"/>
      <c r="N174" s="30"/>
      <c r="O174" s="23"/>
      <c r="P174" s="23"/>
      <c r="Q174" s="13"/>
      <c r="R174" s="13" t="s">
        <v>10</v>
      </c>
    </row>
    <row r="175" ht="36" customHeight="1" spans="1:18">
      <c r="A175" s="12">
        <f t="shared" si="22"/>
        <v>174</v>
      </c>
      <c r="B175" s="12" t="s">
        <v>29</v>
      </c>
      <c r="C175" s="13" t="s">
        <v>1775</v>
      </c>
      <c r="D175" s="13" t="str">
        <f t="shared" si="23"/>
        <v>AAR_174</v>
      </c>
      <c r="E175" s="13" t="s">
        <v>1776</v>
      </c>
      <c r="F175" s="13" t="s">
        <v>1777</v>
      </c>
      <c r="G175" s="13" t="s">
        <v>1778</v>
      </c>
      <c r="H175" s="13" t="s">
        <v>1779</v>
      </c>
      <c r="I175" s="33" t="s">
        <v>64</v>
      </c>
      <c r="J175" s="33" t="s">
        <v>961</v>
      </c>
      <c r="K175" s="34" t="s">
        <v>962</v>
      </c>
      <c r="L175" s="13" t="s">
        <v>17</v>
      </c>
      <c r="M175" s="12"/>
      <c r="N175" s="37"/>
      <c r="O175" s="23"/>
      <c r="P175" s="23"/>
      <c r="Q175" s="13"/>
      <c r="R175" s="13" t="s">
        <v>10</v>
      </c>
    </row>
    <row r="176" ht="53.1" customHeight="1" spans="1:18">
      <c r="A176" s="12">
        <f t="shared" si="22"/>
        <v>175</v>
      </c>
      <c r="B176" s="12" t="s">
        <v>29</v>
      </c>
      <c r="C176" s="13" t="s">
        <v>1775</v>
      </c>
      <c r="D176" s="13" t="str">
        <f t="shared" si="23"/>
        <v>AAR_175</v>
      </c>
      <c r="E176" s="13" t="s">
        <v>1780</v>
      </c>
      <c r="F176" s="13" t="s">
        <v>1781</v>
      </c>
      <c r="G176" s="13" t="s">
        <v>1782</v>
      </c>
      <c r="H176" s="13" t="s">
        <v>1783</v>
      </c>
      <c r="I176" s="33" t="s">
        <v>91</v>
      </c>
      <c r="J176" s="33" t="s">
        <v>961</v>
      </c>
      <c r="K176" s="34" t="s">
        <v>962</v>
      </c>
      <c r="L176" s="13" t="s">
        <v>17</v>
      </c>
      <c r="M176" s="12"/>
      <c r="N176" s="37"/>
      <c r="O176" s="23"/>
      <c r="P176" s="23"/>
      <c r="Q176" s="13"/>
      <c r="R176" s="13" t="s">
        <v>10</v>
      </c>
    </row>
    <row r="177" ht="36" customHeight="1" spans="1:18">
      <c r="A177" s="12">
        <f t="shared" si="22"/>
        <v>176</v>
      </c>
      <c r="B177" s="12" t="s">
        <v>29</v>
      </c>
      <c r="C177" s="13" t="s">
        <v>1775</v>
      </c>
      <c r="D177" s="13" t="str">
        <f t="shared" si="23"/>
        <v>AAR_176</v>
      </c>
      <c r="E177" s="13" t="s">
        <v>1776</v>
      </c>
      <c r="F177" s="13" t="s">
        <v>1784</v>
      </c>
      <c r="G177" s="13" t="s">
        <v>1778</v>
      </c>
      <c r="H177" s="13" t="s">
        <v>1785</v>
      </c>
      <c r="I177" s="33" t="s">
        <v>91</v>
      </c>
      <c r="J177" s="33" t="s">
        <v>961</v>
      </c>
      <c r="K177" s="34" t="s">
        <v>962</v>
      </c>
      <c r="L177" s="13" t="s">
        <v>17</v>
      </c>
      <c r="M177" s="12"/>
      <c r="N177" s="37"/>
      <c r="O177" s="23"/>
      <c r="P177" s="23"/>
      <c r="Q177" s="13"/>
      <c r="R177" s="13" t="s">
        <v>10</v>
      </c>
    </row>
    <row r="178" ht="69.95" customHeight="1" spans="1:18">
      <c r="A178" s="12">
        <f t="shared" si="22"/>
        <v>177</v>
      </c>
      <c r="B178" s="12" t="s">
        <v>29</v>
      </c>
      <c r="C178" s="13" t="s">
        <v>1775</v>
      </c>
      <c r="D178" s="13" t="str">
        <f t="shared" si="23"/>
        <v>AAR_177</v>
      </c>
      <c r="E178" s="13" t="s">
        <v>1786</v>
      </c>
      <c r="F178" s="13" t="s">
        <v>1787</v>
      </c>
      <c r="G178" s="13" t="s">
        <v>1788</v>
      </c>
      <c r="H178" s="13" t="s">
        <v>1789</v>
      </c>
      <c r="I178" s="33" t="s">
        <v>91</v>
      </c>
      <c r="J178" s="33" t="s">
        <v>961</v>
      </c>
      <c r="K178" s="34" t="s">
        <v>962</v>
      </c>
      <c r="L178" s="13" t="s">
        <v>17</v>
      </c>
      <c r="M178" s="12"/>
      <c r="N178" s="37"/>
      <c r="O178" s="23"/>
      <c r="P178" s="23"/>
      <c r="Q178" s="13"/>
      <c r="R178" s="13" t="s">
        <v>10</v>
      </c>
    </row>
    <row r="179" ht="69.95" customHeight="1" spans="1:18">
      <c r="A179" s="12">
        <f t="shared" si="22"/>
        <v>178</v>
      </c>
      <c r="B179" s="12" t="s">
        <v>29</v>
      </c>
      <c r="C179" s="13" t="s">
        <v>1775</v>
      </c>
      <c r="D179" s="13" t="str">
        <f t="shared" si="23"/>
        <v>AAR_178</v>
      </c>
      <c r="E179" s="13" t="s">
        <v>1790</v>
      </c>
      <c r="F179" s="13" t="s">
        <v>1791</v>
      </c>
      <c r="G179" s="13" t="s">
        <v>1792</v>
      </c>
      <c r="H179" s="13" t="s">
        <v>1793</v>
      </c>
      <c r="I179" s="33" t="s">
        <v>91</v>
      </c>
      <c r="J179" s="33" t="s">
        <v>961</v>
      </c>
      <c r="K179" s="34" t="s">
        <v>962</v>
      </c>
      <c r="L179" s="13" t="s">
        <v>17</v>
      </c>
      <c r="M179" s="12"/>
      <c r="N179" s="37"/>
      <c r="O179" s="23"/>
      <c r="P179" s="23"/>
      <c r="Q179" s="13"/>
      <c r="R179" s="13" t="s">
        <v>10</v>
      </c>
    </row>
    <row r="180" ht="69.95" customHeight="1" spans="1:18">
      <c r="A180" s="12">
        <f t="shared" si="22"/>
        <v>179</v>
      </c>
      <c r="B180" s="12" t="s">
        <v>1302</v>
      </c>
      <c r="C180" s="13" t="s">
        <v>1775</v>
      </c>
      <c r="D180" s="13" t="str">
        <f t="shared" si="23"/>
        <v>AAR_179</v>
      </c>
      <c r="E180" s="13" t="s">
        <v>1794</v>
      </c>
      <c r="F180" s="13" t="s">
        <v>1795</v>
      </c>
      <c r="G180" s="13" t="s">
        <v>1796</v>
      </c>
      <c r="H180" s="13" t="s">
        <v>1797</v>
      </c>
      <c r="I180" s="33" t="s">
        <v>91</v>
      </c>
      <c r="J180" s="33" t="s">
        <v>961</v>
      </c>
      <c r="K180" s="34" t="s">
        <v>962</v>
      </c>
      <c r="L180" s="13" t="s">
        <v>17</v>
      </c>
      <c r="M180" s="12"/>
      <c r="N180" s="37"/>
      <c r="O180" s="23"/>
      <c r="P180" s="23"/>
      <c r="Q180" s="13"/>
      <c r="R180" s="13" t="s">
        <v>10</v>
      </c>
    </row>
    <row r="181" ht="69.95" customHeight="1" spans="1:18">
      <c r="A181" s="12">
        <f t="shared" si="22"/>
        <v>180</v>
      </c>
      <c r="B181" s="12" t="s">
        <v>1434</v>
      </c>
      <c r="C181" s="13" t="s">
        <v>1775</v>
      </c>
      <c r="D181" s="13" t="str">
        <f t="shared" si="23"/>
        <v>AAR_180</v>
      </c>
      <c r="E181" s="13" t="s">
        <v>1798</v>
      </c>
      <c r="F181" s="13" t="s">
        <v>1795</v>
      </c>
      <c r="G181" s="13" t="s">
        <v>1792</v>
      </c>
      <c r="H181" s="13" t="s">
        <v>1799</v>
      </c>
      <c r="I181" s="33" t="s">
        <v>91</v>
      </c>
      <c r="J181" s="33" t="s">
        <v>961</v>
      </c>
      <c r="K181" s="34" t="s">
        <v>962</v>
      </c>
      <c r="L181" s="13" t="s">
        <v>17</v>
      </c>
      <c r="M181" s="12"/>
      <c r="N181" s="37"/>
      <c r="O181" s="23"/>
      <c r="P181" s="23"/>
      <c r="Q181" s="13"/>
      <c r="R181" s="13" t="s">
        <v>10</v>
      </c>
    </row>
    <row r="182" ht="53.1" customHeight="1" spans="1:18">
      <c r="A182" s="12">
        <f t="shared" si="22"/>
        <v>181</v>
      </c>
      <c r="B182" s="12" t="s">
        <v>29</v>
      </c>
      <c r="C182" s="13" t="s">
        <v>1775</v>
      </c>
      <c r="D182" s="13" t="str">
        <f t="shared" si="23"/>
        <v>AAR_181</v>
      </c>
      <c r="E182" s="13" t="s">
        <v>1800</v>
      </c>
      <c r="F182" s="13" t="s">
        <v>1781</v>
      </c>
      <c r="G182" s="13" t="s">
        <v>1801</v>
      </c>
      <c r="H182" s="13" t="s">
        <v>1802</v>
      </c>
      <c r="I182" s="33" t="s">
        <v>91</v>
      </c>
      <c r="J182" s="33" t="s">
        <v>961</v>
      </c>
      <c r="K182" s="34" t="s">
        <v>962</v>
      </c>
      <c r="L182" s="13" t="s">
        <v>17</v>
      </c>
      <c r="M182" s="12"/>
      <c r="N182" s="37"/>
      <c r="O182" s="23"/>
      <c r="P182" s="23"/>
      <c r="Q182" s="13"/>
      <c r="R182" s="13" t="s">
        <v>10</v>
      </c>
    </row>
    <row r="183" ht="24.95" customHeight="1" spans="1:18">
      <c r="A183" s="10"/>
      <c r="B183" s="10"/>
      <c r="C183" s="11" t="s">
        <v>1803</v>
      </c>
      <c r="D183" s="11"/>
      <c r="E183" s="11"/>
      <c r="F183" s="11"/>
      <c r="G183" s="11"/>
      <c r="H183" s="11"/>
      <c r="I183" s="17"/>
      <c r="J183" s="17"/>
      <c r="K183" s="10"/>
      <c r="L183" s="13"/>
      <c r="M183" s="19"/>
      <c r="N183" s="19"/>
      <c r="O183" s="20"/>
      <c r="P183" s="20"/>
      <c r="Q183" s="11"/>
      <c r="R183" s="11"/>
    </row>
    <row r="184" ht="36" customHeight="1" spans="1:18">
      <c r="A184" s="12">
        <f t="shared" ref="A184:A189" si="24">ROW()-1</f>
        <v>183</v>
      </c>
      <c r="B184" s="12" t="s">
        <v>29</v>
      </c>
      <c r="C184" s="27" t="s">
        <v>1804</v>
      </c>
      <c r="D184" s="13" t="str">
        <f t="shared" ref="D184:D189" si="25">"AAR_"&amp;ROW()-1</f>
        <v>AAR_183</v>
      </c>
      <c r="E184" s="27" t="s">
        <v>1805</v>
      </c>
      <c r="F184" s="27" t="s">
        <v>1777</v>
      </c>
      <c r="G184" s="27" t="s">
        <v>1806</v>
      </c>
      <c r="H184" s="27" t="s">
        <v>1807</v>
      </c>
      <c r="I184" s="33" t="s">
        <v>64</v>
      </c>
      <c r="J184" s="33" t="s">
        <v>961</v>
      </c>
      <c r="K184" s="34" t="s">
        <v>962</v>
      </c>
      <c r="L184" s="13" t="s">
        <v>17</v>
      </c>
      <c r="M184" s="34"/>
      <c r="N184" s="38"/>
      <c r="O184" s="23"/>
      <c r="P184" s="23"/>
      <c r="Q184" s="13"/>
      <c r="R184" s="13" t="s">
        <v>10</v>
      </c>
    </row>
    <row r="185" ht="69.95" customHeight="1" spans="1:18">
      <c r="A185" s="12">
        <f t="shared" si="24"/>
        <v>184</v>
      </c>
      <c r="B185" s="12" t="s">
        <v>29</v>
      </c>
      <c r="C185" s="27" t="s">
        <v>1808</v>
      </c>
      <c r="D185" s="24" t="str">
        <f t="shared" si="25"/>
        <v>AAR_184</v>
      </c>
      <c r="E185" s="29" t="s">
        <v>1809</v>
      </c>
      <c r="F185" s="30" t="s">
        <v>1810</v>
      </c>
      <c r="G185" s="27" t="s">
        <v>1811</v>
      </c>
      <c r="H185" s="27" t="s">
        <v>1812</v>
      </c>
      <c r="I185" s="33" t="s">
        <v>91</v>
      </c>
      <c r="J185" s="33" t="s">
        <v>961</v>
      </c>
      <c r="K185" s="34" t="s">
        <v>962</v>
      </c>
      <c r="L185" s="13" t="s">
        <v>17</v>
      </c>
      <c r="M185" s="34"/>
      <c r="N185" s="38"/>
      <c r="O185" s="23"/>
      <c r="P185" s="23"/>
      <c r="Q185" s="13"/>
      <c r="R185" s="13" t="s">
        <v>10</v>
      </c>
    </row>
    <row r="186" ht="69.95" customHeight="1" spans="1:18">
      <c r="A186" s="12">
        <f t="shared" si="24"/>
        <v>185</v>
      </c>
      <c r="B186" s="12" t="s">
        <v>29</v>
      </c>
      <c r="C186" s="27" t="s">
        <v>1808</v>
      </c>
      <c r="D186" s="24" t="str">
        <f t="shared" si="25"/>
        <v>AAR_185</v>
      </c>
      <c r="E186" s="29" t="s">
        <v>1813</v>
      </c>
      <c r="F186" s="30" t="s">
        <v>1810</v>
      </c>
      <c r="G186" s="27" t="s">
        <v>1814</v>
      </c>
      <c r="H186" s="27" t="s">
        <v>1812</v>
      </c>
      <c r="I186" s="33" t="s">
        <v>91</v>
      </c>
      <c r="J186" s="33" t="s">
        <v>961</v>
      </c>
      <c r="K186" s="34" t="s">
        <v>962</v>
      </c>
      <c r="L186" s="13" t="s">
        <v>17</v>
      </c>
      <c r="M186" s="34"/>
      <c r="N186" s="38"/>
      <c r="O186" s="23"/>
      <c r="P186" s="23"/>
      <c r="Q186" s="13"/>
      <c r="R186" s="13" t="s">
        <v>10</v>
      </c>
    </row>
    <row r="187" ht="156.95" customHeight="1" spans="1:18">
      <c r="A187" s="12">
        <f t="shared" si="24"/>
        <v>186</v>
      </c>
      <c r="B187" s="12" t="s">
        <v>29</v>
      </c>
      <c r="C187" s="27" t="s">
        <v>1808</v>
      </c>
      <c r="D187" s="24" t="str">
        <f t="shared" si="25"/>
        <v>AAR_186</v>
      </c>
      <c r="E187" s="29" t="s">
        <v>1815</v>
      </c>
      <c r="F187" s="30" t="s">
        <v>1816</v>
      </c>
      <c r="G187" s="27" t="s">
        <v>1817</v>
      </c>
      <c r="H187" s="27" t="s">
        <v>1818</v>
      </c>
      <c r="I187" s="33" t="s">
        <v>91</v>
      </c>
      <c r="J187" s="33" t="s">
        <v>961</v>
      </c>
      <c r="K187" s="34" t="s">
        <v>962</v>
      </c>
      <c r="L187" s="13" t="s">
        <v>17</v>
      </c>
      <c r="M187" s="34"/>
      <c r="N187" s="38"/>
      <c r="O187" s="23"/>
      <c r="P187" s="23"/>
      <c r="Q187" s="13"/>
      <c r="R187" s="13" t="s">
        <v>10</v>
      </c>
    </row>
    <row r="188" ht="123" customHeight="1" spans="1:18">
      <c r="A188" s="12">
        <f t="shared" si="24"/>
        <v>187</v>
      </c>
      <c r="B188" s="12" t="s">
        <v>29</v>
      </c>
      <c r="C188" s="27" t="s">
        <v>1808</v>
      </c>
      <c r="D188" s="13" t="str">
        <f t="shared" si="25"/>
        <v>AAR_187</v>
      </c>
      <c r="E188" s="31" t="s">
        <v>1819</v>
      </c>
      <c r="F188" s="27" t="s">
        <v>1816</v>
      </c>
      <c r="G188" s="27" t="s">
        <v>1820</v>
      </c>
      <c r="H188" s="27" t="s">
        <v>1821</v>
      </c>
      <c r="I188" s="33" t="s">
        <v>76</v>
      </c>
      <c r="J188" s="33" t="s">
        <v>961</v>
      </c>
      <c r="K188" s="34" t="s">
        <v>962</v>
      </c>
      <c r="L188" s="13" t="s">
        <v>17</v>
      </c>
      <c r="M188" s="34"/>
      <c r="N188" s="38"/>
      <c r="O188" s="23"/>
      <c r="P188" s="23"/>
      <c r="Q188" s="13"/>
      <c r="R188" s="13" t="s">
        <v>10</v>
      </c>
    </row>
    <row r="189" ht="123" customHeight="1" spans="1:18">
      <c r="A189" s="12">
        <f t="shared" si="24"/>
        <v>188</v>
      </c>
      <c r="B189" s="12" t="s">
        <v>29</v>
      </c>
      <c r="C189" s="27" t="s">
        <v>1808</v>
      </c>
      <c r="D189" s="13" t="str">
        <f t="shared" si="25"/>
        <v>AAR_188</v>
      </c>
      <c r="E189" s="31" t="s">
        <v>1822</v>
      </c>
      <c r="F189" s="27" t="s">
        <v>1816</v>
      </c>
      <c r="G189" s="27" t="s">
        <v>1823</v>
      </c>
      <c r="H189" s="27" t="s">
        <v>1824</v>
      </c>
      <c r="I189" s="33" t="s">
        <v>76</v>
      </c>
      <c r="J189" s="33" t="s">
        <v>961</v>
      </c>
      <c r="K189" s="34" t="s">
        <v>962</v>
      </c>
      <c r="L189" s="13" t="s">
        <v>17</v>
      </c>
      <c r="M189" s="34"/>
      <c r="N189" s="38"/>
      <c r="O189" s="23"/>
      <c r="P189" s="23"/>
      <c r="Q189" s="13"/>
      <c r="R189" s="13" t="s">
        <v>10</v>
      </c>
    </row>
    <row r="190" ht="24.95" customHeight="1" spans="1:18">
      <c r="A190" s="10"/>
      <c r="B190" s="10"/>
      <c r="C190" s="11" t="s">
        <v>1825</v>
      </c>
      <c r="D190" s="11"/>
      <c r="E190" s="11"/>
      <c r="F190" s="11"/>
      <c r="G190" s="11"/>
      <c r="H190" s="11"/>
      <c r="I190" s="17"/>
      <c r="J190" s="17"/>
      <c r="K190" s="10"/>
      <c r="L190" s="13"/>
      <c r="M190" s="19"/>
      <c r="N190" s="19"/>
      <c r="O190" s="20"/>
      <c r="P190" s="20"/>
      <c r="Q190" s="11"/>
      <c r="R190" s="11"/>
    </row>
    <row r="191" ht="171" customHeight="1" spans="1:18">
      <c r="A191" s="12">
        <f t="shared" ref="A191:A196" si="26">ROW()-1</f>
        <v>190</v>
      </c>
      <c r="B191" s="12" t="s">
        <v>1302</v>
      </c>
      <c r="C191" s="13" t="s">
        <v>1826</v>
      </c>
      <c r="D191" s="13" t="str">
        <f t="shared" ref="D191:D196" si="27">"AAR_"&amp;ROW()-1</f>
        <v>AAR_190</v>
      </c>
      <c r="E191" s="13" t="s">
        <v>1827</v>
      </c>
      <c r="F191" s="27" t="s">
        <v>1828</v>
      </c>
      <c r="G191" s="27" t="s">
        <v>1829</v>
      </c>
      <c r="H191" s="27" t="s">
        <v>1830</v>
      </c>
      <c r="I191" s="33" t="s">
        <v>91</v>
      </c>
      <c r="J191" s="33" t="s">
        <v>961</v>
      </c>
      <c r="K191" s="34" t="s">
        <v>962</v>
      </c>
      <c r="L191" s="13" t="s">
        <v>17</v>
      </c>
      <c r="M191" s="34"/>
      <c r="N191" s="38"/>
      <c r="O191" s="23"/>
      <c r="P191" s="23"/>
      <c r="Q191" s="13"/>
      <c r="R191" s="13" t="s">
        <v>10</v>
      </c>
    </row>
    <row r="192" ht="138.95" customHeight="1" spans="1:18">
      <c r="A192" s="12">
        <f t="shared" si="26"/>
        <v>191</v>
      </c>
      <c r="B192" s="12" t="s">
        <v>1302</v>
      </c>
      <c r="C192" s="13" t="s">
        <v>1826</v>
      </c>
      <c r="D192" s="13" t="str">
        <f t="shared" si="27"/>
        <v>AAR_191</v>
      </c>
      <c r="E192" s="13" t="s">
        <v>1831</v>
      </c>
      <c r="F192" s="27" t="s">
        <v>1832</v>
      </c>
      <c r="G192" s="27" t="s">
        <v>1833</v>
      </c>
      <c r="H192" s="27" t="s">
        <v>1830</v>
      </c>
      <c r="I192" s="33" t="s">
        <v>91</v>
      </c>
      <c r="J192" s="33" t="s">
        <v>961</v>
      </c>
      <c r="K192" s="34" t="s">
        <v>962</v>
      </c>
      <c r="L192" s="13" t="s">
        <v>17</v>
      </c>
      <c r="M192" s="34"/>
      <c r="N192" s="38"/>
      <c r="O192" s="23"/>
      <c r="P192" s="23"/>
      <c r="Q192" s="13"/>
      <c r="R192" s="13" t="s">
        <v>10</v>
      </c>
    </row>
    <row r="193" ht="138.95" customHeight="1" spans="1:18">
      <c r="A193" s="12">
        <f t="shared" si="26"/>
        <v>192</v>
      </c>
      <c r="B193" s="12" t="s">
        <v>1302</v>
      </c>
      <c r="C193" s="13" t="s">
        <v>1826</v>
      </c>
      <c r="D193" s="13" t="str">
        <f t="shared" si="27"/>
        <v>AAR_192</v>
      </c>
      <c r="E193" s="13" t="s">
        <v>1834</v>
      </c>
      <c r="F193" s="27" t="s">
        <v>1835</v>
      </c>
      <c r="G193" s="27" t="s">
        <v>1836</v>
      </c>
      <c r="H193" s="27" t="s">
        <v>1830</v>
      </c>
      <c r="I193" s="33" t="s">
        <v>91</v>
      </c>
      <c r="J193" s="33" t="s">
        <v>961</v>
      </c>
      <c r="K193" s="34" t="s">
        <v>962</v>
      </c>
      <c r="L193" s="13" t="s">
        <v>17</v>
      </c>
      <c r="M193" s="34"/>
      <c r="N193" s="38"/>
      <c r="O193" s="23"/>
      <c r="P193" s="23"/>
      <c r="Q193" s="13"/>
      <c r="R193" s="13" t="s">
        <v>10</v>
      </c>
    </row>
    <row r="194" ht="138.95" customHeight="1" spans="1:18">
      <c r="A194" s="12">
        <f t="shared" si="26"/>
        <v>193</v>
      </c>
      <c r="B194" s="12" t="s">
        <v>1302</v>
      </c>
      <c r="C194" s="13" t="s">
        <v>1826</v>
      </c>
      <c r="D194" s="13" t="str">
        <f t="shared" si="27"/>
        <v>AAR_193</v>
      </c>
      <c r="E194" s="13" t="s">
        <v>1837</v>
      </c>
      <c r="F194" s="27" t="s">
        <v>1838</v>
      </c>
      <c r="G194" s="27" t="s">
        <v>1839</v>
      </c>
      <c r="H194" s="27" t="s">
        <v>1840</v>
      </c>
      <c r="I194" s="33" t="s">
        <v>91</v>
      </c>
      <c r="J194" s="33" t="s">
        <v>961</v>
      </c>
      <c r="K194" s="34" t="s">
        <v>962</v>
      </c>
      <c r="L194" s="13" t="s">
        <v>17</v>
      </c>
      <c r="M194" s="34"/>
      <c r="N194" s="38"/>
      <c r="O194" s="23"/>
      <c r="P194" s="23"/>
      <c r="Q194" s="13"/>
      <c r="R194" s="13" t="s">
        <v>10</v>
      </c>
    </row>
    <row r="195" ht="157.15" customHeight="1" spans="1:18">
      <c r="A195" s="12">
        <f t="shared" si="26"/>
        <v>194</v>
      </c>
      <c r="B195" s="12" t="s">
        <v>1302</v>
      </c>
      <c r="C195" s="13" t="s">
        <v>1826</v>
      </c>
      <c r="D195" s="13" t="str">
        <f t="shared" si="27"/>
        <v>AAR_194</v>
      </c>
      <c r="E195" s="13" t="s">
        <v>1841</v>
      </c>
      <c r="F195" s="27" t="s">
        <v>1838</v>
      </c>
      <c r="G195" s="27" t="s">
        <v>1842</v>
      </c>
      <c r="H195" s="27" t="s">
        <v>1843</v>
      </c>
      <c r="I195" s="33" t="s">
        <v>45</v>
      </c>
      <c r="J195" s="33" t="s">
        <v>961</v>
      </c>
      <c r="K195" s="34" t="s">
        <v>962</v>
      </c>
      <c r="L195" s="13" t="s">
        <v>17</v>
      </c>
      <c r="M195" s="34"/>
      <c r="N195" s="38"/>
      <c r="O195" s="23"/>
      <c r="P195" s="23"/>
      <c r="Q195" s="13"/>
      <c r="R195" s="13" t="s">
        <v>10</v>
      </c>
    </row>
    <row r="196" ht="138.95" customHeight="1" spans="1:18">
      <c r="A196" s="12">
        <f t="shared" si="26"/>
        <v>195</v>
      </c>
      <c r="B196" s="12" t="s">
        <v>29</v>
      </c>
      <c r="C196" s="13" t="s">
        <v>1826</v>
      </c>
      <c r="D196" s="13" t="str">
        <f t="shared" si="27"/>
        <v>AAR_195</v>
      </c>
      <c r="E196" s="39" t="s">
        <v>1844</v>
      </c>
      <c r="F196" s="27" t="s">
        <v>1845</v>
      </c>
      <c r="G196" s="13" t="s">
        <v>1846</v>
      </c>
      <c r="H196" s="13" t="s">
        <v>1847</v>
      </c>
      <c r="I196" s="33" t="s">
        <v>76</v>
      </c>
      <c r="J196" s="33" t="s">
        <v>961</v>
      </c>
      <c r="K196" s="34" t="s">
        <v>962</v>
      </c>
      <c r="L196" s="13" t="s">
        <v>17</v>
      </c>
      <c r="M196" s="12"/>
      <c r="N196" s="37"/>
      <c r="O196" s="23"/>
      <c r="P196" s="23"/>
      <c r="Q196" s="13"/>
      <c r="R196" s="13" t="s">
        <v>10</v>
      </c>
    </row>
    <row r="197" ht="138.95" customHeight="1" spans="1:18">
      <c r="A197" s="12">
        <v>190</v>
      </c>
      <c r="B197" s="12" t="s">
        <v>29</v>
      </c>
      <c r="C197" s="13" t="s">
        <v>1848</v>
      </c>
      <c r="D197" s="13" t="s">
        <v>1849</v>
      </c>
      <c r="E197" s="39" t="s">
        <v>1850</v>
      </c>
      <c r="F197" s="27" t="s">
        <v>1851</v>
      </c>
      <c r="G197" s="13" t="s">
        <v>1852</v>
      </c>
      <c r="H197" s="13" t="s">
        <v>1853</v>
      </c>
      <c r="I197" s="33" t="s">
        <v>91</v>
      </c>
      <c r="J197" s="33" t="s">
        <v>961</v>
      </c>
      <c r="K197" s="34" t="s">
        <v>962</v>
      </c>
      <c r="L197" s="13" t="s">
        <v>17</v>
      </c>
      <c r="M197" s="12"/>
      <c r="N197" s="37"/>
      <c r="O197" s="23"/>
      <c r="P197" s="23"/>
      <c r="Q197" s="13"/>
      <c r="R197" s="13" t="s">
        <v>10</v>
      </c>
    </row>
    <row r="198" ht="138.95" customHeight="1" spans="1:18">
      <c r="A198" s="12">
        <v>191</v>
      </c>
      <c r="B198" s="12" t="s">
        <v>1302</v>
      </c>
      <c r="C198" s="13" t="s">
        <v>1848</v>
      </c>
      <c r="D198" s="13" t="s">
        <v>1854</v>
      </c>
      <c r="E198" s="40" t="s">
        <v>1850</v>
      </c>
      <c r="F198" s="27" t="s">
        <v>1851</v>
      </c>
      <c r="G198" s="13" t="s">
        <v>1855</v>
      </c>
      <c r="H198" s="13" t="s">
        <v>1853</v>
      </c>
      <c r="I198" s="33" t="s">
        <v>91</v>
      </c>
      <c r="J198" s="33" t="s">
        <v>961</v>
      </c>
      <c r="K198" s="34" t="s">
        <v>962</v>
      </c>
      <c r="L198" s="13" t="s">
        <v>17</v>
      </c>
      <c r="M198" s="12"/>
      <c r="N198" s="37"/>
      <c r="O198" s="23"/>
      <c r="P198" s="23"/>
      <c r="Q198" s="13"/>
      <c r="R198" s="13" t="s">
        <v>10</v>
      </c>
    </row>
    <row r="199" ht="156.95" customHeight="1" spans="1:18">
      <c r="A199" s="12">
        <f>ROW()-1</f>
        <v>198</v>
      </c>
      <c r="B199" s="12"/>
      <c r="C199" s="13" t="s">
        <v>1856</v>
      </c>
      <c r="D199" s="24" t="str">
        <f>"AAR_"&amp;ROW()-1</f>
        <v>AAR_198</v>
      </c>
      <c r="E199" s="29" t="s">
        <v>1857</v>
      </c>
      <c r="F199" s="30" t="s">
        <v>1851</v>
      </c>
      <c r="G199" s="13" t="s">
        <v>1858</v>
      </c>
      <c r="H199" s="13" t="s">
        <v>1859</v>
      </c>
      <c r="I199" s="33" t="s">
        <v>91</v>
      </c>
      <c r="J199" s="33" t="s">
        <v>961</v>
      </c>
      <c r="K199" s="34" t="s">
        <v>962</v>
      </c>
      <c r="L199" s="13" t="s">
        <v>17</v>
      </c>
      <c r="M199" s="12"/>
      <c r="N199" s="37"/>
      <c r="O199" s="23"/>
      <c r="P199" s="23"/>
      <c r="Q199" s="13"/>
      <c r="R199" s="13" t="s">
        <v>10</v>
      </c>
    </row>
    <row r="200" ht="165" customHeight="1" spans="1:18">
      <c r="A200" s="12">
        <f>ROW()-1</f>
        <v>199</v>
      </c>
      <c r="B200" s="12" t="s">
        <v>29</v>
      </c>
      <c r="C200" s="13" t="s">
        <v>1856</v>
      </c>
      <c r="D200" s="24" t="str">
        <f t="shared" ref="D200:D209" si="28">"AAR_"&amp;ROW()-1</f>
        <v>AAR_199</v>
      </c>
      <c r="E200" s="29" t="s">
        <v>1860</v>
      </c>
      <c r="F200" s="30" t="s">
        <v>1851</v>
      </c>
      <c r="G200" s="13" t="s">
        <v>1861</v>
      </c>
      <c r="H200" s="13" t="s">
        <v>1859</v>
      </c>
      <c r="I200" s="33" t="s">
        <v>76</v>
      </c>
      <c r="J200" s="33" t="s">
        <v>961</v>
      </c>
      <c r="K200" s="34" t="s">
        <v>962</v>
      </c>
      <c r="L200" s="13" t="s">
        <v>17</v>
      </c>
      <c r="M200" s="12"/>
      <c r="N200" s="37"/>
      <c r="O200" s="23"/>
      <c r="P200" s="23"/>
      <c r="Q200" s="13"/>
      <c r="R200" s="13" t="s">
        <v>10</v>
      </c>
    </row>
    <row r="201" ht="105" customHeight="1" spans="1:18">
      <c r="A201" s="12"/>
      <c r="B201" s="12"/>
      <c r="C201" s="13" t="s">
        <v>1856</v>
      </c>
      <c r="D201" s="24" t="str">
        <f t="shared" si="28"/>
        <v>AAR_200</v>
      </c>
      <c r="E201" s="41" t="s">
        <v>1862</v>
      </c>
      <c r="F201" s="30" t="s">
        <v>1851</v>
      </c>
      <c r="G201" s="13" t="s">
        <v>1863</v>
      </c>
      <c r="H201" s="13" t="s">
        <v>1859</v>
      </c>
      <c r="I201" s="33" t="s">
        <v>91</v>
      </c>
      <c r="J201" s="33" t="s">
        <v>961</v>
      </c>
      <c r="K201" s="34" t="s">
        <v>962</v>
      </c>
      <c r="L201" s="13" t="s">
        <v>17</v>
      </c>
      <c r="M201" s="12"/>
      <c r="N201" s="37"/>
      <c r="O201" s="23"/>
      <c r="P201" s="23"/>
      <c r="Q201" s="13"/>
      <c r="R201" s="13" t="s">
        <v>10</v>
      </c>
    </row>
    <row r="202" ht="87.95" customHeight="1" spans="1:18">
      <c r="A202" s="12"/>
      <c r="B202" s="12"/>
      <c r="C202" s="13" t="s">
        <v>1856</v>
      </c>
      <c r="D202" s="24" t="str">
        <f t="shared" si="28"/>
        <v>AAR_201</v>
      </c>
      <c r="E202" s="41" t="s">
        <v>1864</v>
      </c>
      <c r="F202" s="30" t="s">
        <v>1851</v>
      </c>
      <c r="G202" s="13" t="s">
        <v>1865</v>
      </c>
      <c r="H202" s="13" t="s">
        <v>1859</v>
      </c>
      <c r="I202" s="33" t="s">
        <v>91</v>
      </c>
      <c r="J202" s="33" t="s">
        <v>961</v>
      </c>
      <c r="K202" s="34" t="s">
        <v>962</v>
      </c>
      <c r="L202" s="13" t="s">
        <v>17</v>
      </c>
      <c r="M202" s="12"/>
      <c r="N202" s="37"/>
      <c r="O202" s="23"/>
      <c r="P202" s="23"/>
      <c r="Q202" s="13"/>
      <c r="R202" s="13" t="s">
        <v>10</v>
      </c>
    </row>
    <row r="203" ht="87.95" customHeight="1" spans="1:18">
      <c r="A203" s="12">
        <f t="shared" ref="A203:A209" si="29">ROW()-1</f>
        <v>202</v>
      </c>
      <c r="B203" s="12" t="s">
        <v>29</v>
      </c>
      <c r="C203" s="13" t="s">
        <v>1826</v>
      </c>
      <c r="D203" s="13" t="str">
        <f t="shared" si="28"/>
        <v>AAR_202</v>
      </c>
      <c r="E203" s="39" t="s">
        <v>1866</v>
      </c>
      <c r="F203" s="27" t="s">
        <v>1851</v>
      </c>
      <c r="G203" s="13" t="s">
        <v>1867</v>
      </c>
      <c r="H203" s="13" t="s">
        <v>1847</v>
      </c>
      <c r="I203" s="33" t="s">
        <v>91</v>
      </c>
      <c r="J203" s="33" t="s">
        <v>961</v>
      </c>
      <c r="K203" s="34" t="s">
        <v>962</v>
      </c>
      <c r="L203" s="13" t="s">
        <v>17</v>
      </c>
      <c r="M203" s="13"/>
      <c r="N203" s="37"/>
      <c r="O203" s="23"/>
      <c r="P203" s="23"/>
      <c r="Q203" s="13"/>
      <c r="R203" s="13" t="s">
        <v>10</v>
      </c>
    </row>
    <row r="204" ht="126" customHeight="1" spans="1:18">
      <c r="A204" s="12">
        <f t="shared" si="29"/>
        <v>203</v>
      </c>
      <c r="B204" s="12" t="s">
        <v>1868</v>
      </c>
      <c r="C204" s="13" t="s">
        <v>1848</v>
      </c>
      <c r="D204" s="24" t="str">
        <f t="shared" si="28"/>
        <v>AAR_203</v>
      </c>
      <c r="E204" s="29" t="s">
        <v>1869</v>
      </c>
      <c r="F204" s="21" t="s">
        <v>1851</v>
      </c>
      <c r="G204" s="13" t="s">
        <v>1870</v>
      </c>
      <c r="H204" s="13" t="s">
        <v>1853</v>
      </c>
      <c r="I204" s="33" t="s">
        <v>91</v>
      </c>
      <c r="J204" s="33" t="s">
        <v>961</v>
      </c>
      <c r="K204" s="34" t="s">
        <v>962</v>
      </c>
      <c r="L204" s="13" t="s">
        <v>17</v>
      </c>
      <c r="M204" s="12"/>
      <c r="N204" s="37"/>
      <c r="O204" s="23"/>
      <c r="P204" s="23"/>
      <c r="Q204" s="13"/>
      <c r="R204" s="13" t="s">
        <v>10</v>
      </c>
    </row>
    <row r="205" ht="87.95" customHeight="1" spans="1:18">
      <c r="A205" s="12">
        <f t="shared" si="29"/>
        <v>204</v>
      </c>
      <c r="B205" s="12" t="s">
        <v>29</v>
      </c>
      <c r="C205" s="13" t="s">
        <v>1871</v>
      </c>
      <c r="D205" s="24" t="str">
        <f t="shared" si="28"/>
        <v>AAR_204</v>
      </c>
      <c r="E205" s="39" t="s">
        <v>1872</v>
      </c>
      <c r="F205" s="30" t="s">
        <v>1851</v>
      </c>
      <c r="G205" s="13" t="s">
        <v>1873</v>
      </c>
      <c r="H205" s="13" t="s">
        <v>1874</v>
      </c>
      <c r="I205" s="33" t="s">
        <v>76</v>
      </c>
      <c r="J205" s="33" t="s">
        <v>961</v>
      </c>
      <c r="K205" s="34" t="s">
        <v>962</v>
      </c>
      <c r="L205" s="13" t="s">
        <v>17</v>
      </c>
      <c r="M205" s="12"/>
      <c r="N205" s="37"/>
      <c r="O205" s="23"/>
      <c r="P205" s="23"/>
      <c r="Q205" s="13"/>
      <c r="R205" s="13" t="s">
        <v>10</v>
      </c>
    </row>
    <row r="206" ht="69.95" customHeight="1" spans="1:18">
      <c r="A206" s="12">
        <f t="shared" si="29"/>
        <v>205</v>
      </c>
      <c r="B206" s="12" t="s">
        <v>1438</v>
      </c>
      <c r="C206" s="13" t="s">
        <v>1848</v>
      </c>
      <c r="D206" s="24" t="str">
        <f t="shared" si="28"/>
        <v>AAR_205</v>
      </c>
      <c r="E206" s="41" t="s">
        <v>1875</v>
      </c>
      <c r="F206" s="21" t="s">
        <v>1851</v>
      </c>
      <c r="G206" s="13" t="s">
        <v>1876</v>
      </c>
      <c r="H206" s="13" t="s">
        <v>1853</v>
      </c>
      <c r="I206" s="33" t="s">
        <v>91</v>
      </c>
      <c r="J206" s="33" t="s">
        <v>961</v>
      </c>
      <c r="K206" s="34" t="s">
        <v>962</v>
      </c>
      <c r="L206" s="13" t="s">
        <v>17</v>
      </c>
      <c r="M206" s="12"/>
      <c r="N206" s="37"/>
      <c r="O206" s="23"/>
      <c r="P206" s="23"/>
      <c r="Q206" s="13"/>
      <c r="R206" s="13" t="s">
        <v>10</v>
      </c>
    </row>
    <row r="207" ht="138.95" customHeight="1" spans="1:18">
      <c r="A207" s="12">
        <f t="shared" si="29"/>
        <v>206</v>
      </c>
      <c r="B207" s="12"/>
      <c r="C207" s="13" t="s">
        <v>1856</v>
      </c>
      <c r="D207" s="24" t="str">
        <f t="shared" si="28"/>
        <v>AAR_206</v>
      </c>
      <c r="E207" s="41" t="s">
        <v>1877</v>
      </c>
      <c r="F207" s="30" t="s">
        <v>1851</v>
      </c>
      <c r="G207" s="13" t="s">
        <v>1878</v>
      </c>
      <c r="H207" s="13" t="s">
        <v>1859</v>
      </c>
      <c r="I207" s="33" t="s">
        <v>91</v>
      </c>
      <c r="J207" s="33" t="s">
        <v>961</v>
      </c>
      <c r="K207" s="34" t="s">
        <v>962</v>
      </c>
      <c r="L207" s="13" t="s">
        <v>17</v>
      </c>
      <c r="M207" s="12"/>
      <c r="N207" s="37"/>
      <c r="O207" s="23"/>
      <c r="P207" s="23"/>
      <c r="Q207" s="13"/>
      <c r="R207" s="13" t="s">
        <v>10</v>
      </c>
    </row>
    <row r="208" ht="87.95" customHeight="1" spans="1:18">
      <c r="A208" s="12">
        <f t="shared" si="29"/>
        <v>207</v>
      </c>
      <c r="B208" s="12" t="s">
        <v>29</v>
      </c>
      <c r="C208" s="13" t="s">
        <v>1848</v>
      </c>
      <c r="D208" s="13" t="str">
        <f t="shared" si="28"/>
        <v>AAR_207</v>
      </c>
      <c r="E208" s="29" t="s">
        <v>1879</v>
      </c>
      <c r="F208" s="27" t="s">
        <v>1851</v>
      </c>
      <c r="G208" s="13" t="s">
        <v>1880</v>
      </c>
      <c r="H208" s="13" t="s">
        <v>1853</v>
      </c>
      <c r="I208" s="33" t="s">
        <v>76</v>
      </c>
      <c r="J208" s="33" t="s">
        <v>961</v>
      </c>
      <c r="K208" s="34" t="s">
        <v>962</v>
      </c>
      <c r="L208" s="13" t="s">
        <v>17</v>
      </c>
      <c r="M208" s="12"/>
      <c r="N208" s="37"/>
      <c r="O208" s="23"/>
      <c r="P208" s="23"/>
      <c r="Q208" s="13"/>
      <c r="R208" s="13" t="s">
        <v>10</v>
      </c>
    </row>
    <row r="209" ht="146.05" customHeight="1" spans="1:18">
      <c r="A209" s="12">
        <f t="shared" si="29"/>
        <v>208</v>
      </c>
      <c r="B209" s="12" t="s">
        <v>1302</v>
      </c>
      <c r="C209" s="13" t="s">
        <v>1848</v>
      </c>
      <c r="D209" s="13" t="str">
        <f t="shared" si="28"/>
        <v>AAR_208</v>
      </c>
      <c r="E209" s="29" t="s">
        <v>1881</v>
      </c>
      <c r="F209" s="13" t="s">
        <v>1882</v>
      </c>
      <c r="G209" s="13" t="s">
        <v>1883</v>
      </c>
      <c r="H209" s="13" t="s">
        <v>1853</v>
      </c>
      <c r="I209" s="33" t="s">
        <v>45</v>
      </c>
      <c r="J209" s="33" t="s">
        <v>961</v>
      </c>
      <c r="K209" s="34" t="s">
        <v>962</v>
      </c>
      <c r="L209" s="13" t="s">
        <v>17</v>
      </c>
      <c r="M209" s="12"/>
      <c r="N209" s="37"/>
      <c r="O209" s="23"/>
      <c r="P209" s="23"/>
      <c r="Q209" s="13"/>
      <c r="R209" s="13" t="s">
        <v>10</v>
      </c>
    </row>
    <row r="210" ht="87.95" customHeight="1" spans="1:18">
      <c r="A210" s="12">
        <v>182</v>
      </c>
      <c r="B210" s="12" t="s">
        <v>29</v>
      </c>
      <c r="C210" s="13" t="s">
        <v>1871</v>
      </c>
      <c r="D210" s="24" t="s">
        <v>1884</v>
      </c>
      <c r="E210" s="42" t="s">
        <v>1885</v>
      </c>
      <c r="F210" s="30" t="s">
        <v>1851</v>
      </c>
      <c r="G210" s="13" t="s">
        <v>1886</v>
      </c>
      <c r="H210" s="13" t="s">
        <v>1874</v>
      </c>
      <c r="I210" s="33" t="s">
        <v>91</v>
      </c>
      <c r="J210" s="33" t="s">
        <v>961</v>
      </c>
      <c r="K210" s="34" t="s">
        <v>962</v>
      </c>
      <c r="L210" s="13" t="s">
        <v>17</v>
      </c>
      <c r="M210" s="13"/>
      <c r="N210" s="37"/>
      <c r="O210" s="23"/>
      <c r="P210" s="23"/>
      <c r="Q210" s="13"/>
      <c r="R210" s="13" t="s">
        <v>10</v>
      </c>
    </row>
    <row r="211" ht="87.75" customHeight="1" spans="1:18">
      <c r="A211" s="12">
        <f t="shared" ref="A211:A223" si="30">ROW()-1</f>
        <v>210</v>
      </c>
      <c r="B211" s="12" t="s">
        <v>29</v>
      </c>
      <c r="C211" s="13" t="s">
        <v>1856</v>
      </c>
      <c r="D211" s="24" t="str">
        <f t="shared" ref="D211:D223" si="31">"AAR_"&amp;ROW()-1</f>
        <v>AAR_210</v>
      </c>
      <c r="E211" s="29" t="s">
        <v>1887</v>
      </c>
      <c r="F211" s="30" t="s">
        <v>1851</v>
      </c>
      <c r="G211" s="13" t="s">
        <v>1888</v>
      </c>
      <c r="H211" s="13" t="s">
        <v>1859</v>
      </c>
      <c r="I211" s="33" t="s">
        <v>91</v>
      </c>
      <c r="J211" s="33" t="s">
        <v>961</v>
      </c>
      <c r="K211" s="34" t="s">
        <v>962</v>
      </c>
      <c r="L211" s="13" t="s">
        <v>17</v>
      </c>
      <c r="M211" s="12"/>
      <c r="N211" s="37"/>
      <c r="O211" s="23"/>
      <c r="P211" s="23"/>
      <c r="Q211" s="13"/>
      <c r="R211" s="13" t="s">
        <v>10</v>
      </c>
    </row>
    <row r="212" ht="36" customHeight="1" spans="1:18">
      <c r="A212" s="12">
        <f t="shared" si="30"/>
        <v>211</v>
      </c>
      <c r="B212" s="12" t="s">
        <v>29</v>
      </c>
      <c r="C212" s="13" t="s">
        <v>1889</v>
      </c>
      <c r="D212" s="13" t="str">
        <f t="shared" si="31"/>
        <v>AAR_211</v>
      </c>
      <c r="E212" s="13" t="s">
        <v>1890</v>
      </c>
      <c r="F212" s="13" t="s">
        <v>1777</v>
      </c>
      <c r="G212" s="13" t="s">
        <v>1891</v>
      </c>
      <c r="H212" s="13" t="s">
        <v>1892</v>
      </c>
      <c r="I212" s="12" t="s">
        <v>91</v>
      </c>
      <c r="J212" s="12" t="s">
        <v>961</v>
      </c>
      <c r="K212" s="43" t="s">
        <v>962</v>
      </c>
      <c r="L212" s="13" t="s">
        <v>17</v>
      </c>
      <c r="M212" s="12"/>
      <c r="N212" s="37"/>
      <c r="O212" s="23"/>
      <c r="P212" s="23"/>
      <c r="Q212" s="13"/>
      <c r="R212" s="13" t="s">
        <v>10</v>
      </c>
    </row>
    <row r="213" ht="69.95" customHeight="1" spans="1:18">
      <c r="A213" s="12">
        <f t="shared" si="30"/>
        <v>212</v>
      </c>
      <c r="B213" s="12" t="s">
        <v>29</v>
      </c>
      <c r="C213" s="13" t="s">
        <v>1893</v>
      </c>
      <c r="D213" s="13" t="str">
        <f t="shared" si="31"/>
        <v>AAR_212</v>
      </c>
      <c r="E213" s="29" t="s">
        <v>1894</v>
      </c>
      <c r="F213" s="13" t="s">
        <v>1895</v>
      </c>
      <c r="G213" s="13" t="s">
        <v>1896</v>
      </c>
      <c r="H213" s="13" t="s">
        <v>1897</v>
      </c>
      <c r="I213" s="12" t="s">
        <v>45</v>
      </c>
      <c r="J213" s="12" t="s">
        <v>961</v>
      </c>
      <c r="K213" s="43" t="s">
        <v>962</v>
      </c>
      <c r="L213" s="13" t="s">
        <v>17</v>
      </c>
      <c r="M213" s="12"/>
      <c r="N213" s="37"/>
      <c r="O213" s="23"/>
      <c r="P213" s="23"/>
      <c r="Q213" s="13"/>
      <c r="R213" s="13" t="s">
        <v>10</v>
      </c>
    </row>
    <row r="214" ht="36" customHeight="1" spans="1:18">
      <c r="A214" s="12">
        <f t="shared" si="30"/>
        <v>213</v>
      </c>
      <c r="B214" s="12" t="s">
        <v>29</v>
      </c>
      <c r="C214" s="13" t="s">
        <v>1893</v>
      </c>
      <c r="D214" s="13" t="str">
        <f t="shared" si="31"/>
        <v>AAR_213</v>
      </c>
      <c r="E214" s="29" t="s">
        <v>1898</v>
      </c>
      <c r="F214" s="13" t="s">
        <v>1895</v>
      </c>
      <c r="G214" s="13" t="s">
        <v>1899</v>
      </c>
      <c r="H214" s="13" t="s">
        <v>1900</v>
      </c>
      <c r="I214" s="12" t="s">
        <v>45</v>
      </c>
      <c r="J214" s="12" t="s">
        <v>961</v>
      </c>
      <c r="K214" s="43" t="s">
        <v>962</v>
      </c>
      <c r="L214" s="13" t="s">
        <v>17</v>
      </c>
      <c r="M214" s="12"/>
      <c r="N214" s="37"/>
      <c r="O214" s="23"/>
      <c r="P214" s="23"/>
      <c r="Q214" s="13"/>
      <c r="R214" s="13" t="s">
        <v>10</v>
      </c>
    </row>
    <row r="215" ht="53.1" customHeight="1" spans="1:18">
      <c r="A215" s="12">
        <f t="shared" si="30"/>
        <v>214</v>
      </c>
      <c r="B215" s="12" t="s">
        <v>29</v>
      </c>
      <c r="C215" s="13" t="s">
        <v>1893</v>
      </c>
      <c r="D215" s="13" t="str">
        <f t="shared" si="31"/>
        <v>AAR_214</v>
      </c>
      <c r="E215" s="29" t="s">
        <v>1901</v>
      </c>
      <c r="F215" s="13" t="s">
        <v>1902</v>
      </c>
      <c r="G215" s="13" t="s">
        <v>1903</v>
      </c>
      <c r="H215" s="13" t="s">
        <v>1904</v>
      </c>
      <c r="I215" s="12" t="s">
        <v>45</v>
      </c>
      <c r="J215" s="12" t="s">
        <v>961</v>
      </c>
      <c r="K215" s="43" t="s">
        <v>962</v>
      </c>
      <c r="L215" s="13" t="s">
        <v>17</v>
      </c>
      <c r="M215" s="12"/>
      <c r="N215" s="37"/>
      <c r="O215" s="23"/>
      <c r="P215" s="23"/>
      <c r="Q215" s="13"/>
      <c r="R215" s="13" t="s">
        <v>10</v>
      </c>
    </row>
    <row r="216" ht="87.95" customHeight="1" spans="1:18">
      <c r="A216" s="12">
        <f t="shared" si="30"/>
        <v>215</v>
      </c>
      <c r="B216" s="12" t="s">
        <v>29</v>
      </c>
      <c r="C216" s="13" t="s">
        <v>1893</v>
      </c>
      <c r="D216" s="13" t="str">
        <f t="shared" si="31"/>
        <v>AAR_215</v>
      </c>
      <c r="E216" s="29" t="s">
        <v>1905</v>
      </c>
      <c r="F216" s="13" t="s">
        <v>1906</v>
      </c>
      <c r="G216" s="13" t="s">
        <v>1907</v>
      </c>
      <c r="H216" s="13" t="s">
        <v>1908</v>
      </c>
      <c r="I216" s="12" t="s">
        <v>45</v>
      </c>
      <c r="J216" s="12" t="s">
        <v>961</v>
      </c>
      <c r="K216" s="43" t="s">
        <v>962</v>
      </c>
      <c r="L216" s="13" t="s">
        <v>17</v>
      </c>
      <c r="M216" s="12"/>
      <c r="N216" s="37"/>
      <c r="O216" s="23"/>
      <c r="P216" s="23"/>
      <c r="Q216" s="13"/>
      <c r="R216" s="13" t="s">
        <v>10</v>
      </c>
    </row>
    <row r="217" ht="53.1" customHeight="1" spans="1:18">
      <c r="A217" s="12">
        <f t="shared" si="30"/>
        <v>216</v>
      </c>
      <c r="B217" s="12" t="s">
        <v>29</v>
      </c>
      <c r="C217" s="13" t="s">
        <v>1893</v>
      </c>
      <c r="D217" s="13" t="str">
        <f t="shared" si="31"/>
        <v>AAR_216</v>
      </c>
      <c r="E217" s="29" t="s">
        <v>1909</v>
      </c>
      <c r="F217" s="13" t="s">
        <v>1906</v>
      </c>
      <c r="G217" s="13" t="s">
        <v>1910</v>
      </c>
      <c r="H217" s="13" t="s">
        <v>1911</v>
      </c>
      <c r="I217" s="12" t="s">
        <v>45</v>
      </c>
      <c r="J217" s="12" t="s">
        <v>961</v>
      </c>
      <c r="K217" s="43" t="s">
        <v>962</v>
      </c>
      <c r="L217" s="13" t="s">
        <v>17</v>
      </c>
      <c r="M217" s="12"/>
      <c r="N217" s="37"/>
      <c r="O217" s="23"/>
      <c r="P217" s="23"/>
      <c r="Q217" s="13"/>
      <c r="R217" s="13" t="s">
        <v>10</v>
      </c>
    </row>
    <row r="218" ht="53.1" customHeight="1" spans="1:18">
      <c r="A218" s="13">
        <f t="shared" si="30"/>
        <v>217</v>
      </c>
      <c r="B218" s="13" t="s">
        <v>29</v>
      </c>
      <c r="C218" s="13" t="s">
        <v>1893</v>
      </c>
      <c r="D218" s="13" t="str">
        <f t="shared" si="31"/>
        <v>AAR_217</v>
      </c>
      <c r="E218" s="29" t="s">
        <v>1912</v>
      </c>
      <c r="F218" s="13" t="s">
        <v>1913</v>
      </c>
      <c r="G218" s="13" t="s">
        <v>1914</v>
      </c>
      <c r="H218" s="13" t="s">
        <v>1915</v>
      </c>
      <c r="I218" s="13" t="s">
        <v>45</v>
      </c>
      <c r="J218" s="13" t="s">
        <v>961</v>
      </c>
      <c r="K218" s="13" t="s">
        <v>962</v>
      </c>
      <c r="L218" s="13" t="s">
        <v>17</v>
      </c>
      <c r="M218" s="34"/>
      <c r="N218" s="38"/>
      <c r="O218" s="23"/>
      <c r="P218" s="23"/>
      <c r="Q218" s="13"/>
      <c r="R218" s="13" t="s">
        <v>10</v>
      </c>
    </row>
    <row r="219" ht="36" customHeight="1" spans="1:18">
      <c r="A219" s="13">
        <f t="shared" si="30"/>
        <v>218</v>
      </c>
      <c r="B219" s="13" t="s">
        <v>29</v>
      </c>
      <c r="C219" s="13" t="s">
        <v>1893</v>
      </c>
      <c r="D219" s="13" t="str">
        <f t="shared" si="31"/>
        <v>AAR_218</v>
      </c>
      <c r="E219" s="29" t="s">
        <v>1916</v>
      </c>
      <c r="F219" s="13" t="s">
        <v>1895</v>
      </c>
      <c r="G219" s="13" t="s">
        <v>1917</v>
      </c>
      <c r="H219" s="13" t="s">
        <v>1918</v>
      </c>
      <c r="I219" s="13" t="s">
        <v>45</v>
      </c>
      <c r="J219" s="13" t="s">
        <v>961</v>
      </c>
      <c r="K219" s="13" t="s">
        <v>962</v>
      </c>
      <c r="L219" s="13" t="s">
        <v>17</v>
      </c>
      <c r="M219" s="12"/>
      <c r="N219" s="37"/>
      <c r="O219" s="23"/>
      <c r="P219" s="23"/>
      <c r="Q219" s="13"/>
      <c r="R219" s="13" t="s">
        <v>10</v>
      </c>
    </row>
    <row r="220" ht="36" customHeight="1" spans="1:18">
      <c r="A220" s="13">
        <f t="shared" si="30"/>
        <v>219</v>
      </c>
      <c r="B220" s="13" t="s">
        <v>29</v>
      </c>
      <c r="C220" s="13" t="s">
        <v>1893</v>
      </c>
      <c r="D220" s="13" t="str">
        <f t="shared" si="31"/>
        <v>AAR_219</v>
      </c>
      <c r="E220" s="29" t="s">
        <v>1919</v>
      </c>
      <c r="F220" s="13" t="s">
        <v>1920</v>
      </c>
      <c r="G220" s="13" t="s">
        <v>1921</v>
      </c>
      <c r="H220" s="13" t="s">
        <v>1922</v>
      </c>
      <c r="I220" s="13" t="s">
        <v>45</v>
      </c>
      <c r="J220" s="13" t="s">
        <v>961</v>
      </c>
      <c r="K220" s="13" t="s">
        <v>962</v>
      </c>
      <c r="L220" s="13" t="s">
        <v>17</v>
      </c>
      <c r="M220" s="12"/>
      <c r="N220" s="37"/>
      <c r="O220" s="23"/>
      <c r="P220" s="23"/>
      <c r="Q220" s="13"/>
      <c r="R220" s="13" t="s">
        <v>10</v>
      </c>
    </row>
    <row r="221" ht="36" customHeight="1" spans="1:18">
      <c r="A221" s="13">
        <f t="shared" si="30"/>
        <v>220</v>
      </c>
      <c r="B221" s="13" t="s">
        <v>29</v>
      </c>
      <c r="C221" s="13" t="s">
        <v>1893</v>
      </c>
      <c r="D221" s="13" t="str">
        <f t="shared" si="31"/>
        <v>AAR_220</v>
      </c>
      <c r="E221" s="29" t="s">
        <v>1923</v>
      </c>
      <c r="F221" s="13" t="s">
        <v>1920</v>
      </c>
      <c r="G221" s="13" t="s">
        <v>1924</v>
      </c>
      <c r="H221" s="13" t="s">
        <v>1922</v>
      </c>
      <c r="I221" s="13" t="s">
        <v>45</v>
      </c>
      <c r="J221" s="13" t="s">
        <v>961</v>
      </c>
      <c r="K221" s="13" t="s">
        <v>962</v>
      </c>
      <c r="L221" s="13" t="s">
        <v>17</v>
      </c>
      <c r="M221" s="12"/>
      <c r="N221" s="37"/>
      <c r="O221" s="23"/>
      <c r="P221" s="23"/>
      <c r="Q221" s="13"/>
      <c r="R221" s="13" t="s">
        <v>10</v>
      </c>
    </row>
    <row r="222" ht="156.8" customHeight="1" spans="1:12">
      <c r="A222" s="13">
        <f t="shared" si="30"/>
        <v>221</v>
      </c>
      <c r="B222" s="13" t="s">
        <v>29</v>
      </c>
      <c r="C222" s="13" t="s">
        <v>1893</v>
      </c>
      <c r="D222" s="13" t="str">
        <f t="shared" si="31"/>
        <v>AAR_221</v>
      </c>
      <c r="E222" s="29" t="s">
        <v>1925</v>
      </c>
      <c r="F222" s="13" t="s">
        <v>1895</v>
      </c>
      <c r="G222" s="29" t="s">
        <v>1926</v>
      </c>
      <c r="H222" s="29" t="s">
        <v>1927</v>
      </c>
      <c r="I222" s="13" t="s">
        <v>45</v>
      </c>
      <c r="J222" s="13" t="s">
        <v>961</v>
      </c>
      <c r="K222" s="13" t="s">
        <v>962</v>
      </c>
      <c r="L222" s="13" t="s">
        <v>17</v>
      </c>
    </row>
    <row r="223" ht="49.5" spans="1:12">
      <c r="A223" s="13">
        <f t="shared" si="30"/>
        <v>222</v>
      </c>
      <c r="B223" s="13" t="s">
        <v>29</v>
      </c>
      <c r="C223" s="13" t="s">
        <v>1893</v>
      </c>
      <c r="D223" s="13" t="str">
        <f t="shared" si="31"/>
        <v>AAR_222</v>
      </c>
      <c r="E223" s="29" t="s">
        <v>1928</v>
      </c>
      <c r="F223" s="13" t="s">
        <v>1929</v>
      </c>
      <c r="G223" s="29" t="s">
        <v>1930</v>
      </c>
      <c r="H223" s="29" t="s">
        <v>1931</v>
      </c>
      <c r="I223" s="13" t="s">
        <v>45</v>
      </c>
      <c r="J223" s="13" t="s">
        <v>961</v>
      </c>
      <c r="K223" s="13" t="s">
        <v>962</v>
      </c>
      <c r="L223" s="13" t="s">
        <v>17</v>
      </c>
    </row>
  </sheetData>
  <sheetProtection formatCells="0" insertHyperlinks="0" autoFilter="0"/>
  <autoFilter ref="A1:R223">
    <extLst/>
  </autoFilter>
  <conditionalFormatting sqref="L$1:L$1048576">
    <cfRule type="cellIs" dxfId="0" priority="462" stopIfTrue="1" operator="equal">
      <formula>"Pass"</formula>
    </cfRule>
    <cfRule type="cellIs" dxfId="1" priority="464" stopIfTrue="1" operator="equal">
      <formula>"Fail"</formula>
    </cfRule>
    <cfRule type="cellIs" dxfId="2" priority="465" stopIfTrue="1" operator="equal">
      <formula>"Block"</formula>
    </cfRule>
  </conditionalFormatting>
  <dataValidations count="4">
    <dataValidation type="list" allowBlank="1" showErrorMessage="1" sqref="K65 K83 K109 K114 K124 K183 K190 K2:K29 K31:K47 K52:K53">
      <formula1>"手动测试,脚本测试"</formula1>
    </dataValidation>
    <dataValidation type="list" allowBlank="1" showErrorMessage="1" sqref="M80 M183 M190 L2:L223 M2:M41 M43:M51 M54:M61 M64:M65 M82:M84 M86:M129 M131:M174">
      <formula1>"Pass,Fail,Block,NA,NT"</formula1>
    </dataValidation>
    <dataValidation type="list" allowBlank="1" showErrorMessage="1" sqref="J65 J83 J109 J114 J124 J183 J190 J2:J29 J31:J53">
      <formula1>"接口,功能,交互,压力,性能,UI/UE,压力,兼容性,容错性"</formula1>
    </dataValidation>
    <dataValidation type="list" allowBlank="1" showErrorMessage="1" sqref="I65 I83 I109 I114 I124 I183 I190 I2:I29 I31:I57">
      <formula1>"P0,P1,P2,P3"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topLeftCell="A14" workbookViewId="0">
      <selection activeCell="K3" sqref="K3"/>
    </sheetView>
  </sheetViews>
  <sheetFormatPr defaultColWidth="12.25" defaultRowHeight="14.25" outlineLevelCol="1"/>
  <cols>
    <col min="1" max="26" width="9.625" style="1" customWidth="1"/>
    <col min="27" max="16384" width="12.25" style="1"/>
  </cols>
  <sheetData>
    <row r="1" ht="15" customHeight="1" spans="1:1">
      <c r="A1" s="2" t="s">
        <v>1889</v>
      </c>
    </row>
    <row r="2" ht="17.1" customHeight="1" spans="2:2">
      <c r="B2" s="3" t="s">
        <v>1932</v>
      </c>
    </row>
    <row r="3" ht="17.1" customHeight="1" spans="2:2">
      <c r="B3" s="2" t="s">
        <v>1933</v>
      </c>
    </row>
    <row r="4" ht="17.1" customHeight="1"/>
    <row r="5" ht="17.1" customHeight="1"/>
    <row r="6" ht="17.1" customHeight="1"/>
    <row r="7" ht="17.1" customHeight="1"/>
    <row r="8" ht="17.1" customHeight="1"/>
    <row r="9" ht="17.1" customHeight="1"/>
    <row r="10" ht="17.1" customHeight="1"/>
    <row r="11" ht="17.1" customHeight="1"/>
    <row r="12" ht="17.1" customHeight="1"/>
    <row r="13" ht="17.1" customHeight="1"/>
    <row r="14" ht="17.1" customHeight="1"/>
    <row r="15" ht="17.1" customHeight="1"/>
    <row r="16" ht="17.1" customHeight="1"/>
    <row r="17" ht="17.1" customHeight="1"/>
    <row r="18" ht="17.1" customHeight="1"/>
    <row r="19" ht="17.1" customHeight="1"/>
    <row r="20" ht="17.1" customHeight="1"/>
    <row r="21" ht="17.1" customHeight="1"/>
    <row r="22" ht="17.1" customHeight="1"/>
    <row r="23" ht="17.1" customHeight="1"/>
    <row r="24" ht="17.1" customHeight="1"/>
    <row r="25" ht="17.1" customHeight="1"/>
    <row r="26" ht="17.1" customHeight="1"/>
    <row r="27" ht="17.1" customHeight="1"/>
    <row r="28" ht="17.1" customHeight="1"/>
    <row r="29" ht="17.1" customHeight="1"/>
    <row r="30" ht="17.1" customHeight="1"/>
    <row r="31" ht="17.1" customHeight="1"/>
    <row r="32" ht="17.1" customHeight="1"/>
    <row r="33" ht="17.1" customHeight="1"/>
    <row r="34" ht="17.1" customHeight="1"/>
    <row r="35" ht="17.1" customHeight="1"/>
    <row r="36" ht="17.1" customHeight="1"/>
    <row r="37" ht="17.1" customHeight="1"/>
    <row r="38" ht="17.1" customHeight="1"/>
    <row r="39" ht="17.1" customHeight="1"/>
    <row r="40" ht="17.1" customHeight="1"/>
    <row r="41" ht="17.1" customHeight="1"/>
    <row r="42" ht="17.1" customHeight="1"/>
    <row r="43" ht="17.1" customHeight="1"/>
    <row r="44" ht="17.1" customHeight="1"/>
    <row r="45" ht="17.1" customHeight="1"/>
    <row r="46" ht="17.1" customHeight="1"/>
    <row r="47" ht="17.1" customHeight="1"/>
    <row r="48" ht="17.1" customHeight="1"/>
    <row r="49" ht="17.1" customHeight="1"/>
    <row r="50" ht="17.1" customHeight="1"/>
    <row r="51" ht="17.1" customHeight="1"/>
    <row r="52" ht="17.1" customHeight="1"/>
    <row r="53" ht="17.1" customHeight="1"/>
    <row r="54" ht="17.1" customHeight="1"/>
    <row r="55" ht="17.1" customHeight="1"/>
    <row r="56" ht="17.1" customHeight="1"/>
    <row r="57" ht="17.1" customHeight="1"/>
    <row r="58" ht="17.1" customHeight="1"/>
    <row r="59" ht="17.1" customHeight="1"/>
    <row r="60" ht="17.1" customHeight="1"/>
    <row r="61" ht="17.1" customHeight="1"/>
    <row r="62" ht="17.1" customHeight="1"/>
    <row r="63" ht="17.1" customHeight="1"/>
    <row r="64" ht="17.1" customHeight="1"/>
    <row r="65" ht="17.1" customHeight="1"/>
    <row r="66" ht="17.1" customHeight="1"/>
    <row r="67" ht="17.1" customHeight="1"/>
    <row r="68" ht="17.1" customHeight="1"/>
    <row r="69" ht="17.1" customHeight="1"/>
    <row r="70" ht="17.1" customHeight="1"/>
    <row r="71" ht="17.1" customHeight="1"/>
    <row r="72" ht="17.1" customHeight="1"/>
    <row r="73" ht="17.1" customHeight="1"/>
    <row r="74" ht="17.1" customHeight="1"/>
    <row r="75" ht="17.1" customHeight="1"/>
    <row r="76" ht="17.1" customHeight="1"/>
    <row r="77" ht="17.1" customHeight="1"/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</sheetData>
  <sheetProtection formatCells="0" insertHyperlinks="0" autoFilter="0"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" sqref="I1:L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7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HVAC-707</vt:lpstr>
      <vt:lpstr>EMR-707&amp;718</vt:lpstr>
      <vt:lpstr>AAR</vt:lpstr>
      <vt:lpstr>AAR说明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2015-07-07T10:19:00Z</dcterms:created>
  <dcterms:modified xsi:type="dcterms:W3CDTF">2023-02-25T00:10:00Z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