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ummary" sheetId="1" r:id="rId1"/>
    <sheet name="V2I" sheetId="11" r:id="rId2"/>
  </sheets>
  <definedNames>
    <definedName name="_xlnm._FilterDatabase" localSheetId="1" hidden="1">V2I!$A$1:$R$49</definedName>
  </definedNames>
  <calcPr calcId="144525"/>
</workbook>
</file>

<file path=xl/sharedStrings.xml><?xml version="1.0" encoding="utf-8"?>
<sst xmlns="http://schemas.openxmlformats.org/spreadsheetml/2006/main" count="442" uniqueCount="196">
  <si>
    <t xml:space="preserve"> 测试报告</t>
  </si>
  <si>
    <t>General Information</t>
  </si>
  <si>
    <t>MCU Version</t>
  </si>
  <si>
    <t>20230902_LA_R12_ENG00</t>
  </si>
  <si>
    <t>Test Date</t>
  </si>
  <si>
    <t>20230922-20230925</t>
  </si>
  <si>
    <t>SW Version</t>
  </si>
  <si>
    <t>20230922_LA_R22_ENG00</t>
  </si>
  <si>
    <t>Tester</t>
  </si>
  <si>
    <t>杨惟婧</t>
  </si>
  <si>
    <t>HW Version</t>
  </si>
  <si>
    <t>B&amp;C</t>
  </si>
  <si>
    <t>Version Date</t>
  </si>
  <si>
    <t>Test Environment</t>
  </si>
  <si>
    <t>台架</t>
  </si>
  <si>
    <t>Test Method</t>
  </si>
  <si>
    <t>手工测试</t>
  </si>
  <si>
    <t>Test Results</t>
  </si>
  <si>
    <t>FeatureID</t>
  </si>
  <si>
    <t>模块</t>
  </si>
  <si>
    <t>Total Cases</t>
  </si>
  <si>
    <t>Pass</t>
  </si>
  <si>
    <t>Fail</t>
  </si>
  <si>
    <t>Block</t>
  </si>
  <si>
    <t>NT</t>
  </si>
  <si>
    <t>Pass Rate</t>
  </si>
  <si>
    <t>Run Rate</t>
  </si>
  <si>
    <t>执行人员</t>
  </si>
  <si>
    <t>SYNC+_0265</t>
  </si>
  <si>
    <t>V2I-测试报告</t>
  </si>
  <si>
    <t>Highlight State Description</t>
  </si>
  <si>
    <t>Block项：
NT项：</t>
  </si>
  <si>
    <t>Highlight Defects</t>
  </si>
  <si>
    <t>影响Case数</t>
  </si>
  <si>
    <t>BugID</t>
  </si>
  <si>
    <t>标题</t>
  </si>
  <si>
    <t>严重程度</t>
  </si>
  <si>
    <t>状态</t>
  </si>
  <si>
    <t>归属</t>
  </si>
  <si>
    <t>分析</t>
  </si>
  <si>
    <t>Step</t>
  </si>
  <si>
    <t>需求ID</t>
  </si>
  <si>
    <t>优先级</t>
  </si>
  <si>
    <t>前提条件</t>
  </si>
  <si>
    <t>操作步骤</t>
  </si>
  <si>
    <t>预期结果</t>
  </si>
  <si>
    <t>验证结果</t>
  </si>
  <si>
    <t>FAIL/BLOCK/NT/NA
原因</t>
  </si>
  <si>
    <t>备注</t>
  </si>
  <si>
    <t>适用车型
718</t>
  </si>
  <si>
    <t>适用车型
707</t>
  </si>
  <si>
    <t>适用车型
U6</t>
  </si>
  <si>
    <t>交付节点</t>
  </si>
  <si>
    <t>测试版本</t>
  </si>
  <si>
    <t>测试日期</t>
  </si>
  <si>
    <t>测试人员</t>
  </si>
  <si>
    <t>V2I配置</t>
  </si>
  <si>
    <t>不显示V2I通知开关 配置项</t>
  </si>
  <si>
    <t>P2</t>
  </si>
  <si>
    <t>1.车机供电正常
2.信号正常</t>
  </si>
  <si>
    <t>1.CAN工具模拟发送DE03 V2I feature:0x0=disable（无）
2.检查车辆控制页面是否有车路协同子菜单显示</t>
  </si>
  <si>
    <t>2.不显示V2I开关</t>
  </si>
  <si>
    <t>显示V2I通知开关 配置项</t>
  </si>
  <si>
    <t>P0</t>
  </si>
  <si>
    <t>1.CAN工具模拟发送DE03 V2I feature:0x1=Enabled（有）
2.检查车辆控制页面是否有车路协同子菜单显示</t>
  </si>
  <si>
    <t>2.显示V2I开关</t>
  </si>
  <si>
    <t>切换主题</t>
  </si>
  <si>
    <t>1.切换主题，查看显示</t>
  </si>
  <si>
    <t>1.车内按钮随着主题变化</t>
  </si>
  <si>
    <t xml:space="preserve"> 接受车路协同通知-功能初始化状态</t>
  </si>
  <si>
    <t>接受车路协同通知-功能初始化未完成</t>
  </si>
  <si>
    <t>P1</t>
  </si>
  <si>
    <t>1.查看页面显示
2.点击”确定“或接受车路协同通知等待5秒</t>
  </si>
  <si>
    <t>2.返回常用设置页面</t>
  </si>
  <si>
    <t>车路协同系统使用申请流程</t>
  </si>
  <si>
    <t>接受车路协同系统使用计划</t>
  </si>
  <si>
    <t>1.车机供电正常
2.车机环境正常</t>
  </si>
  <si>
    <t>1进入车控-车路协同子菜单，查看界面显示</t>
  </si>
  <si>
    <t>1.显示林肯车路协同系统使用计划文字+下次授权时间</t>
  </si>
  <si>
    <t>车路协同系统使用申请流程-不同意并退出</t>
  </si>
  <si>
    <t xml:space="preserve">1.进入林肯 车路协同使用计划-&gt;点击不同意
</t>
  </si>
  <si>
    <t>1.弹出Toast提示“抱歉，未同意服务条款前，您将无法使用车路协同功能”
3S后返回常用设置</t>
  </si>
  <si>
    <t>车路协同系统使用申请流程-不同意并退出-下次授权时间</t>
  </si>
  <si>
    <t>1.进入林肯 车路协同使用计划-&gt;点击下次授权时间</t>
  </si>
  <si>
    <t>1.弹出弹窗，默认设置授权年限为6个月</t>
  </si>
  <si>
    <t>车路协同系统使用申请流程-不同意并退出-下次授权时间-用户主动设置时间</t>
  </si>
  <si>
    <t>1.进入林肯 车路协同使用计划-&gt;点击下次授权时间-修改授权时间点击确定按钮</t>
  </si>
  <si>
    <t>1.显示当前时间+N个月</t>
  </si>
  <si>
    <t>车路协同系统使用申请流程-不同意并退出-下次授权时间-用户不主动设置时间</t>
  </si>
  <si>
    <t>1.显示当前时间+6个月</t>
  </si>
  <si>
    <t>1.进入林肯 车路协同使用计划-&gt;点击同意申请使用</t>
  </si>
  <si>
    <t>1.界面跳转申请中</t>
  </si>
  <si>
    <t>接受车路协同通知-申请成功状态</t>
  </si>
  <si>
    <t>接受车路协同通知-申请成功状态-退出试用计划-取消</t>
  </si>
  <si>
    <t>1.查看页面显示
2.点击”退出试用计划“
3.点击确定</t>
  </si>
  <si>
    <t>2.显示申请成功车路协同Beta版软件计划文本，点击后提示”退出试用计划“弹窗
3.返回申请成功页面</t>
  </si>
  <si>
    <t>接受车路协同通知-申请成功状态-不在服务区</t>
  </si>
  <si>
    <t>接受车路协同通知-申请成功状态-不在服务器</t>
  </si>
  <si>
    <t>1.进入林肯 车路协同使用计划
2.点击退出使用计划
3.点击取消
4.点击确定</t>
  </si>
  <si>
    <t>1.显示无法使用
2.弹出退出使用计划弹窗
3.弹窗消失
4.toast提示“退出使用计划成功”</t>
  </si>
  <si>
    <t>接受车路协同通知-申请成功状态-退出试用计划-确定</t>
  </si>
  <si>
    <t>2.显示申请成功车路协同Beta版软件计划文本，点击后提示”退出试用计划“弹窗
3.返回默认设置界面并toast提示</t>
  </si>
  <si>
    <t>默认设置界面</t>
  </si>
  <si>
    <t>车路协同设置（首次开启） 默认设置界面</t>
  </si>
  <si>
    <t xml:space="preserve">1.车机供电正常
2.信号正常
3.车机过provising
</t>
  </si>
  <si>
    <t>1.车辆控制-&gt;车路协同设置-&gt;查看界面显示
2.未修改设置项查看界面显示</t>
  </si>
  <si>
    <t>1允许车路协同通知开启状态
红绿灯信号推送
绿波车速引导
绿灯起步提醒
闯红灯预警
道路信息广播
声音设置
恢复默认设置
2.恢复默认设置置灰显示</t>
  </si>
  <si>
    <t>默认设置界面收藏</t>
  </si>
  <si>
    <t>1.车辆控制-&gt;车路协同设置-&gt;点击收藏按钮</t>
  </si>
  <si>
    <t>1.在常用设置界面显示</t>
  </si>
  <si>
    <t>默认设置界面info图标</t>
  </si>
  <si>
    <t xml:space="preserve">1.车辆控制-&gt;车路协同设置-&gt;点击info图标
2.点击返回按钮
</t>
  </si>
  <si>
    <t>1.界面跳转到车辆协同-申请成功界面
2.返回允许车路协同通知界面</t>
  </si>
  <si>
    <t>车路协同-申请成功-下次授权时间</t>
  </si>
  <si>
    <t>1.点击下次授权时间
2.修改时间点击确定</t>
  </si>
  <si>
    <t>1.弹出续订授权时间弹窗，时间默认选择6个月
2.时间会网上增加</t>
  </si>
  <si>
    <t>车路协同-申请成功-退出使用计划</t>
  </si>
  <si>
    <t>1.点击退出使用计划按钮，查看界面</t>
  </si>
  <si>
    <t>1.界面跳转常用设置</t>
  </si>
  <si>
    <t>接受红绿灯信号弹窗页面</t>
  </si>
  <si>
    <t>接受红绿灯信号弹窗页面显示</t>
  </si>
  <si>
    <t>1.车机供电正常
2.已经成功使用车路协同功能</t>
  </si>
  <si>
    <t>1.车辆控制-&gt;车路协同设置-&gt;接收红绿灯信号查看页面
2.点击X号</t>
  </si>
  <si>
    <t>1.弹窗显示接受红绿灯信号单选项距离远/距离近/关闭
2.返回车路协同设置页面</t>
  </si>
  <si>
    <t>1.车辆控制-&gt;车路协同设置-&gt;接收红绿灯信号查看页面
2.点击距离远</t>
  </si>
  <si>
    <t>2.接受红绿灯入口显示距离远</t>
  </si>
  <si>
    <t>1.车辆控制-&gt;车路协同设置-&gt;接收红绿灯信号查看页面
2.点击距离近</t>
  </si>
  <si>
    <t>2.接受红绿灯入口显示距离近</t>
  </si>
  <si>
    <t>1.车辆控制-&gt;车路协同设置-&gt;接收红绿灯信号查看页面
2.点击关闭</t>
  </si>
  <si>
    <t>2.接受红绿灯入口显示关闭</t>
  </si>
  <si>
    <t>接受红绿灯信号弹窗页面info图标</t>
  </si>
  <si>
    <t>接受红绿灯信号INFO弹窗页面显示</t>
  </si>
  <si>
    <t>1.车辆控制-&gt;车路协同设置-&gt;接收红绿灯信号info图标
2.点击X号</t>
  </si>
  <si>
    <t>1.弹窗弹窗显示图片，文本提示“根据设置的距离远近，显示前方路口的红绿灯信号”</t>
  </si>
  <si>
    <t>绿波引导弹窗页面显示</t>
  </si>
  <si>
    <t>1.车辆控制-&gt;车路协同设置-&gt;绿波引导弹窗查看页面
2.点击X号</t>
  </si>
  <si>
    <t>1.弹窗显示绿波引导开启/关闭单选项
2.返回车路协同设置页面</t>
  </si>
  <si>
    <t>1.车辆控制-&gt;车路协同设置-&gt;绿波引导弹窗查看页面
2.点击开启</t>
  </si>
  <si>
    <t>2.绿波引导入口显示开启</t>
  </si>
  <si>
    <t>1.车辆控制-&gt;车路协同设置-&gt;绿波引导弹窗查看页面
2.点击关闭</t>
  </si>
  <si>
    <t>2.绿波引导入口显示关闭</t>
  </si>
  <si>
    <t>绿波引导info图标</t>
  </si>
  <si>
    <t>绿波引导info弹窗页面显示</t>
  </si>
  <si>
    <t>1.车辆控制-&gt;车路协同设置-&gt;绿波引导info弹窗查看页面
2.点击X号</t>
  </si>
  <si>
    <t>1弹窗显示绿波引导弹窗，显示视频，文本显示“开启后，若以当前车速行进，将在到达前方路口时，能在绿灯下通过路口，改功能将呈现出声音的提醒，以及图示中的符号提示”</t>
  </si>
  <si>
    <t>绿灯起步提醒弹窗页面显示</t>
  </si>
  <si>
    <t>1.车辆控制-&gt;车路协同设置-&gt;绿灯起步提醒查看页面显示
2.点击X</t>
  </si>
  <si>
    <t>1.弹窗显示红绿灯起步提醒单选项灵敏度8秒/灵敏度5秒/灵敏度3秒/关闭
2.返回车路协同设置页面</t>
  </si>
  <si>
    <t>1.车辆控制-&gt;车路协同设置-&gt;绿灯起步提醒查看页面显示
2.点击灵敏度8秒</t>
  </si>
  <si>
    <t>2.绿灯起步提醒入口显示8秒</t>
  </si>
  <si>
    <t>1.车辆控制-&gt;车路协同设置-&gt;绿灯起步提醒查看页面显示
2.点击灵敏度5秒</t>
  </si>
  <si>
    <t>2.绿灯起步提醒入口显示5秒</t>
  </si>
  <si>
    <t>1.车辆控制-&gt;车路协同设置-&gt;绿灯起步提醒查看页面显示
2.点击灵敏度3秒</t>
  </si>
  <si>
    <t>2.绿灯起步提醒入口显示3秒</t>
  </si>
  <si>
    <t>1.车辆控制-&gt;车路协同设置-&gt;绿灯起步提醒查看页面显示
2.点击关闭</t>
  </si>
  <si>
    <t>2.绿灯起步提醒入口显示关闭</t>
  </si>
  <si>
    <t>绿灯起步提醒info弹窗页面显示</t>
  </si>
  <si>
    <t>1.车辆控制-&gt;车路协同设置-&gt;绿灯起步提醒info图标，查看页面显示
2.点击X</t>
  </si>
  <si>
    <t>1.弹窗文本显示“开启后，在停车场等待红灯的状态下，根据设置的灵敏度，在红灯即将变绿灯时，将呈现出声音的提醒”
2.返回车路协同设置页面</t>
  </si>
  <si>
    <t>闯红灯预警弹窗页面显示</t>
  </si>
  <si>
    <t>1.车辆控制-&gt;车路协同设置-&gt;闯红灯预警查看页面显示
2.点击X</t>
  </si>
  <si>
    <t>1.弹窗显示闯红灯预警单选项灵敏度高/灵敏度低/关闭
2.返回车路协同设置页面</t>
  </si>
  <si>
    <t>1.车辆控制-&gt;车路协同设置-&gt;闯红灯预警查看页面显示
2.点击灵敏度高</t>
  </si>
  <si>
    <t>2.闯红灯入口显示 灵敏度高</t>
  </si>
  <si>
    <t>1.车辆控制-&gt;车路协同设置-&gt;闯红灯预警查看页面显示
2.点击灵敏度低</t>
  </si>
  <si>
    <t>2.闯红灯入口显示 灵敏度低</t>
  </si>
  <si>
    <t>1.车辆控制-&gt;车路协同设置-&gt;闯红灯预警查看页面显示
2.点击关闭</t>
  </si>
  <si>
    <t>2.闯红灯入口显示关闭</t>
  </si>
  <si>
    <t>闯红灯预警info弹窗页面显示</t>
  </si>
  <si>
    <t>1.车辆控制-&gt;车路协同设置-&gt;闯红灯info预警查看页面显示
2.点击X</t>
  </si>
  <si>
    <t>1.弹窗文本显示“根据设置的灵敏度，当存在有闯红灯风险时，将呈现出声音和图像的告警”
2.返回车路协同设置页面</t>
  </si>
  <si>
    <t>道路信息广播弹窗页面显示</t>
  </si>
  <si>
    <t>1.车辆控制-&gt;车路协同设置-&gt;道路信息广播页面显示
2.点击X</t>
  </si>
  <si>
    <t>1.弹窗显示道路信息广播单选项开启/关闭
2.返回车路协同设置页面</t>
  </si>
  <si>
    <t>1.车辆控制-&gt;车路协同设置-&gt;道路信息广播页面显示
2.点击开启</t>
  </si>
  <si>
    <t>2.道路信息入口显示开启</t>
  </si>
  <si>
    <t>1.车辆控制-&gt;车路协同设置-&gt;道路信息广播页面显示
2.点击关闭</t>
  </si>
  <si>
    <t>2.道路信息入口显示关闭</t>
  </si>
  <si>
    <t>道路信息广播info弹窗页面显示</t>
  </si>
  <si>
    <t>1.车辆控制-&gt;车路协同设置-&gt;道路信息广播info图标页面显示
2.点击X</t>
  </si>
  <si>
    <t>1.弹窗文本显示“开启后，将接收到的前方实时道路救援状况，显示在车路协同信息条中”
2.返回车路协同设置页面</t>
  </si>
  <si>
    <t>声音设置弹窗页面显示</t>
  </si>
  <si>
    <t>1.车辆控制-&gt;车路协同设置-&gt;声音设置页面显示
2.点击X</t>
  </si>
  <si>
    <t>1.弹窗显示声音设置单选项详细/简洁/关闭
2.返回车路协同设置页面</t>
  </si>
  <si>
    <t>1.车辆控制-&gt;车路协同设置-&gt;声音设置页面显示
2.点击详细</t>
  </si>
  <si>
    <t>2.声音设置入口显示详细</t>
  </si>
  <si>
    <t>1.车辆控制-&gt;车路协同设置-&gt;声音设置页面显示
2.点击简洁</t>
  </si>
  <si>
    <t>2.声音设置入口显示简洁</t>
  </si>
  <si>
    <t>1.车辆控制-&gt;车路协同设置-&gt;声音设置页面显示
2.点击关闭</t>
  </si>
  <si>
    <t>2.声音设置入口显示关闭</t>
  </si>
  <si>
    <t>声音设置info弹窗页面显示</t>
  </si>
  <si>
    <t>1.车辆控制-&gt;车路协同设置-&gt;声音设置info图标显示
2.点击X</t>
  </si>
  <si>
    <t>1.弹窗文本显示“根据设定的模式，关闭或开启部分声音的提示”
2.返回车路协同设置页面</t>
  </si>
  <si>
    <t>恢复默认设置</t>
  </si>
  <si>
    <t>1.修改子菜单，点击恢复默认</t>
  </si>
  <si>
    <t>1.子菜单选项为默认项，恢复默认按钮置灰显示</t>
  </si>
</sst>
</file>

<file path=xl/styles.xml><?xml version="1.0" encoding="utf-8"?>
<styleSheet xmlns="http://schemas.openxmlformats.org/spreadsheetml/2006/main">
  <numFmts count="42">
    <numFmt numFmtId="176" formatCode="[DBNum1][$-804]yyyy&quot;年&quot;m&quot;月&quot;"/>
    <numFmt numFmtId="6" formatCode="&quot;￥&quot;#,##0;[Red]&quot;￥&quot;\-#,##0"/>
    <numFmt numFmtId="177" formatCode="\¥#,##0.00;[Red]\¥\-#,##0.00"/>
    <numFmt numFmtId="23" formatCode="\$#,##0_);\(\$#,##0\)"/>
    <numFmt numFmtId="178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9" formatCode="#\ ?/?"/>
    <numFmt numFmtId="26" formatCode="\$#,##0.00_);[Red]\(\$#,##0.00\)"/>
    <numFmt numFmtId="180" formatCode="[DBNum1][$-804]m&quot;月&quot;d&quot;日&quot;"/>
    <numFmt numFmtId="181" formatCode="#\ ??/??"/>
    <numFmt numFmtId="182" formatCode="m/d"/>
    <numFmt numFmtId="183" formatCode="[$-804]aaaa"/>
    <numFmt numFmtId="184" formatCode="h:mm:ss\ AM/PM"/>
    <numFmt numFmtId="185" formatCode="yyyy/m/d\ h:mm\ AM/PM"/>
    <numFmt numFmtId="186" formatCode="[DBNum1][$-804]yyyy&quot;年&quot;m&quot;月&quot;d&quot;日&quot;"/>
    <numFmt numFmtId="187" formatCode="yyyy/mm/dd;@"/>
    <numFmt numFmtId="188" formatCode="mm/dd/yy"/>
    <numFmt numFmtId="189" formatCode="mmmmm"/>
    <numFmt numFmtId="190" formatCode="m\-d\-yy"/>
    <numFmt numFmtId="191" formatCode="[DBNum1]上午/下午h&quot;时&quot;mm&quot;分&quot;"/>
    <numFmt numFmtId="43" formatCode="_ * #,##0.00_ ;_ * \-#,##0.00_ ;_ * &quot;-&quot;??_ ;_ @_ "/>
    <numFmt numFmtId="192" formatCode="h:mm\ AM/PM"/>
    <numFmt numFmtId="25" formatCode="\$#,##0.00_);\(\$#,##0.00\)"/>
    <numFmt numFmtId="193" formatCode="\¥#,##0;\¥\-#,##0"/>
    <numFmt numFmtId="194" formatCode="[$-409]d\-mmm\-yyyy;@"/>
    <numFmt numFmtId="44" formatCode="_ &quot;￥&quot;* #,##0.00_ ;_ &quot;￥&quot;* \-#,##0.00_ ;_ &quot;￥&quot;* &quot;-&quot;??_ ;_ @_ "/>
    <numFmt numFmtId="195" formatCode="[$-804]aaa"/>
    <numFmt numFmtId="196" formatCode="\¥#,##0.00;\¥\-#,##0.00"/>
    <numFmt numFmtId="197" formatCode="#\ ??"/>
    <numFmt numFmtId="198" formatCode="yyyy&quot;年&quot;m&quot;月&quot;d&quot;日&quot;;@"/>
    <numFmt numFmtId="199" formatCode="dd\-mmm\-yy"/>
    <numFmt numFmtId="200" formatCode="yyyy/m/d;@"/>
    <numFmt numFmtId="201" formatCode="yy/m/d"/>
    <numFmt numFmtId="202" formatCode="[DBNum1]h&quot;时&quot;mm&quot;分&quot;"/>
    <numFmt numFmtId="203" formatCode="_-[$€-2]* #,##0.00_-;\-[$€-2]* #,##0.00_-;_-[$€-2]* &quot;-&quot;??_-"/>
    <numFmt numFmtId="204" formatCode="mmmmm\-yy"/>
    <numFmt numFmtId="42" formatCode="_ &quot;￥&quot;* #,##0_ ;_ &quot;￥&quot;* \-#,##0_ ;_ &quot;￥&quot;* &quot;-&quot;_ ;_ @_ "/>
    <numFmt numFmtId="205" formatCode="\¥#,##0;[Red]\¥\-#,##0"/>
    <numFmt numFmtId="41" formatCode="_ * #,##0_ ;_ * \-#,##0_ ;_ * &quot;-&quot;_ ;_ @_ "/>
    <numFmt numFmtId="8" formatCode="&quot;￥&quot;#,##0.00;[Red]&quot;￥&quot;\-#,##0.00"/>
  </numFmts>
  <fonts count="38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0"/>
      <name val="微软雅黑"/>
      <charset val="134"/>
    </font>
    <font>
      <sz val="10"/>
      <color rgb="FF000000"/>
      <name val="微软雅黑"/>
      <charset val="134"/>
    </font>
    <font>
      <sz val="10"/>
      <color indexed="8"/>
      <name val="微软雅黑"/>
      <charset val="134"/>
    </font>
    <font>
      <sz val="11"/>
      <color rgb="FF000000"/>
      <name val="微软雅黑"/>
      <charset val="134"/>
    </font>
    <font>
      <b/>
      <sz val="10"/>
      <color rgb="FFD2DAE4"/>
      <name val="微软雅黑"/>
      <charset val="134"/>
    </font>
    <font>
      <b/>
      <sz val="10"/>
      <color rgb="FF17365D"/>
      <name val="微软雅黑"/>
      <charset val="134"/>
    </font>
    <font>
      <b/>
      <sz val="10"/>
      <color rgb="FF003366"/>
      <name val="微软雅黑"/>
      <charset val="134"/>
    </font>
    <font>
      <sz val="10"/>
      <color rgb="FF003366"/>
      <name val="微软雅黑"/>
      <charset val="134"/>
    </font>
    <font>
      <u/>
      <sz val="10"/>
      <color theme="10"/>
      <name val="微软雅黑"/>
      <charset val="134"/>
    </font>
    <font>
      <sz val="10"/>
      <name val="微软雅黑"/>
      <charset val="134"/>
    </font>
    <font>
      <sz val="10"/>
      <color rgb="FF800080"/>
      <name val="微软雅黑"/>
      <charset val="134"/>
    </font>
    <font>
      <b/>
      <sz val="10"/>
      <color rgb="FF000000"/>
      <name val="微软雅黑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0"/>
      <name val="Arial"/>
      <charset val="134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0"/>
      <color theme="1"/>
      <name val="等线"/>
      <charset val="134"/>
      <scheme val="minor"/>
    </font>
    <font>
      <sz val="12"/>
      <color theme="1"/>
      <name val="等线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33C9A"/>
        <bgColor indexed="64"/>
      </patternFill>
    </fill>
    <fill>
      <patternFill patternType="solid">
        <fgColor indexed="62"/>
        <bgColor indexed="22"/>
      </patternFill>
    </fill>
    <fill>
      <patternFill patternType="solid">
        <fgColor rgb="FF7030A0"/>
        <bgColor indexed="64"/>
      </patternFill>
    </fill>
    <fill>
      <patternFill patternType="solid">
        <fgColor rgb="FF17365D"/>
        <bgColor indexed="64"/>
      </patternFill>
    </fill>
    <fill>
      <patternFill patternType="solid">
        <fgColor rgb="FFBACEF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7" fillId="0" borderId="0">
      <alignment vertical="center"/>
    </xf>
    <xf numFmtId="0" fontId="36" fillId="0" borderId="0" applyNumberFormat="0" applyFont="0" applyFill="0" applyBorder="0" applyProtection="0"/>
    <xf numFmtId="0" fontId="17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13" borderId="16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4" fillId="16" borderId="16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5" fillId="0" borderId="22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7" borderId="20" applyNumberFormat="0" applyAlignment="0" applyProtection="0">
      <alignment vertical="center"/>
    </xf>
    <xf numFmtId="0" fontId="27" fillId="16" borderId="19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5" borderId="18" applyNumberFormat="0" applyFont="0" applyAlignment="0" applyProtection="0">
      <alignment vertical="center"/>
    </xf>
    <xf numFmtId="194" fontId="21" fillId="0" borderId="0"/>
    <xf numFmtId="0" fontId="16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</cellStyleXfs>
  <cellXfs count="6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190" fontId="7" fillId="0" borderId="2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vertical="center" wrapText="1"/>
    </xf>
    <xf numFmtId="190" fontId="7" fillId="0" borderId="2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203" fontId="8" fillId="5" borderId="1" xfId="2" applyNumberFormat="1" applyFont="1" applyFill="1" applyBorder="1" applyAlignment="1">
      <alignment horizontal="center" vertical="center" wrapText="1"/>
    </xf>
    <xf numFmtId="49" fontId="9" fillId="6" borderId="1" xfId="2" applyNumberFormat="1" applyFont="1" applyFill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49" fontId="11" fillId="0" borderId="1" xfId="2" applyNumberFormat="1" applyFont="1" applyBorder="1" applyAlignment="1">
      <alignment horizontal="center" vertical="center" wrapText="1"/>
    </xf>
    <xf numFmtId="203" fontId="10" fillId="6" borderId="1" xfId="2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0" borderId="1" xfId="44" applyFont="1" applyBorder="1" applyAlignment="1">
      <alignment horizontal="center" vertical="center" wrapText="1"/>
    </xf>
    <xf numFmtId="0" fontId="13" fillId="0" borderId="1" xfId="2" applyFont="1" applyBorder="1" applyAlignment="1">
      <alignment horizontal="center" vertical="center" wrapText="1"/>
    </xf>
    <xf numFmtId="203" fontId="8" fillId="5" borderId="4" xfId="2" applyNumberFormat="1" applyFont="1" applyFill="1" applyBorder="1" applyAlignment="1">
      <alignment horizontal="center" vertical="center" wrapText="1"/>
    </xf>
    <xf numFmtId="203" fontId="8" fillId="5" borderId="5" xfId="2" applyNumberFormat="1" applyFont="1" applyFill="1" applyBorder="1" applyAlignment="1">
      <alignment horizontal="center" vertical="center" wrapText="1"/>
    </xf>
    <xf numFmtId="49" fontId="14" fillId="0" borderId="6" xfId="2" applyNumberFormat="1" applyFont="1" applyBorder="1" applyAlignment="1">
      <alignment horizontal="left" vertical="center" wrapText="1"/>
    </xf>
    <xf numFmtId="49" fontId="14" fillId="0" borderId="0" xfId="2" applyNumberFormat="1" applyFont="1" applyBorder="1" applyAlignment="1">
      <alignment horizontal="left" vertical="center" wrapText="1"/>
    </xf>
    <xf numFmtId="203" fontId="8" fillId="5" borderId="7" xfId="2" applyNumberFormat="1" applyFont="1" applyFill="1" applyBorder="1" applyAlignment="1">
      <alignment horizontal="center" vertical="center" wrapText="1"/>
    </xf>
    <xf numFmtId="203" fontId="8" fillId="5" borderId="8" xfId="2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203" fontId="10" fillId="0" borderId="1" xfId="2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200" fontId="11" fillId="0" borderId="1" xfId="2" applyNumberFormat="1" applyFont="1" applyBorder="1" applyAlignment="1">
      <alignment horizontal="center" vertical="center" wrapText="1"/>
    </xf>
    <xf numFmtId="10" fontId="13" fillId="0" borderId="1" xfId="2" applyNumberFormat="1" applyFont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2" applyFont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15" fillId="0" borderId="0" xfId="2" applyFont="1" applyBorder="1" applyAlignment="1">
      <alignment horizontal="center" vertical="center"/>
    </xf>
    <xf numFmtId="10" fontId="13" fillId="0" borderId="1" xfId="2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203" fontId="8" fillId="0" borderId="2" xfId="2" applyNumberFormat="1" applyFont="1" applyBorder="1" applyAlignment="1">
      <alignment horizontal="center" vertical="center" wrapText="1"/>
    </xf>
  </cellXfs>
  <cellStyles count="52">
    <cellStyle name="常规" xfId="0" builtinId="0"/>
    <cellStyle name="常规 4 5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常规_IDX模块Test Case 2" xfId="4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5">
    <dxf>
      <fill>
        <patternFill patternType="solid">
          <bgColor rgb="FFA5A5A5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BFBFBF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3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abSelected="1" workbookViewId="0">
      <selection activeCell="G4" sqref="G4:J4"/>
    </sheetView>
  </sheetViews>
  <sheetFormatPr defaultColWidth="9" defaultRowHeight="16.5"/>
  <cols>
    <col min="1" max="1" width="18.625" style="22" customWidth="1"/>
    <col min="2" max="2" width="16.625" style="22" customWidth="1"/>
    <col min="3" max="3" width="10.375" style="22" customWidth="1"/>
    <col min="4" max="4" width="8.5" style="22" customWidth="1"/>
    <col min="5" max="5" width="10.125" style="22" customWidth="1"/>
    <col min="6" max="6" width="12.75" style="22" customWidth="1"/>
    <col min="7" max="7" width="11" style="22" customWidth="1"/>
    <col min="8" max="8" width="13.75" style="22" customWidth="1"/>
    <col min="9" max="9" width="12.875" style="22" customWidth="1"/>
    <col min="10" max="10" width="12.125" style="22" customWidth="1"/>
    <col min="11" max="11" width="19.25" style="22" customWidth="1"/>
    <col min="12" max="16384" width="9" style="22"/>
  </cols>
  <sheetData>
    <row r="1" spans="1:20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ht="14.25" customHeight="1" spans="1:20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59"/>
      <c r="L2" s="59"/>
      <c r="M2" s="59"/>
      <c r="N2" s="59"/>
      <c r="O2" s="59"/>
      <c r="P2" s="59"/>
      <c r="Q2" s="59"/>
      <c r="R2" s="59"/>
      <c r="S2" s="59"/>
      <c r="T2" s="59"/>
    </row>
    <row r="3" spans="1:20">
      <c r="A3" s="25" t="s">
        <v>2</v>
      </c>
      <c r="B3" s="26" t="s">
        <v>3</v>
      </c>
      <c r="C3" s="26"/>
      <c r="D3" s="26"/>
      <c r="E3" s="26"/>
      <c r="F3" s="46" t="s">
        <v>4</v>
      </c>
      <c r="G3" s="47" t="s">
        <v>5</v>
      </c>
      <c r="H3" s="47"/>
      <c r="I3" s="47"/>
      <c r="J3" s="47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>
      <c r="A4" s="25" t="s">
        <v>6</v>
      </c>
      <c r="B4" s="26" t="s">
        <v>7</v>
      </c>
      <c r="C4" s="26"/>
      <c r="D4" s="26"/>
      <c r="E4" s="26"/>
      <c r="F4" s="46" t="s">
        <v>8</v>
      </c>
      <c r="G4" s="48" t="s">
        <v>9</v>
      </c>
      <c r="H4" s="48"/>
      <c r="I4" s="48"/>
      <c r="J4" s="48"/>
      <c r="K4" s="58"/>
      <c r="L4" s="58"/>
      <c r="M4" s="58"/>
      <c r="N4" s="58"/>
      <c r="O4" s="58"/>
      <c r="P4" s="58"/>
      <c r="Q4" s="58"/>
      <c r="R4" s="58"/>
      <c r="S4" s="58"/>
      <c r="T4" s="58"/>
    </row>
    <row r="5" spans="1:20">
      <c r="A5" s="25" t="s">
        <v>10</v>
      </c>
      <c r="B5" s="27" t="s">
        <v>11</v>
      </c>
      <c r="C5" s="27"/>
      <c r="D5" s="27"/>
      <c r="E5" s="27"/>
      <c r="F5" s="46" t="s">
        <v>12</v>
      </c>
      <c r="G5" s="48"/>
      <c r="H5" s="48"/>
      <c r="I5" s="48"/>
      <c r="J5" s="48"/>
      <c r="K5" s="58"/>
      <c r="L5" s="58"/>
      <c r="M5" s="58"/>
      <c r="N5" s="58"/>
      <c r="O5" s="58"/>
      <c r="P5" s="58"/>
      <c r="Q5" s="58"/>
      <c r="R5" s="58"/>
      <c r="S5" s="58"/>
      <c r="T5" s="58"/>
    </row>
    <row r="6" spans="1:20">
      <c r="A6" s="25" t="s">
        <v>13</v>
      </c>
      <c r="B6" s="27" t="s">
        <v>14</v>
      </c>
      <c r="C6" s="27"/>
      <c r="D6" s="27"/>
      <c r="E6" s="27"/>
      <c r="F6" s="46" t="s">
        <v>15</v>
      </c>
      <c r="G6" s="48" t="s">
        <v>16</v>
      </c>
      <c r="H6" s="48"/>
      <c r="I6" s="48"/>
      <c r="J6" s="48"/>
      <c r="K6" s="58"/>
      <c r="L6" s="58"/>
      <c r="M6" s="58"/>
      <c r="N6" s="58"/>
      <c r="O6" s="58"/>
      <c r="P6" s="58"/>
      <c r="Q6" s="58"/>
      <c r="R6" s="58"/>
      <c r="S6" s="58"/>
      <c r="T6" s="58"/>
    </row>
    <row r="7" ht="18" customHeight="1" spans="1:20">
      <c r="A7" s="23" t="s">
        <v>17</v>
      </c>
      <c r="B7" s="23"/>
      <c r="C7" s="23"/>
      <c r="D7" s="23"/>
      <c r="E7" s="23"/>
      <c r="F7" s="23"/>
      <c r="G7" s="23"/>
      <c r="H7" s="23"/>
      <c r="I7" s="23"/>
      <c r="J7" s="23"/>
      <c r="K7" s="58"/>
      <c r="L7" s="58"/>
      <c r="M7" s="58"/>
      <c r="N7" s="58"/>
      <c r="O7" s="58"/>
      <c r="P7" s="58"/>
      <c r="Q7" s="58"/>
      <c r="R7" s="58"/>
      <c r="S7" s="58"/>
      <c r="T7" s="58"/>
    </row>
    <row r="8" spans="1:21">
      <c r="A8" s="28" t="s">
        <v>18</v>
      </c>
      <c r="B8" s="28" t="s">
        <v>19</v>
      </c>
      <c r="C8" s="28" t="s">
        <v>20</v>
      </c>
      <c r="D8" s="28" t="s">
        <v>21</v>
      </c>
      <c r="E8" s="28" t="s">
        <v>22</v>
      </c>
      <c r="F8" s="28" t="s">
        <v>23</v>
      </c>
      <c r="G8" s="28" t="s">
        <v>24</v>
      </c>
      <c r="H8" s="28" t="s">
        <v>25</v>
      </c>
      <c r="I8" s="28" t="s">
        <v>26</v>
      </c>
      <c r="J8" s="28" t="s">
        <v>27</v>
      </c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</row>
    <row r="9" spans="1:21">
      <c r="A9" s="29" t="s">
        <v>28</v>
      </c>
      <c r="B9" s="30" t="s">
        <v>29</v>
      </c>
      <c r="C9" s="31">
        <f>COUNTIF(V2I!E:E,"P0")+COUNTIF(V2I!E:E,"P1")+COUNTIF(V2I!E:E,"P2")+COUNTIF(V2I!E:E,"P3")</f>
        <v>48</v>
      </c>
      <c r="D9" s="31">
        <f>COUNTIF(V2I!I:I,"PASS")</f>
        <v>48</v>
      </c>
      <c r="E9" s="31">
        <f>COUNTIF(V2I!I:I,"FAIL")</f>
        <v>0</v>
      </c>
      <c r="F9" s="31">
        <f>COUNTIF(V2I!I:I,"BLOCK")</f>
        <v>0</v>
      </c>
      <c r="G9" s="31">
        <f>COUNTIF(V2I!I:I,"NT")</f>
        <v>0</v>
      </c>
      <c r="H9" s="49">
        <f>D9/C9</f>
        <v>1</v>
      </c>
      <c r="I9" s="61">
        <f>(D9+E9+F9+G9)/C9</f>
        <v>1</v>
      </c>
      <c r="J9" s="62" t="s">
        <v>9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</row>
    <row r="10" ht="18" customHeight="1" spans="1:20">
      <c r="A10" s="32" t="s">
        <v>30</v>
      </c>
      <c r="B10" s="33"/>
      <c r="C10" s="33"/>
      <c r="D10" s="33"/>
      <c r="E10" s="33"/>
      <c r="F10" s="33"/>
      <c r="G10" s="33"/>
      <c r="H10" s="33"/>
      <c r="I10" s="33"/>
      <c r="J10" s="33"/>
      <c r="K10" s="58"/>
      <c r="L10" s="58"/>
      <c r="M10" s="58"/>
      <c r="N10" s="58"/>
      <c r="O10" s="58"/>
      <c r="P10" s="58"/>
      <c r="Q10" s="65"/>
      <c r="R10" s="65"/>
      <c r="S10" s="65"/>
      <c r="T10" s="65"/>
    </row>
    <row r="11" ht="30.75" customHeight="1" spans="1:20">
      <c r="A11" s="34" t="s">
        <v>31</v>
      </c>
      <c r="B11" s="35"/>
      <c r="C11" s="35"/>
      <c r="D11" s="35"/>
      <c r="E11" s="35"/>
      <c r="F11" s="35"/>
      <c r="G11" s="35"/>
      <c r="H11" s="35"/>
      <c r="I11" s="35"/>
      <c r="J11" s="35"/>
      <c r="K11" s="58"/>
      <c r="L11" s="58"/>
      <c r="M11" s="58"/>
      <c r="N11" s="58"/>
      <c r="O11" s="58"/>
      <c r="P11" s="58"/>
      <c r="Q11" s="58"/>
      <c r="R11" s="58"/>
      <c r="S11" s="58"/>
      <c r="T11" s="58"/>
    </row>
    <row r="12" ht="18" customHeight="1" spans="1:20">
      <c r="A12" s="36" t="s">
        <v>32</v>
      </c>
      <c r="B12" s="37"/>
      <c r="C12" s="37"/>
      <c r="D12" s="37"/>
      <c r="E12" s="37"/>
      <c r="F12" s="37"/>
      <c r="G12" s="37"/>
      <c r="H12" s="37"/>
      <c r="I12" s="37"/>
      <c r="J12" s="37"/>
      <c r="K12" s="58"/>
      <c r="L12" s="58"/>
      <c r="M12" s="58"/>
      <c r="N12" s="58"/>
      <c r="O12" s="58"/>
      <c r="P12" s="58"/>
      <c r="Q12" s="65"/>
      <c r="R12" s="65"/>
      <c r="S12" s="65"/>
      <c r="T12" s="65"/>
    </row>
    <row r="13" s="21" customFormat="1" ht="23.25" customHeight="1" spans="1:14">
      <c r="A13" s="38" t="s">
        <v>19</v>
      </c>
      <c r="B13" s="38" t="s">
        <v>33</v>
      </c>
      <c r="C13" s="38" t="s">
        <v>34</v>
      </c>
      <c r="D13" s="39" t="s">
        <v>35</v>
      </c>
      <c r="E13" s="50"/>
      <c r="F13" s="51"/>
      <c r="G13" s="38" t="s">
        <v>36</v>
      </c>
      <c r="H13" s="38" t="s">
        <v>37</v>
      </c>
      <c r="I13" s="38" t="s">
        <v>38</v>
      </c>
      <c r="J13" s="38" t="s">
        <v>39</v>
      </c>
      <c r="K13" s="63"/>
      <c r="L13" s="64"/>
      <c r="M13" s="64"/>
      <c r="N13" s="64"/>
    </row>
    <row r="14" spans="1:10">
      <c r="A14" s="40"/>
      <c r="B14" s="41"/>
      <c r="C14" s="42"/>
      <c r="D14" s="43"/>
      <c r="E14" s="52"/>
      <c r="F14" s="53"/>
      <c r="G14" s="29"/>
      <c r="H14" s="29"/>
      <c r="I14" s="29"/>
      <c r="J14" s="41"/>
    </row>
    <row r="15" spans="1:10">
      <c r="A15" s="29"/>
      <c r="B15" s="41"/>
      <c r="C15" s="42"/>
      <c r="D15" s="44"/>
      <c r="E15" s="54"/>
      <c r="F15" s="55"/>
      <c r="G15" s="29"/>
      <c r="H15" s="29"/>
      <c r="I15" s="29"/>
      <c r="J15" s="41"/>
    </row>
    <row r="16" spans="1:10">
      <c r="A16" s="29"/>
      <c r="B16" s="41"/>
      <c r="C16" s="29"/>
      <c r="D16" s="44"/>
      <c r="E16" s="54"/>
      <c r="F16" s="55"/>
      <c r="G16" s="29"/>
      <c r="H16" s="29"/>
      <c r="I16" s="29"/>
      <c r="J16" s="41"/>
    </row>
    <row r="17" spans="1:10">
      <c r="A17" s="29"/>
      <c r="B17" s="41"/>
      <c r="C17" s="29"/>
      <c r="D17" s="45"/>
      <c r="E17" s="56"/>
      <c r="F17" s="57"/>
      <c r="G17" s="29"/>
      <c r="H17" s="29"/>
      <c r="I17" s="29"/>
      <c r="J17" s="41"/>
    </row>
    <row r="18" spans="1:10">
      <c r="A18" s="41"/>
      <c r="B18" s="41"/>
      <c r="C18" s="41"/>
      <c r="D18" s="41"/>
      <c r="E18" s="41"/>
      <c r="F18" s="41"/>
      <c r="G18" s="41"/>
      <c r="H18" s="41"/>
      <c r="I18" s="41"/>
      <c r="J18" s="41"/>
    </row>
    <row r="19" spans="1:10">
      <c r="A19" s="41"/>
      <c r="B19" s="41"/>
      <c r="C19" s="41"/>
      <c r="D19" s="41"/>
      <c r="E19" s="41"/>
      <c r="F19" s="41"/>
      <c r="G19" s="41"/>
      <c r="H19" s="41"/>
      <c r="I19" s="41"/>
      <c r="J19" s="41"/>
    </row>
    <row r="20" spans="1:10">
      <c r="A20" s="41"/>
      <c r="B20" s="41"/>
      <c r="C20" s="41"/>
      <c r="D20" s="41"/>
      <c r="E20" s="41"/>
      <c r="F20" s="41"/>
      <c r="G20" s="41"/>
      <c r="H20" s="41"/>
      <c r="I20" s="41"/>
      <c r="J20" s="41"/>
    </row>
    <row r="21" spans="1:10">
      <c r="A21" s="41"/>
      <c r="B21" s="41"/>
      <c r="C21" s="41"/>
      <c r="D21" s="41"/>
      <c r="E21" s="41"/>
      <c r="F21" s="41"/>
      <c r="G21" s="41"/>
      <c r="H21" s="41"/>
      <c r="I21" s="41"/>
      <c r="J21" s="41"/>
    </row>
  </sheetData>
  <sheetProtection formatCells="0" insertHyperlinks="0" autoFilter="0"/>
  <mergeCells count="19">
    <mergeCell ref="A1:J1"/>
    <mergeCell ref="A2:J2"/>
    <mergeCell ref="B3:E3"/>
    <mergeCell ref="G3:J3"/>
    <mergeCell ref="B4:E4"/>
    <mergeCell ref="G4:J4"/>
    <mergeCell ref="B5:E5"/>
    <mergeCell ref="G5:J5"/>
    <mergeCell ref="B6:E6"/>
    <mergeCell ref="G6:J6"/>
    <mergeCell ref="A7:J7"/>
    <mergeCell ref="A10:J10"/>
    <mergeCell ref="A11:J11"/>
    <mergeCell ref="A12:J12"/>
    <mergeCell ref="D13:F13"/>
    <mergeCell ref="D14:F14"/>
    <mergeCell ref="D15:F15"/>
    <mergeCell ref="D16:F16"/>
    <mergeCell ref="D17:F17"/>
  </mergeCells>
  <hyperlinks>
    <hyperlink ref="B9" location="V2I!A1" display="V2I-测试报告"/>
  </hyperlink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6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D3" sqref="D3"/>
    </sheetView>
  </sheetViews>
  <sheetFormatPr defaultColWidth="6.75" defaultRowHeight="16.5"/>
  <cols>
    <col min="1" max="1" width="6.75" style="1"/>
    <col min="2" max="2" width="11.5" style="1" customWidth="1"/>
    <col min="3" max="3" width="18.75" style="2" customWidth="1"/>
    <col min="4" max="4" width="22.125" style="2" customWidth="1"/>
    <col min="5" max="5" width="7.875" style="2" customWidth="1"/>
    <col min="6" max="6" width="16" style="2" customWidth="1"/>
    <col min="7" max="7" width="26.875" style="2" customWidth="1"/>
    <col min="8" max="8" width="11.75" style="2" customWidth="1"/>
    <col min="9" max="9" width="9.625" style="3" customWidth="1"/>
    <col min="10" max="10" width="19.5" style="3" customWidth="1"/>
    <col min="11" max="11" width="14" style="3" customWidth="1"/>
    <col min="12" max="12" width="11.375" style="3" customWidth="1"/>
    <col min="13" max="13" width="21.875" style="3" customWidth="1"/>
    <col min="14" max="14" width="28.25" style="3" customWidth="1"/>
    <col min="15" max="15" width="12.25" style="3" customWidth="1"/>
    <col min="16" max="16" width="14.875" style="3" customWidth="1"/>
    <col min="17" max="18" width="12.25" style="3"/>
    <col min="19" max="16384" width="6.75" style="1"/>
  </cols>
  <sheetData>
    <row r="1" ht="33" spans="1:18">
      <c r="A1" s="4" t="s">
        <v>40</v>
      </c>
      <c r="B1" s="5" t="s">
        <v>18</v>
      </c>
      <c r="C1" s="5" t="s">
        <v>41</v>
      </c>
      <c r="D1" s="4" t="s">
        <v>35</v>
      </c>
      <c r="E1" s="4" t="s">
        <v>42</v>
      </c>
      <c r="F1" s="4" t="s">
        <v>43</v>
      </c>
      <c r="G1" s="4" t="s">
        <v>44</v>
      </c>
      <c r="H1" s="4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10" t="s">
        <v>55</v>
      </c>
    </row>
    <row r="2" ht="66" spans="1:18">
      <c r="A2" s="1">
        <v>1</v>
      </c>
      <c r="B2" s="6" t="s">
        <v>28</v>
      </c>
      <c r="C2" s="7" t="s">
        <v>56</v>
      </c>
      <c r="D2" s="7" t="s">
        <v>57</v>
      </c>
      <c r="E2" s="7" t="s">
        <v>58</v>
      </c>
      <c r="F2" s="7" t="s">
        <v>59</v>
      </c>
      <c r="G2" s="7" t="s">
        <v>60</v>
      </c>
      <c r="H2" s="7" t="s">
        <v>61</v>
      </c>
      <c r="I2" s="11" t="s">
        <v>21</v>
      </c>
      <c r="J2" s="12"/>
      <c r="K2" s="12"/>
      <c r="L2" s="12"/>
      <c r="M2" s="12"/>
      <c r="N2" s="14"/>
      <c r="O2" s="15"/>
      <c r="P2" s="16"/>
      <c r="Q2" s="17"/>
      <c r="R2" s="17"/>
    </row>
    <row r="3" ht="66" spans="1:18">
      <c r="A3" s="1">
        <v>2</v>
      </c>
      <c r="B3" s="6" t="s">
        <v>28</v>
      </c>
      <c r="C3" s="7" t="s">
        <v>56</v>
      </c>
      <c r="D3" s="7" t="s">
        <v>62</v>
      </c>
      <c r="E3" s="7" t="s">
        <v>63</v>
      </c>
      <c r="F3" s="7" t="s">
        <v>59</v>
      </c>
      <c r="G3" s="7" t="s">
        <v>64</v>
      </c>
      <c r="H3" s="7" t="s">
        <v>65</v>
      </c>
      <c r="I3" s="11" t="s">
        <v>21</v>
      </c>
      <c r="J3" s="12"/>
      <c r="K3" s="12"/>
      <c r="L3" s="12"/>
      <c r="N3" s="14"/>
      <c r="O3" s="15"/>
      <c r="P3" s="16"/>
      <c r="Q3" s="17"/>
      <c r="R3" s="17"/>
    </row>
    <row r="4" ht="33" spans="2:18">
      <c r="B4" s="6"/>
      <c r="C4" s="7"/>
      <c r="D4" s="7" t="s">
        <v>66</v>
      </c>
      <c r="E4" s="7" t="s">
        <v>63</v>
      </c>
      <c r="F4" s="7" t="s">
        <v>59</v>
      </c>
      <c r="G4" s="7" t="s">
        <v>67</v>
      </c>
      <c r="H4" s="7" t="s">
        <v>68</v>
      </c>
      <c r="I4" s="11" t="s">
        <v>21</v>
      </c>
      <c r="J4" s="12"/>
      <c r="K4" s="12"/>
      <c r="L4" s="12"/>
      <c r="M4" s="12"/>
      <c r="N4" s="14"/>
      <c r="O4" s="15"/>
      <c r="P4" s="16"/>
      <c r="Q4" s="17"/>
      <c r="R4" s="17"/>
    </row>
    <row r="5" ht="49.5" spans="1:18">
      <c r="A5" s="1">
        <v>3</v>
      </c>
      <c r="B5" s="6" t="s">
        <v>28</v>
      </c>
      <c r="C5" s="7" t="s">
        <v>69</v>
      </c>
      <c r="D5" s="7" t="s">
        <v>70</v>
      </c>
      <c r="E5" s="7" t="s">
        <v>71</v>
      </c>
      <c r="F5" s="7" t="s">
        <v>59</v>
      </c>
      <c r="G5" s="7" t="s">
        <v>72</v>
      </c>
      <c r="H5" s="7" t="s">
        <v>73</v>
      </c>
      <c r="I5" s="11" t="s">
        <v>21</v>
      </c>
      <c r="J5" s="12"/>
      <c r="K5" s="12"/>
      <c r="L5" s="12"/>
      <c r="M5" s="12"/>
      <c r="N5" s="14"/>
      <c r="O5" s="15"/>
      <c r="P5" s="16"/>
      <c r="Q5" s="17"/>
      <c r="R5" s="17"/>
    </row>
    <row r="6" ht="66" spans="1:18">
      <c r="A6" s="1">
        <v>4</v>
      </c>
      <c r="B6" s="6" t="s">
        <v>28</v>
      </c>
      <c r="C6" s="7" t="s">
        <v>74</v>
      </c>
      <c r="D6" s="7" t="s">
        <v>75</v>
      </c>
      <c r="E6" s="7" t="s">
        <v>71</v>
      </c>
      <c r="F6" s="7" t="s">
        <v>76</v>
      </c>
      <c r="G6" s="7" t="s">
        <v>77</v>
      </c>
      <c r="H6" s="7" t="s">
        <v>78</v>
      </c>
      <c r="I6" s="11" t="s">
        <v>21</v>
      </c>
      <c r="J6" s="12"/>
      <c r="K6" s="12"/>
      <c r="L6" s="12"/>
      <c r="M6" s="12"/>
      <c r="N6" s="14"/>
      <c r="O6" s="15"/>
      <c r="P6" s="16"/>
      <c r="Q6" s="17"/>
      <c r="R6" s="17"/>
    </row>
    <row r="7" ht="132" spans="1:18">
      <c r="A7" s="1">
        <v>5</v>
      </c>
      <c r="B7" s="6" t="s">
        <v>28</v>
      </c>
      <c r="C7" s="7" t="s">
        <v>79</v>
      </c>
      <c r="D7" s="7" t="s">
        <v>75</v>
      </c>
      <c r="E7" s="7" t="s">
        <v>71</v>
      </c>
      <c r="F7" s="7" t="s">
        <v>76</v>
      </c>
      <c r="G7" s="8" t="s">
        <v>80</v>
      </c>
      <c r="H7" s="8" t="s">
        <v>81</v>
      </c>
      <c r="I7" s="11" t="s">
        <v>21</v>
      </c>
      <c r="J7" s="12"/>
      <c r="K7" s="12"/>
      <c r="L7" s="12"/>
      <c r="M7" s="12"/>
      <c r="N7" s="14"/>
      <c r="O7" s="15"/>
      <c r="P7" s="16"/>
      <c r="Q7" s="17"/>
      <c r="R7" s="17"/>
    </row>
    <row r="8" ht="49.5" spans="1:18">
      <c r="A8" s="1">
        <v>6</v>
      </c>
      <c r="B8" s="6" t="s">
        <v>28</v>
      </c>
      <c r="C8" s="7" t="s">
        <v>82</v>
      </c>
      <c r="D8" s="7" t="s">
        <v>75</v>
      </c>
      <c r="E8" s="7" t="s">
        <v>71</v>
      </c>
      <c r="F8" s="7" t="s">
        <v>76</v>
      </c>
      <c r="G8" s="7" t="s">
        <v>83</v>
      </c>
      <c r="H8" s="8" t="s">
        <v>84</v>
      </c>
      <c r="I8" s="11" t="s">
        <v>21</v>
      </c>
      <c r="J8" s="12"/>
      <c r="K8" s="12"/>
      <c r="L8" s="12"/>
      <c r="M8" s="12"/>
      <c r="N8" s="14"/>
      <c r="O8" s="15"/>
      <c r="P8" s="16"/>
      <c r="Q8" s="17"/>
      <c r="R8" s="17"/>
    </row>
    <row r="9" ht="66" spans="1:18">
      <c r="A9" s="1">
        <v>7</v>
      </c>
      <c r="B9" s="6" t="s">
        <v>28</v>
      </c>
      <c r="C9" s="7" t="s">
        <v>85</v>
      </c>
      <c r="D9" s="7" t="s">
        <v>75</v>
      </c>
      <c r="E9" s="7" t="s">
        <v>71</v>
      </c>
      <c r="F9" s="7" t="s">
        <v>76</v>
      </c>
      <c r="G9" s="7" t="s">
        <v>86</v>
      </c>
      <c r="H9" s="8" t="s">
        <v>87</v>
      </c>
      <c r="I9" s="11" t="s">
        <v>21</v>
      </c>
      <c r="J9" s="12"/>
      <c r="K9" s="12"/>
      <c r="L9" s="12"/>
      <c r="M9" s="12"/>
      <c r="N9" s="14"/>
      <c r="O9" s="15"/>
      <c r="P9" s="16"/>
      <c r="Q9" s="17"/>
      <c r="R9" s="17"/>
    </row>
    <row r="10" ht="66" spans="1:18">
      <c r="A10" s="1">
        <v>8</v>
      </c>
      <c r="B10" s="6" t="s">
        <v>28</v>
      </c>
      <c r="C10" s="7" t="s">
        <v>88</v>
      </c>
      <c r="D10" s="7" t="s">
        <v>75</v>
      </c>
      <c r="E10" s="7" t="s">
        <v>71</v>
      </c>
      <c r="F10" s="7" t="s">
        <v>76</v>
      </c>
      <c r="G10" s="7" t="s">
        <v>83</v>
      </c>
      <c r="H10" s="8" t="s">
        <v>89</v>
      </c>
      <c r="I10" s="11" t="s">
        <v>21</v>
      </c>
      <c r="J10" s="12"/>
      <c r="K10" s="12"/>
      <c r="L10" s="12"/>
      <c r="M10" s="12"/>
      <c r="N10" s="14"/>
      <c r="O10" s="15"/>
      <c r="P10" s="16"/>
      <c r="Q10" s="17"/>
      <c r="R10" s="17"/>
    </row>
    <row r="11" ht="33" spans="1:18">
      <c r="A11" s="1">
        <v>10</v>
      </c>
      <c r="B11" s="6" t="s">
        <v>28</v>
      </c>
      <c r="C11" s="7" t="s">
        <v>74</v>
      </c>
      <c r="D11" s="7" t="s">
        <v>75</v>
      </c>
      <c r="E11" s="7" t="s">
        <v>71</v>
      </c>
      <c r="F11" s="7" t="s">
        <v>76</v>
      </c>
      <c r="G11" s="7" t="s">
        <v>90</v>
      </c>
      <c r="H11" s="7" t="s">
        <v>91</v>
      </c>
      <c r="I11" s="11" t="s">
        <v>21</v>
      </c>
      <c r="J11" s="12"/>
      <c r="K11" s="12"/>
      <c r="L11" s="12"/>
      <c r="M11" s="12"/>
      <c r="N11" s="14"/>
      <c r="O11" s="15"/>
      <c r="P11" s="16"/>
      <c r="Q11" s="17"/>
      <c r="R11" s="17"/>
    </row>
    <row r="12" ht="132" spans="1:18">
      <c r="A12" s="1">
        <v>15</v>
      </c>
      <c r="B12" s="6" t="s">
        <v>28</v>
      </c>
      <c r="C12" s="7" t="s">
        <v>92</v>
      </c>
      <c r="D12" s="7" t="s">
        <v>93</v>
      </c>
      <c r="E12" s="7" t="s">
        <v>71</v>
      </c>
      <c r="F12" s="7" t="s">
        <v>59</v>
      </c>
      <c r="G12" s="7" t="s">
        <v>94</v>
      </c>
      <c r="H12" s="9" t="s">
        <v>95</v>
      </c>
      <c r="I12" s="11" t="s">
        <v>21</v>
      </c>
      <c r="J12" s="12"/>
      <c r="K12" s="12"/>
      <c r="L12" s="12"/>
      <c r="M12" s="12"/>
      <c r="N12" s="14"/>
      <c r="O12" s="15"/>
      <c r="P12" s="16"/>
      <c r="Q12" s="17"/>
      <c r="R12" s="17"/>
    </row>
    <row r="13" ht="115.5" spans="1:18">
      <c r="A13" s="1">
        <v>16</v>
      </c>
      <c r="B13" s="6" t="s">
        <v>28</v>
      </c>
      <c r="C13" s="7" t="s">
        <v>96</v>
      </c>
      <c r="D13" s="7" t="s">
        <v>97</v>
      </c>
      <c r="E13" s="7" t="s">
        <v>71</v>
      </c>
      <c r="F13" s="7" t="s">
        <v>76</v>
      </c>
      <c r="G13" s="7" t="s">
        <v>98</v>
      </c>
      <c r="H13" s="7" t="s">
        <v>99</v>
      </c>
      <c r="I13" s="11" t="s">
        <v>21</v>
      </c>
      <c r="J13" s="12"/>
      <c r="K13" s="13"/>
      <c r="L13" s="12"/>
      <c r="M13" s="12"/>
      <c r="N13" s="14"/>
      <c r="O13" s="15"/>
      <c r="P13" s="16"/>
      <c r="Q13" s="17"/>
      <c r="R13" s="17"/>
    </row>
    <row r="14" ht="148.5" spans="1:18">
      <c r="A14" s="1">
        <v>17</v>
      </c>
      <c r="B14" s="6" t="s">
        <v>28</v>
      </c>
      <c r="C14" s="7" t="s">
        <v>92</v>
      </c>
      <c r="D14" s="7" t="s">
        <v>100</v>
      </c>
      <c r="E14" s="7" t="s">
        <v>71</v>
      </c>
      <c r="F14" s="7" t="s">
        <v>59</v>
      </c>
      <c r="G14" s="7" t="s">
        <v>94</v>
      </c>
      <c r="H14" s="7" t="s">
        <v>101</v>
      </c>
      <c r="I14" s="11" t="s">
        <v>21</v>
      </c>
      <c r="J14" s="12"/>
      <c r="K14" s="12"/>
      <c r="L14" s="12"/>
      <c r="M14" s="12"/>
      <c r="N14" s="14"/>
      <c r="O14" s="15"/>
      <c r="P14" s="16"/>
      <c r="Q14" s="17"/>
      <c r="R14" s="17"/>
    </row>
    <row r="15" ht="198" spans="1:18">
      <c r="A15" s="1">
        <v>18</v>
      </c>
      <c r="B15" s="6" t="s">
        <v>28</v>
      </c>
      <c r="C15" s="7" t="s">
        <v>102</v>
      </c>
      <c r="D15" s="7" t="s">
        <v>103</v>
      </c>
      <c r="E15" s="7" t="s">
        <v>71</v>
      </c>
      <c r="F15" s="7" t="s">
        <v>104</v>
      </c>
      <c r="G15" s="8" t="s">
        <v>105</v>
      </c>
      <c r="H15" s="8" t="s">
        <v>106</v>
      </c>
      <c r="I15" s="11" t="s">
        <v>21</v>
      </c>
      <c r="J15" s="12"/>
      <c r="K15" s="12"/>
      <c r="L15" s="12"/>
      <c r="M15" s="12"/>
      <c r="N15" s="14"/>
      <c r="O15" s="15"/>
      <c r="P15" s="16"/>
      <c r="Q15" s="17"/>
      <c r="R15" s="17"/>
    </row>
    <row r="16" ht="66" spans="1:18">
      <c r="A16" s="1">
        <v>19</v>
      </c>
      <c r="B16" s="6" t="s">
        <v>28</v>
      </c>
      <c r="C16" s="7" t="s">
        <v>107</v>
      </c>
      <c r="D16" s="7" t="s">
        <v>103</v>
      </c>
      <c r="E16" s="7" t="s">
        <v>71</v>
      </c>
      <c r="F16" s="7" t="s">
        <v>104</v>
      </c>
      <c r="G16" s="7" t="s">
        <v>108</v>
      </c>
      <c r="H16" s="7" t="s">
        <v>109</v>
      </c>
      <c r="I16" s="11" t="s">
        <v>21</v>
      </c>
      <c r="J16" s="12"/>
      <c r="K16" s="12"/>
      <c r="L16" s="12"/>
      <c r="M16" s="12"/>
      <c r="N16" s="14"/>
      <c r="O16" s="15"/>
      <c r="P16" s="16"/>
      <c r="Q16" s="17"/>
      <c r="R16" s="17"/>
    </row>
    <row r="17" ht="82.5" spans="1:18">
      <c r="A17" s="1">
        <v>20</v>
      </c>
      <c r="B17" s="6" t="s">
        <v>28</v>
      </c>
      <c r="C17" s="7" t="s">
        <v>110</v>
      </c>
      <c r="D17" s="7" t="s">
        <v>103</v>
      </c>
      <c r="E17" s="7" t="s">
        <v>58</v>
      </c>
      <c r="F17" s="7" t="s">
        <v>104</v>
      </c>
      <c r="G17" s="7" t="s">
        <v>111</v>
      </c>
      <c r="H17" s="7" t="s">
        <v>112</v>
      </c>
      <c r="I17" s="11" t="s">
        <v>21</v>
      </c>
      <c r="J17" s="12"/>
      <c r="K17" s="12"/>
      <c r="L17" s="12"/>
      <c r="M17" s="12"/>
      <c r="N17" s="14"/>
      <c r="O17" s="15"/>
      <c r="P17" s="16"/>
      <c r="Q17" s="17"/>
      <c r="R17" s="17"/>
    </row>
    <row r="18" ht="99" spans="1:18">
      <c r="A18" s="1">
        <v>21</v>
      </c>
      <c r="B18" s="6" t="s">
        <v>28</v>
      </c>
      <c r="C18" s="7" t="s">
        <v>113</v>
      </c>
      <c r="D18" s="7" t="s">
        <v>103</v>
      </c>
      <c r="E18" s="7" t="s">
        <v>71</v>
      </c>
      <c r="F18" s="7" t="s">
        <v>104</v>
      </c>
      <c r="G18" s="7" t="s">
        <v>114</v>
      </c>
      <c r="H18" s="8" t="s">
        <v>115</v>
      </c>
      <c r="I18" s="11" t="s">
        <v>21</v>
      </c>
      <c r="J18" s="12"/>
      <c r="K18" s="12"/>
      <c r="L18" s="12"/>
      <c r="M18" s="12"/>
      <c r="N18" s="14"/>
      <c r="O18" s="15"/>
      <c r="P18" s="16"/>
      <c r="Q18" s="17"/>
      <c r="R18" s="17"/>
    </row>
    <row r="19" ht="66" spans="1:18">
      <c r="A19" s="1">
        <v>22</v>
      </c>
      <c r="B19" s="6" t="s">
        <v>28</v>
      </c>
      <c r="C19" s="7" t="s">
        <v>116</v>
      </c>
      <c r="D19" s="7" t="s">
        <v>103</v>
      </c>
      <c r="E19" s="7" t="s">
        <v>71</v>
      </c>
      <c r="F19" s="7" t="s">
        <v>104</v>
      </c>
      <c r="G19" s="7" t="s">
        <v>117</v>
      </c>
      <c r="H19" s="7" t="s">
        <v>118</v>
      </c>
      <c r="I19" s="11" t="s">
        <v>21</v>
      </c>
      <c r="J19" s="12"/>
      <c r="K19" s="12"/>
      <c r="L19" s="12"/>
      <c r="M19" s="12"/>
      <c r="N19" s="14"/>
      <c r="O19" s="15"/>
      <c r="P19" s="16"/>
      <c r="Q19" s="17"/>
      <c r="R19" s="17"/>
    </row>
    <row r="20" ht="99" spans="1:18">
      <c r="A20" s="1">
        <v>24</v>
      </c>
      <c r="B20" s="6" t="s">
        <v>28</v>
      </c>
      <c r="C20" s="7" t="s">
        <v>119</v>
      </c>
      <c r="D20" s="7" t="s">
        <v>120</v>
      </c>
      <c r="E20" s="7" t="s">
        <v>71</v>
      </c>
      <c r="F20" s="7" t="s">
        <v>121</v>
      </c>
      <c r="G20" s="7" t="s">
        <v>122</v>
      </c>
      <c r="H20" s="7" t="s">
        <v>123</v>
      </c>
      <c r="I20" s="11" t="s">
        <v>21</v>
      </c>
      <c r="J20" s="12"/>
      <c r="K20" s="14"/>
      <c r="L20" s="12"/>
      <c r="M20" s="14"/>
      <c r="N20" s="14"/>
      <c r="O20" s="15"/>
      <c r="P20" s="16"/>
      <c r="Q20" s="17"/>
      <c r="R20" s="17"/>
    </row>
    <row r="21" ht="49.5" spans="1:18">
      <c r="A21" s="1">
        <v>25</v>
      </c>
      <c r="B21" s="6" t="s">
        <v>28</v>
      </c>
      <c r="C21" s="7" t="s">
        <v>119</v>
      </c>
      <c r="D21" s="7" t="s">
        <v>120</v>
      </c>
      <c r="E21" s="7" t="s">
        <v>58</v>
      </c>
      <c r="F21" s="7" t="s">
        <v>121</v>
      </c>
      <c r="G21" s="7" t="s">
        <v>124</v>
      </c>
      <c r="H21" s="7" t="s">
        <v>125</v>
      </c>
      <c r="I21" s="11" t="s">
        <v>21</v>
      </c>
      <c r="J21" s="14"/>
      <c r="K21" s="14"/>
      <c r="L21" s="12"/>
      <c r="M21" s="14"/>
      <c r="N21" s="14"/>
      <c r="O21" s="15"/>
      <c r="P21" s="16"/>
      <c r="Q21" s="17"/>
      <c r="R21" s="17"/>
    </row>
    <row r="22" ht="49.5" spans="1:18">
      <c r="A22" s="1">
        <v>26</v>
      </c>
      <c r="B22" s="6" t="s">
        <v>28</v>
      </c>
      <c r="C22" s="7" t="s">
        <v>119</v>
      </c>
      <c r="D22" s="7" t="s">
        <v>120</v>
      </c>
      <c r="E22" s="7" t="s">
        <v>58</v>
      </c>
      <c r="F22" s="7" t="s">
        <v>121</v>
      </c>
      <c r="G22" s="7" t="s">
        <v>126</v>
      </c>
      <c r="H22" s="7" t="s">
        <v>127</v>
      </c>
      <c r="I22" s="11" t="s">
        <v>21</v>
      </c>
      <c r="J22" s="12"/>
      <c r="K22" s="14"/>
      <c r="L22" s="12"/>
      <c r="M22" s="12"/>
      <c r="N22" s="14"/>
      <c r="O22" s="15"/>
      <c r="P22" s="16"/>
      <c r="Q22" s="17"/>
      <c r="R22" s="17"/>
    </row>
    <row r="23" ht="49.5" spans="1:18">
      <c r="A23" s="1">
        <v>27</v>
      </c>
      <c r="B23" s="6" t="s">
        <v>28</v>
      </c>
      <c r="C23" s="7" t="s">
        <v>119</v>
      </c>
      <c r="D23" s="7" t="s">
        <v>120</v>
      </c>
      <c r="E23" s="7" t="s">
        <v>58</v>
      </c>
      <c r="F23" s="7" t="s">
        <v>121</v>
      </c>
      <c r="G23" s="7" t="s">
        <v>128</v>
      </c>
      <c r="H23" s="7" t="s">
        <v>129</v>
      </c>
      <c r="I23" s="11" t="s">
        <v>21</v>
      </c>
      <c r="J23" s="12"/>
      <c r="K23" s="14"/>
      <c r="L23" s="12"/>
      <c r="M23" s="12"/>
      <c r="N23" s="14"/>
      <c r="O23" s="15"/>
      <c r="P23" s="16"/>
      <c r="Q23" s="17"/>
      <c r="R23" s="17"/>
    </row>
    <row r="24" ht="115.5" spans="1:18">
      <c r="A24" s="1">
        <v>28</v>
      </c>
      <c r="B24" s="6" t="s">
        <v>28</v>
      </c>
      <c r="C24" s="7" t="s">
        <v>130</v>
      </c>
      <c r="D24" s="7" t="s">
        <v>131</v>
      </c>
      <c r="E24" s="7" t="s">
        <v>58</v>
      </c>
      <c r="F24" s="7" t="s">
        <v>121</v>
      </c>
      <c r="G24" s="7" t="s">
        <v>132</v>
      </c>
      <c r="H24" s="7" t="s">
        <v>133</v>
      </c>
      <c r="I24" s="11" t="s">
        <v>21</v>
      </c>
      <c r="J24" s="12"/>
      <c r="K24" s="14"/>
      <c r="L24" s="12"/>
      <c r="M24" s="12"/>
      <c r="N24" s="14"/>
      <c r="O24" s="15"/>
      <c r="P24" s="16"/>
      <c r="Q24" s="17"/>
      <c r="R24" s="17"/>
    </row>
    <row r="25" ht="82.5" spans="1:18">
      <c r="A25" s="1">
        <v>29</v>
      </c>
      <c r="B25" s="6" t="s">
        <v>28</v>
      </c>
      <c r="C25" s="7" t="s">
        <v>134</v>
      </c>
      <c r="D25" s="7" t="s">
        <v>134</v>
      </c>
      <c r="E25" s="7" t="s">
        <v>71</v>
      </c>
      <c r="F25" s="7" t="s">
        <v>121</v>
      </c>
      <c r="G25" s="7" t="s">
        <v>135</v>
      </c>
      <c r="H25" s="7" t="s">
        <v>136</v>
      </c>
      <c r="I25" s="11" t="s">
        <v>21</v>
      </c>
      <c r="J25" s="12"/>
      <c r="K25" s="14"/>
      <c r="L25" s="12"/>
      <c r="M25" s="12"/>
      <c r="N25" s="14"/>
      <c r="O25" s="15"/>
      <c r="P25" s="16"/>
      <c r="Q25" s="17"/>
      <c r="R25" s="17"/>
    </row>
    <row r="26" ht="49.5" spans="1:18">
      <c r="A26" s="1">
        <v>30</v>
      </c>
      <c r="B26" s="6" t="s">
        <v>28</v>
      </c>
      <c r="C26" s="7" t="s">
        <v>134</v>
      </c>
      <c r="D26" s="7" t="s">
        <v>134</v>
      </c>
      <c r="E26" s="7" t="s">
        <v>58</v>
      </c>
      <c r="F26" s="7" t="s">
        <v>121</v>
      </c>
      <c r="G26" s="7" t="s">
        <v>137</v>
      </c>
      <c r="H26" s="7" t="s">
        <v>138</v>
      </c>
      <c r="I26" s="11" t="s">
        <v>21</v>
      </c>
      <c r="J26" s="12"/>
      <c r="K26" s="14"/>
      <c r="L26" s="12"/>
      <c r="M26" s="12"/>
      <c r="N26" s="14"/>
      <c r="O26" s="15"/>
      <c r="P26" s="16"/>
      <c r="Q26" s="17"/>
      <c r="R26" s="17"/>
    </row>
    <row r="27" ht="49.5" spans="1:18">
      <c r="A27" s="1">
        <v>31</v>
      </c>
      <c r="B27" s="6" t="s">
        <v>28</v>
      </c>
      <c r="C27" s="7" t="s">
        <v>134</v>
      </c>
      <c r="D27" s="7" t="s">
        <v>134</v>
      </c>
      <c r="E27" s="7" t="s">
        <v>58</v>
      </c>
      <c r="F27" s="7" t="s">
        <v>121</v>
      </c>
      <c r="G27" s="7" t="s">
        <v>139</v>
      </c>
      <c r="H27" s="7" t="s">
        <v>140</v>
      </c>
      <c r="I27" s="11" t="s">
        <v>21</v>
      </c>
      <c r="J27" s="12"/>
      <c r="K27" s="14"/>
      <c r="L27" s="12"/>
      <c r="M27" s="12"/>
      <c r="N27" s="14"/>
      <c r="O27" s="15"/>
      <c r="P27" s="16"/>
      <c r="Q27" s="17"/>
      <c r="R27" s="17"/>
    </row>
    <row r="28" ht="231" spans="1:18">
      <c r="A28" s="1">
        <v>32</v>
      </c>
      <c r="B28" s="6" t="s">
        <v>28</v>
      </c>
      <c r="C28" s="7" t="s">
        <v>141</v>
      </c>
      <c r="D28" s="7" t="s">
        <v>142</v>
      </c>
      <c r="E28" s="7" t="s">
        <v>58</v>
      </c>
      <c r="F28" s="7" t="s">
        <v>121</v>
      </c>
      <c r="G28" s="7" t="s">
        <v>143</v>
      </c>
      <c r="H28" s="7" t="s">
        <v>144</v>
      </c>
      <c r="I28" s="11" t="s">
        <v>21</v>
      </c>
      <c r="J28" s="12"/>
      <c r="K28" s="14"/>
      <c r="L28" s="12"/>
      <c r="M28" s="12"/>
      <c r="N28" s="14"/>
      <c r="O28" s="15"/>
      <c r="P28" s="16"/>
      <c r="Q28" s="17"/>
      <c r="R28" s="17"/>
    </row>
    <row r="29" ht="115.5" spans="1:18">
      <c r="A29" s="1">
        <v>33</v>
      </c>
      <c r="B29" s="6" t="s">
        <v>28</v>
      </c>
      <c r="C29" s="7" t="s">
        <v>145</v>
      </c>
      <c r="D29" s="7" t="s">
        <v>145</v>
      </c>
      <c r="E29" s="7" t="s">
        <v>71</v>
      </c>
      <c r="F29" s="7" t="s">
        <v>121</v>
      </c>
      <c r="G29" s="7" t="s">
        <v>146</v>
      </c>
      <c r="H29" s="7" t="s">
        <v>147</v>
      </c>
      <c r="I29" s="11" t="s">
        <v>21</v>
      </c>
      <c r="J29" s="12"/>
      <c r="K29" s="14"/>
      <c r="L29" s="12"/>
      <c r="M29" s="12"/>
      <c r="N29" s="14"/>
      <c r="O29" s="15"/>
      <c r="P29" s="16"/>
      <c r="Q29" s="17"/>
      <c r="R29" s="17"/>
    </row>
    <row r="30" ht="49.5" spans="1:18">
      <c r="A30" s="1">
        <v>34</v>
      </c>
      <c r="B30" s="6" t="s">
        <v>28</v>
      </c>
      <c r="C30" s="7" t="s">
        <v>145</v>
      </c>
      <c r="D30" s="7" t="s">
        <v>145</v>
      </c>
      <c r="E30" s="7" t="s">
        <v>58</v>
      </c>
      <c r="F30" s="7" t="s">
        <v>121</v>
      </c>
      <c r="G30" s="7" t="s">
        <v>148</v>
      </c>
      <c r="H30" s="7" t="s">
        <v>149</v>
      </c>
      <c r="I30" s="11" t="s">
        <v>21</v>
      </c>
      <c r="J30" s="12"/>
      <c r="K30" s="14"/>
      <c r="L30" s="12"/>
      <c r="M30" s="12"/>
      <c r="N30" s="14"/>
      <c r="O30" s="15"/>
      <c r="P30" s="16"/>
      <c r="Q30" s="17"/>
      <c r="R30" s="17"/>
    </row>
    <row r="31" ht="49.5" spans="1:18">
      <c r="A31" s="1">
        <v>35</v>
      </c>
      <c r="B31" s="6" t="s">
        <v>28</v>
      </c>
      <c r="C31" s="7" t="s">
        <v>145</v>
      </c>
      <c r="D31" s="7" t="s">
        <v>145</v>
      </c>
      <c r="E31" s="7" t="s">
        <v>58</v>
      </c>
      <c r="F31" s="7" t="s">
        <v>121</v>
      </c>
      <c r="G31" s="7" t="s">
        <v>150</v>
      </c>
      <c r="H31" s="7" t="s">
        <v>151</v>
      </c>
      <c r="I31" s="11" t="s">
        <v>21</v>
      </c>
      <c r="J31" s="12"/>
      <c r="K31" s="14"/>
      <c r="L31" s="12"/>
      <c r="M31" s="12"/>
      <c r="N31" s="14"/>
      <c r="O31" s="15"/>
      <c r="P31" s="16"/>
      <c r="Q31" s="17"/>
      <c r="R31" s="17"/>
    </row>
    <row r="32" ht="49.5" spans="1:18">
      <c r="A32" s="1">
        <v>36</v>
      </c>
      <c r="B32" s="6" t="s">
        <v>28</v>
      </c>
      <c r="C32" s="7" t="s">
        <v>145</v>
      </c>
      <c r="D32" s="7" t="s">
        <v>145</v>
      </c>
      <c r="E32" s="7" t="s">
        <v>58</v>
      </c>
      <c r="F32" s="7" t="s">
        <v>121</v>
      </c>
      <c r="G32" s="7" t="s">
        <v>152</v>
      </c>
      <c r="H32" s="7" t="s">
        <v>153</v>
      </c>
      <c r="I32" s="11" t="s">
        <v>21</v>
      </c>
      <c r="J32" s="12"/>
      <c r="K32" s="14"/>
      <c r="L32" s="12"/>
      <c r="M32" s="12"/>
      <c r="N32" s="14"/>
      <c r="O32" s="15"/>
      <c r="P32" s="16"/>
      <c r="Q32" s="17"/>
      <c r="R32" s="17"/>
    </row>
    <row r="33" ht="49.5" spans="1:18">
      <c r="A33" s="1">
        <v>37</v>
      </c>
      <c r="B33" s="6" t="s">
        <v>28</v>
      </c>
      <c r="C33" s="7" t="s">
        <v>145</v>
      </c>
      <c r="D33" s="7" t="s">
        <v>145</v>
      </c>
      <c r="E33" s="7" t="s">
        <v>58</v>
      </c>
      <c r="F33" s="7" t="s">
        <v>121</v>
      </c>
      <c r="G33" s="7" t="s">
        <v>154</v>
      </c>
      <c r="H33" s="7" t="s">
        <v>155</v>
      </c>
      <c r="I33" s="11" t="s">
        <v>21</v>
      </c>
      <c r="J33" s="12"/>
      <c r="K33" s="14"/>
      <c r="L33" s="12"/>
      <c r="M33" s="12"/>
      <c r="N33" s="14"/>
      <c r="O33" s="15"/>
      <c r="P33" s="16"/>
      <c r="Q33" s="17"/>
      <c r="R33" s="17"/>
    </row>
    <row r="34" ht="181.5" spans="1:18">
      <c r="A34" s="1">
        <v>38</v>
      </c>
      <c r="B34" s="6" t="s">
        <v>28</v>
      </c>
      <c r="C34" s="7" t="s">
        <v>156</v>
      </c>
      <c r="D34" s="7" t="s">
        <v>145</v>
      </c>
      <c r="E34" s="7" t="s">
        <v>58</v>
      </c>
      <c r="F34" s="7" t="s">
        <v>121</v>
      </c>
      <c r="G34" s="7" t="s">
        <v>157</v>
      </c>
      <c r="H34" s="7" t="s">
        <v>158</v>
      </c>
      <c r="I34" s="11" t="s">
        <v>21</v>
      </c>
      <c r="J34" s="12"/>
      <c r="K34" s="14"/>
      <c r="L34" s="12"/>
      <c r="M34" s="12"/>
      <c r="N34" s="14"/>
      <c r="O34" s="15"/>
      <c r="P34" s="16"/>
      <c r="Q34" s="17"/>
      <c r="R34" s="17"/>
    </row>
    <row r="35" ht="99" spans="1:18">
      <c r="A35" s="1">
        <v>39</v>
      </c>
      <c r="B35" s="6" t="s">
        <v>28</v>
      </c>
      <c r="C35" s="7" t="s">
        <v>159</v>
      </c>
      <c r="D35" s="7" t="s">
        <v>159</v>
      </c>
      <c r="E35" s="7" t="s">
        <v>71</v>
      </c>
      <c r="F35" s="7" t="s">
        <v>121</v>
      </c>
      <c r="G35" s="7" t="s">
        <v>160</v>
      </c>
      <c r="H35" s="7" t="s">
        <v>161</v>
      </c>
      <c r="I35" s="11" t="s">
        <v>21</v>
      </c>
      <c r="J35" s="12"/>
      <c r="K35" s="14"/>
      <c r="L35" s="12"/>
      <c r="M35" s="18"/>
      <c r="N35" s="14"/>
      <c r="O35" s="15"/>
      <c r="P35" s="16"/>
      <c r="Q35" s="17"/>
      <c r="R35" s="17"/>
    </row>
    <row r="36" ht="49.5" spans="1:18">
      <c r="A36" s="1">
        <v>40</v>
      </c>
      <c r="B36" s="6" t="s">
        <v>28</v>
      </c>
      <c r="C36" s="7" t="s">
        <v>159</v>
      </c>
      <c r="D36" s="7" t="s">
        <v>159</v>
      </c>
      <c r="E36" s="7" t="s">
        <v>58</v>
      </c>
      <c r="F36" s="7" t="s">
        <v>121</v>
      </c>
      <c r="G36" s="7" t="s">
        <v>162</v>
      </c>
      <c r="H36" s="7" t="s">
        <v>163</v>
      </c>
      <c r="I36" s="11" t="s">
        <v>21</v>
      </c>
      <c r="J36" s="12"/>
      <c r="K36" s="14"/>
      <c r="L36" s="12"/>
      <c r="M36" s="12"/>
      <c r="N36" s="14"/>
      <c r="O36" s="15"/>
      <c r="P36" s="16"/>
      <c r="Q36" s="17"/>
      <c r="R36" s="17"/>
    </row>
    <row r="37" ht="49.5" spans="1:18">
      <c r="A37" s="1">
        <v>41</v>
      </c>
      <c r="B37" s="6" t="s">
        <v>28</v>
      </c>
      <c r="C37" s="7" t="s">
        <v>159</v>
      </c>
      <c r="D37" s="7" t="s">
        <v>159</v>
      </c>
      <c r="E37" s="7" t="s">
        <v>58</v>
      </c>
      <c r="F37" s="7" t="s">
        <v>121</v>
      </c>
      <c r="G37" s="7" t="s">
        <v>164</v>
      </c>
      <c r="H37" s="7" t="s">
        <v>165</v>
      </c>
      <c r="I37" s="11" t="s">
        <v>21</v>
      </c>
      <c r="J37" s="12"/>
      <c r="K37" s="14"/>
      <c r="L37" s="12"/>
      <c r="M37" s="18"/>
      <c r="N37" s="14"/>
      <c r="O37" s="15"/>
      <c r="P37" s="16"/>
      <c r="Q37" s="17"/>
      <c r="R37" s="17"/>
    </row>
    <row r="38" ht="49.5" spans="1:18">
      <c r="A38" s="1">
        <v>42</v>
      </c>
      <c r="B38" s="6" t="s">
        <v>28</v>
      </c>
      <c r="C38" s="7" t="s">
        <v>159</v>
      </c>
      <c r="D38" s="7" t="s">
        <v>159</v>
      </c>
      <c r="E38" s="7" t="s">
        <v>58</v>
      </c>
      <c r="F38" s="7" t="s">
        <v>121</v>
      </c>
      <c r="G38" s="7" t="s">
        <v>166</v>
      </c>
      <c r="H38" s="7" t="s">
        <v>167</v>
      </c>
      <c r="I38" s="11" t="s">
        <v>21</v>
      </c>
      <c r="J38" s="12"/>
      <c r="K38" s="14"/>
      <c r="L38" s="12"/>
      <c r="M38" s="12"/>
      <c r="N38" s="14"/>
      <c r="O38" s="15"/>
      <c r="P38" s="16"/>
      <c r="Q38" s="17"/>
      <c r="R38" s="17"/>
    </row>
    <row r="39" ht="148.5" spans="1:18">
      <c r="A39" s="1">
        <v>43</v>
      </c>
      <c r="B39" s="6" t="s">
        <v>28</v>
      </c>
      <c r="C39" s="7" t="s">
        <v>168</v>
      </c>
      <c r="D39" s="7" t="s">
        <v>168</v>
      </c>
      <c r="E39" s="7" t="s">
        <v>58</v>
      </c>
      <c r="F39" s="7" t="s">
        <v>121</v>
      </c>
      <c r="G39" s="7" t="s">
        <v>169</v>
      </c>
      <c r="H39" s="7" t="s">
        <v>170</v>
      </c>
      <c r="I39" s="11" t="s">
        <v>21</v>
      </c>
      <c r="J39" s="12"/>
      <c r="K39" s="14"/>
      <c r="L39" s="12"/>
      <c r="M39" s="12"/>
      <c r="N39" s="14"/>
      <c r="O39" s="15"/>
      <c r="P39" s="16"/>
      <c r="Q39" s="17"/>
      <c r="R39" s="17"/>
    </row>
    <row r="40" ht="82.5" spans="1:18">
      <c r="A40" s="1">
        <v>44</v>
      </c>
      <c r="B40" s="6" t="s">
        <v>28</v>
      </c>
      <c r="C40" s="7" t="s">
        <v>171</v>
      </c>
      <c r="D40" s="7" t="s">
        <v>171</v>
      </c>
      <c r="E40" s="7" t="s">
        <v>71</v>
      </c>
      <c r="F40" s="7" t="s">
        <v>121</v>
      </c>
      <c r="G40" s="7" t="s">
        <v>172</v>
      </c>
      <c r="H40" s="8" t="s">
        <v>173</v>
      </c>
      <c r="I40" s="11" t="s">
        <v>21</v>
      </c>
      <c r="J40" s="12"/>
      <c r="K40" s="14"/>
      <c r="L40" s="12"/>
      <c r="M40" s="19"/>
      <c r="N40" s="14"/>
      <c r="O40" s="15"/>
      <c r="P40" s="16"/>
      <c r="Q40" s="17"/>
      <c r="R40" s="17"/>
    </row>
    <row r="41" ht="49.5" spans="1:18">
      <c r="A41" s="1">
        <v>45</v>
      </c>
      <c r="B41" s="6" t="s">
        <v>28</v>
      </c>
      <c r="C41" s="7" t="s">
        <v>171</v>
      </c>
      <c r="D41" s="7" t="s">
        <v>171</v>
      </c>
      <c r="E41" s="7" t="s">
        <v>58</v>
      </c>
      <c r="F41" s="7" t="s">
        <v>121</v>
      </c>
      <c r="G41" s="7" t="s">
        <v>174</v>
      </c>
      <c r="H41" s="7" t="s">
        <v>175</v>
      </c>
      <c r="I41" s="11" t="s">
        <v>21</v>
      </c>
      <c r="J41" s="12"/>
      <c r="K41" s="14"/>
      <c r="L41" s="12"/>
      <c r="M41" s="20"/>
      <c r="N41" s="14"/>
      <c r="O41" s="15"/>
      <c r="P41" s="16"/>
      <c r="Q41" s="17"/>
      <c r="R41" s="17"/>
    </row>
    <row r="42" ht="49.5" spans="1:18">
      <c r="A42" s="1">
        <v>46</v>
      </c>
      <c r="B42" s="6" t="s">
        <v>28</v>
      </c>
      <c r="C42" s="7" t="s">
        <v>171</v>
      </c>
      <c r="D42" s="7" t="s">
        <v>171</v>
      </c>
      <c r="E42" s="7" t="s">
        <v>58</v>
      </c>
      <c r="F42" s="7" t="s">
        <v>121</v>
      </c>
      <c r="G42" s="7" t="s">
        <v>176</v>
      </c>
      <c r="H42" s="7" t="s">
        <v>177</v>
      </c>
      <c r="I42" s="11" t="s">
        <v>21</v>
      </c>
      <c r="J42" s="12"/>
      <c r="K42" s="14"/>
      <c r="L42" s="14"/>
      <c r="M42" s="20"/>
      <c r="N42" s="14"/>
      <c r="O42" s="15"/>
      <c r="P42" s="16"/>
      <c r="Q42" s="17"/>
      <c r="R42" s="17"/>
    </row>
    <row r="43" ht="148.5" spans="1:18">
      <c r="A43" s="1">
        <v>47</v>
      </c>
      <c r="B43" s="6" t="s">
        <v>28</v>
      </c>
      <c r="C43" s="7" t="s">
        <v>178</v>
      </c>
      <c r="D43" s="7" t="s">
        <v>178</v>
      </c>
      <c r="E43" s="7" t="s">
        <v>58</v>
      </c>
      <c r="F43" s="7" t="s">
        <v>121</v>
      </c>
      <c r="G43" s="7" t="s">
        <v>179</v>
      </c>
      <c r="H43" s="7" t="s">
        <v>180</v>
      </c>
      <c r="I43" s="11" t="s">
        <v>21</v>
      </c>
      <c r="J43" s="12"/>
      <c r="K43" s="14"/>
      <c r="L43" s="12"/>
      <c r="M43" s="12"/>
      <c r="N43" s="14"/>
      <c r="O43" s="15"/>
      <c r="P43" s="16"/>
      <c r="Q43" s="17"/>
      <c r="R43" s="17"/>
    </row>
    <row r="44" ht="82.5" spans="1:18">
      <c r="A44" s="1">
        <v>48</v>
      </c>
      <c r="B44" s="6" t="s">
        <v>28</v>
      </c>
      <c r="C44" s="7" t="s">
        <v>181</v>
      </c>
      <c r="D44" s="7" t="s">
        <v>181</v>
      </c>
      <c r="E44" s="7" t="s">
        <v>71</v>
      </c>
      <c r="F44" s="7" t="s">
        <v>121</v>
      </c>
      <c r="G44" s="7" t="s">
        <v>182</v>
      </c>
      <c r="H44" s="7" t="s">
        <v>183</v>
      </c>
      <c r="I44" s="11" t="s">
        <v>21</v>
      </c>
      <c r="J44" s="12"/>
      <c r="K44" s="14"/>
      <c r="L44" s="12"/>
      <c r="M44" s="12"/>
      <c r="N44" s="14"/>
      <c r="O44" s="15"/>
      <c r="P44" s="16"/>
      <c r="Q44" s="17"/>
      <c r="R44" s="17"/>
    </row>
    <row r="45" ht="49.5" spans="1:18">
      <c r="A45" s="1">
        <v>49</v>
      </c>
      <c r="B45" s="6" t="s">
        <v>28</v>
      </c>
      <c r="C45" s="7" t="s">
        <v>181</v>
      </c>
      <c r="D45" s="7" t="s">
        <v>181</v>
      </c>
      <c r="E45" s="7" t="s">
        <v>58</v>
      </c>
      <c r="F45" s="7" t="s">
        <v>121</v>
      </c>
      <c r="G45" s="7" t="s">
        <v>184</v>
      </c>
      <c r="H45" s="7" t="s">
        <v>185</v>
      </c>
      <c r="I45" s="11" t="s">
        <v>21</v>
      </c>
      <c r="J45" s="14"/>
      <c r="K45" s="14"/>
      <c r="L45" s="12"/>
      <c r="M45" s="14"/>
      <c r="N45" s="14"/>
      <c r="O45" s="15"/>
      <c r="P45" s="16"/>
      <c r="Q45" s="17"/>
      <c r="R45" s="17"/>
    </row>
    <row r="46" ht="49.5" spans="1:18">
      <c r="A46" s="1">
        <v>50</v>
      </c>
      <c r="B46" s="6" t="s">
        <v>28</v>
      </c>
      <c r="C46" s="7" t="s">
        <v>181</v>
      </c>
      <c r="D46" s="7" t="s">
        <v>181</v>
      </c>
      <c r="E46" s="7" t="s">
        <v>58</v>
      </c>
      <c r="F46" s="7" t="s">
        <v>121</v>
      </c>
      <c r="G46" s="7" t="s">
        <v>186</v>
      </c>
      <c r="H46" s="7" t="s">
        <v>187</v>
      </c>
      <c r="I46" s="11" t="s">
        <v>21</v>
      </c>
      <c r="J46" s="12"/>
      <c r="K46" s="14"/>
      <c r="L46" s="12"/>
      <c r="M46" s="12"/>
      <c r="N46" s="14"/>
      <c r="O46" s="15"/>
      <c r="P46" s="16"/>
      <c r="Q46" s="17"/>
      <c r="R46" s="17"/>
    </row>
    <row r="47" ht="49.5" spans="1:18">
      <c r="A47" s="1">
        <v>51</v>
      </c>
      <c r="B47" s="6" t="s">
        <v>28</v>
      </c>
      <c r="C47" s="7" t="s">
        <v>181</v>
      </c>
      <c r="D47" s="7" t="s">
        <v>181</v>
      </c>
      <c r="E47" s="7" t="s">
        <v>58</v>
      </c>
      <c r="F47" s="7" t="s">
        <v>121</v>
      </c>
      <c r="G47" s="7" t="s">
        <v>188</v>
      </c>
      <c r="H47" s="7" t="s">
        <v>189</v>
      </c>
      <c r="I47" s="11" t="s">
        <v>21</v>
      </c>
      <c r="J47" s="12"/>
      <c r="K47" s="14"/>
      <c r="L47" s="12"/>
      <c r="M47" s="14"/>
      <c r="N47" s="14"/>
      <c r="O47" s="15"/>
      <c r="P47" s="16"/>
      <c r="Q47" s="17"/>
      <c r="R47" s="17"/>
    </row>
    <row r="48" ht="115.5" spans="1:18">
      <c r="A48" s="1">
        <v>52</v>
      </c>
      <c r="B48" s="6" t="s">
        <v>28</v>
      </c>
      <c r="C48" s="7" t="s">
        <v>190</v>
      </c>
      <c r="D48" s="7" t="s">
        <v>190</v>
      </c>
      <c r="E48" s="7" t="s">
        <v>58</v>
      </c>
      <c r="F48" s="7" t="s">
        <v>121</v>
      </c>
      <c r="G48" s="7" t="s">
        <v>191</v>
      </c>
      <c r="H48" s="7" t="s">
        <v>192</v>
      </c>
      <c r="I48" s="11" t="s">
        <v>21</v>
      </c>
      <c r="J48" s="12"/>
      <c r="K48" s="14"/>
      <c r="L48" s="12"/>
      <c r="M48" s="12"/>
      <c r="N48" s="14"/>
      <c r="O48" s="15"/>
      <c r="P48" s="16"/>
      <c r="Q48" s="17"/>
      <c r="R48" s="17"/>
    </row>
    <row r="49" ht="66" spans="1:18">
      <c r="A49" s="1">
        <v>53</v>
      </c>
      <c r="B49" s="6" t="s">
        <v>28</v>
      </c>
      <c r="C49" s="7" t="s">
        <v>193</v>
      </c>
      <c r="D49" s="7" t="s">
        <v>193</v>
      </c>
      <c r="E49" s="7" t="s">
        <v>71</v>
      </c>
      <c r="F49" s="7" t="s">
        <v>121</v>
      </c>
      <c r="G49" s="7" t="s">
        <v>194</v>
      </c>
      <c r="H49" s="7" t="s">
        <v>195</v>
      </c>
      <c r="I49" s="11" t="s">
        <v>21</v>
      </c>
      <c r="J49" s="12"/>
      <c r="K49" s="14"/>
      <c r="L49" s="12"/>
      <c r="M49" s="12"/>
      <c r="N49" s="14"/>
      <c r="O49" s="15"/>
      <c r="P49" s="16"/>
      <c r="Q49" s="17"/>
      <c r="R49" s="17"/>
    </row>
    <row r="50" spans="9:18">
      <c r="I50" s="11"/>
      <c r="J50" s="12"/>
      <c r="K50" s="14"/>
      <c r="L50" s="12"/>
      <c r="M50" s="12"/>
      <c r="N50" s="14"/>
      <c r="O50" s="15"/>
      <c r="P50" s="16"/>
      <c r="Q50" s="17"/>
      <c r="R50" s="17"/>
    </row>
    <row r="51" spans="9:18">
      <c r="I51" s="11"/>
      <c r="J51" s="12"/>
      <c r="K51" s="14"/>
      <c r="L51" s="12"/>
      <c r="M51" s="12"/>
      <c r="N51" s="14"/>
      <c r="O51" s="15"/>
      <c r="P51" s="16"/>
      <c r="Q51" s="17"/>
      <c r="R51" s="17"/>
    </row>
    <row r="52" spans="9:18">
      <c r="I52" s="11"/>
      <c r="J52" s="12"/>
      <c r="K52" s="14"/>
      <c r="L52" s="12"/>
      <c r="M52" s="12"/>
      <c r="N52" s="14"/>
      <c r="O52" s="15"/>
      <c r="P52" s="16"/>
      <c r="Q52" s="17"/>
      <c r="R52" s="17"/>
    </row>
    <row r="53" spans="9:18">
      <c r="I53" s="11"/>
      <c r="J53" s="12"/>
      <c r="K53" s="14"/>
      <c r="L53" s="12"/>
      <c r="M53" s="12"/>
      <c r="N53" s="14"/>
      <c r="O53" s="15"/>
      <c r="P53" s="16"/>
      <c r="Q53" s="17"/>
      <c r="R53" s="17"/>
    </row>
    <row r="54" spans="9:18">
      <c r="I54" s="11"/>
      <c r="J54" s="12"/>
      <c r="K54" s="14"/>
      <c r="L54" s="12"/>
      <c r="M54" s="12"/>
      <c r="N54" s="14"/>
      <c r="O54" s="15"/>
      <c r="P54" s="16"/>
      <c r="Q54" s="17"/>
      <c r="R54" s="17"/>
    </row>
    <row r="55" spans="9:18">
      <c r="I55" s="11"/>
      <c r="J55" s="12"/>
      <c r="K55" s="14"/>
      <c r="L55" s="12"/>
      <c r="M55" s="12"/>
      <c r="N55" s="14"/>
      <c r="O55" s="15"/>
      <c r="P55" s="16"/>
      <c r="Q55" s="17"/>
      <c r="R55" s="17"/>
    </row>
    <row r="56" spans="9:18">
      <c r="I56" s="11"/>
      <c r="J56" s="12"/>
      <c r="K56" s="14"/>
      <c r="L56" s="12"/>
      <c r="M56" s="12"/>
      <c r="N56" s="14"/>
      <c r="O56" s="15"/>
      <c r="P56" s="16"/>
      <c r="Q56" s="17"/>
      <c r="R56" s="17"/>
    </row>
    <row r="57" spans="9:18">
      <c r="I57" s="11"/>
      <c r="J57" s="12"/>
      <c r="K57" s="14"/>
      <c r="L57" s="12"/>
      <c r="M57" s="12"/>
      <c r="N57" s="14"/>
      <c r="O57" s="15"/>
      <c r="P57" s="16"/>
      <c r="Q57" s="17"/>
      <c r="R57" s="17"/>
    </row>
    <row r="58" spans="9:18">
      <c r="I58" s="11"/>
      <c r="J58" s="12"/>
      <c r="K58" s="14"/>
      <c r="L58" s="12"/>
      <c r="M58" s="12"/>
      <c r="N58" s="14"/>
      <c r="O58" s="15"/>
      <c r="P58" s="16"/>
      <c r="Q58" s="17"/>
      <c r="R58" s="17"/>
    </row>
    <row r="59" spans="9:18">
      <c r="I59" s="11"/>
      <c r="J59" s="12"/>
      <c r="K59" s="14"/>
      <c r="L59" s="12"/>
      <c r="M59" s="12"/>
      <c r="N59" s="14"/>
      <c r="O59" s="15"/>
      <c r="P59" s="16"/>
      <c r="Q59" s="17"/>
      <c r="R59" s="17"/>
    </row>
    <row r="60" spans="9:18">
      <c r="I60" s="11"/>
      <c r="J60" s="12"/>
      <c r="K60" s="14"/>
      <c r="L60" s="12"/>
      <c r="M60" s="12"/>
      <c r="N60" s="14"/>
      <c r="O60" s="15"/>
      <c r="P60" s="16"/>
      <c r="Q60" s="17"/>
      <c r="R60" s="17"/>
    </row>
    <row r="61" spans="9:18">
      <c r="I61" s="11"/>
      <c r="J61" s="12"/>
      <c r="K61" s="14"/>
      <c r="L61" s="12"/>
      <c r="M61" s="18"/>
      <c r="N61" s="14"/>
      <c r="O61" s="15"/>
      <c r="P61" s="16"/>
      <c r="Q61" s="17"/>
      <c r="R61" s="17"/>
    </row>
    <row r="62" spans="9:18">
      <c r="I62" s="11"/>
      <c r="J62" s="14"/>
      <c r="K62" s="12"/>
      <c r="L62" s="12"/>
      <c r="M62" s="14"/>
      <c r="N62" s="14"/>
      <c r="O62" s="15"/>
      <c r="P62" s="16"/>
      <c r="Q62" s="17"/>
      <c r="R62" s="17"/>
    </row>
    <row r="63" spans="9:18">
      <c r="I63" s="11"/>
      <c r="J63" s="14"/>
      <c r="K63" s="14"/>
      <c r="L63" s="12"/>
      <c r="M63" s="14"/>
      <c r="N63" s="14"/>
      <c r="O63" s="15"/>
      <c r="P63" s="16"/>
      <c r="Q63" s="17"/>
      <c r="R63" s="17"/>
    </row>
    <row r="64" spans="9:18">
      <c r="I64" s="11"/>
      <c r="J64" s="12"/>
      <c r="K64" s="14"/>
      <c r="L64" s="12"/>
      <c r="M64" s="12"/>
      <c r="N64" s="14"/>
      <c r="O64" s="15"/>
      <c r="P64" s="16"/>
      <c r="Q64" s="17"/>
      <c r="R64" s="17"/>
    </row>
    <row r="65" spans="9:18">
      <c r="I65" s="11"/>
      <c r="J65" s="14"/>
      <c r="K65" s="14"/>
      <c r="L65" s="12"/>
      <c r="M65" s="14"/>
      <c r="N65" s="14"/>
      <c r="O65" s="15"/>
      <c r="P65" s="16"/>
      <c r="Q65" s="17"/>
      <c r="R65" s="17"/>
    </row>
    <row r="66" spans="9:18">
      <c r="I66" s="11"/>
      <c r="J66" s="14"/>
      <c r="K66" s="14"/>
      <c r="L66" s="12"/>
      <c r="M66" s="14"/>
      <c r="N66" s="14"/>
      <c r="O66" s="15"/>
      <c r="P66" s="16"/>
      <c r="Q66" s="17"/>
      <c r="R66" s="17"/>
    </row>
    <row r="67" spans="9:18">
      <c r="I67" s="11"/>
      <c r="J67" s="14"/>
      <c r="K67" s="14"/>
      <c r="L67" s="12"/>
      <c r="M67" s="14"/>
      <c r="N67" s="14"/>
      <c r="O67" s="15"/>
      <c r="P67" s="16"/>
      <c r="Q67" s="17"/>
      <c r="R67" s="17"/>
    </row>
    <row r="68" spans="9:18">
      <c r="I68" s="11"/>
      <c r="J68" s="14"/>
      <c r="K68" s="14"/>
      <c r="L68" s="12"/>
      <c r="M68" s="14"/>
      <c r="N68" s="14"/>
      <c r="O68" s="15"/>
      <c r="P68" s="16"/>
      <c r="Q68" s="17"/>
      <c r="R68" s="17"/>
    </row>
    <row r="69" spans="9:18">
      <c r="I69" s="11"/>
      <c r="J69" s="14"/>
      <c r="K69" s="14"/>
      <c r="L69" s="12"/>
      <c r="M69" s="14"/>
      <c r="N69" s="14"/>
      <c r="O69" s="15"/>
      <c r="P69" s="16"/>
      <c r="Q69" s="17"/>
      <c r="R69" s="17"/>
    </row>
    <row r="70" spans="9:18">
      <c r="I70" s="11"/>
      <c r="J70" s="14"/>
      <c r="K70" s="14"/>
      <c r="L70" s="12"/>
      <c r="M70" s="14"/>
      <c r="N70" s="14"/>
      <c r="O70" s="15"/>
      <c r="P70" s="16"/>
      <c r="Q70" s="17"/>
      <c r="R70" s="17"/>
    </row>
    <row r="71" spans="9:18">
      <c r="I71" s="11"/>
      <c r="J71" s="14"/>
      <c r="K71" s="14"/>
      <c r="L71" s="12"/>
      <c r="M71" s="14"/>
      <c r="N71" s="14"/>
      <c r="O71" s="15"/>
      <c r="P71" s="16"/>
      <c r="Q71" s="17"/>
      <c r="R71" s="17"/>
    </row>
    <row r="72" spans="9:18">
      <c r="I72" s="11"/>
      <c r="J72" s="14"/>
      <c r="K72" s="14"/>
      <c r="L72" s="12"/>
      <c r="M72" s="14"/>
      <c r="N72" s="14"/>
      <c r="O72" s="15"/>
      <c r="P72" s="16"/>
      <c r="Q72" s="17"/>
      <c r="R72" s="17"/>
    </row>
    <row r="73" spans="9:18">
      <c r="I73" s="11"/>
      <c r="J73" s="14"/>
      <c r="K73" s="14"/>
      <c r="L73" s="12"/>
      <c r="M73" s="14"/>
      <c r="N73" s="14"/>
      <c r="O73" s="15"/>
      <c r="P73" s="16"/>
      <c r="Q73" s="17"/>
      <c r="R73" s="17"/>
    </row>
    <row r="74" spans="9:18">
      <c r="I74" s="11"/>
      <c r="J74" s="14"/>
      <c r="K74" s="14"/>
      <c r="L74" s="12"/>
      <c r="M74" s="14"/>
      <c r="N74" s="14"/>
      <c r="O74" s="15"/>
      <c r="P74" s="16"/>
      <c r="Q74" s="17"/>
      <c r="R74" s="17"/>
    </row>
    <row r="75" spans="9:18">
      <c r="I75" s="11"/>
      <c r="J75" s="14"/>
      <c r="K75" s="14"/>
      <c r="L75" s="12"/>
      <c r="M75" s="14"/>
      <c r="N75" s="14"/>
      <c r="O75" s="15"/>
      <c r="P75" s="16"/>
      <c r="Q75" s="17"/>
      <c r="R75" s="17"/>
    </row>
    <row r="76" spans="9:18">
      <c r="I76" s="11"/>
      <c r="J76" s="14"/>
      <c r="K76" s="14"/>
      <c r="L76" s="12"/>
      <c r="M76" s="14"/>
      <c r="N76" s="14"/>
      <c r="O76" s="15"/>
      <c r="P76" s="16"/>
      <c r="Q76" s="17"/>
      <c r="R76" s="17"/>
    </row>
    <row r="77" spans="9:18">
      <c r="I77" s="11"/>
      <c r="J77" s="14"/>
      <c r="K77" s="14"/>
      <c r="L77" s="12"/>
      <c r="M77" s="18"/>
      <c r="N77" s="14"/>
      <c r="O77" s="15"/>
      <c r="P77" s="16"/>
      <c r="Q77" s="17"/>
      <c r="R77" s="17"/>
    </row>
    <row r="78" spans="9:18">
      <c r="I78" s="11"/>
      <c r="J78" s="14"/>
      <c r="K78" s="14"/>
      <c r="L78" s="12"/>
      <c r="M78" s="14"/>
      <c r="N78" s="14"/>
      <c r="O78" s="15"/>
      <c r="P78" s="16"/>
      <c r="Q78" s="17"/>
      <c r="R78" s="17"/>
    </row>
    <row r="79" spans="9:18">
      <c r="I79" s="11"/>
      <c r="J79" s="14"/>
      <c r="K79" s="14"/>
      <c r="L79" s="12"/>
      <c r="M79" s="14"/>
      <c r="N79" s="14"/>
      <c r="O79" s="15"/>
      <c r="P79" s="16"/>
      <c r="Q79" s="17"/>
      <c r="R79" s="17"/>
    </row>
    <row r="80" spans="9:18">
      <c r="I80" s="11"/>
      <c r="J80" s="14"/>
      <c r="K80" s="14"/>
      <c r="L80" s="12"/>
      <c r="M80" s="18"/>
      <c r="N80" s="14"/>
      <c r="O80" s="15"/>
      <c r="P80" s="16"/>
      <c r="Q80" s="17"/>
      <c r="R80" s="17"/>
    </row>
    <row r="81" spans="9:18">
      <c r="I81" s="11"/>
      <c r="J81" s="14"/>
      <c r="K81" s="14"/>
      <c r="L81" s="14"/>
      <c r="M81" s="18"/>
      <c r="N81" s="14"/>
      <c r="O81" s="15"/>
      <c r="P81" s="16"/>
      <c r="Q81" s="17"/>
      <c r="R81" s="17"/>
    </row>
    <row r="82" spans="9:18">
      <c r="I82" s="11"/>
      <c r="J82" s="14"/>
      <c r="K82" s="14"/>
      <c r="L82" s="12"/>
      <c r="M82" s="18"/>
      <c r="N82" s="14"/>
      <c r="O82" s="15"/>
      <c r="P82" s="16"/>
      <c r="Q82" s="17"/>
      <c r="R82" s="17"/>
    </row>
    <row r="83" spans="9:18">
      <c r="I83" s="11"/>
      <c r="J83" s="14"/>
      <c r="K83" s="14"/>
      <c r="L83" s="12"/>
      <c r="M83" s="18"/>
      <c r="N83" s="14"/>
      <c r="O83" s="15"/>
      <c r="P83" s="16"/>
      <c r="Q83" s="17"/>
      <c r="R83" s="17"/>
    </row>
    <row r="84" spans="9:18">
      <c r="I84" s="11"/>
      <c r="J84" s="14"/>
      <c r="K84" s="14"/>
      <c r="L84" s="12"/>
      <c r="M84" s="18"/>
      <c r="N84" s="14"/>
      <c r="O84" s="15"/>
      <c r="P84" s="16"/>
      <c r="Q84" s="17"/>
      <c r="R84" s="17"/>
    </row>
    <row r="85" spans="9:18">
      <c r="I85" s="11"/>
      <c r="J85" s="14"/>
      <c r="K85" s="14"/>
      <c r="L85" s="12"/>
      <c r="M85" s="18"/>
      <c r="N85" s="14"/>
      <c r="O85" s="15"/>
      <c r="P85" s="16"/>
      <c r="Q85" s="17"/>
      <c r="R85" s="17"/>
    </row>
    <row r="86" spans="9:18">
      <c r="I86" s="11"/>
      <c r="J86" s="14"/>
      <c r="K86" s="14"/>
      <c r="L86" s="12"/>
      <c r="M86" s="18"/>
      <c r="N86" s="14"/>
      <c r="O86" s="15"/>
      <c r="P86" s="16"/>
      <c r="Q86" s="17"/>
      <c r="R86" s="17"/>
    </row>
  </sheetData>
  <sheetProtection formatCells="0" insertHyperlinks="0" autoFilter="0"/>
  <autoFilter xmlns:etc="http://www.wps.cn/officeDocument/2017/etCustomData" ref="A1:R49" etc:filterBottomFollowUsedRange="0">
    <extLst/>
  </autoFilter>
  <mergeCells count="1">
    <mergeCell ref="M39:M40"/>
  </mergeCells>
  <conditionalFormatting sqref="I1">
    <cfRule type="cellIs" dxfId="0" priority="1" stopIfTrue="1" operator="equal">
      <formula>"NT"</formula>
    </cfRule>
  </conditionalFormatting>
  <conditionalFormatting sqref="J1:L1">
    <cfRule type="cellIs" dxfId="0" priority="10" stopIfTrue="1" operator="equal">
      <formula>"NT"</formula>
    </cfRule>
  </conditionalFormatting>
  <conditionalFormatting sqref="I2">
    <cfRule type="cellIs" dxfId="1" priority="14" stopIfTrue="1" operator="equal">
      <formula>"Pass"</formula>
    </cfRule>
    <cfRule type="cellIs" dxfId="2" priority="13" stopIfTrue="1" operator="equal">
      <formula>"Fail"</formula>
    </cfRule>
    <cfRule type="cellIs" dxfId="3" priority="12" stopIfTrue="1" operator="equal">
      <formula>"NT"</formula>
    </cfRule>
    <cfRule type="cellIs" dxfId="4" priority="11" stopIfTrue="1" operator="equal">
      <formula>"Block"</formula>
    </cfRule>
  </conditionalFormatting>
  <conditionalFormatting sqref="I3:I49">
    <cfRule type="cellIs" dxfId="4" priority="6" stopIfTrue="1" operator="equal">
      <formula>"Block"</formula>
    </cfRule>
    <cfRule type="cellIs" dxfId="3" priority="7" stopIfTrue="1" operator="equal">
      <formula>"NT"</formula>
    </cfRule>
    <cfRule type="cellIs" dxfId="2" priority="8" stopIfTrue="1" operator="equal">
      <formula>"Fail"</formula>
    </cfRule>
    <cfRule type="cellIs" dxfId="1" priority="9" stopIfTrue="1" operator="equal">
      <formula>"Pass"</formula>
    </cfRule>
  </conditionalFormatting>
  <conditionalFormatting sqref="I50:I86">
    <cfRule type="cellIs" dxfId="4" priority="2" stopIfTrue="1" operator="equal">
      <formula>"Block"</formula>
    </cfRule>
    <cfRule type="cellIs" dxfId="3" priority="3" stopIfTrue="1" operator="equal">
      <formula>"NT"</formula>
    </cfRule>
    <cfRule type="cellIs" dxfId="2" priority="4" stopIfTrue="1" operator="equal">
      <formula>"Fail"</formula>
    </cfRule>
    <cfRule type="cellIs" dxfId="1" priority="5" stopIfTrue="1" operator="equal">
      <formula>"Pass"</formula>
    </cfRule>
  </conditionalFormatting>
  <dataValidations count="4">
    <dataValidation type="list" allowBlank="1" showErrorMessage="1" sqref="L2:L86">
      <formula1>"内部依赖,外部依赖-福特,外部依赖-YF,外部依赖-Baidu,实车测试"</formula1>
    </dataValidation>
    <dataValidation type="list" allowBlank="1" showErrorMessage="1" sqref="I2:I49 I50:I86">
      <formula1>"Pass,Fail,NT,Block"</formula1>
    </dataValidation>
    <dataValidation type="list" allowBlank="1" showInputMessage="1" showErrorMessage="1" sqref="E2:E49">
      <formula1>"P0,P1,P2,P3"</formula1>
    </dataValidation>
    <dataValidation allowBlank="1" showInputMessage="1" showErrorMessage="1" sqref="D2:D4"/>
  </dataValidation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11">
    <filterData filterID="7143429059203268609"/>
    <autofilterInfo filterID="7143429059203268609">
      <autoFilter xmlns="http://schemas.openxmlformats.org/spreadsheetml/2006/main" ref="A1:R49"/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11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1"/>
  <pixelatorList sheetStid="11"/>
  <pixelatorList sheetStid="12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V2I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2015-07-21T02:19:00Z</dcterms:created>
  <dcterms:modified xsi:type="dcterms:W3CDTF">2023-03-22T13:46:00Z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C19453D0E485440091C27CCC466E82F5</vt:lpwstr>
  </property>
</Properties>
</file>