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defaultThemeVersion="124226"/>
  <bookViews>
    <workbookView xWindow="-28920" yWindow="-1425" windowWidth="29040" windowHeight="15840" tabRatio="871" firstSheet="1" activeTab="4"/>
  </bookViews>
  <sheets>
    <sheet name="Cover" sheetId="129" state="hidden" r:id="rId1"/>
    <sheet name="Redmine-缺陷等级定义" sheetId="128" r:id="rId2"/>
    <sheet name="Zentao-缺陷等级定义" sheetId="131" r:id="rId3"/>
    <sheet name="Summary" sheetId="158" r:id="rId4"/>
    <sheet name="DCV0" sheetId="159" r:id="rId5"/>
    <sheet name="DCV0 buglist" sheetId="160" r:id="rId6"/>
    <sheet name="DCV0 chime问题" sheetId="161" r:id="rId7"/>
    <sheet name="DCV Beta" sheetId="154" state="hidden" r:id="rId8"/>
    <sheet name="DCV Betabuglist" sheetId="155" state="hidden" r:id="rId9"/>
    <sheet name="DCV Beta chime问题" sheetId="157" state="hidden" r:id="rId10"/>
    <sheet name="DCV Alpha" sheetId="153" state="hidden" r:id="rId11"/>
  </sheets>
  <externalReferences>
    <externalReference r:id="rId12"/>
  </externalReferences>
  <definedNames>
    <definedName name="_xlnm._FilterDatabase" localSheetId="10" hidden="1">'DCV Alpha'!$A$28:$M$101</definedName>
    <definedName name="_xlnm._FilterDatabase" localSheetId="7" hidden="1">'DCV Beta'!$A$28:$M$97</definedName>
    <definedName name="_xlnm._FilterDatabase" localSheetId="9" hidden="1">'DCV Beta chime问题'!$A$1:$S$18</definedName>
    <definedName name="_xlnm._FilterDatabase" localSheetId="8" hidden="1">'DCV Betabuglist'!$A$1:$M$241</definedName>
    <definedName name="_xlnm._FilterDatabase" localSheetId="4" hidden="1">DCV0!$A$124:$BD$155</definedName>
    <definedName name="_xlnm._FilterDatabase" localSheetId="5" hidden="1">'DCV0 buglist'!$A$1:$H$232</definedName>
    <definedName name="_xlnm._FilterDatabase" localSheetId="6" hidden="1">'DCV0 chime问题'!$A$1:$R$26</definedName>
    <definedName name="_xlnm.Print_Area" localSheetId="3">Summary!$A$1:$S$236</definedName>
  </definedNames>
  <calcPr calcId="162913"/>
</workbook>
</file>

<file path=xl/calcChain.xml><?xml version="1.0" encoding="utf-8"?>
<calcChain xmlns="http://schemas.openxmlformats.org/spreadsheetml/2006/main">
  <c r="K203" i="159" l="1"/>
  <c r="K198" i="159" l="1"/>
  <c r="K194" i="159" l="1"/>
  <c r="H127" i="158" l="1"/>
  <c r="E127" i="158"/>
  <c r="E27" i="158" l="1"/>
  <c r="H189" i="159" l="1"/>
  <c r="H192" i="159" l="1"/>
  <c r="G127" i="158" l="1"/>
  <c r="F127" i="158"/>
  <c r="D126" i="158"/>
  <c r="M27" i="158"/>
  <c r="G218" i="159"/>
  <c r="F218" i="159"/>
  <c r="D218" i="159"/>
  <c r="D129" i="159"/>
  <c r="D138" i="159"/>
  <c r="D140" i="159"/>
  <c r="D142" i="159"/>
  <c r="D143" i="159"/>
  <c r="D146" i="159"/>
  <c r="D147" i="159"/>
  <c r="D148" i="159"/>
  <c r="D149" i="159"/>
  <c r="D150" i="159"/>
  <c r="D151" i="159"/>
  <c r="D152" i="159"/>
  <c r="D153" i="159"/>
  <c r="J154" i="159"/>
  <c r="H154" i="159"/>
  <c r="F154" i="159"/>
  <c r="E154" i="159"/>
  <c r="I218" i="159" l="1"/>
  <c r="H190" i="159" l="1"/>
  <c r="H217" i="159" l="1"/>
  <c r="E217" i="159"/>
  <c r="J217" i="159" s="1"/>
  <c r="J216" i="159"/>
  <c r="I216" i="159"/>
  <c r="K216" i="159" s="1"/>
  <c r="H216" i="159"/>
  <c r="J215" i="159"/>
  <c r="I215" i="159"/>
  <c r="K215" i="159" s="1"/>
  <c r="H215" i="159"/>
  <c r="J214" i="159"/>
  <c r="I214" i="159"/>
  <c r="K214" i="159" s="1"/>
  <c r="H214" i="159"/>
  <c r="J213" i="159"/>
  <c r="I213" i="159"/>
  <c r="K213" i="159" s="1"/>
  <c r="H213" i="159"/>
  <c r="J212" i="159"/>
  <c r="I212" i="159"/>
  <c r="K212" i="159" s="1"/>
  <c r="H212" i="159"/>
  <c r="J211" i="159"/>
  <c r="I211" i="159"/>
  <c r="K211" i="159" s="1"/>
  <c r="H211" i="159"/>
  <c r="J210" i="159"/>
  <c r="I210" i="159"/>
  <c r="K210" i="159" s="1"/>
  <c r="H210" i="159"/>
  <c r="J209" i="159"/>
  <c r="I209" i="159"/>
  <c r="K209" i="159" s="1"/>
  <c r="H209" i="159"/>
  <c r="J208" i="159"/>
  <c r="I208" i="159"/>
  <c r="K208" i="159" s="1"/>
  <c r="H208" i="159"/>
  <c r="J207" i="159"/>
  <c r="I207" i="159"/>
  <c r="K207" i="159" s="1"/>
  <c r="H207" i="159"/>
  <c r="E207" i="159"/>
  <c r="E206" i="159"/>
  <c r="I206" i="159" s="1"/>
  <c r="E205" i="159"/>
  <c r="J205" i="159" s="1"/>
  <c r="I204" i="159"/>
  <c r="H204" i="159"/>
  <c r="E204" i="159"/>
  <c r="J204" i="159" s="1"/>
  <c r="E203" i="159"/>
  <c r="H203" i="159" s="1"/>
  <c r="E202" i="159"/>
  <c r="I202" i="159" s="1"/>
  <c r="E201" i="159"/>
  <c r="J201" i="159" s="1"/>
  <c r="I200" i="159"/>
  <c r="H200" i="159"/>
  <c r="E200" i="159"/>
  <c r="J200" i="159" s="1"/>
  <c r="J199" i="159"/>
  <c r="E199" i="159"/>
  <c r="I199" i="159" s="1"/>
  <c r="E198" i="159"/>
  <c r="I198" i="159" s="1"/>
  <c r="E197" i="159"/>
  <c r="E196" i="159"/>
  <c r="J196" i="159" s="1"/>
  <c r="J195" i="159"/>
  <c r="H195" i="159"/>
  <c r="E195" i="159"/>
  <c r="I195" i="159" s="1"/>
  <c r="K195" i="159" s="1"/>
  <c r="E194" i="159"/>
  <c r="E193" i="159"/>
  <c r="J193" i="159" s="1"/>
  <c r="E192" i="159"/>
  <c r="I192" i="159" s="1"/>
  <c r="I191" i="159"/>
  <c r="E191" i="159"/>
  <c r="J191" i="159" s="1"/>
  <c r="E190" i="159"/>
  <c r="J190" i="159" s="1"/>
  <c r="I189" i="159"/>
  <c r="E189" i="159"/>
  <c r="J189" i="159" s="1"/>
  <c r="K189" i="159" s="1"/>
  <c r="J197" i="159" l="1"/>
  <c r="H197" i="159"/>
  <c r="H196" i="159"/>
  <c r="I196" i="159"/>
  <c r="K196" i="159" s="1"/>
  <c r="I194" i="159"/>
  <c r="E218" i="159"/>
  <c r="J218" i="159" s="1"/>
  <c r="I203" i="159"/>
  <c r="J203" i="159"/>
  <c r="H199" i="159"/>
  <c r="K199" i="159"/>
  <c r="H191" i="159"/>
  <c r="I190" i="159"/>
  <c r="K190" i="159"/>
  <c r="K200" i="159"/>
  <c r="K191" i="159"/>
  <c r="K204" i="159"/>
  <c r="K202" i="159"/>
  <c r="J194" i="159"/>
  <c r="J198" i="159"/>
  <c r="J202" i="159"/>
  <c r="J206" i="159"/>
  <c r="K206" i="159" s="1"/>
  <c r="H193" i="159"/>
  <c r="H201" i="159"/>
  <c r="H205" i="159"/>
  <c r="I217" i="159"/>
  <c r="K217" i="159" s="1"/>
  <c r="J192" i="159"/>
  <c r="K192" i="159" s="1"/>
  <c r="I193" i="159"/>
  <c r="K193" i="159" s="1"/>
  <c r="H194" i="159"/>
  <c r="I197" i="159"/>
  <c r="K197" i="159" s="1"/>
  <c r="H198" i="159"/>
  <c r="I201" i="159"/>
  <c r="K201" i="159" s="1"/>
  <c r="H202" i="159"/>
  <c r="I205" i="159"/>
  <c r="K205" i="159" s="1"/>
  <c r="H206" i="159"/>
  <c r="D125" i="158"/>
  <c r="D115" i="158"/>
  <c r="D127" i="158" s="1"/>
  <c r="D116" i="158"/>
  <c r="D117" i="158"/>
  <c r="D118" i="158"/>
  <c r="D119" i="158"/>
  <c r="D120" i="158"/>
  <c r="D121" i="158"/>
  <c r="D122" i="158"/>
  <c r="D123" i="158"/>
  <c r="D124" i="158"/>
  <c r="D106" i="158"/>
  <c r="D107" i="158"/>
  <c r="D108" i="158"/>
  <c r="D109" i="158"/>
  <c r="D110" i="158"/>
  <c r="D111" i="158"/>
  <c r="D112" i="158"/>
  <c r="D113" i="158"/>
  <c r="D114" i="158"/>
  <c r="H218" i="159" l="1"/>
  <c r="K218" i="159"/>
  <c r="D144" i="159"/>
  <c r="D145" i="159"/>
  <c r="D132" i="159"/>
  <c r="D21" i="158" l="1"/>
  <c r="M25" i="158"/>
  <c r="M26" i="158"/>
  <c r="D141" i="159" l="1"/>
  <c r="D139" i="159"/>
  <c r="D137" i="159"/>
  <c r="D136" i="159"/>
  <c r="D135" i="159"/>
  <c r="D134" i="159"/>
  <c r="D133" i="159"/>
  <c r="D131" i="159"/>
  <c r="D130" i="159"/>
  <c r="D128" i="159"/>
  <c r="D127" i="159"/>
  <c r="D126" i="159"/>
  <c r="D154" i="159" s="1"/>
  <c r="D125" i="159"/>
  <c r="G235" i="158"/>
  <c r="F235" i="158"/>
  <c r="E235" i="158"/>
  <c r="D235" i="158"/>
  <c r="D104" i="158"/>
  <c r="D103" i="158"/>
  <c r="D105" i="158"/>
  <c r="D102" i="158"/>
  <c r="D101" i="158"/>
  <c r="D100" i="158"/>
  <c r="D99" i="158"/>
  <c r="D98" i="158"/>
  <c r="E25" i="158"/>
  <c r="E26" i="158" s="1"/>
  <c r="M24" i="158"/>
  <c r="G24" i="158"/>
  <c r="F155" i="159" l="1"/>
  <c r="H155" i="159"/>
  <c r="J155" i="159"/>
  <c r="E155" i="159"/>
  <c r="F159" i="154"/>
  <c r="F160" i="154"/>
  <c r="I160" i="154" s="1"/>
  <c r="F161" i="154"/>
  <c r="F162" i="154"/>
  <c r="F163" i="154"/>
  <c r="E163" i="154"/>
  <c r="J163" i="154" s="1"/>
  <c r="F164" i="154"/>
  <c r="F165" i="154"/>
  <c r="F166" i="154"/>
  <c r="F167" i="154"/>
  <c r="E167" i="154" s="1"/>
  <c r="J167" i="154" s="1"/>
  <c r="F168" i="154"/>
  <c r="F169" i="154"/>
  <c r="F170" i="154"/>
  <c r="E170" i="154" s="1"/>
  <c r="J170" i="154" s="1"/>
  <c r="F171" i="154"/>
  <c r="E171" i="154" s="1"/>
  <c r="J171" i="154" s="1"/>
  <c r="F172" i="154"/>
  <c r="F173" i="154"/>
  <c r="E173" i="154" s="1"/>
  <c r="F174" i="154"/>
  <c r="E174" i="154" s="1"/>
  <c r="J174" i="154" s="1"/>
  <c r="F158" i="154"/>
  <c r="E158" i="154" s="1"/>
  <c r="J158" i="154" s="1"/>
  <c r="D175" i="154"/>
  <c r="E159" i="154"/>
  <c r="J159" i="154" s="1"/>
  <c r="E162" i="154"/>
  <c r="I162" i="154" s="1"/>
  <c r="E165" i="154"/>
  <c r="J165" i="154" s="1"/>
  <c r="E172" i="154"/>
  <c r="J172" i="154" s="1"/>
  <c r="E168" i="154"/>
  <c r="J168" i="154" s="1"/>
  <c r="K168" i="154" s="1"/>
  <c r="E164" i="154"/>
  <c r="J164" i="154" s="1"/>
  <c r="E160" i="154"/>
  <c r="J160" i="154" s="1"/>
  <c r="K160" i="154" s="1"/>
  <c r="D116" i="153"/>
  <c r="D114" i="153"/>
  <c r="D113" i="153"/>
  <c r="D112" i="153"/>
  <c r="F134" i="153"/>
  <c r="E134" i="153"/>
  <c r="I134" i="153" s="1"/>
  <c r="F135" i="153"/>
  <c r="E135" i="153" s="1"/>
  <c r="F136" i="153"/>
  <c r="E136" i="153"/>
  <c r="J136" i="153" s="1"/>
  <c r="F137" i="153"/>
  <c r="E137" i="153" s="1"/>
  <c r="J137" i="153" s="1"/>
  <c r="F138" i="153"/>
  <c r="E138" i="153" s="1"/>
  <c r="J138" i="153" s="1"/>
  <c r="F139" i="153"/>
  <c r="E139" i="153" s="1"/>
  <c r="J139" i="153" s="1"/>
  <c r="F140" i="153"/>
  <c r="F141" i="153"/>
  <c r="E141" i="153"/>
  <c r="J141" i="153" s="1"/>
  <c r="I141" i="153"/>
  <c r="F142" i="153"/>
  <c r="E142" i="153" s="1"/>
  <c r="J142" i="153" s="1"/>
  <c r="F143" i="153"/>
  <c r="E143" i="153" s="1"/>
  <c r="J143" i="153" s="1"/>
  <c r="F144" i="153"/>
  <c r="E144" i="153" s="1"/>
  <c r="J144" i="153" s="1"/>
  <c r="F145" i="153"/>
  <c r="E145" i="153"/>
  <c r="J145" i="153" s="1"/>
  <c r="F146" i="153"/>
  <c r="E146" i="153"/>
  <c r="J146" i="153" s="1"/>
  <c r="I146" i="153"/>
  <c r="F147" i="153"/>
  <c r="E147" i="153" s="1"/>
  <c r="J147" i="153" s="1"/>
  <c r="F148" i="153"/>
  <c r="E148" i="153"/>
  <c r="J134" i="153"/>
  <c r="K134" i="153" s="1"/>
  <c r="J148" i="153"/>
  <c r="F133" i="153"/>
  <c r="E133" i="153" s="1"/>
  <c r="J133" i="153" s="1"/>
  <c r="F149" i="153"/>
  <c r="E149" i="153" s="1"/>
  <c r="J149" i="153" s="1"/>
  <c r="D150" i="153"/>
  <c r="I164" i="154"/>
  <c r="I168" i="154"/>
  <c r="D103" i="154"/>
  <c r="D122" i="154" s="1"/>
  <c r="G123" i="154" s="1"/>
  <c r="D104" i="154"/>
  <c r="D105" i="154"/>
  <c r="D106" i="154"/>
  <c r="D107" i="154"/>
  <c r="D108" i="154"/>
  <c r="D109" i="154"/>
  <c r="D110" i="154"/>
  <c r="D111" i="154"/>
  <c r="D112" i="154"/>
  <c r="D113" i="154"/>
  <c r="D114" i="154"/>
  <c r="D115" i="154"/>
  <c r="D116" i="154"/>
  <c r="D117" i="154"/>
  <c r="D118" i="154"/>
  <c r="D119" i="154"/>
  <c r="D120" i="154"/>
  <c r="D121" i="154"/>
  <c r="E122" i="154"/>
  <c r="F122" i="154"/>
  <c r="G122" i="154"/>
  <c r="H122" i="154"/>
  <c r="G175" i="154"/>
  <c r="H175" i="154"/>
  <c r="H150" i="153"/>
  <c r="G150" i="153"/>
  <c r="H126" i="153"/>
  <c r="G126" i="153"/>
  <c r="F126" i="153"/>
  <c r="E126" i="153"/>
  <c r="D125" i="153"/>
  <c r="D124" i="153"/>
  <c r="D123" i="153"/>
  <c r="D122" i="153"/>
  <c r="D121" i="153"/>
  <c r="D120" i="153"/>
  <c r="D119" i="153"/>
  <c r="D118" i="153"/>
  <c r="D117" i="153"/>
  <c r="D115" i="153"/>
  <c r="D111" i="153"/>
  <c r="D110" i="153"/>
  <c r="D109" i="153"/>
  <c r="D108" i="153"/>
  <c r="D107" i="153"/>
  <c r="D126" i="153" s="1"/>
  <c r="E127" i="153" s="1"/>
  <c r="F150" i="153"/>
  <c r="I173" i="154" l="1"/>
  <c r="J173" i="154"/>
  <c r="F123" i="154"/>
  <c r="G127" i="153"/>
  <c r="E123" i="154"/>
  <c r="I170" i="154"/>
  <c r="K170" i="154" s="1"/>
  <c r="I142" i="153"/>
  <c r="K142" i="153" s="1"/>
  <c r="K141" i="153"/>
  <c r="I137" i="153"/>
  <c r="I136" i="153"/>
  <c r="K136" i="153" s="1"/>
  <c r="K164" i="154"/>
  <c r="I171" i="154"/>
  <c r="K171" i="154" s="1"/>
  <c r="F127" i="153"/>
  <c r="K146" i="153"/>
  <c r="I133" i="153"/>
  <c r="K133" i="153" s="1"/>
  <c r="H127" i="153"/>
  <c r="I148" i="153"/>
  <c r="I138" i="153"/>
  <c r="K138" i="153" s="1"/>
  <c r="E166" i="154"/>
  <c r="J166" i="154" s="1"/>
  <c r="I163" i="154"/>
  <c r="K163" i="154" s="1"/>
  <c r="I158" i="154"/>
  <c r="K158" i="154" s="1"/>
  <c r="I174" i="154"/>
  <c r="K174" i="154" s="1"/>
  <c r="I159" i="154"/>
  <c r="K159" i="154" s="1"/>
  <c r="I145" i="153"/>
  <c r="K145" i="153" s="1"/>
  <c r="I144" i="153"/>
  <c r="K144" i="153" s="1"/>
  <c r="E140" i="153"/>
  <c r="J140" i="153" s="1"/>
  <c r="F175" i="154"/>
  <c r="K165" i="154"/>
  <c r="E150" i="153"/>
  <c r="J150" i="153" s="1"/>
  <c r="J135" i="153"/>
  <c r="K148" i="153"/>
  <c r="H123" i="154"/>
  <c r="I149" i="153"/>
  <c r="K149" i="153" s="1"/>
  <c r="I172" i="154"/>
  <c r="K172" i="154" s="1"/>
  <c r="I147" i="153"/>
  <c r="K147" i="153" s="1"/>
  <c r="I143" i="153"/>
  <c r="K143" i="153" s="1"/>
  <c r="I139" i="153"/>
  <c r="K139" i="153" s="1"/>
  <c r="I135" i="153"/>
  <c r="E161" i="154"/>
  <c r="J162" i="154"/>
  <c r="E169" i="154"/>
  <c r="J169" i="154" s="1"/>
  <c r="I165" i="154"/>
  <c r="I167" i="154"/>
  <c r="K167" i="154" s="1"/>
  <c r="I150" i="153" l="1"/>
  <c r="K173" i="154"/>
  <c r="I166" i="154"/>
  <c r="K166" i="154" s="1"/>
  <c r="I140" i="153"/>
  <c r="K140" i="153" s="1"/>
  <c r="E175" i="154"/>
  <c r="J161" i="154"/>
  <c r="K135" i="153"/>
  <c r="K169" i="154"/>
  <c r="I169" i="154"/>
  <c r="I161" i="154"/>
  <c r="K150" i="153"/>
  <c r="K161" i="154" l="1"/>
  <c r="J175" i="154"/>
  <c r="I175" i="154"/>
  <c r="K175" i="154" l="1"/>
</calcChain>
</file>

<file path=xl/comments1.xml><?xml version="1.0" encoding="utf-8"?>
<comments xmlns="http://schemas.openxmlformats.org/spreadsheetml/2006/main">
  <authors>
    <author>Author</author>
  </authors>
  <commentList>
    <comment ref="E45"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2.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2"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56" authorId="0" shapeId="0">
      <text>
        <r>
          <rPr>
            <b/>
            <sz val="9"/>
            <color indexed="81"/>
            <rFont val="宋体"/>
            <family val="3"/>
            <charset val="134"/>
          </rPr>
          <t>Author:</t>
        </r>
        <r>
          <rPr>
            <sz val="9"/>
            <color indexed="81"/>
            <rFont val="宋体"/>
            <family val="3"/>
            <charset val="134"/>
          </rPr>
          <t xml:space="preserve">
执行失败的用例数</t>
        </r>
      </text>
    </comment>
    <comment ref="H156"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comments3.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6"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31" authorId="0" shapeId="0">
      <text>
        <r>
          <rPr>
            <b/>
            <sz val="9"/>
            <color indexed="81"/>
            <rFont val="宋体"/>
            <family val="3"/>
            <charset val="134"/>
          </rPr>
          <t>Author:</t>
        </r>
        <r>
          <rPr>
            <sz val="9"/>
            <color indexed="81"/>
            <rFont val="宋体"/>
            <family val="3"/>
            <charset val="134"/>
          </rPr>
          <t xml:space="preserve">
执行失败的用例数</t>
        </r>
      </text>
    </comment>
    <comment ref="H131"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<sst xmlns="http://schemas.openxmlformats.org/spreadsheetml/2006/main" count="6164" uniqueCount="2543">
  <si>
    <t>Test Information</t>
  </si>
  <si>
    <t>Tester</t>
  </si>
  <si>
    <t>NO.</t>
  </si>
  <si>
    <t>Feature List</t>
  </si>
  <si>
    <t>Total</t>
  </si>
  <si>
    <t>Defects Metrics</t>
  </si>
  <si>
    <t>Total Defects</t>
  </si>
  <si>
    <t>High</t>
  </si>
  <si>
    <t>Low</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</si>
  <si>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</si>
  <si>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</si>
  <si>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</si>
  <si>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</si>
  <si>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</si>
  <si>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</si>
  <si>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</si>
  <si>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</si>
  <si>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</si>
  <si>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</si>
  <si>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</si>
  <si>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</si>
  <si>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SYS</t>
    <phoneticPr fontId="10" type="noConversion"/>
  </si>
  <si>
    <t>SW</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</si>
  <si>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</si>
  <si>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</si>
  <si>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</si>
  <si>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</si>
  <si>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</si>
  <si>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</si>
  <si>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Type</t>
    <phoneticPr fontId="10" type="noConversion"/>
  </si>
  <si>
    <t>NO.</t>
    <phoneticPr fontId="10" type="noConversion"/>
  </si>
  <si>
    <t>SW Detection Tate</t>
    <phoneticPr fontId="10" type="noConversion"/>
  </si>
  <si>
    <t>2. Defects Metrics</t>
    <phoneticPr fontId="10" type="noConversion"/>
  </si>
  <si>
    <t>A</t>
    <phoneticPr fontId="10" type="noConversion"/>
  </si>
  <si>
    <t>C</t>
    <phoneticPr fontId="10" type="noConversion"/>
  </si>
  <si>
    <t>Milestone</t>
    <phoneticPr fontId="10" type="noConversion"/>
  </si>
  <si>
    <t>1. Overview</t>
    <phoneticPr fontId="10" type="noConversion"/>
  </si>
  <si>
    <t>SWV</t>
    <phoneticPr fontId="10" type="noConversion"/>
  </si>
  <si>
    <t>Top</t>
    <phoneticPr fontId="10" type="noConversion"/>
  </si>
  <si>
    <t>B</t>
  </si>
  <si>
    <t>状态</t>
  </si>
  <si>
    <t>发现版本</t>
  </si>
  <si>
    <t>目标版本</t>
  </si>
  <si>
    <t>验证版本</t>
  </si>
  <si>
    <t>Defect</t>
  </si>
  <si>
    <t>Resolved</t>
  </si>
  <si>
    <t>Normal</t>
  </si>
  <si>
    <t>C</t>
  </si>
  <si>
    <t>New</t>
  </si>
  <si>
    <t>Power</t>
  </si>
  <si>
    <t>HMI</t>
  </si>
  <si>
    <t>DI-Buzzer/Speaker</t>
  </si>
  <si>
    <t>Test Case</t>
    <phoneticPr fontId="9" type="noConversion"/>
  </si>
  <si>
    <t>Total</t>
    <phoneticPr fontId="9" type="noConversion"/>
  </si>
  <si>
    <t>Focus Test</t>
  </si>
  <si>
    <t>A</t>
  </si>
  <si>
    <t>Closed</t>
  </si>
  <si>
    <t>Development</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</si>
  <si>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</si>
  <si>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</si>
  <si>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</si>
  <si>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</si>
  <si>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8" type="noConversion"/>
  </si>
  <si>
    <t>Version:</t>
    <phoneticPr fontId="78" type="noConversion"/>
  </si>
  <si>
    <t>Software Function Test Report</t>
    <phoneticPr fontId="78" type="noConversion"/>
  </si>
  <si>
    <t>Project Name</t>
    <phoneticPr fontId="78" type="noConversion"/>
  </si>
  <si>
    <t>EP ID</t>
    <phoneticPr fontId="78" type="noConversion"/>
  </si>
  <si>
    <t>YanFeng Visteon Electronics Technology (Nanjing) Co., Ltd</t>
    <phoneticPr fontId="78"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</si>
  <si>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</si>
  <si>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</si>
  <si>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</si>
  <si>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</si>
  <si>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</si>
  <si>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</si>
  <si>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</si>
  <si>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</si>
  <si>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</si>
  <si>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</si>
  <si>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</si>
  <si>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1.3</t>
    <phoneticPr fontId="78" type="noConversion"/>
  </si>
  <si>
    <t>DI</t>
  </si>
  <si>
    <t>AI</t>
  </si>
  <si>
    <t>Middle</t>
  </si>
  <si>
    <r>
      <t xml:space="preserve"> Ver.
</t>
    </r>
    <r>
      <rPr>
        <b/>
        <sz val="10"/>
        <rFont val="宋体"/>
        <family val="3"/>
        <charset val="134"/>
      </rPr>
      <t>版本</t>
    </r>
    <phoneticPr fontId="78" type="noConversion"/>
  </si>
  <si>
    <r>
      <t xml:space="preserve"> Date 
</t>
    </r>
    <r>
      <rPr>
        <b/>
        <sz val="10"/>
        <rFont val="宋体"/>
        <family val="3"/>
        <charset val="134"/>
      </rPr>
      <t>发布日期</t>
    </r>
    <phoneticPr fontId="78" type="noConversion"/>
  </si>
  <si>
    <r>
      <t xml:space="preserve">Author 
</t>
    </r>
    <r>
      <rPr>
        <b/>
        <sz val="10"/>
        <rFont val="宋体"/>
        <family val="3"/>
        <charset val="134"/>
      </rPr>
      <t>作者</t>
    </r>
    <phoneticPr fontId="78" type="noConversion"/>
  </si>
  <si>
    <r>
      <t xml:space="preserve">Change Description
</t>
    </r>
    <r>
      <rPr>
        <b/>
        <sz val="10"/>
        <rFont val="宋体"/>
        <family val="3"/>
        <charset val="134"/>
      </rPr>
      <t>变更描述
（包括变更来源和变更内容）</t>
    </r>
    <phoneticPr fontId="78" type="noConversion"/>
  </si>
  <si>
    <r>
      <t xml:space="preserve">Approvers
</t>
    </r>
    <r>
      <rPr>
        <b/>
        <sz val="10"/>
        <rFont val="宋体"/>
        <family val="3"/>
        <charset val="134"/>
      </rPr>
      <t>批准人</t>
    </r>
    <phoneticPr fontId="78"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</si>
  <si>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8"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</si>
  <si>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</si>
  <si>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8" type="noConversion"/>
  </si>
  <si>
    <r>
      <rPr>
        <b/>
        <sz val="14"/>
        <rFont val="宋体"/>
        <family val="3"/>
        <charset val="134"/>
      </rPr>
      <t>软件功能测试报告</t>
    </r>
    <phoneticPr fontId="10" type="noConversion"/>
  </si>
  <si>
    <r>
      <t>1.</t>
    </r>
    <r>
      <rPr>
        <sz val="10"/>
        <color rgb="FF000000"/>
        <rFont val="宋体"/>
        <family val="3"/>
        <charset val="134"/>
      </rPr>
      <t>能或不可能恢复的死机，黑屏，系统崩溃等致命错误；</t>
    </r>
  </si>
  <si>
    <r>
      <t>1.</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</si>
  <si>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1.</t>
    </r>
    <r>
      <rPr>
        <sz val="10"/>
        <color rgb="FF000000"/>
        <rFont val="宋体"/>
        <family val="3"/>
        <charset val="134"/>
      </rPr>
      <t>不满足需求文件要求的非主要逻辑功能；</t>
    </r>
  </si>
  <si>
    <r>
      <t>1.</t>
    </r>
    <r>
      <rPr>
        <sz val="10"/>
        <color rgb="FF000000"/>
        <rFont val="宋体"/>
        <family val="3"/>
        <charset val="134"/>
      </rPr>
      <t>在不常用功能中出现的或有几率的不太严重的问题；</t>
    </r>
  </si>
  <si>
    <r>
      <t>2.</t>
    </r>
    <r>
      <rPr>
        <sz val="10"/>
        <color rgb="FF000000"/>
        <rFont val="宋体"/>
        <family val="3"/>
        <charset val="134"/>
      </rPr>
      <t>不管概率多少的死机，黑屏，系统崩溃等致命错误；</t>
    </r>
  </si>
  <si>
    <r>
      <t>2.ODO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</si>
  <si>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2.</t>
    </r>
    <r>
      <rPr>
        <sz val="10"/>
        <color rgb="FF000000"/>
        <rFont val="宋体"/>
        <family val="3"/>
        <charset val="134"/>
      </rPr>
      <t>常用功能中不太严重的问题；</t>
    </r>
  </si>
  <si>
    <r>
      <t>2.</t>
    </r>
    <r>
      <rPr>
        <sz val="10"/>
        <color rgb="FF000000"/>
        <rFont val="宋体"/>
        <family val="3"/>
        <charset val="134"/>
      </rPr>
      <t>需求文件未说明但可推出且确认是问题的软件问题以及一些细小的软件问题，如一些小的误差等；</t>
    </r>
  </si>
  <si>
    <r>
      <t>3.</t>
    </r>
    <r>
      <rPr>
        <sz val="10"/>
        <color rgb="FF000000"/>
        <rFont val="宋体"/>
        <family val="3"/>
        <charset val="134"/>
      </rPr>
      <t>在常用功能中出现较为的严重问题；</t>
    </r>
  </si>
  <si>
    <r>
      <t>3.</t>
    </r>
    <r>
      <rPr>
        <sz val="10"/>
        <color rgb="FF000000"/>
        <rFont val="宋体"/>
        <family val="3"/>
        <charset val="134"/>
      </rPr>
      <t>主要逻辑功能不满足需求文件要求；</t>
    </r>
  </si>
  <si>
    <r>
      <t>3.</t>
    </r>
    <r>
      <rPr>
        <sz val="10"/>
        <color rgb="FF000000"/>
        <rFont val="宋体"/>
        <family val="3"/>
        <charset val="134"/>
      </rPr>
      <t>较多</t>
    </r>
    <r>
      <rPr>
        <sz val="10"/>
        <color rgb="FF000000"/>
        <rFont val="Arial"/>
        <family val="2"/>
      </rPr>
      <t>LCD</t>
    </r>
    <r>
      <rPr>
        <sz val="10"/>
        <color rgb="FF000000"/>
        <rFont val="宋体"/>
        <family val="3"/>
        <charset val="134"/>
      </rPr>
      <t>字符显示错误，指针在某些位置不平滑，校表后指针指示仍然很不准确，背光闪烁，仪表输出不正确，误差太大等；</t>
    </r>
  </si>
  <si>
    <r>
      <t>3.</t>
    </r>
    <r>
      <rPr>
        <sz val="10"/>
        <color rgb="FF000000"/>
        <rFont val="宋体"/>
        <family val="3"/>
        <charset val="134"/>
      </rPr>
      <t>从纯软件来说是问题但在实车上几乎不会出现且不太严重的问题；</t>
    </r>
  </si>
  <si>
    <r>
      <t>4.</t>
    </r>
    <r>
      <rPr>
        <sz val="10"/>
        <color rgb="FF000000"/>
        <rFont val="宋体"/>
        <family val="3"/>
        <charset val="134"/>
      </rPr>
      <t>可能会导致安全事故，生命财产安全等问题（即使只出现一次）；</t>
    </r>
  </si>
  <si>
    <r>
      <t>4.</t>
    </r>
    <r>
      <rPr>
        <sz val="10"/>
        <color rgb="FF000000"/>
        <rFont val="宋体"/>
        <family val="3"/>
        <charset val="134"/>
      </rPr>
      <t>在不常用功能中出现的特别严重的问题</t>
    </r>
    <r>
      <rPr>
        <sz val="10"/>
        <color rgb="FF000000"/>
        <rFont val="Arial"/>
        <family val="2"/>
      </rPr>
      <t>;</t>
    </r>
  </si>
  <si>
    <r>
      <t>4.</t>
    </r>
    <r>
      <rPr>
        <sz val="10"/>
        <color rgb="FF000000"/>
        <rFont val="宋体"/>
        <family val="3"/>
        <charset val="134"/>
      </rPr>
      <t>功能不符常理的错误以及一些会引起客户抱怨的问题；</t>
    </r>
  </si>
  <si>
    <r>
      <t>4.LCD</t>
    </r>
    <r>
      <rPr>
        <sz val="10"/>
        <color rgb="FF000000"/>
        <rFont val="宋体"/>
        <family val="3"/>
        <charset val="134"/>
      </rPr>
      <t>字符显示不合规范，如字体，位置等；</t>
    </r>
  </si>
  <si>
    <r>
      <t>5.</t>
    </r>
    <r>
      <rPr>
        <sz val="10"/>
        <color rgb="FF000000"/>
        <rFont val="宋体"/>
        <family val="3"/>
        <charset val="134"/>
      </rPr>
      <t>功能完全不符合需求文件的要求；</t>
    </r>
  </si>
  <si>
    <r>
      <t>5.</t>
    </r>
    <r>
      <rPr>
        <sz val="10"/>
        <color rgb="FF000000"/>
        <rFont val="宋体"/>
        <family val="3"/>
        <charset val="134"/>
      </rPr>
      <t>仪表输出不正确可影响到整车其它模块；</t>
    </r>
  </si>
  <si>
    <r>
      <t>5.</t>
    </r>
    <r>
      <rPr>
        <sz val="10"/>
        <color rgb="FF000000"/>
        <rFont val="宋体"/>
        <family val="3"/>
        <charset val="134"/>
      </rPr>
      <t>不太明显的</t>
    </r>
    <r>
      <rPr>
        <sz val="10"/>
        <color rgb="FF000000"/>
        <rFont val="Arial"/>
        <family val="2"/>
      </rPr>
      <t>LCD</t>
    </r>
    <r>
      <rPr>
        <sz val="10"/>
        <color rgb="FF000000"/>
        <rFont val="宋体"/>
        <family val="3"/>
        <charset val="134"/>
      </rPr>
      <t>字符显示错误，指针不太准确或不太平滑，较大的误差（如</t>
    </r>
    <r>
      <rPr>
        <sz val="10"/>
        <color rgb="FF000000"/>
        <rFont val="Arial"/>
        <family val="2"/>
      </rPr>
      <t>TC</t>
    </r>
    <r>
      <rPr>
        <sz val="10"/>
        <color rgb="FF000000"/>
        <rFont val="宋体"/>
        <family val="3"/>
        <charset val="134"/>
      </rPr>
      <t>，</t>
    </r>
    <r>
      <rPr>
        <sz val="10"/>
        <color rgb="FF000000"/>
        <rFont val="Arial"/>
        <family val="2"/>
      </rPr>
      <t>ODO</t>
    </r>
    <r>
      <rPr>
        <sz val="10"/>
        <color rgb="FF000000"/>
        <rFont val="宋体"/>
        <family val="3"/>
        <charset val="134"/>
      </rPr>
      <t>，</t>
    </r>
    <r>
      <rPr>
        <sz val="10"/>
        <color rgb="FF000000"/>
        <rFont val="Arial"/>
        <family val="2"/>
      </rPr>
      <t>clock</t>
    </r>
    <r>
      <rPr>
        <sz val="10"/>
        <color rgb="FF000000"/>
        <rFont val="宋体"/>
        <family val="3"/>
        <charset val="134"/>
      </rPr>
      <t>等），报警声音或信息有部分差异等；</t>
    </r>
  </si>
  <si>
    <r>
      <t>5.</t>
    </r>
    <r>
      <rPr>
        <sz val="10"/>
        <color rgb="FF000000"/>
        <rFont val="宋体"/>
        <family val="3"/>
        <charset val="134"/>
      </rPr>
      <t>需求文件定义不明，需要经过上下文仔细推敲才可能得出正确结论的描述等；</t>
    </r>
  </si>
  <si>
    <r>
      <t>6.</t>
    </r>
    <r>
      <rPr>
        <sz val="10"/>
        <color rgb="FF000000"/>
        <rFont val="宋体"/>
        <family val="3"/>
        <charset val="134"/>
      </rPr>
      <t>通信错误；</t>
    </r>
  </si>
  <si>
    <r>
      <t>6.</t>
    </r>
    <r>
      <rPr>
        <sz val="10"/>
        <color rgb="FF000000"/>
        <rFont val="宋体"/>
        <family val="3"/>
        <charset val="134"/>
      </rPr>
      <t>背光闪烁及在白天和夜晚模式没有明显区别；</t>
    </r>
  </si>
  <si>
    <r>
      <t>6.</t>
    </r>
    <r>
      <rPr>
        <sz val="10"/>
        <color rgb="FF000000"/>
        <rFont val="宋体"/>
        <family val="3"/>
        <charset val="134"/>
      </rPr>
      <t>经过确认后依然存在的需求文件错误，以及发现的软件问题中，经过讨论，需要更改需求文件的错误【注：这种问题直接分配给系统工程师】；</t>
    </r>
  </si>
  <si>
    <r>
      <t>6.</t>
    </r>
    <r>
      <rPr>
        <sz val="10"/>
        <color rgb="FF000000"/>
        <rFont val="宋体"/>
        <family val="3"/>
        <charset val="134"/>
      </rPr>
      <t>重要的合理的能改善软件质量或客户满意度的建议；</t>
    </r>
  </si>
  <si>
    <r>
      <t>7.</t>
    </r>
    <r>
      <rPr>
        <sz val="10"/>
        <color rgb="FF000000"/>
        <rFont val="宋体"/>
        <family val="3"/>
        <charset val="134"/>
      </rPr>
      <t>刷机后，仪表不能正常工作</t>
    </r>
  </si>
  <si>
    <r>
      <t>7.</t>
    </r>
    <r>
      <rPr>
        <sz val="10"/>
        <color rgb="FF000000"/>
        <rFont val="宋体"/>
        <family val="3"/>
        <charset val="134"/>
      </rPr>
      <t>客户或用户特别关注的问题；</t>
    </r>
  </si>
  <si>
    <r>
      <t>7.</t>
    </r>
    <r>
      <rPr>
        <sz val="10"/>
        <color rgb="FF000000"/>
        <rFont val="宋体"/>
        <family val="3"/>
        <charset val="134"/>
      </rPr>
      <t>边界条件下错误</t>
    </r>
  </si>
  <si>
    <r>
      <t>7.</t>
    </r>
    <r>
      <rPr>
        <sz val="10"/>
        <color rgb="FF000000"/>
        <rFont val="宋体"/>
        <family val="3"/>
        <charset val="134"/>
      </rPr>
      <t>从用户角度而言，一些相对当前的软件设计更合理的建议。</t>
    </r>
  </si>
  <si>
    <r>
      <t>8.</t>
    </r>
    <r>
      <rPr>
        <sz val="10"/>
        <color rgb="FF000000"/>
        <rFont val="宋体"/>
        <family val="3"/>
        <charset val="134"/>
      </rPr>
      <t>不能进</t>
    </r>
    <r>
      <rPr>
        <sz val="10"/>
        <color rgb="FF000000"/>
        <rFont val="Arial"/>
        <family val="2"/>
      </rPr>
      <t>sleep</t>
    </r>
    <r>
      <rPr>
        <sz val="10"/>
        <color rgb="FF000000"/>
        <rFont val="宋体"/>
        <family val="3"/>
        <charset val="134"/>
      </rPr>
      <t>或被唤醒、静态电流高；</t>
    </r>
  </si>
  <si>
    <r>
      <t>8.</t>
    </r>
    <r>
      <rPr>
        <sz val="10"/>
        <color rgb="FF000000"/>
        <rFont val="宋体"/>
        <family val="3"/>
        <charset val="134"/>
      </rPr>
      <t>与其它</t>
    </r>
    <r>
      <rPr>
        <sz val="10"/>
        <color rgb="FF000000"/>
        <rFont val="Arial"/>
        <family val="2"/>
      </rPr>
      <t>ECU</t>
    </r>
    <r>
      <rPr>
        <sz val="10"/>
        <color rgb="FF000000"/>
        <rFont val="宋体"/>
        <family val="3"/>
        <charset val="134"/>
      </rPr>
      <t>实车存在兼容性问题</t>
    </r>
  </si>
  <si>
    <r>
      <t>9.</t>
    </r>
    <r>
      <rPr>
        <sz val="10"/>
        <color rgb="FF000000"/>
        <rFont val="宋体"/>
        <family val="3"/>
        <charset val="134"/>
      </rPr>
      <t>高优先级的声音或显示报警不对或严重有误</t>
    </r>
  </si>
  <si>
    <r>
      <t>9.</t>
    </r>
    <r>
      <rPr>
        <sz val="10"/>
        <color rgb="FF000000"/>
        <rFont val="宋体"/>
        <family val="3"/>
        <charset val="134"/>
      </rPr>
      <t>点阵屏</t>
    </r>
    <r>
      <rPr>
        <sz val="10"/>
        <color rgb="FF000000"/>
        <rFont val="Arial"/>
        <family val="2"/>
      </rPr>
      <t>/</t>
    </r>
    <r>
      <rPr>
        <sz val="10"/>
        <color rgb="FF000000"/>
        <rFont val="宋体"/>
        <family val="3"/>
        <charset val="134"/>
      </rPr>
      <t>液晶屏里点，线是不平滑有缺损；</t>
    </r>
  </si>
  <si>
    <r>
      <t>10.button</t>
    </r>
    <r>
      <rPr>
        <sz val="10"/>
        <color rgb="FF000000"/>
        <rFont val="宋体"/>
        <family val="3"/>
        <charset val="134"/>
      </rPr>
      <t>反应时间与定义差异较大</t>
    </r>
  </si>
  <si>
    <r>
      <t>1.</t>
    </r>
    <r>
      <rPr>
        <sz val="10"/>
        <color rgb="FF000000"/>
        <rFont val="宋体"/>
        <family val="3"/>
        <charset val="134"/>
      </rPr>
      <t>系统无法启动</t>
    </r>
  </si>
  <si>
    <r>
      <t>1.</t>
    </r>
    <r>
      <rPr>
        <sz val="10"/>
        <color rgb="FF000000"/>
        <rFont val="宋体"/>
        <family val="3"/>
        <charset val="134"/>
      </rPr>
      <t>主要逻辑功能不满足需求文件要求</t>
    </r>
  </si>
  <si>
    <r>
      <t>1.</t>
    </r>
    <r>
      <rPr>
        <sz val="10"/>
        <color rgb="FF000000"/>
        <rFont val="宋体"/>
        <family val="3"/>
        <charset val="134"/>
      </rPr>
      <t>次要功能不满足需求文件要求</t>
    </r>
  </si>
  <si>
    <r>
      <t>2.</t>
    </r>
    <r>
      <rPr>
        <sz val="10"/>
        <color rgb="FF000000"/>
        <rFont val="宋体"/>
        <family val="3"/>
        <charset val="134"/>
      </rPr>
      <t>死机、黑屏、重启，并且不能恢复</t>
    </r>
  </si>
  <si>
    <r>
      <t>2.</t>
    </r>
    <r>
      <rPr>
        <sz val="10"/>
        <color rgb="FF000000"/>
        <rFont val="宋体"/>
        <family val="3"/>
        <charset val="134"/>
      </rPr>
      <t>死机、黑屏、重启等严重问题，出现次数仅为</t>
    </r>
    <r>
      <rPr>
        <sz val="10"/>
        <color rgb="FF000000"/>
        <rFont val="Arial"/>
        <family val="2"/>
      </rPr>
      <t>1</t>
    </r>
    <r>
      <rPr>
        <sz val="10"/>
        <color rgb="FF000000"/>
        <rFont val="宋体"/>
        <family val="3"/>
        <charset val="134"/>
      </rPr>
      <t>次</t>
    </r>
  </si>
  <si>
    <r>
      <t>2.</t>
    </r>
    <r>
      <rPr>
        <sz val="10"/>
        <color rgb="FF000000"/>
        <rFont val="宋体"/>
        <family val="3"/>
        <charset val="134"/>
      </rPr>
      <t>明显的声音问题（杂音、</t>
    </r>
    <r>
      <rPr>
        <sz val="10"/>
        <color rgb="FF000000"/>
        <rFont val="Arial"/>
        <family val="2"/>
      </rPr>
      <t>POP</t>
    </r>
    <r>
      <rPr>
        <sz val="10"/>
        <color rgb="FF000000"/>
        <rFont val="宋体"/>
        <family val="3"/>
        <charset val="134"/>
      </rPr>
      <t>音等）及不符合声音策略要求的问题</t>
    </r>
  </si>
  <si>
    <r>
      <t>3.</t>
    </r>
    <r>
      <rPr>
        <sz val="10"/>
        <color rgb="FF000000"/>
        <rFont val="宋体"/>
        <family val="3"/>
        <charset val="134"/>
      </rPr>
      <t>严重影响其他模块（例空调）的正常运行</t>
    </r>
  </si>
  <si>
    <r>
      <t xml:space="preserve">3. </t>
    </r>
    <r>
      <rPr>
        <sz val="10"/>
        <color rgb="FF000000"/>
        <rFont val="宋体"/>
        <family val="3"/>
        <charset val="134"/>
      </rPr>
      <t>严重的显示、声音问题，可以恢复</t>
    </r>
  </si>
  <si>
    <r>
      <t>3.</t>
    </r>
    <r>
      <rPr>
        <sz val="10"/>
        <color rgb="FF000000"/>
        <rFont val="宋体"/>
        <family val="3"/>
        <charset val="134"/>
      </rPr>
      <t>常用功能中不太严重的问题</t>
    </r>
  </si>
  <si>
    <r>
      <t>4.</t>
    </r>
    <r>
      <rPr>
        <sz val="10"/>
        <color rgb="FF000000"/>
        <rFont val="宋体"/>
        <family val="3"/>
        <charset val="134"/>
      </rPr>
      <t>对用户的人身安全、信息安全、设备安全构成威胁</t>
    </r>
  </si>
  <si>
    <r>
      <t>4.</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</si>
  <si>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5.</t>
    </r>
    <r>
      <rPr>
        <sz val="10"/>
        <color rgb="FF000000"/>
        <rFont val="宋体"/>
        <family val="3"/>
        <charset val="134"/>
      </rPr>
      <t>可以恢复的死机、重启等问题</t>
    </r>
    <r>
      <rPr>
        <sz val="10"/>
        <color rgb="FF000000"/>
        <rFont val="Arial"/>
        <family val="2"/>
      </rPr>
      <t>,</t>
    </r>
    <r>
      <rPr>
        <sz val="10"/>
        <color rgb="FF000000"/>
        <rFont val="宋体"/>
        <family val="3"/>
        <charset val="134"/>
      </rPr>
      <t>且出现概率</t>
    </r>
    <r>
      <rPr>
        <sz val="10"/>
        <color rgb="FF000000"/>
        <rFont val="Arial"/>
        <family val="2"/>
      </rPr>
      <t>&gt;1</t>
    </r>
    <r>
      <rPr>
        <sz val="10"/>
        <color rgb="FF000000"/>
        <rFont val="宋体"/>
        <family val="3"/>
        <charset val="134"/>
      </rPr>
      <t>次</t>
    </r>
  </si>
  <si>
    <r>
      <t>5.</t>
    </r>
    <r>
      <rPr>
        <sz val="10"/>
        <color rgb="FF000000"/>
        <rFont val="宋体"/>
        <family val="3"/>
        <charset val="134"/>
      </rPr>
      <t>小功能未实现</t>
    </r>
  </si>
  <si>
    <r>
      <t>6.</t>
    </r>
    <r>
      <rPr>
        <sz val="10"/>
        <color rgb="FF000000"/>
        <rFont val="宋体"/>
        <family val="3"/>
        <charset val="134"/>
      </rPr>
      <t>主要功能未实现，影响用户使用</t>
    </r>
  </si>
  <si>
    <r>
      <t>6.</t>
    </r>
    <r>
      <rPr>
        <sz val="10"/>
        <color rgb="FF000000"/>
        <rFont val="宋体"/>
        <family val="3"/>
        <charset val="134"/>
      </rPr>
      <t>功能执行的小细节和需求文件要求不太一致</t>
    </r>
  </si>
  <si>
    <r>
      <t>7.</t>
    </r>
    <r>
      <rPr>
        <sz val="10"/>
        <color rgb="FF000000"/>
        <rFont val="宋体"/>
        <family val="3"/>
        <charset val="134"/>
      </rPr>
      <t>严重的显示、声音问题，且不能恢复</t>
    </r>
  </si>
  <si>
    <r>
      <t>7.</t>
    </r>
    <r>
      <rPr>
        <sz val="10"/>
        <color rgb="FF000000"/>
        <rFont val="宋体"/>
        <family val="3"/>
        <charset val="134"/>
      </rPr>
      <t>功能不符常理的错误以及一些可能会引起客户抱怨的问题；</t>
    </r>
  </si>
  <si>
    <r>
      <t>8.</t>
    </r>
    <r>
      <rPr>
        <sz val="10"/>
        <color rgb="FF000000"/>
        <rFont val="宋体"/>
        <family val="3"/>
        <charset val="134"/>
      </rPr>
      <t>静态电流太大</t>
    </r>
  </si>
  <si>
    <r>
      <t>9.</t>
    </r>
    <r>
      <rPr>
        <sz val="10"/>
        <color rgb="FF000000"/>
        <rFont val="宋体"/>
        <family val="3"/>
        <charset val="134"/>
      </rPr>
      <t>客户特别关注的问题</t>
    </r>
  </si>
  <si>
    <r>
      <t>10.</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</si>
  <si>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</si>
  <si>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r>
      <t>7.</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</si>
  <si>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8.ODO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</si>
  <si>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9.</t>
    </r>
    <r>
      <rPr>
        <sz val="10"/>
        <color rgb="FF000000"/>
        <rFont val="宋体"/>
        <family val="3"/>
        <charset val="134"/>
      </rPr>
      <t>主要逻辑功能不满足需求文件要求；</t>
    </r>
  </si>
  <si>
    <r>
      <t>10.</t>
    </r>
    <r>
      <rPr>
        <sz val="10"/>
        <color rgb="FF000000"/>
        <rFont val="宋体"/>
        <family val="3"/>
        <charset val="134"/>
      </rPr>
      <t>在不常用功能中出现的特别严重的问题</t>
    </r>
    <r>
      <rPr>
        <sz val="10"/>
        <color rgb="FF000000"/>
        <rFont val="Arial"/>
        <family val="2"/>
      </rPr>
      <t>;</t>
    </r>
  </si>
  <si>
    <r>
      <t>11.</t>
    </r>
    <r>
      <rPr>
        <sz val="10"/>
        <color rgb="FF000000"/>
        <rFont val="宋体"/>
        <family val="3"/>
        <charset val="134"/>
      </rPr>
      <t>仪表输出不正确可影响到整车其它模块；</t>
    </r>
  </si>
  <si>
    <r>
      <t>12.</t>
    </r>
    <r>
      <rPr>
        <sz val="10"/>
        <color rgb="FF000000"/>
        <rFont val="宋体"/>
        <family val="3"/>
        <charset val="134"/>
      </rPr>
      <t>背光闪烁及在白天和夜晚模式没有明显区别；</t>
    </r>
  </si>
  <si>
    <r>
      <t>13.</t>
    </r>
    <r>
      <rPr>
        <sz val="10"/>
        <color rgb="FF000000"/>
        <rFont val="宋体"/>
        <family val="3"/>
        <charset val="134"/>
      </rPr>
      <t>客户或用户特别关注的问题；</t>
    </r>
  </si>
  <si>
    <r>
      <t>14.</t>
    </r>
    <r>
      <rPr>
        <sz val="10"/>
        <color rgb="FF000000"/>
        <rFont val="宋体"/>
        <family val="3"/>
        <charset val="134"/>
      </rPr>
      <t>不能进</t>
    </r>
    <r>
      <rPr>
        <sz val="10"/>
        <color rgb="FF000000"/>
        <rFont val="Arial"/>
        <family val="2"/>
      </rPr>
      <t>sleep</t>
    </r>
    <r>
      <rPr>
        <sz val="10"/>
        <color rgb="FF000000"/>
        <rFont val="宋体"/>
        <family val="3"/>
        <charset val="134"/>
      </rPr>
      <t>或者静态电流高；</t>
    </r>
  </si>
  <si>
    <r>
      <t>15.</t>
    </r>
    <r>
      <rPr>
        <sz val="10"/>
        <color rgb="FF000000"/>
        <rFont val="宋体"/>
        <family val="3"/>
        <charset val="134"/>
      </rPr>
      <t>高优先级的声音或显示报警不对或严重有误</t>
    </r>
  </si>
  <si>
    <r>
      <t>16.</t>
    </r>
    <r>
      <rPr>
        <sz val="10"/>
        <color rgb="FF000000"/>
        <rFont val="宋体"/>
        <family val="3"/>
        <charset val="134"/>
      </rPr>
      <t>刷写软件后仪表不能开机</t>
    </r>
  </si>
  <si>
    <r>
      <t>1.</t>
    </r>
    <r>
      <rPr>
        <sz val="10"/>
        <color rgb="FF000000"/>
        <rFont val="宋体"/>
        <family val="3"/>
        <charset val="134"/>
      </rPr>
      <t>跟需求文件描述不一致的功能问题</t>
    </r>
  </si>
  <si>
    <r>
      <t>2.</t>
    </r>
    <r>
      <rPr>
        <sz val="10"/>
        <color rgb="FF000000"/>
        <rFont val="宋体"/>
        <family val="3"/>
        <charset val="134"/>
      </rPr>
      <t>用户正常操作范围内遭遇死机、画面冻结，并且不能恢复</t>
    </r>
  </si>
  <si>
    <r>
      <t>2.</t>
    </r>
    <r>
      <rPr>
        <sz val="10"/>
        <color rgb="FF000000"/>
        <rFont val="宋体"/>
        <family val="3"/>
        <charset val="134"/>
      </rPr>
      <t>明显的显示、声音问题</t>
    </r>
  </si>
  <si>
    <r>
      <t>3.</t>
    </r>
    <r>
      <rPr>
        <sz val="10"/>
        <color rgb="FF000000"/>
        <rFont val="宋体"/>
        <family val="3"/>
        <charset val="134"/>
      </rPr>
      <t>用户经常性用到的操作导致的</t>
    </r>
    <r>
      <rPr>
        <sz val="10"/>
        <color rgb="FF000000"/>
        <rFont val="Arial"/>
        <family val="2"/>
      </rPr>
      <t>bug</t>
    </r>
  </si>
  <si>
    <r>
      <t>4.</t>
    </r>
    <r>
      <rPr>
        <sz val="10"/>
        <color rgb="FF000000"/>
        <rFont val="宋体"/>
        <family val="3"/>
        <charset val="134"/>
      </rPr>
      <t>小功能未实现</t>
    </r>
  </si>
  <si>
    <r>
      <t>5.</t>
    </r>
    <r>
      <rPr>
        <sz val="10"/>
        <color rgb="FF000000"/>
        <rFont val="宋体"/>
        <family val="3"/>
        <charset val="134"/>
      </rPr>
      <t>死机、重启等问题</t>
    </r>
    <r>
      <rPr>
        <sz val="10"/>
        <color rgb="FF000000"/>
        <rFont val="Arial"/>
        <family val="2"/>
      </rPr>
      <t>,</t>
    </r>
    <r>
      <rPr>
        <sz val="10"/>
        <color rgb="FF000000"/>
        <rFont val="宋体"/>
        <family val="3"/>
        <charset val="134"/>
      </rPr>
      <t>且出现概率</t>
    </r>
    <r>
      <rPr>
        <sz val="10"/>
        <color rgb="FF000000"/>
        <rFont val="Arial"/>
        <family val="2"/>
      </rPr>
      <t>&gt;20%,</t>
    </r>
    <r>
      <rPr>
        <sz val="10"/>
        <color rgb="FF000000"/>
        <rFont val="宋体"/>
        <family val="3"/>
        <charset val="134"/>
      </rPr>
      <t>可恢复</t>
    </r>
  </si>
  <si>
    <r>
      <t>5.</t>
    </r>
    <r>
      <rPr>
        <sz val="10"/>
        <color rgb="FF000000"/>
        <rFont val="宋体"/>
        <family val="3"/>
        <charset val="134"/>
      </rPr>
      <t>死机、重启等严重问题，出现次数仅为</t>
    </r>
    <r>
      <rPr>
        <sz val="10"/>
        <color rgb="FF000000"/>
        <rFont val="Arial"/>
        <family val="2"/>
      </rPr>
      <t>1</t>
    </r>
    <r>
      <rPr>
        <sz val="10"/>
        <color rgb="FF000000"/>
        <rFont val="宋体"/>
        <family val="3"/>
        <charset val="134"/>
      </rPr>
      <t>次</t>
    </r>
  </si>
  <si>
    <r>
      <t>6.</t>
    </r>
    <r>
      <rPr>
        <sz val="10"/>
        <color rgb="FF000000"/>
        <rFont val="宋体"/>
        <family val="3"/>
        <charset val="134"/>
      </rPr>
      <t>特殊操作引起的死机，且</t>
    </r>
    <r>
      <rPr>
        <sz val="10"/>
        <color rgb="FF000000"/>
        <rFont val="Arial"/>
        <family val="2"/>
      </rPr>
      <t>100%</t>
    </r>
    <r>
      <rPr>
        <sz val="10"/>
        <color rgb="FF000000"/>
        <rFont val="宋体"/>
        <family val="3"/>
        <charset val="134"/>
      </rPr>
      <t>再现</t>
    </r>
  </si>
  <si>
    <r>
      <t>6.</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</si>
  <si>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7.</t>
    </r>
    <r>
      <rPr>
        <sz val="10"/>
        <color rgb="FF000000"/>
        <rFont val="宋体"/>
        <family val="3"/>
        <charset val="134"/>
      </rPr>
      <t>主要功能未实现，影响用户使用</t>
    </r>
  </si>
  <si>
    <r>
      <t>7.</t>
    </r>
    <r>
      <rPr>
        <sz val="10"/>
        <color rgb="FF000000"/>
        <rFont val="宋体"/>
        <family val="3"/>
        <charset val="134"/>
      </rPr>
      <t>功能执行的小细节和需求文件要求不太一致</t>
    </r>
  </si>
  <si>
    <r>
      <t>8.</t>
    </r>
    <r>
      <rPr>
        <sz val="10"/>
        <color rgb="FF000000"/>
        <rFont val="宋体"/>
        <family val="3"/>
        <charset val="134"/>
      </rPr>
      <t>很严重的显示、声音问题</t>
    </r>
  </si>
  <si>
    <r>
      <t>8.</t>
    </r>
    <r>
      <rPr>
        <sz val="10"/>
        <color rgb="FF000000"/>
        <rFont val="宋体"/>
        <family val="3"/>
        <charset val="134"/>
      </rPr>
      <t>需求文件中没有定义清楚的不合理问题（提</t>
    </r>
    <r>
      <rPr>
        <sz val="10"/>
        <color rgb="FF000000"/>
        <rFont val="Arial"/>
        <family val="2"/>
      </rPr>
      <t>Issue</t>
    </r>
    <r>
      <rPr>
        <sz val="10"/>
        <color rgb="FF000000"/>
        <rFont val="宋体"/>
        <family val="3"/>
        <charset val="134"/>
      </rPr>
      <t>之前需要和软件、系统工程师确认）</t>
    </r>
  </si>
  <si>
    <r>
      <t>9.</t>
    </r>
    <r>
      <rPr>
        <sz val="10"/>
        <color rgb="FF000000"/>
        <rFont val="宋体"/>
        <family val="3"/>
        <charset val="134"/>
      </rPr>
      <t>静态电流太大</t>
    </r>
  </si>
  <si>
    <r>
      <t>9.</t>
    </r>
    <r>
      <rPr>
        <sz val="10"/>
        <color rgb="FF000000"/>
        <rFont val="宋体"/>
        <family val="3"/>
        <charset val="134"/>
      </rPr>
      <t>确定是问题，但是即使不做修正用户也能接受</t>
    </r>
  </si>
  <si>
    <r>
      <t>10.</t>
    </r>
    <r>
      <rPr>
        <sz val="10"/>
        <color rgb="FF000000"/>
        <rFont val="宋体"/>
        <family val="3"/>
        <charset val="134"/>
      </rPr>
      <t>死机、重启等严重问题，出现次数</t>
    </r>
    <r>
      <rPr>
        <sz val="10"/>
        <color rgb="FF000000"/>
        <rFont val="Arial"/>
        <family val="2"/>
      </rPr>
      <t>&gt;1</t>
    </r>
  </si>
  <si>
    <r>
      <t>11.</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</si>
  <si>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</si>
  <si>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t>Software Validation Report</t>
    <phoneticPr fontId="10" type="noConversion"/>
  </si>
  <si>
    <t>3.New Defects Metrics</t>
    <phoneticPr fontId="9" type="noConversion"/>
  </si>
  <si>
    <t>USB</t>
  </si>
  <si>
    <t>Chime</t>
  </si>
  <si>
    <t>Audio</t>
  </si>
  <si>
    <t>系统设置</t>
    <phoneticPr fontId="10" type="noConversion"/>
  </si>
  <si>
    <t>Button Stategy</t>
  </si>
  <si>
    <t>空调控制</t>
  </si>
  <si>
    <t>DLNA(视频+音频+图片)</t>
    <phoneticPr fontId="10" type="noConversion"/>
  </si>
  <si>
    <t>儿童座椅</t>
    <phoneticPr fontId="10" type="noConversion"/>
  </si>
  <si>
    <t>RVC/360</t>
  </si>
  <si>
    <t>VR</t>
  </si>
  <si>
    <t>工程模式</t>
  </si>
  <si>
    <t>升级</t>
    <phoneticPr fontId="10" type="noConversion"/>
  </si>
  <si>
    <t>Power Management</t>
  </si>
  <si>
    <t>徐平</t>
    <phoneticPr fontId="9" type="noConversion"/>
  </si>
  <si>
    <t>暂不测试</t>
    <phoneticPr fontId="9"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</si>
  <si>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</si>
  <si>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</si>
  <si>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</si>
  <si>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</si>
  <si>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</si>
  <si>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</si>
  <si>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</si>
  <si>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</si>
  <si>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</si>
  <si>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</si>
  <si>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</si>
  <si>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</si>
  <si>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</si>
  <si>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</si>
  <si>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</si>
  <si>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</si>
  <si>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</si>
  <si>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</si>
  <si>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</si>
  <si>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</si>
  <si>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</si>
  <si>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</si>
  <si>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</si>
  <si>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</si>
  <si>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</si>
  <si>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</si>
  <si>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</si>
  <si>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</si>
  <si>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</si>
  <si>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</si>
  <si>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</si>
  <si>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</si>
  <si>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</si>
  <si>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</si>
  <si>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</si>
  <si>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</si>
  <si>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</si>
  <si>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</si>
  <si>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</si>
  <si>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</si>
  <si>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</si>
  <si>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</si>
  <si>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</si>
  <si>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</si>
  <si>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</si>
  <si>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</si>
  <si>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</si>
  <si>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</si>
  <si>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</si>
  <si>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</si>
  <si>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</si>
  <si>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</si>
  <si>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</si>
  <si>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</si>
  <si>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</si>
  <si>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</si>
  <si>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</si>
  <si>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</si>
  <si>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</si>
  <si>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</si>
  <si>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</si>
  <si>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</si>
  <si>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</si>
  <si>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</si>
  <si>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</si>
  <si>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</si>
  <si>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</si>
  <si>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</si>
  <si>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</si>
  <si>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</si>
  <si>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</si>
  <si>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</si>
  <si>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</si>
  <si>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</si>
  <si>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</si>
  <si>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</si>
  <si>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</si>
  <si>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</si>
  <si>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</si>
  <si>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</si>
  <si>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</si>
  <si>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</si>
  <si>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</si>
  <si>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</si>
  <si>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</si>
  <si>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</si>
  <si>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</si>
  <si>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</si>
  <si>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</si>
  <si>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</si>
  <si>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</si>
  <si>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</si>
  <si>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</si>
  <si>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</si>
  <si>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</si>
  <si>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</si>
  <si>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</si>
  <si>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</si>
  <si>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</si>
  <si>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</si>
  <si>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</si>
  <si>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</si>
  <si>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</si>
  <si>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</si>
  <si>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</si>
  <si>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</si>
  <si>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</si>
  <si>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</si>
  <si>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</si>
  <si>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</si>
  <si>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</si>
  <si>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</si>
  <si>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</si>
  <si>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</si>
  <si>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</si>
  <si>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</si>
  <si>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</si>
  <si>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</si>
  <si>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</si>
  <si>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</si>
  <si>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</si>
  <si>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</si>
  <si>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</si>
  <si>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</si>
  <si>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</si>
  <si>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</si>
  <si>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</si>
  <si>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</si>
  <si>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</si>
  <si>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</si>
  <si>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</si>
  <si>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</si>
  <si>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</si>
  <si>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</si>
  <si>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</si>
  <si>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</si>
  <si>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</si>
  <si>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</si>
  <si>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</si>
  <si>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</si>
  <si>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</si>
  <si>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</si>
  <si>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</si>
  <si>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</si>
  <si>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</si>
  <si>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</si>
  <si>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</si>
  <si>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</si>
  <si>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</si>
  <si>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</si>
  <si>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</si>
  <si>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</si>
  <si>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</si>
  <si>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</si>
  <si>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</si>
  <si>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</si>
  <si>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</si>
  <si>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</si>
  <si>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</si>
  <si>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</si>
  <si>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</si>
  <si>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</si>
  <si>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</si>
  <si>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</si>
  <si>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</si>
  <si>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</si>
  <si>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</si>
  <si>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</si>
  <si>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</si>
  <si>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</si>
  <si>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</si>
  <si>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</si>
  <si>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</si>
  <si>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</si>
  <si>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</si>
  <si>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</si>
  <si>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</si>
  <si>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</si>
  <si>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</si>
  <si>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</si>
  <si>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</si>
  <si>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</si>
  <si>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</si>
  <si>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</si>
  <si>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</si>
  <si>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</si>
  <si>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</si>
  <si>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</si>
  <si>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</si>
  <si>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</si>
  <si>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</si>
  <si>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</si>
  <si>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</si>
  <si>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</si>
  <si>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</si>
  <si>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</si>
  <si>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</si>
  <si>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</si>
  <si>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</si>
  <si>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</si>
  <si>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</si>
  <si>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</si>
  <si>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</si>
  <si>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</si>
  <si>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</si>
  <si>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</si>
  <si>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</si>
  <si>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</si>
  <si>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</si>
  <si>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</si>
  <si>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</si>
  <si>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</si>
  <si>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</si>
  <si>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</si>
  <si>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</si>
  <si>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</si>
  <si>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</si>
  <si>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</si>
  <si>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</si>
  <si>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</si>
  <si>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</si>
  <si>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</si>
  <si>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</si>
  <si>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</si>
  <si>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</si>
  <si>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</si>
  <si>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</si>
  <si>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</si>
  <si>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</si>
  <si>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</si>
  <si>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</si>
  <si>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</si>
  <si>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</si>
  <si>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</si>
  <si>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</si>
  <si>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</si>
  <si>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</si>
  <si>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</si>
  <si>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</si>
  <si>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</si>
  <si>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</si>
  <si>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</si>
  <si>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</si>
  <si>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</si>
  <si>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</si>
  <si>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</si>
  <si>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</si>
  <si>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</si>
  <si>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</si>
  <si>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</si>
  <si>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</si>
  <si>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</si>
  <si>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</si>
  <si>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</si>
  <si>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</si>
  <si>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</si>
  <si>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</si>
  <si>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</si>
  <si>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</si>
  <si>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</si>
  <si>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</si>
  <si>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</si>
  <si>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</si>
  <si>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</si>
  <si>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</si>
  <si>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</si>
  <si>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</si>
  <si>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</si>
  <si>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</si>
  <si>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</si>
  <si>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</si>
  <si>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</si>
  <si>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</si>
  <si>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</si>
  <si>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</si>
  <si>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</si>
  <si>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</si>
  <si>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</si>
  <si>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</si>
  <si>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</si>
  <si>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</si>
  <si>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</si>
  <si>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</si>
  <si>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</si>
  <si>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</si>
  <si>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</si>
  <si>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</si>
  <si>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</si>
  <si>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</si>
  <si>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</si>
  <si>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</si>
  <si>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</si>
  <si>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</si>
  <si>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</si>
  <si>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</si>
  <si>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</si>
  <si>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</si>
  <si>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</si>
  <si>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</si>
  <si>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</si>
  <si>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</si>
  <si>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</si>
  <si>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</si>
  <si>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</si>
  <si>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</si>
  <si>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</si>
  <si>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</si>
  <si>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</si>
  <si>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</si>
  <si>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</si>
  <si>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</si>
  <si>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</si>
  <si>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</si>
  <si>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</si>
  <si>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</si>
  <si>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</si>
  <si>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</si>
  <si>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</si>
  <si>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</si>
  <si>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</si>
  <si>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</si>
  <si>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</si>
  <si>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</si>
  <si>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</si>
  <si>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</si>
  <si>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</si>
  <si>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</si>
  <si>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</si>
  <si>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</si>
  <si>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</si>
  <si>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</si>
  <si>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</si>
  <si>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</si>
  <si>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</si>
  <si>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</si>
  <si>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</si>
  <si>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</si>
  <si>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</si>
  <si>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</si>
  <si>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</si>
  <si>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</si>
  <si>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</si>
  <si>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</si>
  <si>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</si>
  <si>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</si>
  <si>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</si>
  <si>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</si>
  <si>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</si>
  <si>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</si>
  <si>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</si>
  <si>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</si>
  <si>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</si>
  <si>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</si>
  <si>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</si>
  <si>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</si>
  <si>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</si>
  <si>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</si>
  <si>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</si>
  <si>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</si>
  <si>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</si>
  <si>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</si>
  <si>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</si>
  <si>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</si>
  <si>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</si>
  <si>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</si>
  <si>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</si>
  <si>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</si>
  <si>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</si>
  <si>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</si>
  <si>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</si>
  <si>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</si>
  <si>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</si>
  <si>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</si>
  <si>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</si>
  <si>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</si>
  <si>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</si>
  <si>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</si>
  <si>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</si>
  <si>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</si>
  <si>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</si>
  <si>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</si>
  <si>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</si>
  <si>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</si>
  <si>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</si>
  <si>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</si>
  <si>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</si>
  <si>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</si>
  <si>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</si>
  <si>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</si>
  <si>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</si>
  <si>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</si>
  <si>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</si>
  <si>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</si>
  <si>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</si>
  <si>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</si>
  <si>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</si>
  <si>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</si>
  <si>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</si>
  <si>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</si>
  <si>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</si>
  <si>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</si>
  <si>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</si>
  <si>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</si>
  <si>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</si>
  <si>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</si>
  <si>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</si>
  <si>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</si>
  <si>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</si>
  <si>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</si>
  <si>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</si>
  <si>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</si>
  <si>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</si>
  <si>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</si>
  <si>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</si>
  <si>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</si>
  <si>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</si>
  <si>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</si>
  <si>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</si>
  <si>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</si>
  <si>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</si>
  <si>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</si>
  <si>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</si>
  <si>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</si>
  <si>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</si>
  <si>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</si>
  <si>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</si>
  <si>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</si>
  <si>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</si>
  <si>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</si>
  <si>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</si>
  <si>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</si>
  <si>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</si>
  <si>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</si>
  <si>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</si>
  <si>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</si>
  <si>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</si>
  <si>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</si>
  <si>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</si>
  <si>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</si>
  <si>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</si>
  <si>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</si>
  <si>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</si>
  <si>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</si>
  <si>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</si>
  <si>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</si>
  <si>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</si>
  <si>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</si>
  <si>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</si>
  <si>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</si>
  <si>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</si>
  <si>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</si>
  <si>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</si>
  <si>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</si>
  <si>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</si>
  <si>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</si>
  <si>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</si>
  <si>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</si>
  <si>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</si>
  <si>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</si>
  <si>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</si>
  <si>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</si>
  <si>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</si>
  <si>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</si>
  <si>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</si>
  <si>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</si>
  <si>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</si>
  <si>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</si>
  <si>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</si>
  <si>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</si>
  <si>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</si>
  <si>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</si>
  <si>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</si>
  <si>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</si>
  <si>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</si>
  <si>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</si>
  <si>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</si>
  <si>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</si>
  <si>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</si>
  <si>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</si>
  <si>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</si>
  <si>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</si>
  <si>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</si>
  <si>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</si>
  <si>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</si>
  <si>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</si>
  <si>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</si>
  <si>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</si>
  <si>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</si>
  <si>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</si>
  <si>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</si>
  <si>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</si>
  <si>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</si>
  <si>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</si>
  <si>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</si>
  <si>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</si>
  <si>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</si>
  <si>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</si>
  <si>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</si>
  <si>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</si>
  <si>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</si>
  <si>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</si>
  <si>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</si>
  <si>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</si>
  <si>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</si>
  <si>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</si>
  <si>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</si>
  <si>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</si>
  <si>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</si>
  <si>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</si>
  <si>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</si>
  <si>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</si>
  <si>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</si>
  <si>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</si>
  <si>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</si>
  <si>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</si>
  <si>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</si>
  <si>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</si>
  <si>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</si>
  <si>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</si>
  <si>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</si>
  <si>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</si>
  <si>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</si>
  <si>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</si>
  <si>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</si>
  <si>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</si>
  <si>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</si>
  <si>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</si>
  <si>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</si>
  <si>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</si>
  <si>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</si>
  <si>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</si>
  <si>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</si>
  <si>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</si>
  <si>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</si>
  <si>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</si>
  <si>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</si>
  <si>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</si>
  <si>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</si>
  <si>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</si>
  <si>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</si>
  <si>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</si>
  <si>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</si>
  <si>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</si>
  <si>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</si>
  <si>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</si>
  <si>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</si>
  <si>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</si>
  <si>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</si>
  <si>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</si>
  <si>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</si>
  <si>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</si>
  <si>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</si>
  <si>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</si>
  <si>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</si>
  <si>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</si>
  <si>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</si>
  <si>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</si>
  <si>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</si>
  <si>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</si>
  <si>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</si>
  <si>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</si>
  <si>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</si>
  <si>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</si>
  <si>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</si>
  <si>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</si>
  <si>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</si>
  <si>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</si>
  <si>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</si>
  <si>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</si>
  <si>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</si>
  <si>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</si>
  <si>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</si>
  <si>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</si>
  <si>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</si>
  <si>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</si>
  <si>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</si>
  <si>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</si>
  <si>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</si>
  <si>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</si>
  <si>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</si>
  <si>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</si>
  <si>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</si>
  <si>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</si>
  <si>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</si>
  <si>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</si>
  <si>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</si>
  <si>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</si>
  <si>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</si>
  <si>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</si>
  <si>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</si>
  <si>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</si>
  <si>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</si>
  <si>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</si>
  <si>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</si>
  <si>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</si>
  <si>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</si>
  <si>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</si>
  <si>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</si>
  <si>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</si>
  <si>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</si>
  <si>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</si>
  <si>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</si>
  <si>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</si>
  <si>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</si>
  <si>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</si>
  <si>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</si>
  <si>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</si>
  <si>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</si>
  <si>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</si>
  <si>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</si>
  <si>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</si>
  <si>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</si>
  <si>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</si>
  <si>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</si>
  <si>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</si>
  <si>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</si>
  <si>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</si>
  <si>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</si>
  <si>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</si>
  <si>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</si>
  <si>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</si>
  <si>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</si>
  <si>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</si>
  <si>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</si>
  <si>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</si>
  <si>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</si>
  <si>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</si>
  <si>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</si>
  <si>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</si>
  <si>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</si>
  <si>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</si>
  <si>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</si>
  <si>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</si>
  <si>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</si>
  <si>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</si>
  <si>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</si>
  <si>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</si>
  <si>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</si>
  <si>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</si>
  <si>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</si>
  <si>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</si>
  <si>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</si>
  <si>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</si>
  <si>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</si>
  <si>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</si>
  <si>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</si>
  <si>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</si>
  <si>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</si>
  <si>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</si>
  <si>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</si>
  <si>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</si>
  <si>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</si>
  <si>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</si>
  <si>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</si>
  <si>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</si>
  <si>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</si>
  <si>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</si>
  <si>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</si>
  <si>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</si>
  <si>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</si>
  <si>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</si>
  <si>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</si>
  <si>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</si>
  <si>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</si>
  <si>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</si>
  <si>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</si>
  <si>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</si>
  <si>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</si>
  <si>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</si>
  <si>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</si>
  <si>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</si>
  <si>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</si>
  <si>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</si>
  <si>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</si>
  <si>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</si>
  <si>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</si>
  <si>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</si>
  <si>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</si>
  <si>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</si>
  <si>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</si>
  <si>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</si>
  <si>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</si>
  <si>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</si>
  <si>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</si>
  <si>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</si>
  <si>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</si>
  <si>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</si>
  <si>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</si>
  <si>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</si>
  <si>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</si>
  <si>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</si>
  <si>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</si>
  <si>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</si>
  <si>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</si>
  <si>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</si>
  <si>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</si>
  <si>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</si>
  <si>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</si>
  <si>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</si>
  <si>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</si>
  <si>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</si>
  <si>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</si>
  <si>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</si>
  <si>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</si>
  <si>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</si>
  <si>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</si>
  <si>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</si>
  <si>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</si>
  <si>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</si>
  <si>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</si>
  <si>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</si>
  <si>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</si>
  <si>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</si>
  <si>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</si>
  <si>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</si>
  <si>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</si>
  <si>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</si>
  <si>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</si>
  <si>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</si>
  <si>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</si>
  <si>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</si>
  <si>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</si>
  <si>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</si>
  <si>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</si>
  <si>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</si>
  <si>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</si>
  <si>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</si>
  <si>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</si>
  <si>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</si>
  <si>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</si>
  <si>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</si>
  <si>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</si>
  <si>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</si>
  <si>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</si>
  <si>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</si>
  <si>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</si>
  <si>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</si>
  <si>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</si>
  <si>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</si>
  <si>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</si>
  <si>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</si>
  <si>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</si>
  <si>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</si>
  <si>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</si>
  <si>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</si>
  <si>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</si>
  <si>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</si>
  <si>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</si>
  <si>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</si>
  <si>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</si>
  <si>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</si>
  <si>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</si>
  <si>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</si>
  <si>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</si>
  <si>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</si>
  <si>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</si>
  <si>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</si>
  <si>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</si>
  <si>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</si>
  <si>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</si>
  <si>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</si>
  <si>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</si>
  <si>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</si>
  <si>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</si>
  <si>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</si>
  <si>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</si>
  <si>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</si>
  <si>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</si>
  <si>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</si>
  <si>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</si>
  <si>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</si>
  <si>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</si>
  <si>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</si>
  <si>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</si>
  <si>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</si>
  <si>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</si>
  <si>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</si>
  <si>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</si>
  <si>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</si>
  <si>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</si>
  <si>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</si>
  <si>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</si>
  <si>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</si>
  <si>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</si>
  <si>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</si>
  <si>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</si>
  <si>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</si>
  <si>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</si>
  <si>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</si>
  <si>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</si>
  <si>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</si>
  <si>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</si>
  <si>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</si>
  <si>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</si>
  <si>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</si>
  <si>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</si>
  <si>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</si>
  <si>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</si>
  <si>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</si>
  <si>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</si>
  <si>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</si>
  <si>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</si>
  <si>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</si>
  <si>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</si>
  <si>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</si>
  <si>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</si>
  <si>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</si>
  <si>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</si>
  <si>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</si>
  <si>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</si>
  <si>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</si>
  <si>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</si>
  <si>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</si>
  <si>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</si>
  <si>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</si>
  <si>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</si>
  <si>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</si>
  <si>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</si>
  <si>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</si>
  <si>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</si>
  <si>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</si>
  <si>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</si>
  <si>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</si>
  <si>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</si>
  <si>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</si>
  <si>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</si>
  <si>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</si>
  <si>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</si>
  <si>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</si>
  <si>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</si>
  <si>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</si>
  <si>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</si>
  <si>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</si>
  <si>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</si>
  <si>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</si>
  <si>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</si>
  <si>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</si>
  <si>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</si>
  <si>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</si>
  <si>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</si>
  <si>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</si>
  <si>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</si>
  <si>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</si>
  <si>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</si>
  <si>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</si>
  <si>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</si>
  <si>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</si>
  <si>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</si>
  <si>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</si>
  <si>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</si>
  <si>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</si>
  <si>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</si>
  <si>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</si>
  <si>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</si>
  <si>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</si>
  <si>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</si>
  <si>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</si>
  <si>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</si>
  <si>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</si>
  <si>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</si>
  <si>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</si>
  <si>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</si>
  <si>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</si>
  <si>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</si>
  <si>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</si>
  <si>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</si>
  <si>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</si>
  <si>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</si>
  <si>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</si>
  <si>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</si>
  <si>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</si>
  <si>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</si>
  <si>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</si>
  <si>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</si>
  <si>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</si>
  <si>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</si>
  <si>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</si>
  <si>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</si>
  <si>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</si>
  <si>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</si>
  <si>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</si>
  <si>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</si>
  <si>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</si>
  <si>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</si>
  <si>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</si>
  <si>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</si>
  <si>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</si>
  <si>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</si>
  <si>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</si>
  <si>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</si>
  <si>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</si>
  <si>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</si>
  <si>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</si>
  <si>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</si>
  <si>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</si>
  <si>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</si>
  <si>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</si>
  <si>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</si>
  <si>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</si>
  <si>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</si>
  <si>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</si>
  <si>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</si>
  <si>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</si>
  <si>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</si>
  <si>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</si>
  <si>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</si>
  <si>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</si>
  <si>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</si>
  <si>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</si>
  <si>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</si>
  <si>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</si>
  <si>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</si>
  <si>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</si>
  <si>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</si>
  <si>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</si>
  <si>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</si>
  <si>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</si>
  <si>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</si>
  <si>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</si>
  <si>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</si>
  <si>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</si>
  <si>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</si>
  <si>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</si>
  <si>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</si>
  <si>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</si>
  <si>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</si>
  <si>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</si>
  <si>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</si>
  <si>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</si>
  <si>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</si>
  <si>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</si>
  <si>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</si>
  <si>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</si>
  <si>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</si>
  <si>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</si>
  <si>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</si>
  <si>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</si>
  <si>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</si>
  <si>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</si>
  <si>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</si>
  <si>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</si>
  <si>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</si>
  <si>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</si>
  <si>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</si>
  <si>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</si>
  <si>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</si>
  <si>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</si>
  <si>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</si>
  <si>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</si>
  <si>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</si>
  <si>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</si>
  <si>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</si>
  <si>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</si>
  <si>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</si>
  <si>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</si>
  <si>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</si>
  <si>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</si>
  <si>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</si>
  <si>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</si>
  <si>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</si>
  <si>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</si>
  <si>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</si>
  <si>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</si>
  <si>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</si>
  <si>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</si>
  <si>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</si>
  <si>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</si>
  <si>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</si>
  <si>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</si>
  <si>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</si>
  <si>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</si>
  <si>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</si>
  <si>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</si>
  <si>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</si>
  <si>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</si>
  <si>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</si>
  <si>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</si>
  <si>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</si>
  <si>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</si>
  <si>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</si>
  <si>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</si>
  <si>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</si>
  <si>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</si>
  <si>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</si>
  <si>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</si>
  <si>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</si>
  <si>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</si>
  <si>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</si>
  <si>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</si>
  <si>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</si>
  <si>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</si>
  <si>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</si>
  <si>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</si>
  <si>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</si>
  <si>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</si>
  <si>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</si>
  <si>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</si>
  <si>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</si>
  <si>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</si>
  <si>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</si>
  <si>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</si>
  <si>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</si>
  <si>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</si>
  <si>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</si>
  <si>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</si>
  <si>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</si>
  <si>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</si>
  <si>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</si>
  <si>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</si>
  <si>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</si>
  <si>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</si>
  <si>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</si>
  <si>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</si>
  <si>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</si>
  <si>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</si>
  <si>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</si>
  <si>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</si>
  <si>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</si>
  <si>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</si>
  <si>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</si>
  <si>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</si>
  <si>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</si>
  <si>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</si>
  <si>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</si>
  <si>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</si>
  <si>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</si>
  <si>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</si>
  <si>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</si>
  <si>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</si>
  <si>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</si>
  <si>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</si>
  <si>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</si>
  <si>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</si>
  <si>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</si>
  <si>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</si>
  <si>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</si>
  <si>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</si>
  <si>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</si>
  <si>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</si>
  <si>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</si>
  <si>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</si>
  <si>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</si>
  <si>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</si>
  <si>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</si>
  <si>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</si>
  <si>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</si>
  <si>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</si>
  <si>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</si>
  <si>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</si>
  <si>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</si>
  <si>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</si>
  <si>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</si>
  <si>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</si>
  <si>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</si>
  <si>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</si>
  <si>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</si>
  <si>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</si>
  <si>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</si>
  <si>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</si>
  <si>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</si>
  <si>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</si>
  <si>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</si>
  <si>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</si>
  <si>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</si>
  <si>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</si>
  <si>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</si>
  <si>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</si>
  <si>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</si>
  <si>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</si>
  <si>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</si>
  <si>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</si>
  <si>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</si>
  <si>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</si>
  <si>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</si>
  <si>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</si>
  <si>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</si>
  <si>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</si>
  <si>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</si>
  <si>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</si>
  <si>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</si>
  <si>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</si>
  <si>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</si>
  <si>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</si>
  <si>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</si>
  <si>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</si>
  <si>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</si>
  <si>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</si>
  <si>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</si>
  <si>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</si>
  <si>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</si>
  <si>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</si>
  <si>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</si>
  <si>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</si>
  <si>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</si>
  <si>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</si>
  <si>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</si>
  <si>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</si>
  <si>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</si>
  <si>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</si>
  <si>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</si>
  <si>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</si>
  <si>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</si>
  <si>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</si>
  <si>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</si>
  <si>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</si>
  <si>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</si>
  <si>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</si>
  <si>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</si>
  <si>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</si>
  <si>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</si>
  <si>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</si>
  <si>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</si>
  <si>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</si>
  <si>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</si>
  <si>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</si>
  <si>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</si>
  <si>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</si>
  <si>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</si>
  <si>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</si>
  <si>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</si>
  <si>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</si>
  <si>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</si>
  <si>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</si>
  <si>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</si>
  <si>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</si>
  <si>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</si>
  <si>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</si>
  <si>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</si>
  <si>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</si>
  <si>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</si>
  <si>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</si>
  <si>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</si>
  <si>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</si>
  <si>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</si>
  <si>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</si>
  <si>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</si>
  <si>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</si>
  <si>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</si>
  <si>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</si>
  <si>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</si>
  <si>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</si>
  <si>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</si>
  <si>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</si>
  <si>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</si>
  <si>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</si>
  <si>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</si>
  <si>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</si>
  <si>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</si>
  <si>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</si>
  <si>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</si>
  <si>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</si>
  <si>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</si>
  <si>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</si>
  <si>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</si>
  <si>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</si>
  <si>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</si>
  <si>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</si>
  <si>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</si>
  <si>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</si>
  <si>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</si>
  <si>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</si>
  <si>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</si>
  <si>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</si>
  <si>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</si>
  <si>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</si>
  <si>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</si>
  <si>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</si>
  <si>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</si>
  <si>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</si>
  <si>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</si>
  <si>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</si>
  <si>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</si>
  <si>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</si>
  <si>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</si>
  <si>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</si>
  <si>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</si>
  <si>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</si>
  <si>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</si>
  <si>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</si>
  <si>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</si>
  <si>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</si>
  <si>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</si>
  <si>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</si>
  <si>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</si>
  <si>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</si>
  <si>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</si>
  <si>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</si>
  <si>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</si>
  <si>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</si>
  <si>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</si>
  <si>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</si>
  <si>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</si>
  <si>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</si>
  <si>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</si>
  <si>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</si>
  <si>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</si>
  <si>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</si>
  <si>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</si>
  <si>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</si>
  <si>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</si>
  <si>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</si>
  <si>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</si>
  <si>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</si>
  <si>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</si>
  <si>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</si>
  <si>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</si>
  <si>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</si>
  <si>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</si>
  <si>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</si>
  <si>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</si>
  <si>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</si>
  <si>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</si>
  <si>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</si>
  <si>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</si>
  <si>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</si>
  <si>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</si>
  <si>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</si>
  <si>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</si>
  <si>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</si>
  <si>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</si>
  <si>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</si>
  <si>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</si>
  <si>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</si>
  <si>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</si>
  <si>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</si>
  <si>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</si>
  <si>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</si>
  <si>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</si>
  <si>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</si>
  <si>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</si>
  <si>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</si>
  <si>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</si>
  <si>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</si>
  <si>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</si>
  <si>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</si>
  <si>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</si>
  <si>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</si>
  <si>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</si>
  <si>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</si>
  <si>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</si>
  <si>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</si>
  <si>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</si>
  <si>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</si>
  <si>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</si>
  <si>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</si>
  <si>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</si>
  <si>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</si>
  <si>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</si>
  <si>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</si>
  <si>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</si>
  <si>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</si>
  <si>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</si>
  <si>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</si>
  <si>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</si>
  <si>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</si>
  <si>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</si>
  <si>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</si>
  <si>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</si>
  <si>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</si>
  <si>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</si>
  <si>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</si>
  <si>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</si>
  <si>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</si>
  <si>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</si>
  <si>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</si>
  <si>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</si>
  <si>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</si>
  <si>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</si>
  <si>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</si>
  <si>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</si>
  <si>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</si>
  <si>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</si>
  <si>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</si>
  <si>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</si>
  <si>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</si>
  <si>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</si>
  <si>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</si>
  <si>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</si>
  <si>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</si>
  <si>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</si>
  <si>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</si>
  <si>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</si>
  <si>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</si>
  <si>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</si>
  <si>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</si>
  <si>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</si>
  <si>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</si>
  <si>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</si>
  <si>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</si>
  <si>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</si>
  <si>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</si>
  <si>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</si>
  <si>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</si>
  <si>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</si>
  <si>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</si>
  <si>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</si>
  <si>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</si>
  <si>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</si>
  <si>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</si>
  <si>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</si>
  <si>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</si>
  <si>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</si>
  <si>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</si>
  <si>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</si>
  <si>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</si>
  <si>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</si>
  <si>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</si>
  <si>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</si>
  <si>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</si>
  <si>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</si>
  <si>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</si>
  <si>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</si>
  <si>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</si>
  <si>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</si>
  <si>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</si>
  <si>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</si>
  <si>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</si>
  <si>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</si>
  <si>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</si>
  <si>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</si>
  <si>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</si>
  <si>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</si>
  <si>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</si>
  <si>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</si>
  <si>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</si>
  <si>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</si>
  <si>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</si>
  <si>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</si>
  <si>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</si>
  <si>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</si>
  <si>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</si>
  <si>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</si>
  <si>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</si>
  <si>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</si>
  <si>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</si>
  <si>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</si>
  <si>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DCV Beta Function Test</t>
    <phoneticPr fontId="9" type="noConversion"/>
  </si>
  <si>
    <t>DCV0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</si>
  <si>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</si>
  <si>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无TCU硬件设备，无方控，暂无需求</t>
    <phoneticPr fontId="10" type="noConversion"/>
  </si>
  <si>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</si>
  <si>
    <t>目前无需求</t>
    <phoneticPr fontId="10" type="noConversion"/>
  </si>
  <si>
    <t>DCV Alpha</t>
    <phoneticPr fontId="10" type="noConversion"/>
  </si>
  <si>
    <t>DCV Beta</t>
    <phoneticPr fontId="10" type="noConversion"/>
  </si>
  <si>
    <t>DCV Beta1HF</t>
    <phoneticPr fontId="10" type="noConversion"/>
  </si>
  <si>
    <t>B</t>
    <phoneticPr fontId="10" type="noConversion"/>
  </si>
  <si>
    <t>Power Management</t>
    <phoneticPr fontId="10" type="noConversion"/>
  </si>
  <si>
    <t>system UI</t>
    <phoneticPr fontId="10" type="noConversion"/>
  </si>
  <si>
    <t>E-call</t>
    <phoneticPr fontId="10" type="noConversion"/>
  </si>
  <si>
    <t>B</t>
    <phoneticPr fontId="10" type="noConversion"/>
  </si>
  <si>
    <t>C</t>
    <phoneticPr fontId="10" type="noConversion"/>
  </si>
  <si>
    <t>s</t>
    <phoneticPr fontId="10" type="noConversion"/>
  </si>
  <si>
    <t>system</t>
    <phoneticPr fontId="10" type="noConversion"/>
  </si>
  <si>
    <t>ANC/ESE</t>
    <phoneticPr fontId="10" type="noConversion"/>
  </si>
  <si>
    <t>Software Validation Report</t>
    <phoneticPr fontId="10" type="noConversion"/>
  </si>
  <si>
    <t>EnterProject</t>
    <phoneticPr fontId="9" type="noConversion"/>
  </si>
  <si>
    <t>V1.5</t>
    <phoneticPr fontId="9" type="noConversion"/>
  </si>
  <si>
    <t>Milestone</t>
    <phoneticPr fontId="9" type="noConversion"/>
  </si>
  <si>
    <t>Software Test Name</t>
    <phoneticPr fontId="9" type="noConversion"/>
  </si>
  <si>
    <t>Testers Name</t>
    <phoneticPr fontId="9" type="noConversion"/>
  </si>
  <si>
    <t>S/W version</t>
    <phoneticPr fontId="9" type="noConversion"/>
  </si>
  <si>
    <t>Test Start Date</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</si>
  <si>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</si>
  <si>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</si>
  <si>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</si>
  <si>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</si>
  <si>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</si>
  <si>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Reference Procedure</t>
    <phoneticPr fontId="9" type="noConversion"/>
  </si>
  <si>
    <t>Test Instruction</t>
    <phoneticPr fontId="9" type="noConversion"/>
  </si>
  <si>
    <t>1.Test result analysis</t>
    <phoneticPr fontId="10" type="noConversion"/>
  </si>
  <si>
    <t>2.Features Implemented Status</t>
    <phoneticPr fontId="9" type="noConversion"/>
  </si>
  <si>
    <t>NO.</t>
    <phoneticPr fontId="10" type="noConversion"/>
  </si>
  <si>
    <t>Integration</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</si>
  <si>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</si>
  <si>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</si>
  <si>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</si>
  <si>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</si>
  <si>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</si>
  <si>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</si>
  <si>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SYNC+_0013</t>
    <phoneticPr fontId="9" type="noConversion"/>
  </si>
  <si>
    <t>Y</t>
    <phoneticPr fontId="10" type="noConversion"/>
  </si>
  <si>
    <t>Y</t>
    <phoneticPr fontId="10" type="noConversion"/>
  </si>
  <si>
    <t>SYNC+_0014</t>
    <phoneticPr fontId="9" type="noConversion"/>
  </si>
  <si>
    <t>Y</t>
    <phoneticPr fontId="10" type="noConversion"/>
  </si>
  <si>
    <t>SYNC+_0019</t>
    <phoneticPr fontId="9" type="noConversion"/>
  </si>
  <si>
    <t>SYNC+_0021</t>
    <phoneticPr fontId="9" type="noConversion"/>
  </si>
  <si>
    <t>SYNC+_0128</t>
    <phoneticPr fontId="9" type="noConversion"/>
  </si>
  <si>
    <t>SYNC+_0129</t>
    <phoneticPr fontId="9" type="noConversion"/>
  </si>
  <si>
    <t>N</t>
    <phoneticPr fontId="10" type="noConversion"/>
  </si>
  <si>
    <t>SYNC+_Z0283</t>
    <phoneticPr fontId="9" type="noConversion"/>
  </si>
  <si>
    <t>SYNC+_Z1001</t>
    <phoneticPr fontId="9" type="noConversion"/>
  </si>
  <si>
    <t>SYNC+_Z0002</t>
    <phoneticPr fontId="9" type="noConversion"/>
  </si>
  <si>
    <t>SYNC+_Z0003</t>
    <phoneticPr fontId="9" type="noConversion"/>
  </si>
  <si>
    <t>SYNC+_Z0005</t>
    <phoneticPr fontId="9" type="noConversion"/>
  </si>
  <si>
    <t>SYNC+_Z0006</t>
    <phoneticPr fontId="9" type="noConversion"/>
  </si>
  <si>
    <t>SYNC+_Z0007</t>
    <phoneticPr fontId="9" type="noConversion"/>
  </si>
  <si>
    <t>SYNC+_Z0008</t>
    <phoneticPr fontId="9" type="noConversion"/>
  </si>
  <si>
    <t>SYNC+_Z0010</t>
    <phoneticPr fontId="9" type="noConversion"/>
  </si>
  <si>
    <t>SYNC+_Z0011</t>
    <phoneticPr fontId="9" type="noConversion"/>
  </si>
  <si>
    <t>SYNC+_Z0013</t>
    <phoneticPr fontId="9" type="noConversion"/>
  </si>
  <si>
    <t>SYNC+_Z0014</t>
    <phoneticPr fontId="9" type="noConversion"/>
  </si>
  <si>
    <t>SYNC+_Z0019</t>
    <phoneticPr fontId="10" type="noConversion"/>
  </si>
  <si>
    <t>SYNC+_Z0038</t>
    <phoneticPr fontId="9" type="noConversion"/>
  </si>
  <si>
    <t>SYNC+_Z0058</t>
    <phoneticPr fontId="9" type="noConversion"/>
  </si>
  <si>
    <t>SYNC+_Z0059</t>
    <phoneticPr fontId="9" type="noConversion"/>
  </si>
  <si>
    <t>SYNC+_Z0060</t>
    <phoneticPr fontId="9" type="noConversion"/>
  </si>
  <si>
    <t>SYNC+_Z0112</t>
    <phoneticPr fontId="9" type="noConversion"/>
  </si>
  <si>
    <t>SYNC+_Z0113</t>
    <phoneticPr fontId="9" type="noConversion"/>
  </si>
  <si>
    <t>SYNC+_Z0114</t>
    <phoneticPr fontId="9" type="noConversion"/>
  </si>
  <si>
    <t>SYNC+_Z0120</t>
    <phoneticPr fontId="9" type="noConversion"/>
  </si>
  <si>
    <t>SYNC+_Z0121</t>
    <phoneticPr fontId="9"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</si>
  <si>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</si>
  <si>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</si>
  <si>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</si>
  <si>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</si>
  <si>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</si>
  <si>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</si>
  <si>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SYNC+_Z0199</t>
    <phoneticPr fontId="9" type="noConversion"/>
  </si>
  <si>
    <t>SYNC+_Z0218</t>
    <phoneticPr fontId="9" type="noConversion"/>
  </si>
  <si>
    <t>SYNC+_Z0219</t>
    <phoneticPr fontId="9" type="noConversion"/>
  </si>
  <si>
    <t>SYNC+_Z0220</t>
    <phoneticPr fontId="10" type="noConversion"/>
  </si>
  <si>
    <t>SYNC+_Z1025</t>
    <phoneticPr fontId="9" type="noConversion"/>
  </si>
  <si>
    <t>SYNC+_0194</t>
    <phoneticPr fontId="9" type="noConversion"/>
  </si>
  <si>
    <t>SYNC+_0204</t>
    <phoneticPr fontId="9" type="noConversion"/>
  </si>
  <si>
    <t>SYNC+_0203</t>
    <phoneticPr fontId="9" type="noConversion"/>
  </si>
  <si>
    <t>SYNC+_0089</t>
    <phoneticPr fontId="9" type="noConversion"/>
  </si>
  <si>
    <t>SYNC+_0090</t>
    <phoneticPr fontId="9" type="noConversion"/>
  </si>
  <si>
    <t>SYNC+_0091</t>
    <phoneticPr fontId="9" type="noConversion"/>
  </si>
  <si>
    <t>SYNC+_0092</t>
    <phoneticPr fontId="9" type="noConversion"/>
  </si>
  <si>
    <t>SYNC+_0093</t>
    <phoneticPr fontId="9" type="noConversion"/>
  </si>
  <si>
    <t>SYNC+_0095</t>
    <phoneticPr fontId="9" type="noConversion"/>
  </si>
  <si>
    <t>SYNC+_0098</t>
    <phoneticPr fontId="9" type="noConversion"/>
  </si>
  <si>
    <t>SYNC+_Z0044</t>
    <phoneticPr fontId="9" type="noConversion"/>
  </si>
  <si>
    <t>SYNC+_Z0083</t>
    <phoneticPr fontId="9" type="noConversion"/>
  </si>
  <si>
    <t>SYNC+_Z0035</t>
    <phoneticPr fontId="9" type="noConversion"/>
  </si>
  <si>
    <t>SYNC+_Z0015</t>
    <phoneticPr fontId="9" type="noConversion"/>
  </si>
  <si>
    <t>3.New Defects Metrics</t>
    <phoneticPr fontId="9" type="noConversion"/>
  </si>
  <si>
    <t>Top</t>
    <phoneticPr fontId="10" type="noConversion"/>
  </si>
  <si>
    <t>B(Middle)</t>
    <phoneticPr fontId="10" type="noConversion"/>
  </si>
  <si>
    <t>C(low)</t>
    <phoneticPr fontId="10" type="noConversion"/>
  </si>
  <si>
    <t>Chime</t>
    <phoneticPr fontId="10" type="noConversion"/>
  </si>
  <si>
    <t>Audio</t>
    <phoneticPr fontId="10" type="noConversion"/>
  </si>
  <si>
    <t>RVC/360</t>
    <phoneticPr fontId="10" type="noConversion"/>
  </si>
  <si>
    <t>system UI</t>
    <phoneticPr fontId="10" type="noConversion"/>
  </si>
  <si>
    <t>E-Call</t>
    <phoneticPr fontId="10" type="noConversion"/>
  </si>
  <si>
    <t>Percentage(%)</t>
    <phoneticPr fontId="9" type="noConversion"/>
  </si>
  <si>
    <t>4.Test Case Status</t>
    <phoneticPr fontId="9" type="noConversion"/>
  </si>
  <si>
    <t>Feature</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</si>
  <si>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</si>
  <si>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</si>
  <si>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</si>
  <si>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</si>
  <si>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</si>
  <si>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</si>
  <si>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Shi, Lei (L.)</t>
  </si>
  <si>
    <t>Wu, Zhen (Z.)</t>
  </si>
  <si>
    <t>Qian, Daokuan (D.)</t>
  </si>
  <si>
    <t>Hou, Sizhe (S.)</t>
  </si>
  <si>
    <t>AI-360View</t>
  </si>
  <si>
    <t>Fixing</t>
  </si>
  <si>
    <t>Issue key</t>
  </si>
  <si>
    <t>Assignee</t>
  </si>
  <si>
    <t>Description</t>
  </si>
  <si>
    <t>Fix Version/s</t>
  </si>
  <si>
    <t>GLONG2</t>
  </si>
  <si>
    <t>YYANG58</t>
  </si>
  <si>
    <t>QYU8</t>
  </si>
  <si>
    <t>QLI37</t>
  </si>
  <si>
    <t>ZCAO5</t>
  </si>
  <si>
    <t>A sample</t>
    <phoneticPr fontId="9" type="noConversion"/>
  </si>
  <si>
    <t>FORD_Phase'V_U611MCA_Test_Summary_Report</t>
    <phoneticPr fontId="10" type="noConversion"/>
  </si>
  <si>
    <t>Ford_Phase5_U611_DCV_Beta</t>
    <phoneticPr fontId="10" type="noConversion"/>
  </si>
  <si>
    <t>Ford+phase5_CDX707_SRD_V1.5</t>
    <phoneticPr fontId="9" type="noConversion"/>
  </si>
  <si>
    <t>Tester Leader</t>
    <phoneticPr fontId="9" type="noConversion"/>
  </si>
  <si>
    <t>A Sample Function Test</t>
    <phoneticPr fontId="9" type="noConversion"/>
  </si>
  <si>
    <t>A Sample</t>
    <phoneticPr fontId="9" type="noConversion"/>
  </si>
  <si>
    <t>Test bench1~8</t>
    <phoneticPr fontId="9" type="noConversion"/>
  </si>
  <si>
    <t>The main test scope refer to 'test purpose' in Test Plan</t>
    <phoneticPr fontId="9" type="noConversion"/>
  </si>
  <si>
    <t>Feature ID</t>
    <phoneticPr fontId="9" type="noConversion"/>
  </si>
  <si>
    <t>SYNC+_0205</t>
    <phoneticPr fontId="9" type="noConversion"/>
  </si>
  <si>
    <t>% Test Pass Rate</t>
    <phoneticPr fontId="9" type="noConversion"/>
  </si>
  <si>
    <t>SYNC+_Z0107</t>
    <phoneticPr fontId="9" type="noConversion"/>
  </si>
  <si>
    <t>SYNC+_Z0056</t>
    <phoneticPr fontId="10" type="noConversion"/>
  </si>
  <si>
    <t>SYNC+_Z0108</t>
    <phoneticPr fontId="10" type="noConversion"/>
  </si>
  <si>
    <t>SYNC+_Z0109</t>
    <phoneticPr fontId="10" type="noConversion"/>
  </si>
  <si>
    <t>Y</t>
    <phoneticPr fontId="10" type="noConversion"/>
  </si>
  <si>
    <t>Test Period</t>
    <phoneticPr fontId="9" type="noConversion"/>
  </si>
  <si>
    <t>Feature</t>
    <phoneticPr fontId="9" type="noConversion"/>
  </si>
  <si>
    <t>E-CALL</t>
    <phoneticPr fontId="10" type="noConversion"/>
  </si>
  <si>
    <t>System UI</t>
  </si>
  <si>
    <t>BT Phone</t>
    <phoneticPr fontId="10" type="noConversion"/>
  </si>
  <si>
    <t>Audio</t>
    <phoneticPr fontId="10" type="noConversion"/>
  </si>
  <si>
    <t>Audio</t>
    <phoneticPr fontId="10" type="noConversion"/>
  </si>
  <si>
    <t>ESE/ANC</t>
  </si>
  <si>
    <t>ESE/ANC</t>
    <phoneticPr fontId="10" type="noConversion"/>
  </si>
  <si>
    <t>Power Management</t>
    <phoneticPr fontId="10" type="noConversion"/>
  </si>
  <si>
    <t>RVC/360</t>
    <phoneticPr fontId="10" type="noConversion"/>
  </si>
  <si>
    <t>RVC/360</t>
    <phoneticPr fontId="10" type="noConversion"/>
  </si>
  <si>
    <t>FS</t>
  </si>
  <si>
    <t>FS</t>
    <phoneticPr fontId="10" type="noConversion"/>
  </si>
  <si>
    <t>Cyber</t>
  </si>
  <si>
    <t>Cyber</t>
    <phoneticPr fontId="10" type="noConversion"/>
  </si>
  <si>
    <t>SYNC+_Z0036</t>
    <phoneticPr fontId="9" type="noConversion"/>
  </si>
  <si>
    <t>SYNC+_Z0159</t>
  </si>
  <si>
    <t>SYNC+_Z0160</t>
  </si>
  <si>
    <t>SYNC+_Z0161</t>
  </si>
  <si>
    <t>SYNC+_Z0162</t>
  </si>
  <si>
    <t>SYNC+_Z0163</t>
  </si>
  <si>
    <t>SYNC+_Z0164</t>
  </si>
  <si>
    <t>SYNC+_Z0165</t>
  </si>
  <si>
    <t>SYNC+_Z0166</t>
  </si>
  <si>
    <t>SYNC+_Z0167</t>
  </si>
  <si>
    <t>SYNC+_Z0168</t>
  </si>
  <si>
    <t>SYNC+_Z0169</t>
  </si>
  <si>
    <t>SYNC+_Z0170</t>
  </si>
  <si>
    <t>SYNC+_Z0171</t>
  </si>
  <si>
    <t>SYNC+_Z0172</t>
  </si>
  <si>
    <t>SYNC+_Z0173</t>
  </si>
  <si>
    <t>SYNC+_Z0174</t>
  </si>
  <si>
    <t>SYNC+_Z0175</t>
  </si>
  <si>
    <t>SYNC+_Z0176</t>
  </si>
  <si>
    <t>SYNC+_Z0177</t>
  </si>
  <si>
    <t>SYNC+_Z0247</t>
  </si>
  <si>
    <t>SYNC+_Z1003</t>
  </si>
  <si>
    <t>SYNC+_Z1004</t>
  </si>
  <si>
    <t>AC - face</t>
  </si>
  <si>
    <t>AC - feet</t>
  </si>
  <si>
    <t>AC on/off</t>
  </si>
  <si>
    <t>Auto AC</t>
  </si>
  <si>
    <t>Demist</t>
  </si>
  <si>
    <t>Driver temp</t>
  </si>
  <si>
    <t>Dual AC</t>
  </si>
  <si>
    <t>Fan</t>
  </si>
  <si>
    <t>Front Row Seat Heated</t>
  </si>
  <si>
    <t>Front Seat Vent</t>
  </si>
  <si>
    <t>Max AC</t>
  </si>
  <si>
    <t>Max windshield</t>
  </si>
  <si>
    <t>Passenger temp</t>
  </si>
  <si>
    <t>Rear climate fan</t>
  </si>
  <si>
    <t>Rear climate mode</t>
  </si>
  <si>
    <t>Rear climate temp</t>
  </si>
  <si>
    <t>Recirc.</t>
  </si>
  <si>
    <t>Steering wheel heated</t>
  </si>
  <si>
    <t>Windshield</t>
  </si>
  <si>
    <t>Heated Backlight (climate)</t>
  </si>
  <si>
    <t>Heated Mirrors</t>
  </si>
  <si>
    <t>Heated Wiper Blade
Heated Windshield</t>
  </si>
  <si>
    <t>BT Phone</t>
    <phoneticPr fontId="10" type="noConversion"/>
  </si>
  <si>
    <t>BT Music</t>
    <phoneticPr fontId="10" type="noConversion"/>
  </si>
  <si>
    <t>System Stability</t>
    <phoneticPr fontId="10" type="noConversion"/>
  </si>
  <si>
    <r>
      <rPr>
        <sz val="8"/>
        <rFont val="微软雅黑"/>
        <family val="2"/>
        <charset val="134"/>
      </rPr>
      <t>祝芳园</t>
    </r>
    <phoneticPr fontId="10" type="noConversion"/>
  </si>
  <si>
    <r>
      <rPr>
        <sz val="8"/>
        <color theme="1"/>
        <rFont val="微软雅黑"/>
        <family val="2"/>
        <charset val="134"/>
      </rPr>
      <t>空调控制</t>
    </r>
    <phoneticPr fontId="10" type="noConversion"/>
  </si>
  <si>
    <r>
      <rPr>
        <sz val="8"/>
        <color theme="1"/>
        <rFont val="微软雅黑"/>
        <family val="2"/>
        <charset val="134"/>
      </rPr>
      <t>升级</t>
    </r>
    <phoneticPr fontId="10" type="noConversion"/>
  </si>
  <si>
    <r>
      <rPr>
        <sz val="8"/>
        <color theme="1"/>
        <rFont val="微软雅黑"/>
        <family val="2"/>
        <charset val="134"/>
      </rPr>
      <t>多屏互动</t>
    </r>
    <phoneticPr fontId="10" type="noConversion"/>
  </si>
  <si>
    <r>
      <rPr>
        <sz val="8"/>
        <color theme="1"/>
        <rFont val="微软雅黑"/>
        <family val="2"/>
        <charset val="134"/>
      </rPr>
      <t>车辆设置</t>
    </r>
    <phoneticPr fontId="10" type="noConversion"/>
  </si>
  <si>
    <t>DCV Alpha</t>
    <phoneticPr fontId="9" type="noConversion"/>
  </si>
  <si>
    <r>
      <rPr>
        <sz val="9"/>
        <rFont val="微软雅黑"/>
        <family val="2"/>
        <charset val="134"/>
      </rPr>
      <t>空调控制</t>
    </r>
  </si>
  <si>
    <r>
      <rPr>
        <sz val="8"/>
        <rFont val="微软雅黑"/>
        <family val="2"/>
        <charset val="134"/>
      </rPr>
      <t>空调控制</t>
    </r>
  </si>
  <si>
    <t>System Stability</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</si>
  <si>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</si>
  <si>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</si>
  <si>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</si>
  <si>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</si>
  <si>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</si>
  <si>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</si>
  <si>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</si>
  <si>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</si>
  <si>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</si>
  <si>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</si>
  <si>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</si>
  <si>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phoneticPr fontId="10" type="noConversion"/>
  </si>
  <si>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</si>
  <si>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</si>
  <si>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</si>
  <si>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</si>
  <si>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工程模式</t>
    </r>
  </si>
  <si>
    <r>
      <rPr>
        <sz val="9"/>
        <rFont val="微软雅黑"/>
        <family val="2"/>
        <charset val="134"/>
      </rPr>
      <t>升级</t>
    </r>
    <phoneticPr fontId="10" type="noConversion"/>
  </si>
  <si>
    <r>
      <t>Log</t>
    </r>
    <r>
      <rPr>
        <sz val="11"/>
        <color theme="1"/>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</si>
  <si>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</si>
  <si>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</si>
  <si>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</si>
  <si>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</si>
  <si>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</si>
  <si>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</si>
  <si>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10" type="noConversion"/>
  </si>
  <si>
    <r>
      <t xml:space="preserve">Missed Defects Metrics </t>
    </r>
    <r>
      <rPr>
        <b/>
        <sz val="11"/>
        <rFont val="微软雅黑"/>
        <family val="2"/>
        <charset val="134"/>
      </rPr>
      <t>漏检缺陷</t>
    </r>
    <phoneticPr fontId="10" type="noConversion"/>
  </si>
  <si>
    <r>
      <rPr>
        <sz val="9"/>
        <rFont val="微软雅黑"/>
        <family val="2"/>
        <charset val="134"/>
      </rPr>
      <t>系统设置</t>
    </r>
    <phoneticPr fontId="10" type="noConversion"/>
  </si>
  <si>
    <r>
      <rPr>
        <sz val="9"/>
        <rFont val="微软雅黑"/>
        <family val="2"/>
        <charset val="134"/>
      </rPr>
      <t>车辆设置</t>
    </r>
    <phoneticPr fontId="10"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</si>
  <si>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</si>
  <si>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</si>
  <si>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</si>
  <si>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</si>
  <si>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</si>
  <si>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</si>
  <si>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</si>
  <si>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</si>
  <si>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</si>
  <si>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</si>
  <si>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</si>
  <si>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</si>
  <si>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r>
      <t>CAN</t>
    </r>
    <r>
      <rPr>
        <sz val="9"/>
        <rFont val="微软雅黑"/>
        <family val="2"/>
        <charset val="134"/>
      </rPr>
      <t>网络诊断</t>
    </r>
    <phoneticPr fontId="10" type="noConversion"/>
  </si>
  <si>
    <r>
      <rPr>
        <sz val="9"/>
        <rFont val="微软雅黑"/>
        <family val="2"/>
        <charset val="134"/>
      </rPr>
      <t>升级</t>
    </r>
    <phoneticPr fontId="10" type="noConversion"/>
  </si>
  <si>
    <r>
      <t>EOL</t>
    </r>
    <r>
      <rPr>
        <sz val="9"/>
        <rFont val="微软雅黑"/>
        <family val="2"/>
        <charset val="134"/>
      </rPr>
      <t>测试</t>
    </r>
  </si>
  <si>
    <r>
      <t>611:</t>
    </r>
    <r>
      <rPr>
        <sz val="8"/>
        <rFont val="微软雅黑"/>
        <family val="2"/>
        <charset val="134"/>
      </rPr>
      <t>无此功能</t>
    </r>
    <r>
      <rPr>
        <sz val="8"/>
        <rFont val="Calibri"/>
        <family val="2"/>
      </rPr>
      <t xml:space="preserve">  625:DCV1</t>
    </r>
    <r>
      <rPr>
        <sz val="8"/>
        <rFont val="微软雅黑"/>
        <family val="2"/>
        <charset val="134"/>
      </rPr>
      <t>集成</t>
    </r>
    <phoneticPr fontId="9" type="noConversion"/>
  </si>
  <si>
    <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</si>
  <si>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</si>
  <si>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</si>
  <si>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</si>
  <si>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</si>
  <si>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</si>
  <si>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r>
      <rPr>
        <sz val="8"/>
        <rFont val="微软雅黑"/>
        <family val="2"/>
        <charset val="134"/>
      </rPr>
      <t>以太网</t>
    </r>
  </si>
  <si>
    <t>2022-CAF-U611MCA-AI_ECU Software Function Test Plan
2022-CAF-U611MCA-AI_ECU Software Function Test Case</t>
    <phoneticPr fontId="10" type="noConversion"/>
  </si>
  <si>
    <t>Test Cases version</t>
    <phoneticPr fontId="9" type="noConversion"/>
  </si>
  <si>
    <r>
      <rPr>
        <sz val="8"/>
        <rFont val="微软雅黑"/>
        <family val="2"/>
        <charset val="134"/>
      </rPr>
      <t>钱道宽</t>
    </r>
    <phoneticPr fontId="10" type="noConversion"/>
  </si>
  <si>
    <t>Power management</t>
  </si>
  <si>
    <t>A2B Functional</t>
  </si>
  <si>
    <t>Active Noise Cancellationg (ANC) Tuning</t>
  </si>
  <si>
    <t xml:space="preserve">Brand  Audio Config (Lincoln/Ford) </t>
  </si>
  <si>
    <t>Engine Sound Enhancement (ESE)</t>
  </si>
  <si>
    <t>EQ tool</t>
  </si>
  <si>
    <t>Lincoln more speakers audio &amp; ANC tuning</t>
  </si>
  <si>
    <t>Noise cancellation for Baidu VR</t>
  </si>
  <si>
    <t>Radio reception test</t>
  </si>
  <si>
    <t>Revel QIS 3D Audio (Audio System,  settings)</t>
  </si>
  <si>
    <t>Speakers Config</t>
  </si>
  <si>
    <t>Support Ford external DSP module by A2B</t>
  </si>
  <si>
    <t>Embedded Modem Reset/Master reset</t>
  </si>
  <si>
    <t>Illumination</t>
  </si>
  <si>
    <t>Disclaimer</t>
  </si>
  <si>
    <t>Ford Clock Strategy</t>
  </si>
  <si>
    <t>Unit Setting-Measurement Units</t>
  </si>
  <si>
    <t>Unit Setting-Temperature</t>
  </si>
  <si>
    <t>Unit Setting-Tire Pressure Units;</t>
  </si>
  <si>
    <t xml:space="preserve">Bluetooth music </t>
  </si>
  <si>
    <t>bezel diagnostic</t>
  </si>
  <si>
    <t>MCU software download (via CAN)</t>
  </si>
  <si>
    <t>Log system</t>
  </si>
  <si>
    <t>Active Noise Cancellation</t>
  </si>
  <si>
    <t>Smooth Dimming</t>
  </si>
  <si>
    <t>Lincoln Camera Shortcut key</t>
  </si>
  <si>
    <t>Autosar</t>
  </si>
  <si>
    <t>Fully Ford ECU Diagnostic&amp;EOL</t>
  </si>
  <si>
    <t>Funtion Safety</t>
  </si>
  <si>
    <t>Ford Cyber Security Requirements</t>
  </si>
  <si>
    <t>Ford Ethernet</t>
  </si>
  <si>
    <t>Driving restriction</t>
    <phoneticPr fontId="9" type="noConversion"/>
  </si>
  <si>
    <t>SYNC+_Z0122</t>
    <phoneticPr fontId="9" type="noConversion"/>
  </si>
  <si>
    <t>Full</t>
  </si>
  <si>
    <t>DCV0</t>
    <phoneticPr fontId="9" type="noConversion"/>
  </si>
  <si>
    <t>WiFi</t>
    <phoneticPr fontId="10" type="noConversion"/>
  </si>
  <si>
    <t>SYNC+_Z0155</t>
    <phoneticPr fontId="10" type="noConversion"/>
  </si>
  <si>
    <t>WiFi</t>
    <phoneticPr fontId="10" type="noConversion"/>
  </si>
  <si>
    <t>WiFi</t>
    <phoneticPr fontId="9" type="noConversion"/>
  </si>
  <si>
    <r>
      <t>Custom field (</t>
    </r>
    <r>
      <rPr>
        <sz val="11"/>
        <color theme="1"/>
        <rFont val="宋体"/>
        <family val="2"/>
      </rPr>
      <t>严重度</t>
    </r>
    <r>
      <rPr>
        <sz val="11"/>
        <color theme="1"/>
        <rFont val="Calibri"/>
        <family val="2"/>
      </rPr>
      <t>)</t>
    </r>
  </si>
  <si>
    <r>
      <t>Custom field (</t>
    </r>
    <r>
      <rPr>
        <sz val="11"/>
        <color theme="1"/>
        <rFont val="宋体"/>
        <family val="2"/>
      </rPr>
      <t>模块</t>
    </r>
    <r>
      <rPr>
        <sz val="11"/>
        <color theme="1"/>
        <rFont val="Calibri"/>
        <family val="2"/>
      </rPr>
      <t>)</t>
    </r>
  </si>
  <si>
    <r>
      <t>Custom field (</t>
    </r>
    <r>
      <rPr>
        <sz val="11"/>
        <color theme="1"/>
        <rFont val="宋体"/>
        <family val="2"/>
      </rPr>
      <t>发现版本</t>
    </r>
    <r>
      <rPr>
        <sz val="11"/>
        <color theme="1"/>
        <rFont val="Calibri"/>
        <family val="2"/>
      </rPr>
      <t>)</t>
    </r>
  </si>
  <si>
    <r>
      <t>Custom field (</t>
    </r>
    <r>
      <rPr>
        <sz val="11"/>
        <color theme="1"/>
        <rFont val="宋体"/>
        <family val="2"/>
      </rPr>
      <t>目标版本</t>
    </r>
    <r>
      <rPr>
        <sz val="11"/>
        <color theme="1"/>
        <rFont val="Calibri"/>
        <family val="2"/>
      </rPr>
      <t>)</t>
    </r>
  </si>
  <si>
    <t>所属区域</t>
    <phoneticPr fontId="10" type="noConversion"/>
  </si>
  <si>
    <t>FPHASEVCDC-7648</t>
  </si>
  <si>
    <t>YZHAO37</t>
  </si>
  <si>
    <t>【U611】【Chime】IVI发声，Limited模式下触发Headlamps On Warning Chime声音报警，电源模式切换到Crank再到run之后声音继续响</t>
  </si>
  <si>
    <t>CaseID:_x000D_
Sample:B4_x000D_
Precondition:_x000D_
-Cluster at RUN state_x000D_
EAST DC power_x000D_
1.BAT ON_x000D_
2.0x3B2.Ignition_Status=1_x000D_
3. IVI发声（Brand=lincoln，DSOchime=2，Smart DSP =3，）_x000D_
_x000D_
步骤：_x000D_
1. 0x3C3 Headlamp_On_Wrning_Cmd=1_x000D_
2. 0x3B2 .Ignition_Status=8_x000D_
3. 0x3B2 Ignition_Status=4_x000D_
_x000D_
_x000D_
实际结果：_x000D_
3. normal模式下0x220显示10 01 00 00 FF 00 00 00，声音却持续响_x000D_
_x000D_
期待结果：_x000D_
3 normal模式下声音不应该响_x000D_
Specification ref:_x000D_
Chime _x000D_
_x000D_
Section:_x000D_
_x000D_
Recovery:_x000D_
_x000D_
复现概率: 5/5_x000D_
_x000D_
Test By:李沁  15295767520</t>
  </si>
  <si>
    <t>Software</t>
  </si>
  <si>
    <t>FPHASEVCDC-7646</t>
  </si>
  <si>
    <t>【U611】【Chime】IVI发声，触发DSOchime音，切换电源模式到crank再到Run，取消触发条件，声音仍然响</t>
  </si>
  <si>
    <t>CaseID:_x000D_
Sample:A_x000D_
Precondition:_x000D_
-Cluster at RUN state_x000D_
EAST DC power_x000D_
1.BAT ON_x000D_
2.IVI发声（Brand=Lincoln，DSOchime=2，Smart DSP =3，Chime Generator=1, LifeCycMde_D_Actl=normal）_x000D_
步骤：_x000D_
1、BAT ON，0x3B2.Ignition_Status=4_x000D_
2、0x3C3. Park_Brake_Chime_Rqst=1_x000D_
3、0x3B2.Ignition_Status=8，等待3s_x000D_
4. 0x3B2.Ignition_Status=4，Park_Brake_Chime_Rqst=0_x000D_
_x000D_
实际结果：_x000D_
4. 声音响完15声结束_x000D_
期待结果：_x000D_
4.  声音不应该响_x000D_
_x000D_
注：其他DSOChime也有相同问题，如{*}RSOA_Chime_Status_Flag等{*}_x000D_
_x000D_
复现概率:5/5_x000D_
Test By:余群群 18895315393</t>
  </si>
  <si>
    <t>FPHASEVCDC-7611</t>
  </si>
  <si>
    <t>【U611】【Chime】触发eLatch_Unlock_Chime_Status_Flag，配置字逻辑不正确</t>
  </si>
  <si>
    <t>CaseID:_x000D_
Sample:A_x000D_
Precondition:_x000D_
-Cluster at RUN state_x000D_
EAST DC power_x000D_
1.BAT ON_x000D_
2.IVI发声（Brand=lincon，DSOchime=2，Smart DSP =3，Chime Generator=1, LifeCycMde_D_Actl=normal）_x000D_
步骤：_x000D_
1、BAT ON，0x3B2.Ignition_Status=4_x000D_
2、DE0A  eLatch_cfg=0   DE0A  eLatch_Chime_Cfg=1_x000D_
3、Veh_Lock_EvNum=1_x000D_
4、Veh_Lock_Status =2/3_x000D_
_x000D_
实际结果：_x000D_
4. eLatch_Lock_Chime_Status_Flag声音从仪表备用喇叭出声_x000D_
期待结果：_x000D_
4. eLatch_Lock_Chime_Status_Flag不发声。只有两个配置字都为1，才可以发声_x000D_
_x000D_
复现概率:5/5_x000D_
Test By:孟妍 15951912208</t>
  </si>
  <si>
    <t>YMENG3</t>
  </si>
  <si>
    <t>FPHASEVCDC-7610</t>
  </si>
  <si>
    <t>【U611】【Chime】IVI发声，触发eLatch_Lock_Chime_Status_Flag，声音从仪表备用喇叭发声</t>
  </si>
  <si>
    <t>CaseID:_x000D_
Sample:A_x000D_
Precondition:_x000D_
-Cluster at RUN state_x000D_
EAST DC power_x000D_
1.BAT ON_x000D_
2.IVI发声（Brand=lincon，DSOchime=2，Smart DSP =3，Chime Generator=1, LifeCycMde_D_Actl=normal）_x000D_
步骤：_x000D_
1、BAT ON，0x3B2.Ignition_Status=4_x000D_
2、DE0A  eLatch_cfg=1   DE0A  eLatch_Chime_Cfg=1_x000D_
3、Veh_Lock_EvNum=1_x000D_
4、Veh_Lock_Status =0/1_x000D_
_x000D_
实际结果：_x000D_
4. eLatch_Lock_Chime_Status_Flag声音从仪表备用喇叭出声，0x220节点输出正确_x000D_
期待结果：_x000D_
4. eLatch_Lock_Chime_Status_Flag声音从IVI发声，0x220节点输出正确_x000D_
_x000D_
复现概率:5/5_x000D_
Test By:孟妍15951912208</t>
  </si>
  <si>
    <t>FPHASEVCDC-7609</t>
  </si>
  <si>
    <t>【U611】【Chime】IVI发声，触发eLatch_Unlock_Chime_Status_Flag，声音从仪表备用喇叭发声</t>
  </si>
  <si>
    <t>CaseID:_x000D_
Sample:A_x000D_
Precondition:_x000D_
-Cluster at RUN state_x000D_
EAST DC power_x000D_
1.BAT ON_x000D_
2.IVI发声（Brand=lincon，DSOchime=2，Smart DSP =3，Chime Generator=1, LifeCycMde_D_Actl=normal）_x000D_
步骤：_x000D_
1、BAT ON，0x3B2.Ignition_Status=4_x000D_
2、DE0A  eLatch_cfg=1   DE0A  eLatch_Chime_Cfg=1_x000D_
3、Veh_Lock_EvNum=1_x000D_
4、Veh_Lock_Status =2/3_x000D_
_x000D_
实际结果：_x000D_
4. eLatch_Lock_Chime_Status_Flag声音从仪表备用喇叭出声，0x220节点输出正确_x000D_
期待结果：_x000D_
4. eLatch_Lock_Chime_Status_Flag声音从IVI发声，0x220节点输出正确_x000D_
_x000D_
复现概率:5/5_x000D_
Test By:孟妍 15951912208</t>
  </si>
  <si>
    <t>FPHASEVCDC-7608</t>
  </si>
  <si>
    <t>【U611】【Chime】IVI发声，RSOA_Chime_Status_Flag的输出信号Off_Time_Btwn_Chime值错误</t>
  </si>
  <si>
    <t>CaseID:_x000D_
Sample:A_x000D_
Precondition:_x000D_
-Cluster at RUN state_x000D_
EAST DC power_x000D_
1.BAT ON_x000D_
2.IVI发声（Brand=Lincoln，DSOchime=2，Smart DSP =3，Chime Generator=1, LifeCycMde_D_Actl=normal）_x000D_
步骤：_x000D_
1、BAT ON，0x3B2.Ignition_Status=4_x000D_
2、0x4D7.SeatOccRearChime_B_Rq=1_x000D_
3、查看0X220节点信号输出_x000D_
_x000D_
实际结果：_x000D_
3. 0X220信号输出Off_Time_Btwn_Chime值显示0x2C_x000D_
期待结果：_x000D_
3.  0X220信号输出Off_Time_Btwn_Chime值显示0x1D_x000D_
_x000D_
复现概率:10/10_x000D_
Test By:余群群 18895315393</t>
  </si>
  <si>
    <t>Ford_Phase5_U611_DCV1</t>
  </si>
  <si>
    <t>FPHASEVCDC-7586</t>
  </si>
  <si>
    <t>【U611】【Chime】0x4C信号丢失触发W297，无声音报警</t>
  </si>
  <si>
    <t>CaseID:_x000D_
Sample:A_x000D_
Precondition:_x000D_
-Cluster at RUN state_x000D_
Connected devices:_x000D_
-EAST DC power_x000D_
1.KL30=13.5v_x000D_
2.0x3B2.Ignition_Status=0x4_x000D_
_x000D_
步骤：_x000D_
1. DE0D RxCy_Seatbelt_cfg=1、2/3、4_x000D_
2. 所有座椅安全带系上_x000D_
3. 0x4C丢失_x000D_
_x000D_
实际结果：_x000D_
3. 触发W297，无声音报警_x000D_
期待结果：_x000D_
3. 触发W297，触发Rear_Seatbelt_Minder_Chime_Status_Flag_x000D_
_x000D_
_x000D_
Specification ref:_x000D_
Warning_V3.4_20220614_x000D_
_x000D_
复现概率:5/5_x000D_
Test By:余群群 18895315393</t>
  </si>
  <si>
    <t>FPHASEVCDC-7553</t>
  </si>
  <si>
    <t>SXU18</t>
  </si>
  <si>
    <t>【U611】【Chime】IVI通道发声，触发RPA报警音，调整电压至8v，声音通道切换到cluster，再恢复到正常电压，声音通道仍然保持cluster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</si>
  <si>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</si>
  <si>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FPHASEVCDC-7547</t>
  </si>
  <si>
    <t xml:space="preserve"> 【U611】【Chime】报警音为soft、hard的报警，电源模式从Off切到Run都不发声（W4368为例）</t>
  </si>
  <si>
    <t>CaseID:_x000D_
_x000D_
Sample:A_x000D_
_x000D_
Precondition:_x000D_
_x000D_
-Cluster at RUN state_x000D_
_x000D_
Connected devices:_x000D_
_x000D_
-EAST DC power_x000D_
_x000D_
1.KL30=13.5v_x000D_
_x000D_
2.0x3B2.Ignition_Status=0x4_x000D_
_x000D_
测试步骤_x000D_
 # SteWhlLckMsgTxt_D_Rq Signal = 3_x000D_
 # Ignition_Status=0x4-&gt;0x1-&gt;0x4_x000D_
_x000D_
实际结果：_x000D_
_x000D_
  无声_x000D_
_x000D_
期待结果：_x000D_
_x000D_
   响3声_x000D_
_x000D_
Reference: Warning 2.30_x000D_
_x000D_
复现概率:10/10_x000D_
_x000D_
Test By:杨元健 18551659808</t>
  </si>
  <si>
    <t>FPHASEVCDC-7180</t>
  </si>
  <si>
    <t>【U611】【Chime】IVI发声下偶现部分报警音很小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</si>
  <si>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1、Information类、soft类、hard类声音很小_x000D_
2、0x223，0x225，0x220节点均有相应的输出_x000D_
_x000D_
期待结果：_x000D_
1、Information类、soft类、hard类声音音量正常_x000D_
2、0x223，0x225，0x220节点均有相应的输出_x000D_
_x000D_
复现概率:两个台架均有此现象_x000D_
Test By:李沁  15295767520</t>
  </si>
  <si>
    <t>FPHASEVCDC-7177</t>
  </si>
  <si>
    <t>【U611】【Chime】仪表喇叭发声，RSOA_Chime_Status_Flag声音响应次数错误</t>
  </si>
  <si>
    <t>CaseID:_x000D_
Sample:A_x000D_
Precondition:_x000D_
-Cluster at RUN state_x000D_
EAST DC power_x000D_
1.BAT ON_x000D_
2. 0x3B2.Ignition_Status=4_x000D_
3.仪表喇叭发声_x000D_
步骤：_x000D_
1、0x4D7.SeatOccRearChime_B_Rq=1_x000D_
_x000D_
实际结果：_x000D_
喇叭发声5次_x000D_
期待结果：_x000D_
喇叭发声10次_x000D_
_x000D_
复现概率:5/5_x000D_
Test By: 李沁  15295767520</t>
  </si>
  <si>
    <t>FPHASEVCDC-7142</t>
  </si>
  <si>
    <t>【U611】【Chime】第一次在D1模式下触发Key In Ignition Warning Chime时无声音，切换到D2状态下声音被触发</t>
  </si>
  <si>
    <t>CaseID:_x000D_
Sample:A_x000D_
Precondition:_x000D_
-Cluster at RUN state_x000D_
EAST DC power_x000D_
1.BAT ON_x000D_
2.0x3B2.Ignition_Status=4_x000D_
3.声音通道为IVI发声_x000D_
_x000D_
步骤：_x000D_
_x000D_
1、DE0A key in ignition=1_x000D_
2、0x3C3.KeyInIgnWarn_B_Cmd=1_x000D_
_x000D_
实际结果：_x000D_
第一次触发无声音_x000D_
期待结果：_x000D_
触发有声音_x000D_
复现率：5/5_x000D_
Tester：李沁  15295767520</t>
  </si>
  <si>
    <t>FPHASEVCDC-7134</t>
  </si>
  <si>
    <t>【U611】【Chime】IVI发声下，当0x3AA.FpaChime_D_Rq=15时仪表发声，切换到0x3AA.FpaChime_D_Rq=14到1，仪表发声，直到0x3AA.FpaChime_D_Rq=0之后再重新从IVI发声</t>
  </si>
  <si>
    <t>CaseID:_x000D_
Sample:B_x000D_
Precondition:_x000D_
-Cluster at RUN state_x000D_
EAST DC power_x000D_
1.BAT ON_x000D_
2.从IVI发声_x000D_
_x000D_
步骤：_x000D_
1、0x3B2.Ignition_Status=4_x000D_
2、0x3AA.FpaChime_D_Rq=15_x000D_
3、0x3AA.FpaChime_D_Rq=1~14_x000D_
4、0x3AA.FpaChime_D_Rq=0_x000D_
5、0x3AA.FpaChime_D_Rq=1~14_x000D_
_x000D_
实际结果：_x000D_
步骤2，仪表发声_x000D_
步骤3，仪表发声_x000D_
步骤5，IVI发声_x000D_
_x000D_
期待结果：_x000D_
步骤2，IVI发声_x000D_
步骤3，IVI发声_x000D_
步骤5，IVI发声_x000D_
Specification ref:_x000D_
Warnings_V3.0_x000D_
_x000D_
Section:_x000D_
_x000D_
Recovery:_x000D_
_x000D_
复现概率: 5/5_x000D_
_x000D_
Test By:李沁    15295767520</t>
  </si>
  <si>
    <t>FPHASEVCDC-7116</t>
  </si>
  <si>
    <t>【U611】【Chime】触发W2067，W2068，W2069报警无Chime音</t>
  </si>
  <si>
    <t>CaseID:_x000D_
Sample:B_x000D_
Precondition:_x000D_
-Cluster at RUN state_x000D_
Connected devices:_x000D_
-EAST DC power_x000D_
1.KL30=13.5v_x000D_
2.0x3B2.Ignition_Status=0x4_x000D_
_x000D_
步骤：_x000D_
1、AutoHold_Cfg=1_x000D_
_x000D_
2、AutoHoldMsgTxt_D_Rq {*}={*}2/3/6_x000D_
_x000D_
实际结果：_x000D_
_x000D_
触发W2067，W2068，W2069有报警无Chime音_x000D_
_x000D_
期待结果：_x000D_
_x000D_
触发W2067，W2068，W2069有报警跟Chime音_x000D_
_x000D_
Specification ref:_x000D_
RTT_V3.1_20220529.doc_x000D_
复现概率:5/5_x000D_
Test By:胡珊珊 18851672720</t>
  </si>
  <si>
    <t>SHU11</t>
  </si>
  <si>
    <t>FPHASEVCDC-7045</t>
  </si>
  <si>
    <t>【U611】【Chime】备用喇叭发声，欧洲市场下，Seatbelt_Minder_Chime发声频率错误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</si>
  <si>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=40_x000D_
_x000D_
实际结果：_x000D_
Seatbelt_Minder_Chime发声频率错误_x000D_
期待结果：_x000D_
Seatbelt_Minder_Chime发声频率正确，应响6S停2S_x000D_
Specification ref:_x000D_
TT_V2.4_20220415_x000D_
_x000D_
复现概率:5/5_x000D_
Test By:李沁  15295767520</t>
  </si>
  <si>
    <t>FPHASEVCDC-7044</t>
  </si>
  <si>
    <t>【U611】【Chime】备用喇叭发声，北美市场下，Seatbelt_Minder_Chime发声与指示灯闪烁不同步</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</si>
  <si>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</si>
  <si>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FPHASEVCDC-7035</t>
  </si>
  <si>
    <t>【U611】【Chime】RTT章节1.20 ASLD 在U611不支持，ASLD_Chime_Status_Flag不应该响</t>
  </si>
  <si>
    <t>CaseID:_x000D_
Sample:A_x000D_
Precondition:_x000D_
-Cluster at RUN state_x000D_
EAST DC power_x000D_
1.BAT ON_x000D_
步骤：_x000D_
1、0x3B2.Ignition_Status=4_x000D_
2、0x178 AslChime_B_Rq=1_x000D_
_x000D_
_x000D_
实际结果：_x000D_
2. 声音峰鸣_x000D_
_x000D_
期待结果：_x000D_
2. 声音不应该峰鸣_x000D_
_x000D_
复现概率:5/5_x000D_
Test By:余群群 18895315393</t>
  </si>
  <si>
    <t>FPHASEVCDC-7033</t>
  </si>
  <si>
    <t>【U611】【Chime】触发安全带声音报警后，安全带系上，车速降到suspend speed，安全带系到未系，安全带声音报警响</t>
  </si>
  <si>
    <t>CaseID:_x000D_
Sample:A2_x000D_
Precondition:_x000D_
-Cluster at RUN state_x000D_
Connected devices:_x000D_
-EAST DC power_x000D_
1.KL30=13.5v_x000D_
2.0x3B2.Ignition_Status=0x1_x000D_
_x000D_
步骤：_x000D_
1. 配置DE0A Seatbelt Warning Market=FMVSS_x000D_
2. DE0D RxCy_Seatbelt_cfg=1/3,DE0DRxCy_Belt_Minder_Chime_Cfg=1_x000D_
3. 0x4C FirstRowBuckleDriver=2_x000D_
4. 0x202  VehVActlEng_D_Qf =3 &amp;Veh_V_ActlEng =8_x000D_
5. 0x4C FirstRowBuckleDriver=1_x000D_
6. Veh_V_ActlEng =5_x000D_
7.  0x4C FirstRowBuckleDriver=1-&gt;2_x000D_
_x000D_
实际结果：_x000D_
7. 安全带声音报警响，指示灯闪烁_x000D_
期待结果：_x000D_
7. 安全带声音报警不应该响，指示灯常亮，（车速&gt;=Trigger speed时触发声音报警）_x000D_
Specification ref:_x000D_
TT_V3.0_20220511_x000D_
_x000D_
复现概率:5/5_x000D_
Test By:余群群 18895315393</t>
  </si>
  <si>
    <t>FPHASEVCDC-7032</t>
  </si>
  <si>
    <t>【U611】【Chime】RxCy_Seatbelt_cfg=1/3，RxCy_Belt_Minder_Chime_Cfg=Disable时，触发安全带声音报警，声音仍然响</t>
  </si>
  <si>
    <t>CaseID:_x000D_
Sample:A_x000D_
Precondition:_x000D_
-Cluster at RUN state_x000D_
Connected devices:_x000D_
-EAST DC power_x000D_
1.KL30=13.5v_x000D_
2.0x3B2.Ignition_Status=0x4_x000D_
_x000D_
步骤：_x000D_
1. DE0D RxCy_Belt_Minder_Chime_Cfg=Disable_x000D_
2. DE0A RxCy_Seatbelt_cfg=1/3_x000D_
3. 0x4C FirstRowBuckleDriver=1-&gt;2_x000D_
4. 0x202  VehVActlEng_D_Qf =3 &amp;Veh_V_ActlEng =8_x000D_
_x000D_
实际结果：_x000D_
4. 安全带声音报警响（BAT&amp;IGN reset后配置位生效）_x000D_
期待结果：_x000D_
4. 安全带声音报警不响_x000D_
注：RxCy_Seatbelt_cfg=2/4，Belt_Monitor_Chime_Cfg=Disable时，触发安全带声音报警，声音仍然响_x000D_
Specification ref:_x000D_
TT_V3.2_20220628_x000D_
_x000D_
复现概率:5/5_x000D_
Test By:余群群 18895315393</t>
  </si>
  <si>
    <t>FPHASEVCDC-7029</t>
  </si>
  <si>
    <t>【U611】【Chime】IGN OFF下解开安全带&amp;车速大于Trigger speed，IGN ON后安全带声音报警期间系上安全带，声音继续响，指示灯闪烁</t>
  </si>
  <si>
    <t>CaseID:_x000D_
Sample:A_x000D_
Precondition:_x000D_
-Cluster at RUN state_x000D_
Connected devices:_x000D_
-EAST DC power_x000D_
1.KL30=13.5v_x000D_
2.0x3B2.Ignition_Status=0x1_x000D_
_x000D_
步骤：_x000D_
1. 配置DE0A Seatbelt Warning Market=FMVSS_x000D_
2. DE0D RxCy_Seatbelt_cfg=1/3,DE0DRxCy_Belt_Minder_Chime_Cfg=1_x000D_
3. 0x4C FirstRowBuckleDriver=2_x000D_
4. 0x202  VehVActlEng_D_Qf =3 &amp;Veh_V_ActlEng =8_x000D_
5. 0x3B2.Ignition_Status=0x4_x000D_
6. 等待10s后，0x4C FirstRowBuckleDriver=1_x000D_
_x000D_
实际结果：_x000D_
6. 声音持续响96s消失，指示灯闪烁96s熄灭_x000D_
期待结果：_x000D_
6.安全带系上声音立刻停止，指示灯熄灭_x000D_
Specification ref:_x000D_
TT_V3.0_20220511_x000D_
_x000D_
复现概率:5/5_x000D_
Test By:余群群 18895315393</t>
  </si>
  <si>
    <t>FPHASEVCDC-7023</t>
  </si>
  <si>
    <t>【U611】【Chime】POT_ WarningRepeated _Chime_Status_Flag部分条件下无法触发</t>
  </si>
  <si>
    <t>CaseID:_x000D_
Sample:B_x000D_
Precondition:_x000D_
-Cluster at RUN state_x000D_
Connected devices:_x000D_
-EAST DC power_x000D_
1.KL30=13.5v_x000D_
2.0x3B2.Ignition_Status=0x4_x000D_
_x000D_
步骤：_x000D_
1.配置DE08 Power Liftgate Control Function=1_x000D_
2.配置DE0A Power sliding door=3_x000D_
3.0x4C0.SldrlChime_D_Rq=3_x000D_
_x000D_
实际结果：_x000D_
1. 无法触发POT_ WarningRepeated _Chime声音，0X220中无输出_x000D_
（仪表喇叭和IVI都不发声）_x000D_
期待结果：_x000D_
1. 无法触发POT_ WarningRepeated _Chime声音，0X220中无输出_x000D_
（仪表喇叭和IVI都发声）_x000D_
_x000D_
_x000D_
复现概率:10/10_x000D_
Test By:李沁  15295767520</t>
  </si>
  <si>
    <t>FPHASEVCDC-7020</t>
  </si>
  <si>
    <t>【U611】【Chime】RxCy_Seatbelt_cfg=1/3，触发安全带声音报警，开关门之后，声音不响，指示灯熄灭</t>
  </si>
  <si>
    <t>CaseID:_x000D_
Sample:A2_x000D_
Precondition:_x000D_
-Cluster at RUN state_x000D_
Connected devices:_x000D_
-EAST DC power_x000D_
1.KL30=13.5v_x000D_
2.0x3B2.Ignition_Status=0x4_x000D_
_x000D_
步骤：_x000D_
1. DE0D RxCy_Seatbelt_cfg=1/3_x000D_
2. 0x4C FirstRowBuckleDriver=1-&gt;2_x000D_
3. 0x202  VehVActlEng_D_Qf =3 &amp;Veh_V_ActlEng &gt;Trigger speed_x000D_
4. 0x3B2 DrStatDrv_B_Actl =1_x000D_
5. 0x3B2 DrStatDrv_B_Actl =0_x000D_
_x000D_
实际结果：_x000D_
5. 指示灯熄灭，声音不响_x000D_
期待结果：_x000D_
5. 指示灯闪烁，声音响_x000D_
Specification ref:_x000D_
TT_V3.0_20220511_x000D_
_x000D_
复现概率:5/5_x000D_
Test By:余群群 18895315393</t>
  </si>
  <si>
    <t>FPHASEVCDC-6993</t>
  </si>
  <si>
    <t>【U611】【Chime】备用喇叭发声， RpaChime_D_Rq信号值由1变为2时，未立即响应_必现</t>
  </si>
  <si>
    <t>CaseID:_x000D_
Sample:A_x000D_
Precondition:_x000D_
-Cluster at RUN state_x000D_
EAST DC power_x000D_
1.BAT ON_x000D_
2.0x3B2.Ignition_Status=4_x000D_
3.3.备用喇叭发声，VehOnSrc_D_Stat=4_x000D_
_x000D_
步骤：_x000D_
1.0x3AA. RpaChime_D_Rq=1-&gt;2_x000D_
_x000D_
实际结果：_x000D_
1. 声音未立即切换_x000D_
_x000D_
期待结果：_x000D_
1. 声音立即切换_x000D_
_x000D_
Section:_x000D_
_x000D_
Recovery:_x000D_
_x000D_
复现概率: 5/5_x000D_
_x000D_
Test By:李沁  15295767520</t>
  </si>
  <si>
    <t>FPHASEVCDC-6966</t>
  </si>
  <si>
    <t>【U611】【Chime】首次上电，安全带编程模式只能编一次，下一个点火周期单个座椅无法编程</t>
  </si>
  <si>
    <t>CaseID:_x000D_
Sample:A_x000D_
Precondition:_x000D_
-Cluster at RUN state_x000D_
Connected devices:_x000D_
-EAST DC power_x000D_
1.KL30=13.5v_x000D_
2.BAT&amp;IGN reset_x000D_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9. 0x3B2.Ignition_Status=0x1_x000D_
10. 0x3B2.Ignition_Status=0x4_x000D_
11. 等待8s，主驾安全带系-&gt;未系操作4次_x000D_
_x000D_
实际结果：_x000D_
8. 步骤7重复2次后指示灯闪烁4次且R1C1_Belt_Minder_Chime_Cfg=Enable_x000D_
11. 指示灯常亮编程不成功，R1C1_Belt_Minder_Chime_Cfg=Enable_x000D_
期待结果：_x000D_
8. 步骤7重复3次后指示灯闪烁5次（4.5s），R1C1_Belt_Minder_Chime_Cfg=Disable_x000D_
11. 指示灯闪烁5次（4.5s）编程成功，R1C1_Belt_Minder_Chime_Cfg=Enable_x000D_
_x000D_
注：单个座椅只有首次上电时编程一次_x000D_
Specification ref:_x000D_
TT_V3.2_20220628_x000D_
_x000D_
复现概率:5/5_x000D_
Test By:余群群 18895315393</t>
  </si>
  <si>
    <t>FPHASEVCDC-6962</t>
  </si>
  <si>
    <t>【U611】【Chime】DSO Chime配置为2时，声音频率错误</t>
  </si>
  <si>
    <t>CaseID:_x000D_
Sample:A_x000D_
Precondition:_x000D_
-Cluster at RUN state_x000D_
Connected devices:_x000D_
-EAST DC power_x000D_
1.KL30=13.5v_x000D_
2.0x3B2.Ignition_Status=0x4_x000D_
3. IVI发声，DSO chime=2_x000D_
_x000D_
步骤：_x000D_
1. 多次触发DSO Chime音如Seatbelt_Minder_Chime_Status_Flag，Seatbelt_Chime_Status_Flag，Park_Brake_Chime_Status_Flag_x000D_
_x000D_
实际结果：_x000D_
1 DSO chime播放频率错误，前面几声听起来很急促，声音播放会中断_x000D_
_x000D_
期待结果：_x000D_
1. DSO Chime播放正常_x000D_
Reference doc: Chime_3.2_20220508_x000D_
_x000D_
复现概率:5/5_x000D_
Test By:余群群 18895315393</t>
  </si>
  <si>
    <t>【PhaseV】【U611】【B】【DLNA】【5/5】打开WiFi时进行媒体投射，媒体投射和WiFi互斥</t>
  </si>
  <si>
    <t>FPHASEVCDC-7997</t>
  </si>
  <si>
    <t>FPHASEVCDC-7996</t>
  </si>
  <si>
    <t>FPHASEVCDC-7995</t>
  </si>
  <si>
    <t>FPHASEVCDC-7994</t>
  </si>
  <si>
    <t>FPHASEVCDC-7993</t>
  </si>
  <si>
    <t>Qiu, Zihao (Z.)</t>
  </si>
  <si>
    <t>FPHASEVCDC-7987</t>
  </si>
  <si>
    <t>【Phase V】【U611】【A】【Setting】【5/5】车载热点界面没有热点名和密码显示</t>
  </si>
  <si>
    <t>FPHASEVCDC-7982</t>
  </si>
  <si>
    <t>【Phase V】【U611】【B】【WiFi】【5/5】打开可用WiFi通知按钮状态栏没有相应图标提示</t>
  </si>
  <si>
    <t>AI-Wifi</t>
  </si>
  <si>
    <t>FPHASEVCDC-7980</t>
  </si>
  <si>
    <t>【Phase V】【U611】【B】【WiFi】【5/5】休眠重启后车机会自动关闭WiFi开关</t>
  </si>
  <si>
    <t>FPHASEVCDC-7977</t>
  </si>
  <si>
    <t>【Phase V】【U611】【B】【System UI】【5/5】点击3D车模，进入快捷控制页面，点击界面空白区域，无法退出快捷控制</t>
  </si>
  <si>
    <t>FPHASEVCDC-7976</t>
  </si>
  <si>
    <t>【Phase V】【U611】【B】【WiFi】【5/5】切换已连接的WiFi，没有正在连接提示</t>
  </si>
  <si>
    <t>FPHASEVCDC-7975</t>
  </si>
  <si>
    <t>【Phase V】【U611】【B】【System UI】【5/5】点击3D车模，进入快捷控制页面，点击故障设备，无响应</t>
  </si>
  <si>
    <t>FPHASEVCDC-7970</t>
  </si>
  <si>
    <t>【Phase V】【U611】【B】【System UI】【5/5】3D车模，发送后尾箱，3D车模无变化</t>
  </si>
  <si>
    <t>FPHASEVCDC-7969</t>
  </si>
  <si>
    <t>【Phase V】【U611】【B】【System UI】【5/5】3D车模，发送车锁信号，3D车模无变化</t>
  </si>
  <si>
    <t>FPHASEVCDC-7968</t>
  </si>
  <si>
    <t>【Phase V】【U611】【A】【WiFi】【5/5】必现连接的有网络的WiFi一直显示无网络</t>
  </si>
  <si>
    <t>FPHASEVCDC-7964</t>
  </si>
  <si>
    <t>【Phase V】【U611】【B】【System UI】【5/5】滑动3D车模没有报警信息显示</t>
  </si>
  <si>
    <t>FPHASEVCDC-7963</t>
  </si>
  <si>
    <t>【Phase V】【U611】【B】【BT 】【1/10】车机端拨打电话，页面卡死，一直显示呼叫页面，手机端没有来电</t>
  </si>
  <si>
    <t>FPHASEVCDC-7961</t>
  </si>
  <si>
    <t>【Phase V】【U611】【B】【电话】【5/5】下拉状态栏页面，不显示来电页面.</t>
  </si>
  <si>
    <t>FPHASEVCDC-7935</t>
  </si>
  <si>
    <t>【Phase V】【U611】【B】【BT 】【2/5】通话中，通过中控调节音量，电话音量弹窗不消失</t>
  </si>
  <si>
    <t>FPHASEVCDC-7921</t>
  </si>
  <si>
    <t>【Phase V】【U611】【B】【BT 】【5/5】播放蓝牙音乐过程中，播放语音，蓝牙音乐页面显示播放状态</t>
  </si>
  <si>
    <t>FPHASEVCDC-7920</t>
  </si>
  <si>
    <t>【PhaseV】【U611】【B】【DLNA】【5/5】投屏视频和音频时，语音暂停播放不起效果</t>
  </si>
  <si>
    <t>FPHASEVCDC-7915</t>
  </si>
  <si>
    <t>【Phase V】【U611】【B】【BT 】【1/10】未知状态和未播放状态下，进度条异常</t>
  </si>
  <si>
    <t>FPHASEVCDC-7910</t>
  </si>
  <si>
    <t>【Phase V】【U611】【B】【BT 】【1/5】多次点击切换设备，选中图标消失</t>
  </si>
  <si>
    <t>FPHASEVCDC-7909</t>
  </si>
  <si>
    <t>【Phase V】【U611】【B】【工程模式】【5/5】供应商工程模式，使用adb命令将截屏图片导出，查看图片文件，screenCap_R为损坏文件</t>
  </si>
  <si>
    <t>FPHASEVCDC-7908</t>
  </si>
  <si>
    <t>【Phase V】【U611】【B】【工程模式】【5/5】供应商工程模式，U盘拷贝截图图片文件，提示CopySuccess后，拔出U盘， pc查看图片，图片为okb损坏文件</t>
  </si>
  <si>
    <t>FPHASEVCDC-7906</t>
  </si>
  <si>
    <t>【Phase V】【U611】【B】【工程模式】【5/5】供应商工程模式，Digital ScentStatus中没有Message error功能</t>
  </si>
  <si>
    <t>FPHASEVCDC-7905</t>
  </si>
  <si>
    <t>【Phase V】【U611】【B】【工程模式】【5/5】车速大于5km/h，speaker walkaround 继续播放</t>
  </si>
  <si>
    <t>FPHASEVCDC-7899</t>
  </si>
  <si>
    <t>【Phase V】【U611】【B】【Setting】【5/5】个性化语音播报帮助界面显示格式异常</t>
  </si>
  <si>
    <t>FPHASEVCDC-7884</t>
  </si>
  <si>
    <t>【Phase V】【U611】【B】【WiFi】【5/5】WiFi列表中连接无网络的WiFi，设置的满格信号加感叹号应该是无信号样式的+感叹号</t>
  </si>
  <si>
    <t>FPHASEVCDC-7882</t>
  </si>
  <si>
    <t>【Phase V】【U611】【B】【Setting】【5/5】语音默认唤醒词'你好，林肯'，实际缺少'，'</t>
  </si>
  <si>
    <t>FPHASEVCDC-7880</t>
  </si>
  <si>
    <t>【Phase V】【U611】【B】【Setting】【5/5】自定义唤醒词可以设置成'你好林肯'与默认唤醒词一致</t>
  </si>
  <si>
    <t>FPHASEVCDC-7876</t>
  </si>
  <si>
    <t>【PhaseV】【U611】【B】【DLNA】【5/5】投屏时，打开蓝牙和WiFi会退出投屏</t>
  </si>
  <si>
    <t>FPHASEVCDC-7854</t>
  </si>
  <si>
    <t>【Phase V】【U611】【B】【BT】【1/10】来电免打扰未开启，接收来电，车机端有声音，中控屏无来电页面显示</t>
  </si>
  <si>
    <t>FPHASEVCDC-7849</t>
  </si>
  <si>
    <t>【Phase V】【U611】【A】【Setting】【Once】偶现蓝牙电话无法进入</t>
  </si>
  <si>
    <t>FPHASEVCDC-7847</t>
  </si>
  <si>
    <t>【PhaseV】【U611】【B】【power】【5/5】运输模式开启 Ignition_Status=start 车机不黑屏进入standby mode</t>
  </si>
  <si>
    <t>FPHASEVCDC-7838</t>
  </si>
  <si>
    <t>【PhaseV】【U611】【B】【DLNA】【5/5】倒车时，仍旧可以投射图片/音频/视频.</t>
  </si>
  <si>
    <t>FPHASEVCDC-7834</t>
  </si>
  <si>
    <t>Ford_Phase5_CDX707_R05_Hotfix</t>
  </si>
  <si>
    <t>【Phase V】【U611】【B】【Setting】【1/20】蓝牙搜索页面搜索出来的结果无法配对</t>
  </si>
  <si>
    <t>FPHASEVCDC-7820</t>
  </si>
  <si>
    <t>【PhaseV】【U611】【B】【DLNA】【5/5】图片投屏，车机端无法保存图片.</t>
  </si>
  <si>
    <t>FPHASEVCDC-7819</t>
  </si>
  <si>
    <t>【Phase V】【U611】【B】【setting】【1/20】蓝牙名称显示异常</t>
  </si>
  <si>
    <t>FPHASEVCDC-7814</t>
  </si>
  <si>
    <t>【Phase V】【U611】【B】【System UI】【5/5】系统自动更新选项后的按钮显示不全</t>
  </si>
  <si>
    <t>FPHASEVCDC-7813</t>
  </si>
  <si>
    <t>【Phase V】【U611】【B】【System UI】【5/5】主界面车辆健康报警txt显示不全</t>
  </si>
  <si>
    <t>FPHASEVCDC-7812</t>
  </si>
  <si>
    <t>【Phase V】【U611】【B】【System UI】【5/5】最近应用界面无缩略图显示</t>
  </si>
  <si>
    <t>FPHASEVCDC-7795</t>
  </si>
  <si>
    <t>【Phase V】【U611】【B】【Setting】【5/5】倒车不会打断精简屏幕</t>
  </si>
  <si>
    <t>FPHASEVCDC-7793</t>
  </si>
  <si>
    <t>【Phase V】【U611】【B】【Setting】【5/5】触控屏亮度补偿最大/最小时没有弹出相应的toast提示</t>
  </si>
  <si>
    <t>FPHASEVCDC-7788</t>
  </si>
  <si>
    <t>【Phase V】【U611】【B】【AUDIO】【5/5】播放在线音乐，倒车，中控调节声音，取消倒车，音量调节卡在当前</t>
  </si>
  <si>
    <t>FPHASEVCDC-7770</t>
  </si>
  <si>
    <t>【Phase V】【U611】【B】【AUDIO】【5/5】播放在线/USB视频时，音效中Fader条无法向下衰减</t>
  </si>
  <si>
    <t>FPHASEVCDC-7764</t>
  </si>
  <si>
    <t>【Phase V】【U611】【B】【AUDIO】【5/5】播放在线/USB音乐时，播放微信语音，同时在播</t>
  </si>
  <si>
    <t>FPHASEVCDC-7656</t>
  </si>
  <si>
    <t>【Phase V】【U611】【B】【USB】【5/5】USB视频暂停，来电，通话，挂断后视频处于重播状态</t>
  </si>
  <si>
    <t>FPHASEVCDC-7652</t>
  </si>
  <si>
    <t>【Phase V】【U611】【B】【USB】【5/5】USB视频，开始导航，视频暂停，导航播报结束后，视频未处于暂停状态</t>
  </si>
  <si>
    <t>FPHASEVCDC-7635</t>
  </si>
  <si>
    <t>MONITOR</t>
  </si>
  <si>
    <t>【Phase V】【U611】【A】【System Stability 】【Once】车机静置五分钟黑屏，重启后恢复</t>
  </si>
  <si>
    <t>FPHASEVCDC-7614</t>
  </si>
  <si>
    <t>【Phase V】【U611】【B】【USB】【5/5】USB视频，手动快进操作，视频回到刚开始重播</t>
  </si>
  <si>
    <t>FPHASEVCDC-7604</t>
  </si>
  <si>
    <t>【Phase V】【U611】【B】【USB】【once】USB视频播放中，拖动进度条后，时间点显示在屏幕中央</t>
  </si>
  <si>
    <t>FPHASEVCDC-7602</t>
  </si>
  <si>
    <t>【Phase V】【U611】【B】【USB】【5/5】USB视频播放中，高低压后，视频不在播放态</t>
  </si>
  <si>
    <t>FPHASEVCDC-7601</t>
  </si>
  <si>
    <t>【Phase V】【U611】【B】【USB】【5/5】USB视频，拖动进度条，唤醒语音，快进退不会中断，不会播放拖动的点</t>
  </si>
  <si>
    <t>FPHASEVCDC-7600</t>
  </si>
  <si>
    <t>【Phase V】【U611】【B】【USB】【5/5】USB视频，倒车，车机正常进入倒车画面，快退中断，视频没有暂停</t>
  </si>
  <si>
    <t>FPHASEVCDC-7599</t>
  </si>
  <si>
    <t>【Phase V】【U611】【B】【USB】【5/5】USB视频，挂断电话显示正常，无法播放中断前拖动的点恢复播放</t>
  </si>
  <si>
    <t>FPHASEVCDC-7598</t>
  </si>
  <si>
    <t>【Phase V】【U611】【B】【USB】【5/5】USB视频，暂停，插拔U盘，不会断点记忆播放</t>
  </si>
  <si>
    <t>FPHASEVCDC-7597</t>
  </si>
  <si>
    <t>【Phase V】【U611】【B】【USB】【5/5】USB视频，暂停，入APA模式，退出APA模式后，视频自动播放</t>
  </si>
  <si>
    <t>FPHASEVCDC-7596</t>
  </si>
  <si>
    <t>【Phase V】【U611】【B】【USB】【5/5】USB视频，暂停，断电重启，视频不在播放页</t>
  </si>
  <si>
    <t>FPHASEVCDC-7595</t>
  </si>
  <si>
    <t>【Phase V】【U611】【B】【USB】【5/5】USB视频，点击桌面随心看，无法进入随心看</t>
  </si>
  <si>
    <t>FPHASEVCDC-7593</t>
  </si>
  <si>
    <t>【Phase V】【U611】【B】【USB】【5/5】USB视频播放中，按HOME键/随心听/设置/小程序/standby/断电重启/倒车/通话等，再进入USB视频，点击播放会显示重播，进度条乱显示</t>
  </si>
  <si>
    <t>FPHASEVCDC-7592</t>
  </si>
  <si>
    <t>【Phase V】【U611】【B】【USB】【5/5】USB视频播放中，断电重启，不会返回播放视频页面</t>
  </si>
  <si>
    <t>FPHASEVCDC-7579</t>
  </si>
  <si>
    <t>【Phase V】【U611】【B】【USB】【5/5】USB视频播放中，进入standby后，再启动，视频不会继续播放</t>
  </si>
  <si>
    <t>FPHASEVCDC-7577</t>
  </si>
  <si>
    <t>【Phase V】【U611】【B】【USB】【5/5】USB视频，进入倒车，视频还在播放</t>
  </si>
  <si>
    <t>FPHASEVCDC-7571</t>
  </si>
  <si>
    <t>【Phase V】【U611】【B】【USB】【5/5】USB音乐，插入损坏的U盘，没有提示</t>
  </si>
  <si>
    <t>FPHASEVCDC-7569</t>
  </si>
  <si>
    <t>【Phase V】【U611】【B】【USB】【5/5】USB音乐播放中，静音，拨打电话挂断/来电/通话挂断，静音解除</t>
  </si>
  <si>
    <t>FPHASEVCDC-7568</t>
  </si>
  <si>
    <t>【Phase V】【U611】【B】【USB】【5/5】USB音乐播放中，静音，standby启动后，静音解除</t>
  </si>
  <si>
    <t>FPHASEVCDC-7559</t>
  </si>
  <si>
    <t>【Phase V】【U611】【B】【USB】【5/5】USB音乐播放中，快速点击上下一曲，车机无反应</t>
  </si>
  <si>
    <t>FPHASEVCDC-7558</t>
  </si>
  <si>
    <t>【Phase V】【U611】【B】【USB】【5/5】USB音乐播放中，重启车机后/standby模式，一直显示“正在获取音乐列表...</t>
  </si>
  <si>
    <t>FPHASEVCDC-7556</t>
  </si>
  <si>
    <t>【Phase V】【U611】【B】【USB】【5/5】USB音乐，播放U盘A的音乐，切换U盘B,不会自动播放U盘B里的音乐</t>
  </si>
  <si>
    <t>FPHASEVCDC-7551</t>
  </si>
  <si>
    <t>【Phase V】【U611】【B】【USB】【5/5】USB音乐，拖动进度条，先IGN=OFF，Delay ACC=OFF再IGN=ON，Delay ACC=ON，没有播放中断前拖动的点恢复播放</t>
  </si>
  <si>
    <t>FPHASEVCDC-7548</t>
  </si>
  <si>
    <t>【Phase V】【U611】【B】【USB】【5/5】USB音乐，拖动进度条，进行倒车界面，快进退中断，后台播放没有播放中断前拖动到的点恢复播放</t>
  </si>
  <si>
    <t>FPHASEVCDC-7525</t>
  </si>
  <si>
    <t>【Phase V】【U611】【B】【USB】【5/5】USB音乐，选择文件夹中最后一个文件，点击下一曲，不会播下一个文件夹中的第一首音频文件</t>
  </si>
  <si>
    <t>FPHASEVCDC-7519</t>
  </si>
  <si>
    <t>【Phase V】【U611】【B】【USB】【5/5】USB音乐，快速点击出现卡断，返回按键消失</t>
  </si>
  <si>
    <t>FPHASEVCDC-7511</t>
  </si>
  <si>
    <t>【Phase V】【U611】【B】【USB】【5/5】USB音乐，快速滑动播放列表过程中，语音唤醒VR，滑动操作没有中断</t>
  </si>
  <si>
    <t>FPHASEVCDC-7510</t>
  </si>
  <si>
    <t>【Phase V】【U611】【B】【USB】【5/5】USB音乐,倒车界面时，未作降低音量处理</t>
  </si>
  <si>
    <t>FPHASEVCDC-7506</t>
  </si>
  <si>
    <t>【Phase V】【U611】【B】【USB】【5/5】USB音乐，一直显示加载中</t>
  </si>
  <si>
    <t>FPHASEVCDC-7505</t>
  </si>
  <si>
    <t>【Phase V】【U611】【B】【USB】【5/5】USB音乐，语音我要播放江南，无反馈</t>
  </si>
  <si>
    <t>FPHASEVCDC-7360</t>
  </si>
  <si>
    <t>【Phase V】【U611】【B】【System UI】【5/5】点击顶部下拉框，音量和亮度调节刻度显示错位</t>
  </si>
  <si>
    <t>FPHASEVCDC-7350</t>
  </si>
  <si>
    <t>【Phase V】【U611】【B】【空调】【5/5】座椅通风不显示制冷为"3"的刻度条</t>
  </si>
  <si>
    <t>空调</t>
  </si>
  <si>
    <t>FPHASEVCDC-7335</t>
  </si>
  <si>
    <t>【Phase V】【U611】【B】【USB】【5/5】USB视频播放时，播放结束后，显示有“重播”按钮，不会切换视频继续播放.</t>
  </si>
  <si>
    <t>FPHASEVCDC-7302</t>
  </si>
  <si>
    <t>【Phase V】【U611】【A】【Audio】【5/5】导航时拨打电话，对方说话后，导航播报不再降音；再通过中控调节电话的音量，调节无效，显示调节的是“音频音量”.</t>
  </si>
  <si>
    <t>FPHASEVCDC-7301</t>
  </si>
  <si>
    <t>【Phase V】【U611】【B】【HMI】【5/5】按Power键进入/退出Audio off模式时，无Toast提示和状态栏图标.</t>
  </si>
  <si>
    <t>FPHASEVCDC-7300</t>
  </si>
  <si>
    <t>【Phase V】【U611】【A】【Audio】【5/5】中控调节音量/按Power键进入退出Audio off 模式，需要按压几次才能生效.</t>
  </si>
  <si>
    <t>FPHASEVCDC-7281</t>
  </si>
  <si>
    <t>【PhaseV】【U611】【B】【360】【5/5】 速度有效的标志位没判断</t>
  </si>
  <si>
    <t>FPHASEVCDC-7279</t>
  </si>
  <si>
    <t>【PhaseV】【U611】【B】【360】【5/5】 泊车雷达Button动画效果没做</t>
  </si>
  <si>
    <t>FPHASEVCDC-7274</t>
  </si>
  <si>
    <t>【PhaseV】【U611】【B】【360】【5/5】 画面的多主题未实现</t>
  </si>
  <si>
    <t>FPHASEVCDC-7249</t>
  </si>
  <si>
    <t>【PhaseV】【U611】【A】【DLNA】【5/5】不能投屏在副驾播放</t>
  </si>
  <si>
    <t>FPHASEVCDC-7246</t>
  </si>
  <si>
    <t>【Phase V】【U611】【B】【BT】【5/5]主设备来电过程中，从设备来电,controller屏 和 pano屏信息未同步</t>
  </si>
  <si>
    <t>FPHASEVCDC-7245</t>
  </si>
  <si>
    <t>【PhaseV】【U611】【B】【DLNA】【5/5】播放视频进行DLNA投屏，车机端调节音量，副驾蓝牙耳机音量不变</t>
  </si>
  <si>
    <t>FPHASEVCDC-7244</t>
  </si>
  <si>
    <t>【Phase V】【U611】【B】【BT】【5/5】微信电话、微信视频手机接听和挂断，都会挂断车机端通话，手机端通话继续</t>
  </si>
  <si>
    <t>FPHASEVCDC-7236</t>
  </si>
  <si>
    <t>【PhaseV】【U611】【B】【DLNA】【5/5】速度有效的标志位没判断</t>
  </si>
  <si>
    <t>FPHASEVCDC-7231</t>
  </si>
  <si>
    <t>【Phase V】【U611】【B】【BT】【5/5】蓝牙音乐播放过程中，卡片置灰</t>
  </si>
  <si>
    <t>FPHASEVCDC-7214</t>
  </si>
  <si>
    <t>【PhaseV】【U611】【B】【360】【5/5】延迟开启R挡360视角偏移操作后退出R挡进入延迟界面360偏移button显示不正确</t>
  </si>
  <si>
    <t>FPHASEVCDC-7213</t>
  </si>
  <si>
    <t>【PhaseV】【U611】【A】【power】【5/5】console Switch已连接后按动power on off按键10s reset与EP模式无作用</t>
  </si>
  <si>
    <t>FPHASEVCDC-7212</t>
  </si>
  <si>
    <t>【PhaseV】【U611】【A】【360】【5/5】console Switch接入车机后按动360 camera按键车机无反应</t>
  </si>
  <si>
    <t>FPHASEVCDC-7209</t>
  </si>
  <si>
    <t>【PhaseV】【U611】【B】【360】【5/5】挂R挡倒车影像界面切换视角后退出R挡再次进入，会闪一下之前切换的视角界面</t>
  </si>
  <si>
    <t>FPHASEVCDC-7201</t>
  </si>
  <si>
    <t>【Phase V】【U611】【B】【System UI】【5/5】状态栏蓝牙电量图标与ue不符</t>
  </si>
  <si>
    <t>FPHASEVCDC-7196</t>
  </si>
  <si>
    <t>【Phase V】【U611】【B】【Setting】【5/5】点击设置精简屏幕图片后，会自动切换到独立模式下仅在主驾屏幕切换图片</t>
  </si>
  <si>
    <t>FPHASEVCDC-7195</t>
  </si>
  <si>
    <t>【Phase V】【U611】【B】【Log System】【5/5】拷贝的日志大于U盘的剩余容量，仍提示拷贝成功，且拷贝的日志文件只有okb大小</t>
  </si>
  <si>
    <t>Log System</t>
  </si>
  <si>
    <t>FPHASEVCDC-7194</t>
  </si>
  <si>
    <t>【Phase V】【U611】【B】【Audio】【5/5】速度补偿对VR播报声无影响.</t>
  </si>
  <si>
    <t>FPHASEVCDC-7192</t>
  </si>
  <si>
    <t>【Phase V】【U611】【B】【Log System】【5/5】log日志文件加密功能未实现</t>
  </si>
  <si>
    <t>FPHASEVCDC-7191</t>
  </si>
  <si>
    <t>【Phase V】【U611】【B】【Audio】【5/5】速度补偿对来电铃声/去电铃声/通话声无影响.</t>
  </si>
  <si>
    <t>FPHASEVCDC-7190</t>
  </si>
  <si>
    <t>【Phase V】【U611】【B】【工程模式】【5/5】惯性导航日志功能未实现</t>
  </si>
  <si>
    <t>FPHASEVCDC-7187</t>
  </si>
  <si>
    <t>【Phase V】【U611】【B】【Log System】【5/5】日志文件夹没有包含车辆Vin号</t>
  </si>
  <si>
    <t>FPHASEVCDC-7186</t>
  </si>
  <si>
    <t>【Phase V】【U611】【B】【System UI】【5/5】状态栏蓝牙图标优先级逻辑与ue不符</t>
  </si>
  <si>
    <t>FPHASEVCDC-7184</t>
  </si>
  <si>
    <t>【Phase V】【U611】【B】【Log System】【5/5】问题上报，蓝牙日志无法通过USB拷贝出来</t>
  </si>
  <si>
    <t>FPHASEVCDC-7183</t>
  </si>
  <si>
    <t>【Phase V】【U611】【B】【System UI】【5/5】状态栏蓝牙设备电量和手机不同步</t>
  </si>
  <si>
    <t>FPHASEVCDC-7181</t>
  </si>
  <si>
    <t>【Phase V】【U611】【B】【System UI】【Once】连接蓝牙电话后，状态栏蓝牙和电量图标消失</t>
  </si>
  <si>
    <t>FPHASEVCDC-7173</t>
  </si>
  <si>
    <t>【Phase V】【U611】【B】【Audio】【5/5】导航播报时，Ignition off后再Ignition on，导航的音量没有变化.</t>
  </si>
  <si>
    <t>FPHASEVCDC-7172</t>
  </si>
  <si>
    <t>【Phase V】【U611】【B】【Audio】【5/5】VR播报时，Ignition off后再Ignition on，VR的音量没有变化.</t>
  </si>
  <si>
    <t>FPHASEVCDC-7171</t>
  </si>
  <si>
    <t>【Phase V】【U611】【B】【Audio】【5/5】去电/来电/通话时，Ignition off后再Ignition on，通话的音量没有变化.</t>
  </si>
  <si>
    <t>FPHASEVCDC-7169</t>
  </si>
  <si>
    <t>【Phase V】 【U611】 【B】【System UI】 【5/5】点击下拉框移屏图标，会在亮度调节框下方来回调动</t>
  </si>
  <si>
    <t>FPHASEVCDC-7168</t>
  </si>
  <si>
    <t>【Phase V】【U611】【B】【工程模式】【5/5】进入工程模式，打开副驾蓝牙HCL日志，退出重新进入问题上报，副驾蓝牙HCL日志为关闭状态</t>
  </si>
  <si>
    <t>FPHASEVCDC-7167</t>
  </si>
  <si>
    <t>【Phase V】 【U611】 【B】【工程模式】 【5/5】问题上报，主驾蓝牙耳机日志打开没有提示弹窗</t>
  </si>
  <si>
    <t>FPHASEVCDC-7166</t>
  </si>
  <si>
    <t>【Phase V】【U611】【B】【Setting】【5/5】语音多轮交互会识别到自己的TTS</t>
  </si>
  <si>
    <t>FPHASEVCDC-7164</t>
  </si>
  <si>
    <t>【PhaseV】【U611】【B】【DLNA】【5/5】独立模式时，车速≥5km/h，依然可以投屏图片</t>
  </si>
  <si>
    <t>FPHASEVCDC-7163</t>
  </si>
  <si>
    <t>【Phase V】【U611】【B】【道路救援】【5/5】道路救援界面没有VIN号</t>
  </si>
  <si>
    <t>道路救援</t>
  </si>
  <si>
    <t>FPHASEVCDC-7162</t>
  </si>
  <si>
    <t>【PhaseV】【U611】【B】【DLNA】【5/5】合作模式时，车速≥5km/h，投屏图片没有自动分屏进入独立模式</t>
  </si>
  <si>
    <t>FPHASEVCDC-7161</t>
  </si>
  <si>
    <t>【Phase V】【U611】【B】【USB】【5/5】唤醒VR，语音“调节音量到xx”,TTS播报当前状态不支持，请稍后重试”，无法调节音量.</t>
  </si>
  <si>
    <t>FPHASEVCDC-7157</t>
  </si>
  <si>
    <t>【Phase V】【U611】【A】【Setting】【5/5】系统更新功能不可用</t>
  </si>
  <si>
    <t>FPHASEVCDC-7143</t>
  </si>
  <si>
    <t>【Phase V】【U611】【B】【Setting】【1/10】偶现音效设置中的播放THXDeep Note界面偶现点击后无法退出</t>
  </si>
  <si>
    <t>FPHASEVCDC-7141</t>
  </si>
  <si>
    <t>【Phase V】【U611】【A】【USB】【5/5】USB音乐进入搜索界面，输入字符后，输入法无法退出.</t>
  </si>
  <si>
    <t>FPHASEVCDC-7140</t>
  </si>
  <si>
    <t>【Phase V】【U611】【B】【Setting】【5/5】平衡衰减无法直接拖动滑块</t>
  </si>
  <si>
    <t>FPHASEVCDC-7138</t>
  </si>
  <si>
    <t>【Phase V】【U611】【B】【Setting】【5/5】音量设置中的音量重置后值没有全部居中</t>
  </si>
  <si>
    <t>FPHASEVCDC-7136</t>
  </si>
  <si>
    <t>【Phase V】【U611】【B】【USB】【5/5】播放USB视频，进入选集，点击当前播放的视频后，选集mini页不会退出.</t>
  </si>
  <si>
    <t>FPHASEVCDC-7133</t>
  </si>
  <si>
    <t>【Phase V】【U611】【B】【USB】【Once】偶发USB音乐界面上方显示有QQ音乐界面播放状态栏.</t>
  </si>
  <si>
    <t>FPHASEVCDC-7127</t>
  </si>
  <si>
    <t>【Phase V】【U611】【B】【USB】【1/20】偶发USB音乐在加载时，加载页面显示有音乐专辑图片.</t>
  </si>
  <si>
    <t>FPHASEVCDC-7126</t>
  </si>
  <si>
    <t>【Phase V】【U611】【B】【Setting】【1/10】蓝牙音乐播放中，随心听中的蓝牙音乐界面概率性显示'未知null'</t>
  </si>
  <si>
    <t>FPHASEVCDC-7125</t>
  </si>
  <si>
    <t>【Phase V】【U611】【B】【USB】【5/5】长名称USB设备，名称在USB列表中显示不全.</t>
  </si>
  <si>
    <t>FPHASEVCDC-7122</t>
  </si>
  <si>
    <t>【Phase V】【U611】【B】【Setting】【5/5】音效设置中的通话音量设置为0，此时接听电话，调节负一屏中的音量可以有通话音量，但音效设置中的通话音量一直为0</t>
  </si>
  <si>
    <t>FPHASEVCDC-7121</t>
  </si>
  <si>
    <t>【Phase V】【U611】【B】【USB】【5/5】USB音乐播放总时间的位置偏右，与UI不符.</t>
  </si>
  <si>
    <t>FPHASEVCDC-7119</t>
  </si>
  <si>
    <t>【Phase V】【U611】【B】【USB】【5/5】USB音乐播放时来电/去电/通话中，切换音乐，音乐可以播放.</t>
  </si>
  <si>
    <t>FPHASEVCDC-7113</t>
  </si>
  <si>
    <t>【Phase V】【U611】【B】【USB】【5/5】播放QQ音乐，切换到USB视频，唤醒VR，语音“上一个/下一个”后，USB视频暂停，后台开始播放QQ音乐.</t>
  </si>
  <si>
    <t>FPHASEVCDC-7111</t>
  </si>
  <si>
    <t>【Phase V】【U611】【B】【USB】【5/5】播放USB视频，切换到随心听音乐界面后再切回USB视频，USB视频无法恢复播放，手动点击播放后，USB视频会与音乐混音播放.</t>
  </si>
  <si>
    <t>FPHASEVCDC-7109</t>
  </si>
  <si>
    <t>【Phase V】【U611】【B】【BT】【5/5】副驾蓝牙耳机播放随心听过程中，退出分屏模式，声音从耳机变为车机端传出，无法关闭</t>
  </si>
  <si>
    <t>FPHASEVCDC-7108</t>
  </si>
  <si>
    <t>【Phase V】【U611】【B】【USB】【5/5】播放USB音乐，切换到USB视频，再次点击导航栏的“音乐图标 ”进入了QQ音乐.</t>
  </si>
  <si>
    <t>FPHASEVCDC-7107</t>
  </si>
  <si>
    <t>【PhaseV】【U611】【B】【DLNA】【5/5】合作模式时，顶部状态栏将投屏图片遮盖</t>
  </si>
  <si>
    <t>FPHASEVCDC-7106</t>
  </si>
  <si>
    <t>【PhaseV】【U611】【B】【DLNA】【5/5】从后台恢复的图片显示与之前显示的大小不同</t>
  </si>
  <si>
    <t>FPHASEVCDC-7105</t>
  </si>
  <si>
    <t>【PhaseV】【U611】【B】【power】【5/10】LifeCycMde_D_Actl=transport,不能触发load shed mode</t>
  </si>
  <si>
    <t>FPHASEVCDC-7104</t>
  </si>
  <si>
    <t>【Phase V】【U611】【B】【Setting】【5/5】打开负一屏会打断设置精简屏幕图片界面</t>
  </si>
  <si>
    <t>FPHASEVCDC-7103</t>
  </si>
  <si>
    <t>【Phase V】【U611】【B】【USB】【5/5】播放损坏的视频，无任何提示.</t>
  </si>
  <si>
    <t>FPHASEVCDC-7097</t>
  </si>
  <si>
    <t>Ford_Phase5_U625_DCV1</t>
  </si>
  <si>
    <t>【PhaseV】【U611】【B】【power】【2/10】LifeCycMde_D_Actl=transport,不能触发load shed倒计时弹窗</t>
  </si>
  <si>
    <t>FPHASEVCDC-7094</t>
  </si>
  <si>
    <t>【PhaseV】【U611】【B】【DLNA】【5/5】投屏图片，切换到独立模式，图片只显示一半</t>
  </si>
  <si>
    <t>FPHASEVCDC-7091</t>
  </si>
  <si>
    <t>【PhaseV】【U611】【B】【DLNA】【once】连接手机热点模式，找不到设备</t>
  </si>
  <si>
    <t>FPHASEVCDC-7086</t>
  </si>
  <si>
    <t>【Phase V】【U611】【B】【Setting】【5/5】精简屏幕退出后侧边栏会消失</t>
  </si>
  <si>
    <t>FPHASEVCDC-7085</t>
  </si>
  <si>
    <t>【Phase V】【U611】【B】【Setting】【5/5】点击消息弹窗不会退出精简屏幕</t>
  </si>
  <si>
    <t>FPHASEVCDC-7084</t>
  </si>
  <si>
    <t>【Phase V】【U611】【B】【Setting】【5/5】有确认的消息弹窗触发不会退出精简屏幕</t>
  </si>
  <si>
    <t>FPHASEVCDC-7083</t>
  </si>
  <si>
    <t>【Phase V】【U611】【B】【Setting】【5/5】唤醒台架无法退出精简屏幕</t>
  </si>
  <si>
    <t>FPHASEVCDC-7082</t>
  </si>
  <si>
    <t>【Phase V】【U611】【B】【Setting】【5/5】语音问候开关打开，重启车机，开机账号登陆界面没有语音智能提醒</t>
  </si>
  <si>
    <t>FPHASEVCDC-7081</t>
  </si>
  <si>
    <t>【Phase V】【U611】【B】【Setting】【5/5】可以将不合理的唤醒词成功设置成自定义唤醒词</t>
  </si>
  <si>
    <t>FPHASEVCDC-7080</t>
  </si>
  <si>
    <t>【Phase V】【U611】【A】【bt】【5/5】分屏模式下，主驾播放蓝牙音乐，副驾播放随心看，视频与音乐声音由车机端混响传出，耳机端没有任何声音</t>
  </si>
  <si>
    <t>FPHASEVCDC-7079</t>
  </si>
  <si>
    <t>【Phase V】【U611】【B】【Setting】【5/5】自定义唤醒词设置为'你好二三'无法唤醒车机</t>
  </si>
  <si>
    <t>FPHASEVCDC-7078</t>
  </si>
  <si>
    <t>【Phase V】【U611】【B】【USB】【5/5】点击视频播放时，无任何提示.</t>
  </si>
  <si>
    <t>FPHASEVCDC-7077</t>
  </si>
  <si>
    <t>【Phase V】【U611】【B】【BT】【5/5】分屏模式下，随心听分享列表与歌单列表被遮挡，且曲目不一致</t>
  </si>
  <si>
    <t>FPHASEVCDC-7076</t>
  </si>
  <si>
    <t>【Phase V】【U611】【B】【USB】【5/5】USB视频列表界面，拔掉U盘，无“USB存储设备已断开，请检查您的USB设备连接并重试”Toast.</t>
  </si>
  <si>
    <t>FPHASEVCDC-7075</t>
  </si>
  <si>
    <t>【Phase V】【U611】【B】【Setting】【5/5】自定义唤醒词输入法中的清除按钮是单击全部删除</t>
  </si>
  <si>
    <t>FPHASEVCDC-7074</t>
  </si>
  <si>
    <t>【Phase V】【U611】【B】【Setting】【5/5】语音自定义唤醒词输入法无法用全拼'gaofushuai'打出'高富帅'</t>
  </si>
  <si>
    <t>FPHASEVCDC-7073</t>
  </si>
  <si>
    <t>【Phase V】【U611】【B】【USB】【5/5】USB视频界面，左滑动屏幕视频快进，右滑动屏幕视频快退.</t>
  </si>
  <si>
    <t>FPHASEVCDC-7071</t>
  </si>
  <si>
    <t>【Phase V】【U611】【B】【Setting】【5/5】'你好林肯'无法唤醒车机，'你好福特'可以</t>
  </si>
  <si>
    <t>FPHASEVCDC-7070</t>
  </si>
  <si>
    <t>【Phase V】【U611】【B】【Setting】【5/5】语音唤醒没有粒子特效</t>
  </si>
  <si>
    <t>FPHASEVCDC-7069</t>
  </si>
  <si>
    <t>【Phase V】【U611】【B】【Setting】【5/5】语音唤醒没有回复'你好'</t>
  </si>
  <si>
    <t>FPHASEVCDC-7068</t>
  </si>
  <si>
    <t>【PhaseV】【U611】【B】【DLNA】【5/5】投屏加载较慢时，无"加载中，请稍后...."的提示</t>
  </si>
  <si>
    <t>FPHASEVCDC-7067</t>
  </si>
  <si>
    <t>【Phase V】【U611】【A】【System UI】【4/5】分屏模式下，主驾播放蓝牙音乐，副驾随心听无法播放</t>
  </si>
  <si>
    <t>FPHASEVCDC-7065</t>
  </si>
  <si>
    <t>【PhaseV】【U611】【B】【power】【5/5】Transport Mode切分屏后副驾侧可以正常使用</t>
  </si>
  <si>
    <t>FPHASEVCDC-7063</t>
  </si>
  <si>
    <t>【Phase V】【U611】【A】【USB】【5/5】点击Launcher界面的随心看Widget，点击无效，不能进入视频页面.</t>
  </si>
  <si>
    <t>FPHASEVCDC-7058</t>
  </si>
  <si>
    <t>【PhaseV】【U611】【B】【DLNA】【5/5】打开媒体投射，清除全部应用后，媒体投射被关闭</t>
  </si>
  <si>
    <t>FPHASEVCDC-7056</t>
  </si>
  <si>
    <t>【Phase V】 【U611】 【B】【工程模式】 【5/5】TCU Diagnostics中，NAS/Service Status,RAT,Cell ID,PDP State,C&amp;C APN,APN,这6条为serving cell info 的子菜单，并不是同级菜单</t>
  </si>
  <si>
    <t>FPHASEVCDC-7054</t>
  </si>
  <si>
    <t>【PhaseV】【U611】【B】【DLNA】【5/5】长名称视频投屏，视频名称被截断</t>
  </si>
  <si>
    <t>FPHASEVCDC-7049</t>
  </si>
  <si>
    <t>【Phase V】 【U611】 【B】【工程模式】 【5/5】CDC Diagnostics中，Display Test Pattern, RGB Pixel, Touch Screen Activation Test不会全屏展示，且快捷栏为白色</t>
  </si>
  <si>
    <t>FPHASEVCDC-7042</t>
  </si>
  <si>
    <t>【Phase V】【U611】【B】【Setting】【5/5】设置温度单位为华氏度，车机主界面依然显示摄氏度</t>
  </si>
  <si>
    <t>FPHASEVCDC-7041</t>
  </si>
  <si>
    <t>【Phase V】 【U611】 【B】【工程模式】 【5/5】问题上报中，修改log过滤等级部分内容显示不全</t>
  </si>
  <si>
    <t>FPHASEVCDC-7040</t>
  </si>
  <si>
    <t>【Phase V】【U611】【B】【USB】【5/5】播放多文件夹中的音乐，拔掉U盘后，再插入U盘后，加载音乐时，显示拔掉U盘前的文件名称，不显示文件列表，点击返回按钮，显示无文件.</t>
  </si>
  <si>
    <t>FPHASEVCDC-7038</t>
  </si>
  <si>
    <t>【PhaseV】【U611】【B】【Audio】【5/5】sleep后先唤醒can网络进入standby后 Ignition_Status=4run，USB音乐一直显示加载中</t>
  </si>
  <si>
    <t>FPHASEVCDC-7028</t>
  </si>
  <si>
    <t>【Phase V】【U611】【B】【USB】【5/5】VR播报时，插入U盘，USB音乐的进度时间异常.</t>
  </si>
  <si>
    <t>FPHASEVCDC-7027</t>
  </si>
  <si>
    <t>【Phase V】【U611】【A】【Setting】【5/5】车辆互联界面一直显示'更新中，请稍后'</t>
  </si>
  <si>
    <t>FPHASEVCDC-7026</t>
  </si>
  <si>
    <t>【Phase V】【U611】【B】【BT】【1/20】蓝牙音乐暂停时，切源后再切到蓝牙音乐页面，音乐会自动播放</t>
  </si>
  <si>
    <t>FPHASEVCDC-7017</t>
  </si>
  <si>
    <t>【Phase V】【U611】【A】【Setting】【5/5】切换主题时，车机会闪退到车辆设置界面</t>
  </si>
  <si>
    <t>FPHASEVCDC-7013</t>
  </si>
  <si>
    <t>【Phase V】【U611】【B】【Setting】【5/5】分屏时，负一屏无法切换主副驾页面内容</t>
  </si>
  <si>
    <t>FPHASEVCDC-7012</t>
  </si>
  <si>
    <t>【Phase V】【U611】【B】【System UI】【5/5】分屏模式下，副驾打开蓝牙音乐弹窗被遮挡</t>
  </si>
  <si>
    <t>FPHASEVCDC-7011</t>
  </si>
  <si>
    <t>【Phase V】【U611】【B】【Setting】【1/5】偶现负一屏主驾精简屏幕按钮一直处于选中状态，实际未打开主驾精简屏幕</t>
  </si>
  <si>
    <t>FPHASEVCDC-7007</t>
  </si>
  <si>
    <t>【Phase V】【U611】【B】【Setting】【5/5】负一屏将主驾和副驾的精简屏幕全打开，只有副驾进入精简屏幕</t>
  </si>
  <si>
    <t>FPHASEVCDC-7005</t>
  </si>
  <si>
    <t>【Phase V】【U611】【A】【System UI】【4/5】分屏模式下，副驾打开蓝牙音乐退出分屏模式蓝牙音乐打不开，点击无效</t>
  </si>
  <si>
    <t>FPHASEVCDC-6997</t>
  </si>
  <si>
    <t>【Phase V】【U611】【B】【System UI】【5/5】独立模式下WiFi图标只显示一半</t>
  </si>
  <si>
    <t>FPHASEVCDC-6990</t>
  </si>
  <si>
    <t>【Phase V】【U611】【A】【USB】【5/5】连接蓝牙耳机后，进入副驾USB音乐界面，界面一直显示“音乐加载中”.</t>
  </si>
  <si>
    <t>FPHASEVCDC-6988</t>
  </si>
  <si>
    <t>【Phase V】【U611】【B】【BT】【5/5】断开蓝牙设备，蓝牙卡片显示未知设备，专辑图片仍存在</t>
  </si>
  <si>
    <t>FPHASEVCDC-6987</t>
  </si>
  <si>
    <t>【PhaseV】【U611】【A】【setting】【5/5】系统设置菜单切换缓慢，快速点击会闪退</t>
  </si>
  <si>
    <t>FPHASEVCDC-6980</t>
  </si>
  <si>
    <t>【Phase V】【U611】【B】【BT】【5/5】手机、随心听界面蓝牙音乐与蓝牙音乐卡片，专辑封面信息更新不同步</t>
  </si>
  <si>
    <t>FPHASEVCDC-6978</t>
  </si>
  <si>
    <t>【PhaseV】【U611】【B】【Audio】【5/5】PwPckTq_D_Stat = 2 重启后车机没有静音</t>
  </si>
  <si>
    <t>FPHASEVCDC-6976</t>
  </si>
  <si>
    <t>【Phase V】【U611】【A】【BT】【1/20】进入地图界面后再进系统设置，界面无法切换，并过一小会会自己打开地图</t>
  </si>
  <si>
    <t>FPHASEVCDC-6975</t>
  </si>
  <si>
    <t>【Phase V】【U611】【A】【BT】【1/20】点击蓝牙音乐卡片空白处，无法进入到蓝牙音乐页面，上一曲下一曲暂停/播放无效</t>
  </si>
  <si>
    <t>FPHASEVCDC-6974</t>
  </si>
  <si>
    <t>【Phase V】【U611】【B】【BT】【5/5】退出精简屏幕，精简屏幕按钮不会关闭</t>
  </si>
  <si>
    <t>FPHASEVCDC-6973</t>
  </si>
  <si>
    <t>【Phase V】【U611】【B】【BT】【5/5】随心听界面切换蓝牙设备时断开即将切换设备的蓝牙开关，会导致蓝牙随心听界面显示蓝牙未连接，但是第一个蓝牙设备依然与车机保持连接</t>
  </si>
  <si>
    <t>FPHASEVCDC-6970</t>
  </si>
  <si>
    <t>【Phase V】【U611】【B】【Setting】系统设置搜索项，进入搜索结果的页面搜索项未高亮显示</t>
  </si>
  <si>
    <t>FPHASEVCDC-6969</t>
  </si>
  <si>
    <t>【PhaseV】【U611】【B】【DLNA】【5/5】链接手机热点，Wifi详情信息左上角没有"X"</t>
  </si>
  <si>
    <t>FPHASEVCDC-6968</t>
  </si>
  <si>
    <t>【Phase V】【U611】【A】【USB】【1/20】蓝牙音乐界面播放蓝牙音乐时，插入U盘后，USB音乐开始播放，与蓝牙音乐混音.</t>
  </si>
  <si>
    <t>FPHASEVCDC-6967</t>
  </si>
  <si>
    <t>【Phase V】【U611】【B】【Setting】设置中的搜索无法搜到快捷控制和车辆控制中的内容</t>
  </si>
  <si>
    <t>FPHASEVCDC-6958</t>
  </si>
  <si>
    <t>【PhaseV】【U611】【A】【DLNA】【5/5】无网络连接后无法投射本地资源</t>
  </si>
  <si>
    <t>FPHASEVCDC-6954</t>
  </si>
  <si>
    <t>【PhaseV】【U611】【A】【DLNA】【5/5】车辆热点模式密码8位不可保存</t>
  </si>
  <si>
    <t>FPHASEVCDC-6953</t>
  </si>
  <si>
    <t>【PhaseV】【U611】【A】【DLNA】【twice】保存车辆热点模式密码，设置页面卡死，左侧导航栏可用</t>
  </si>
  <si>
    <t>FPHASEVCDC-6951</t>
  </si>
  <si>
    <t>【PhaseV】【U611】【B】【DLNA】【5/5】更改车辆热点模式密码/网络名称的输入法里有"下一个"选项，点击后调到蓝牙设置</t>
  </si>
  <si>
    <t>FPHASEVCDC-6936</t>
  </si>
  <si>
    <t>【Phase V】【U611】【A】【Upgrade】【5/5】mcu从Beta1升级到DCV0报错Error Physically Transitioning ECU to programmingSession!</t>
  </si>
  <si>
    <t>FPHASEVCDC-6931</t>
  </si>
  <si>
    <t>【PhaseV】【U611】【B】【DLNA】【5/5】连接手机热点模式，密码由隐藏变为显示时，点击删除无作用</t>
  </si>
  <si>
    <t>FPHASEVCDC-6923</t>
  </si>
  <si>
    <t>【PhaseV】【U611】【A】【DLNA】【3次】媒体投射开关置灰，无法开关</t>
  </si>
  <si>
    <t>FPHASEVCDC-6908</t>
  </si>
  <si>
    <t>【Phase V】【U611】【B】【USB】【5/5】车机无法识别到硬盘.</t>
  </si>
  <si>
    <t>FPHASEVCDC-6904</t>
  </si>
  <si>
    <t>【Phase V】【U611】【A】【Upgrade】【ONCE】U盘升级车机重启不亮。</t>
  </si>
  <si>
    <t>FPHASEVCDC-6903</t>
  </si>
  <si>
    <t>【Phase V】【U611】【B】【USB】【5/5】插入无音频文件的U盘，歌曲进度条显示有光点.</t>
  </si>
  <si>
    <t>FPHASEVCDC-6901</t>
  </si>
  <si>
    <t>【Phase V】【U611】【B】【USB】【5/5】播放USB音乐，点击首页Widget切歌时，首页的进度条时间显示--:--.</t>
  </si>
  <si>
    <t>FPHASEVCDC-6900</t>
  </si>
  <si>
    <t>【Phase V】【U611】【B】【USB】【5/5】播放无封面的USB音乐，首页的Widget不显示默认封面.</t>
  </si>
  <si>
    <t>FPHASEVCDC-6899</t>
  </si>
  <si>
    <t>【PhaseV】【U611】【B】【DLNA】【5/5】投屏音乐，屏幕上部状态栏灰底显示</t>
  </si>
  <si>
    <t>FPHASEVCDC-6898</t>
  </si>
  <si>
    <t>【PhaseV】【U611】【B】【DLNA】【once】投屏音乐与USB音乐一起播放</t>
  </si>
  <si>
    <t>FPHASEVCDC-6897</t>
  </si>
  <si>
    <t>【Phase V】【U611】【A】【Launcher 】【5/5】分屏模式下，点击副驾侧导航栏的“音乐”图标后显示“连接蓝牙耳机”</t>
  </si>
  <si>
    <t>AI-Launcher</t>
  </si>
  <si>
    <t>FPHASEVCDC-6896</t>
  </si>
  <si>
    <t>【PhaseV】【U611】【B】【DLNA】【5/5】图片投屏，手机端切换图片，车机端不跟着切换</t>
  </si>
  <si>
    <t>FPHASEVCDC-6895</t>
  </si>
  <si>
    <t>【PhaseV】【U611】【B】【DLNA】【5/5】图片投屏，进入退出沉浸模式，图片在移动</t>
  </si>
  <si>
    <t>FPHASEVCDC-6894</t>
  </si>
  <si>
    <t>【Phase V】【U611】【B】【USB】【5/5】插入U盘，音乐加载时，先闪一下拔掉U盘前的界面.</t>
  </si>
  <si>
    <t>FPHASEVCDC-6893</t>
  </si>
  <si>
    <t>【Phase V】【U611】【B】【USB】【5/5】A U盘播放音乐时拔掉U盘，插入B U盘播放音乐，拔掉B U盘再次插入A U盘后，USB音乐不能断点播放.</t>
  </si>
  <si>
    <t>FPHASEVCDC-6892</t>
  </si>
  <si>
    <t>【Phase V】【U611】【B】【USB】【1/20】播放USB音乐断电重启，重启后，音乐界面显示“无可播放的音乐文件”</t>
  </si>
  <si>
    <t>FPHASEVCDC-6891</t>
  </si>
  <si>
    <t>【PhaseV】【U611】【A】【log】【once】拷贝log过程及结束没有提示</t>
  </si>
  <si>
    <t>FPHASEVCDC-6888</t>
  </si>
  <si>
    <t>【Phase V】【U611】【B】【USB】【5/5】随机播放模式切换歌曲，功能不正确.</t>
  </si>
  <si>
    <t>FPHASEVCDC-6886</t>
  </si>
  <si>
    <t>【Phase V】【U611】【A】【System UI】【5/5】进入主驾精简和全屏精简后，点击屏幕无反应</t>
  </si>
  <si>
    <t>FPHASEVCDC-6885</t>
  </si>
  <si>
    <t>【Phase V】【U611】【B】【System UI】【5/5】进入主驾精简屏幕后，点击主驾屏幕无法退出精简模式，且退出后左边常驻栏消失</t>
  </si>
  <si>
    <t>DCV0</t>
    <phoneticPr fontId="10" type="noConversion"/>
  </si>
  <si>
    <t>Full Test</t>
  </si>
  <si>
    <t>WiFi</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</si>
  <si>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】所有音源都不能播放，点击蓝牙音乐闪退，声音调节无效</t>
    </r>
    <phoneticPr fontId="10" type="noConversion"/>
  </si>
  <si>
    <t>FPHASEVCDC-7816</t>
    <phoneticPr fontId="10" type="noConversion"/>
  </si>
  <si>
    <t>FPHASEVCDC-7174</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</si>
  <si>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】导入</t>
    </r>
    <r>
      <rPr>
        <sz val="11"/>
        <color theme="1"/>
        <rFont val="Calibri"/>
        <family val="2"/>
      </rPr>
      <t>U6</t>
    </r>
    <r>
      <rPr>
        <sz val="11"/>
        <color theme="1"/>
        <rFont val="微软雅黑"/>
        <family val="2"/>
        <charset val="134"/>
      </rPr>
      <t>的</t>
    </r>
    <r>
      <rPr>
        <sz val="11"/>
        <color theme="1"/>
        <rFont val="Calibri"/>
        <family val="2"/>
      </rPr>
      <t>ECD</t>
    </r>
    <r>
      <rPr>
        <sz val="11"/>
        <color theme="1"/>
        <rFont val="微软雅黑"/>
        <family val="2"/>
        <charset val="134"/>
      </rPr>
      <t>配置后车机无法进入</t>
    </r>
    <r>
      <rPr>
        <sz val="11"/>
        <color theme="1"/>
        <rFont val="Calibri"/>
        <family val="2"/>
      </rPr>
      <t>standby mode</t>
    </r>
    <phoneticPr fontId="10" type="noConversion"/>
  </si>
  <si>
    <t>FPHASEVCDC-6913</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</si>
  <si>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system</t>
    </r>
    <r>
      <rPr>
        <sz val="11"/>
        <color theme="1"/>
        <rFont val="微软雅黑"/>
        <family val="2"/>
        <charset val="134"/>
      </rPr>
      <t>】【</t>
    </r>
    <r>
      <rPr>
        <sz val="11"/>
        <color theme="1"/>
        <rFont val="Calibri"/>
        <family val="2"/>
      </rPr>
      <t>once</t>
    </r>
    <r>
      <rPr>
        <sz val="11"/>
        <color theme="1"/>
        <rFont val="微软雅黑"/>
        <family val="2"/>
        <charset val="134"/>
      </rPr>
      <t>】音乐不能播放，车机卡顿</t>
    </r>
    <phoneticPr fontId="10" type="noConversion"/>
  </si>
  <si>
    <t>FPHASEVCDC-7988</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</si>
  <si>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Setting</t>
    </r>
    <r>
      <rPr>
        <sz val="11"/>
        <color theme="1"/>
        <rFont val="微软雅黑"/>
        <family val="2"/>
        <charset val="134"/>
      </rPr>
      <t>】【</t>
    </r>
    <r>
      <rPr>
        <sz val="11"/>
        <color theme="1"/>
        <rFont val="Calibri"/>
        <family val="2"/>
      </rPr>
      <t>once</t>
    </r>
    <r>
      <rPr>
        <sz val="11"/>
        <color theme="1"/>
        <rFont val="微软雅黑"/>
        <family val="2"/>
        <charset val="134"/>
      </rPr>
      <t>】打开热点设置界面出现闪屏，过一会后除左侧边栏界面全黑</t>
    </r>
    <phoneticPr fontId="10" type="noConversion"/>
  </si>
  <si>
    <t>FPHASEVCDC-7971</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</si>
  <si>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Setting</t>
    </r>
    <r>
      <rPr>
        <sz val="11"/>
        <color theme="1"/>
        <rFont val="微软雅黑"/>
        <family val="2"/>
        <charset val="134"/>
      </rPr>
      <t>】【</t>
    </r>
    <r>
      <rPr>
        <sz val="11"/>
        <color theme="1"/>
        <rFont val="Calibri"/>
        <family val="2"/>
      </rPr>
      <t>5/5</t>
    </r>
    <r>
      <rPr>
        <sz val="11"/>
        <color theme="1"/>
        <rFont val="微软雅黑"/>
        <family val="2"/>
        <charset val="134"/>
      </rPr>
      <t>】编辑完热点信息后点退出一直提示无法保存</t>
    </r>
    <phoneticPr fontId="10" type="noConversion"/>
  </si>
  <si>
    <t>FPHASEVCDC-7304</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</si>
  <si>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t>
    </r>
    <r>
      <rPr>
        <sz val="11"/>
        <color theme="1"/>
        <rFont val="微软雅黑"/>
        <family val="2"/>
        <charset val="134"/>
      </rPr>
      <t>】【</t>
    </r>
    <r>
      <rPr>
        <sz val="11"/>
        <color theme="1"/>
        <rFont val="Calibri"/>
        <family val="2"/>
      </rPr>
      <t>5/5</t>
    </r>
    <r>
      <rPr>
        <sz val="11"/>
        <color theme="1"/>
        <rFont val="微软雅黑"/>
        <family val="2"/>
        <charset val="134"/>
      </rPr>
      <t>】退出独立模式后，点击“随心听</t>
    </r>
    <r>
      <rPr>
        <sz val="11"/>
        <color theme="1"/>
        <rFont val="Calibri"/>
        <family val="2"/>
      </rPr>
      <t>/</t>
    </r>
    <r>
      <rPr>
        <sz val="11"/>
        <color theme="1"/>
        <rFont val="微软雅黑"/>
        <family val="2"/>
        <charset val="134"/>
      </rPr>
      <t>随心看”，点击无效，无法进入页面</t>
    </r>
    <r>
      <rPr>
        <sz val="11"/>
        <color theme="1"/>
        <rFont val="Calibri"/>
        <family val="2"/>
      </rPr>
      <t>.</t>
    </r>
    <phoneticPr fontId="10" type="noConversion"/>
  </si>
  <si>
    <t>FPHASEVCDC-7303</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</si>
  <si>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t>
    </r>
    <r>
      <rPr>
        <sz val="11"/>
        <color theme="1"/>
        <rFont val="微软雅黑"/>
        <family val="2"/>
        <charset val="134"/>
      </rPr>
      <t>】【</t>
    </r>
    <r>
      <rPr>
        <sz val="11"/>
        <color theme="1"/>
        <rFont val="Calibri"/>
        <family val="2"/>
      </rPr>
      <t>5/5</t>
    </r>
    <r>
      <rPr>
        <sz val="11"/>
        <color theme="1"/>
        <rFont val="微软雅黑"/>
        <family val="2"/>
        <charset val="134"/>
      </rPr>
      <t>】未连接耳机，独立模式，点击主界面的“随心听</t>
    </r>
    <r>
      <rPr>
        <sz val="11"/>
        <color theme="1"/>
        <rFont val="Calibri"/>
        <family val="2"/>
      </rPr>
      <t>/</t>
    </r>
    <r>
      <rPr>
        <sz val="11"/>
        <color theme="1"/>
        <rFont val="微软雅黑"/>
        <family val="2"/>
        <charset val="134"/>
      </rPr>
      <t>随心看”可以进入随心听</t>
    </r>
    <r>
      <rPr>
        <sz val="11"/>
        <color theme="1"/>
        <rFont val="Calibri"/>
        <family val="2"/>
      </rPr>
      <t>/</t>
    </r>
    <r>
      <rPr>
        <sz val="11"/>
        <color theme="1"/>
        <rFont val="微软雅黑"/>
        <family val="2"/>
        <charset val="134"/>
      </rPr>
      <t>随心看界面</t>
    </r>
    <r>
      <rPr>
        <sz val="11"/>
        <color theme="1"/>
        <rFont val="Calibri"/>
        <family val="2"/>
      </rPr>
      <t>.</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</si>
  <si>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】打开</t>
    </r>
    <r>
      <rPr>
        <sz val="11"/>
        <color theme="1"/>
        <rFont val="Calibri"/>
        <family val="2"/>
      </rPr>
      <t>WiFi</t>
    </r>
    <r>
      <rPr>
        <sz val="11"/>
        <color theme="1"/>
        <rFont val="微软雅黑"/>
        <family val="2"/>
        <charset val="134"/>
      </rPr>
      <t>时进行媒体投射，媒体投射和</t>
    </r>
    <r>
      <rPr>
        <sz val="11"/>
        <color theme="1"/>
        <rFont val="Calibri"/>
        <family val="2"/>
      </rPr>
      <t>WiFi</t>
    </r>
    <r>
      <rPr>
        <sz val="11"/>
        <color theme="1"/>
        <rFont val="微软雅黑"/>
        <family val="2"/>
        <charset val="134"/>
      </rPr>
      <t>互斥</t>
    </r>
    <phoneticPr fontId="10" type="noConversion"/>
  </si>
  <si>
    <t>FPHASEVCDC-7998</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</si>
  <si>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 xml:space="preserve">BT </t>
    </r>
    <r>
      <rPr>
        <sz val="11"/>
        <color theme="1"/>
        <rFont val="微软雅黑"/>
        <family val="2"/>
        <charset val="134"/>
      </rPr>
      <t>】【</t>
    </r>
    <r>
      <rPr>
        <sz val="11"/>
        <color theme="1"/>
        <rFont val="Calibri"/>
        <family val="2"/>
      </rPr>
      <t>4/5</t>
    </r>
    <r>
      <rPr>
        <sz val="11"/>
        <color theme="1"/>
        <rFont val="微软雅黑"/>
        <family val="2"/>
        <charset val="134"/>
      </rPr>
      <t>】多设备配对后，副驾蓝牙耳机搜索不到</t>
    </r>
    <phoneticPr fontId="10" type="noConversion"/>
  </si>
  <si>
    <t>FPHASEVCDC-7989</t>
    <phoneticPr fontId="10" type="noConversion"/>
  </si>
  <si>
    <t>FPHASEVCDC-7978</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</si>
  <si>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】输入错误的</t>
    </r>
    <r>
      <rPr>
        <sz val="11"/>
        <color theme="1"/>
        <rFont val="Calibri"/>
        <family val="2"/>
      </rPr>
      <t>WiFi</t>
    </r>
    <r>
      <rPr>
        <sz val="11"/>
        <color theme="1"/>
        <rFont val="微软雅黑"/>
        <family val="2"/>
        <charset val="134"/>
      </rPr>
      <t>密码后没有密码错误提示，而是在超时之后出现超时提示</t>
    </r>
    <phoneticPr fontId="10" type="noConversion"/>
  </si>
  <si>
    <t>FPHASEVCDC-7973</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</si>
  <si>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UI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3D</t>
    </r>
    <r>
      <rPr>
        <sz val="11"/>
        <color theme="1"/>
        <rFont val="微软雅黑"/>
        <family val="2"/>
        <charset val="134"/>
      </rPr>
      <t>车模，主界面没有提示信息显示</t>
    </r>
    <phoneticPr fontId="10" type="noConversion"/>
  </si>
  <si>
    <t>SYNC+_0159</t>
    <phoneticPr fontId="9" type="noConversion"/>
  </si>
  <si>
    <t>Y</t>
    <phoneticPr fontId="10" type="noConversion"/>
  </si>
  <si>
    <t>SYNC+_Z0284</t>
    <phoneticPr fontId="10" type="noConversion"/>
  </si>
  <si>
    <t>9 days</t>
    <phoneticPr fontId="9" type="noConversion"/>
  </si>
  <si>
    <t>SYNC+_0126</t>
    <phoneticPr fontId="9" type="noConversion"/>
  </si>
  <si>
    <t>需明确需求，是否取消</t>
    <phoneticPr fontId="9" type="noConversion"/>
  </si>
  <si>
    <r>
      <rPr>
        <sz val="8"/>
        <color theme="1"/>
        <rFont val="微软雅黑"/>
        <family val="2"/>
        <charset val="134"/>
      </rPr>
      <t>以太网</t>
    </r>
    <phoneticPr fontId="10" type="noConversion"/>
  </si>
  <si>
    <r>
      <rPr>
        <sz val="10"/>
        <rFont val="微软雅黑"/>
        <family val="2"/>
        <charset val="134"/>
      </rPr>
      <t>徐平</t>
    </r>
    <phoneticPr fontId="9" type="noConversion"/>
  </si>
  <si>
    <r>
      <t>SOC</t>
    </r>
    <r>
      <rPr>
        <sz val="10"/>
        <rFont val="微软雅黑"/>
        <family val="2"/>
        <charset val="134"/>
      </rPr>
      <t>版本：</t>
    </r>
    <r>
      <rPr>
        <sz val="10"/>
        <rFont val="Calibri"/>
        <family val="2"/>
      </rPr>
      <t>20220706_LC_DCV0_PRO
MCU</t>
    </r>
    <r>
      <rPr>
        <sz val="10"/>
        <rFont val="微软雅黑"/>
        <family val="2"/>
        <charset val="134"/>
      </rPr>
      <t>版本：</t>
    </r>
    <r>
      <rPr>
        <sz val="10"/>
        <rFont val="Calibri"/>
        <family val="2"/>
      </rPr>
      <t>20220704_LC_DCV0_PRO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</si>
  <si>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32896</t>
    </r>
    <r>
      <rPr>
        <sz val="8"/>
        <rFont val="微软雅黑"/>
        <family val="2"/>
        <charset val="134"/>
      </rPr>
      <t>条，其中</t>
    </r>
    <r>
      <rPr>
        <sz val="8"/>
        <rFont val="Calibri"/>
        <family val="2"/>
      </rPr>
      <t>pass 28481</t>
    </r>
    <r>
      <rPr>
        <sz val="8"/>
        <rFont val="微软雅黑"/>
        <family val="2"/>
        <charset val="134"/>
      </rPr>
      <t>条，</t>
    </r>
    <r>
      <rPr>
        <sz val="8"/>
        <rFont val="Calibri"/>
        <family val="2"/>
      </rPr>
      <t>fail 2445</t>
    </r>
    <r>
      <rPr>
        <sz val="8"/>
        <rFont val="微软雅黑"/>
        <family val="2"/>
        <charset val="134"/>
      </rPr>
      <t>条，</t>
    </r>
    <r>
      <rPr>
        <sz val="8"/>
        <rFont val="Calibri"/>
        <family val="2"/>
      </rPr>
      <t>block 1992</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615</t>
    </r>
    <r>
      <rPr>
        <sz val="8"/>
        <rFont val="微软雅黑"/>
        <family val="2"/>
        <charset val="134"/>
      </rPr>
      <t>个问题</t>
    </r>
    <r>
      <rPr>
        <sz val="8"/>
        <rFont val="Calibri"/>
        <family val="2"/>
      </rPr>
      <t>open</t>
    </r>
    <r>
      <rPr>
        <sz val="8"/>
        <rFont val="微软雅黑"/>
        <family val="2"/>
        <charset val="134"/>
      </rPr>
      <t>，其中新增</t>
    </r>
    <r>
      <rPr>
        <sz val="8"/>
        <rFont val="Calibri"/>
        <family val="2"/>
      </rPr>
      <t>256</t>
    </r>
    <r>
      <rPr>
        <sz val="8"/>
        <rFont val="微软雅黑"/>
        <family val="2"/>
        <charset val="134"/>
      </rPr>
      <t>个问题，</t>
    </r>
    <r>
      <rPr>
        <sz val="8"/>
        <rFont val="Calibri"/>
        <family val="2"/>
      </rPr>
      <t>TOP</t>
    </r>
    <r>
      <rPr>
        <sz val="8"/>
        <rFont val="微软雅黑"/>
        <family val="2"/>
        <charset val="134"/>
      </rPr>
      <t>类问题：</t>
    </r>
    <r>
      <rPr>
        <sz val="8"/>
        <rFont val="Calibri"/>
        <family val="2"/>
      </rPr>
      <t>3</t>
    </r>
    <r>
      <rPr>
        <sz val="8"/>
        <rFont val="微软雅黑"/>
        <family val="2"/>
        <charset val="134"/>
      </rPr>
      <t>个，</t>
    </r>
    <r>
      <rPr>
        <sz val="8"/>
        <rFont val="Calibri"/>
        <family val="2"/>
      </rPr>
      <t>A</t>
    </r>
    <r>
      <rPr>
        <sz val="8"/>
        <rFont val="微软雅黑"/>
        <family val="2"/>
        <charset val="134"/>
      </rPr>
      <t>类问题</t>
    </r>
    <r>
      <rPr>
        <sz val="8"/>
        <rFont val="Calibri"/>
        <family val="2"/>
      </rPr>
      <t>38</t>
    </r>
    <r>
      <rPr>
        <sz val="8"/>
        <rFont val="微软雅黑"/>
        <family val="2"/>
        <charset val="134"/>
      </rPr>
      <t>个</t>
    </r>
    <r>
      <rPr>
        <sz val="8"/>
        <rFont val="Calibri"/>
        <family val="2"/>
      </rPr>
      <t>,B</t>
    </r>
    <r>
      <rPr>
        <sz val="8"/>
        <rFont val="微软雅黑"/>
        <family val="2"/>
        <charset val="134"/>
      </rPr>
      <t>类问题</t>
    </r>
    <r>
      <rPr>
        <sz val="8"/>
        <rFont val="Calibri"/>
        <family val="2"/>
      </rPr>
      <t>214</t>
    </r>
    <r>
      <rPr>
        <sz val="8"/>
        <rFont val="微软雅黑"/>
        <family val="2"/>
        <charset val="134"/>
      </rPr>
      <t>个，</t>
    </r>
    <r>
      <rPr>
        <sz val="8"/>
        <rFont val="Calibri"/>
        <family val="2"/>
      </rPr>
      <t>C</t>
    </r>
    <r>
      <rPr>
        <sz val="8"/>
        <rFont val="微软雅黑"/>
        <family val="2"/>
        <charset val="134"/>
      </rPr>
      <t>类</t>
    </r>
    <r>
      <rPr>
        <sz val="8"/>
        <rFont val="Calibri"/>
        <family val="2"/>
      </rPr>
      <t>1</t>
    </r>
    <r>
      <rPr>
        <sz val="8"/>
        <rFont val="微软雅黑"/>
        <family val="2"/>
        <charset val="134"/>
      </rPr>
      <t>个。
发现问题的模块集中在：升级，系统设置，蓝牙电话，</t>
    </r>
    <r>
      <rPr>
        <sz val="8"/>
        <rFont val="Calibri"/>
        <family val="2"/>
      </rPr>
      <t>USB</t>
    </r>
    <r>
      <rPr>
        <sz val="8"/>
        <rFont val="微软雅黑"/>
        <family val="2"/>
        <charset val="134"/>
      </rPr>
      <t>音乐等。
共验证问题</t>
    </r>
    <r>
      <rPr>
        <sz val="8"/>
        <rFont val="Calibri"/>
        <family val="2"/>
      </rPr>
      <t>132</t>
    </r>
    <r>
      <rPr>
        <sz val="8"/>
        <rFont val="微软雅黑"/>
        <family val="2"/>
        <charset val="134"/>
      </rPr>
      <t>个：其中</t>
    </r>
    <r>
      <rPr>
        <sz val="8"/>
        <rFont val="Calibri"/>
        <family val="2"/>
      </rPr>
      <t>reopen</t>
    </r>
    <r>
      <rPr>
        <sz val="8"/>
        <rFont val="微软雅黑"/>
        <family val="2"/>
        <charset val="134"/>
      </rPr>
      <t>问题</t>
    </r>
    <r>
      <rPr>
        <sz val="8"/>
        <rFont val="Calibri"/>
        <family val="2"/>
      </rPr>
      <t>16</t>
    </r>
    <r>
      <rPr>
        <sz val="8"/>
        <rFont val="微软雅黑"/>
        <family val="2"/>
        <charset val="134"/>
      </rPr>
      <t>个，</t>
    </r>
    <r>
      <rPr>
        <sz val="8"/>
        <rFont val="Calibri"/>
        <family val="2"/>
      </rPr>
      <t>close</t>
    </r>
    <r>
      <rPr>
        <sz val="8"/>
        <rFont val="微软雅黑"/>
        <family val="2"/>
        <charset val="134"/>
      </rPr>
      <t>问题</t>
    </r>
    <r>
      <rPr>
        <sz val="8"/>
        <rFont val="Calibri"/>
        <family val="2"/>
      </rPr>
      <t>116</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类问题主要为：
</t>
    </r>
    <r>
      <rPr>
        <sz val="8"/>
        <rFont val="Calibri"/>
        <family val="2"/>
      </rPr>
      <t xml:space="preserve">  FPHASEVCDC-7816</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TOP</t>
    </r>
    <r>
      <rPr>
        <sz val="8"/>
        <rFont val="微软雅黑"/>
        <family val="2"/>
        <charset val="134"/>
      </rPr>
      <t>】【</t>
    </r>
    <r>
      <rPr>
        <sz val="8"/>
        <rFont val="Calibri"/>
        <family val="2"/>
      </rPr>
      <t>Audio</t>
    </r>
    <r>
      <rPr>
        <sz val="8"/>
        <rFont val="微软雅黑"/>
        <family val="2"/>
        <charset val="134"/>
      </rPr>
      <t>】【</t>
    </r>
    <r>
      <rPr>
        <sz val="8"/>
        <rFont val="Calibri"/>
        <family val="2"/>
      </rPr>
      <t>1/10</t>
    </r>
    <r>
      <rPr>
        <sz val="8"/>
        <rFont val="微软雅黑"/>
        <family val="2"/>
        <charset val="134"/>
      </rPr>
      <t xml:space="preserve">】所有音源都不能播放，点击蓝牙音乐闪退，声音调节无效
</t>
    </r>
    <r>
      <rPr>
        <sz val="8"/>
        <rFont val="Calibri"/>
        <family val="2"/>
      </rPr>
      <t xml:space="preserve">  FPHASEVCDC-7174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】导入</t>
    </r>
    <r>
      <rPr>
        <sz val="8"/>
        <rFont val="Calibri"/>
        <family val="2"/>
      </rPr>
      <t>U6</t>
    </r>
    <r>
      <rPr>
        <sz val="8"/>
        <rFont val="微软雅黑"/>
        <family val="2"/>
        <charset val="134"/>
      </rPr>
      <t>的</t>
    </r>
    <r>
      <rPr>
        <sz val="8"/>
        <rFont val="Calibri"/>
        <family val="2"/>
      </rPr>
      <t>ECD</t>
    </r>
    <r>
      <rPr>
        <sz val="8"/>
        <rFont val="微软雅黑"/>
        <family val="2"/>
        <charset val="134"/>
      </rPr>
      <t>配置后车机无法进入</t>
    </r>
    <r>
      <rPr>
        <sz val="8"/>
        <rFont val="Calibri"/>
        <family val="2"/>
      </rPr>
      <t>standby mode
  FPHASEVCDC-6913</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Top</t>
    </r>
    <r>
      <rPr>
        <sz val="8"/>
        <rFont val="微软雅黑"/>
        <family val="2"/>
        <charset val="134"/>
      </rPr>
      <t>】【</t>
    </r>
    <r>
      <rPr>
        <sz val="8"/>
        <rFont val="Calibri"/>
        <family val="2"/>
      </rPr>
      <t>system</t>
    </r>
    <r>
      <rPr>
        <sz val="8"/>
        <rFont val="微软雅黑"/>
        <family val="2"/>
        <charset val="134"/>
      </rPr>
      <t>】【</t>
    </r>
    <r>
      <rPr>
        <sz val="8"/>
        <rFont val="Calibri"/>
        <family val="2"/>
      </rPr>
      <t>once</t>
    </r>
    <r>
      <rPr>
        <sz val="8"/>
        <rFont val="微软雅黑"/>
        <family val="2"/>
        <charset val="134"/>
      </rPr>
      <t>】音乐不能播放，车机卡顿
Ⅱ</t>
    </r>
    <r>
      <rPr>
        <sz val="8"/>
        <rFont val="Calibri"/>
        <family val="2"/>
      </rPr>
      <t>.A</t>
    </r>
    <r>
      <rPr>
        <sz val="8"/>
        <rFont val="微软雅黑"/>
        <family val="2"/>
        <charset val="134"/>
      </rPr>
      <t xml:space="preserve">类问题主要为：
</t>
    </r>
    <r>
      <rPr>
        <sz val="8"/>
        <rFont val="Calibri"/>
        <family val="2"/>
      </rPr>
      <t xml:space="preserve">   FPHASEVCDC-7988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Setting</t>
    </r>
    <r>
      <rPr>
        <sz val="8"/>
        <rFont val="微软雅黑"/>
        <family val="2"/>
        <charset val="134"/>
      </rPr>
      <t>】【</t>
    </r>
    <r>
      <rPr>
        <sz val="8"/>
        <rFont val="Calibri"/>
        <family val="2"/>
      </rPr>
      <t>once</t>
    </r>
    <r>
      <rPr>
        <sz val="8"/>
        <rFont val="微软雅黑"/>
        <family val="2"/>
        <charset val="134"/>
      </rPr>
      <t xml:space="preserve">】打开热点设置界面出现闪屏，过一会后除左侧边栏界面全黑
</t>
    </r>
    <r>
      <rPr>
        <sz val="8"/>
        <rFont val="Calibri"/>
        <family val="2"/>
      </rPr>
      <t xml:space="preserve">  FPHASEVCDC-7971</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】编辑完热点信息后点退出一直提示无法保存
</t>
    </r>
    <r>
      <rPr>
        <sz val="8"/>
        <rFont val="Calibri"/>
        <family val="2"/>
      </rPr>
      <t xml:space="preserve">  FPHASEVCDC-7304</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】退出独立模式后，点击</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，点击无效，无法进入页面</t>
    </r>
    <r>
      <rPr>
        <sz val="8"/>
        <rFont val="Calibri"/>
        <family val="2"/>
      </rPr>
      <t>.
  FPHASEVCDC-7303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】未连接耳机，独立模式，点击主界面的</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可以进入随心听</t>
    </r>
    <r>
      <rPr>
        <sz val="8"/>
        <rFont val="Calibri"/>
        <family val="2"/>
      </rPr>
      <t>/</t>
    </r>
    <r>
      <rPr>
        <sz val="8"/>
        <rFont val="微软雅黑"/>
        <family val="2"/>
        <charset val="134"/>
      </rPr>
      <t>随心看界面</t>
    </r>
    <r>
      <rPr>
        <sz val="8"/>
        <rFont val="Calibri"/>
        <family val="2"/>
      </rPr>
      <t xml:space="preserve">.
   </t>
    </r>
    <r>
      <rPr>
        <sz val="8"/>
        <rFont val="微软雅黑"/>
        <family val="2"/>
        <charset val="134"/>
      </rPr>
      <t>注：更多详细清单，参考</t>
    </r>
    <r>
      <rPr>
        <sz val="8"/>
        <rFont val="Calibri"/>
        <family val="2"/>
      </rPr>
      <t xml:space="preserve">“DCV0 buglist”sheet
</t>
    </r>
    <r>
      <rPr>
        <sz val="8"/>
        <rFont val="微软雅黑"/>
        <family val="2"/>
        <charset val="134"/>
      </rPr>
      <t>Ⅱ</t>
    </r>
    <r>
      <rPr>
        <sz val="8"/>
        <rFont val="Calibri"/>
        <family val="2"/>
      </rPr>
      <t>.B</t>
    </r>
    <r>
      <rPr>
        <sz val="8"/>
        <rFont val="微软雅黑"/>
        <family val="2"/>
        <charset val="134"/>
      </rPr>
      <t xml:space="preserve">类问题主要为：
</t>
    </r>
    <r>
      <rPr>
        <sz val="8"/>
        <rFont val="Calibri"/>
        <family val="2"/>
      </rPr>
      <t xml:space="preserve">   FPHASEVCDC-7998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】打开</t>
    </r>
    <r>
      <rPr>
        <sz val="8"/>
        <rFont val="Calibri"/>
        <family val="2"/>
      </rPr>
      <t>WiFi</t>
    </r>
    <r>
      <rPr>
        <sz val="8"/>
        <rFont val="微软雅黑"/>
        <family val="2"/>
        <charset val="134"/>
      </rPr>
      <t>时进行媒体投射，媒体投射和</t>
    </r>
    <r>
      <rPr>
        <sz val="8"/>
        <rFont val="Calibri"/>
        <family val="2"/>
      </rPr>
      <t>WiFi</t>
    </r>
    <r>
      <rPr>
        <sz val="8"/>
        <rFont val="微软雅黑"/>
        <family val="2"/>
        <charset val="134"/>
      </rPr>
      <t xml:space="preserve">互斥
</t>
    </r>
    <r>
      <rPr>
        <sz val="8"/>
        <rFont val="Calibri"/>
        <family val="2"/>
      </rPr>
      <t xml:space="preserve">  FPHASEVCDC-7989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 xml:space="preserve">】多设备配对后，副驾蓝牙耳机搜索不到
</t>
    </r>
    <r>
      <rPr>
        <sz val="8"/>
        <rFont val="Calibri"/>
        <family val="2"/>
      </rPr>
      <t xml:space="preserve">  FPHASEVCDC-7978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WiFi</t>
    </r>
    <r>
      <rPr>
        <sz val="8"/>
        <rFont val="微软雅黑"/>
        <family val="2"/>
        <charset val="134"/>
      </rPr>
      <t>】【</t>
    </r>
    <r>
      <rPr>
        <sz val="8"/>
        <rFont val="Calibri"/>
        <family val="2"/>
      </rPr>
      <t>5/5</t>
    </r>
    <r>
      <rPr>
        <sz val="8"/>
        <rFont val="微软雅黑"/>
        <family val="2"/>
        <charset val="134"/>
      </rPr>
      <t>】输入错误的</t>
    </r>
    <r>
      <rPr>
        <sz val="8"/>
        <rFont val="Calibri"/>
        <family val="2"/>
      </rPr>
      <t>WiFi</t>
    </r>
    <r>
      <rPr>
        <sz val="8"/>
        <rFont val="微软雅黑"/>
        <family val="2"/>
        <charset val="134"/>
      </rPr>
      <t xml:space="preserve">密码后没有密码错误提示，而是在超时之后出现超时提示
</t>
    </r>
    <r>
      <rPr>
        <sz val="8"/>
        <rFont val="Calibri"/>
        <family val="2"/>
      </rPr>
      <t xml:space="preserve">  FPHASEVCDC-7973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System UI</t>
    </r>
    <r>
      <rPr>
        <sz val="8"/>
        <rFont val="微软雅黑"/>
        <family val="2"/>
        <charset val="134"/>
      </rPr>
      <t>】【</t>
    </r>
    <r>
      <rPr>
        <sz val="8"/>
        <rFont val="Calibri"/>
        <family val="2"/>
      </rPr>
      <t>5/5</t>
    </r>
    <r>
      <rPr>
        <sz val="8"/>
        <rFont val="微软雅黑"/>
        <family val="2"/>
        <charset val="134"/>
      </rPr>
      <t>】</t>
    </r>
    <r>
      <rPr>
        <sz val="8"/>
        <rFont val="Calibri"/>
        <family val="2"/>
      </rPr>
      <t>3D</t>
    </r>
    <r>
      <rPr>
        <sz val="8"/>
        <rFont val="微软雅黑"/>
        <family val="2"/>
        <charset val="134"/>
      </rPr>
      <t xml:space="preserve">车模，主界面没有提示信息显示
</t>
    </r>
    <r>
      <rPr>
        <sz val="8"/>
        <rFont val="Calibri"/>
        <family val="2"/>
      </rPr>
      <t xml:space="preserve">   </t>
    </r>
    <r>
      <rPr>
        <sz val="8"/>
        <rFont val="微软雅黑"/>
        <family val="2"/>
        <charset val="134"/>
      </rPr>
      <t>注：更多详细清单，参考</t>
    </r>
    <r>
      <rPr>
        <sz val="8"/>
        <rFont val="Calibri"/>
        <family val="2"/>
      </rPr>
      <t>“DCV0 buglist”sheet</t>
    </r>
    <phoneticPr fontId="10" type="noConversion"/>
  </si>
  <si>
    <r>
      <rPr>
        <sz val="8"/>
        <rFont val="微软雅黑"/>
        <family val="2"/>
        <charset val="134"/>
      </rPr>
      <t>石磊</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</si>
  <si>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</si>
  <si>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石磊</t>
    </r>
    <phoneticPr fontId="10" type="noConversion"/>
  </si>
  <si>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</si>
  <si>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石磊</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</si>
  <si>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</si>
  <si>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t>
    </r>
    <r>
      <rPr>
        <sz val="8"/>
        <rFont val="Calibri"/>
        <family val="2"/>
      </rPr>
      <t>DCV3</t>
    </r>
    <r>
      <rPr>
        <sz val="8"/>
        <rFont val="微软雅黑"/>
        <family val="2"/>
        <charset val="134"/>
      </rPr>
      <t>集成</t>
    </r>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</si>
  <si>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</si>
  <si>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</si>
  <si>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r>
      <rPr>
        <sz val="8"/>
        <rFont val="微软雅黑"/>
        <family val="2"/>
        <charset val="134"/>
      </rPr>
      <t>音频工程师开发自测，用于第三方音频调试</t>
    </r>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</si>
  <si>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9" type="noConversion"/>
  </si>
  <si>
    <r>
      <rPr>
        <sz val="8"/>
        <rFont val="微软雅黑"/>
        <family val="2"/>
        <charset val="134"/>
      </rPr>
      <t>需求澄清中</t>
    </r>
    <r>
      <rPr>
        <sz val="8"/>
        <rFont val="Calibri"/>
        <family val="2"/>
      </rPr>
      <t>-FO</t>
    </r>
    <r>
      <rPr>
        <sz val="8"/>
        <rFont val="微软雅黑"/>
        <family val="2"/>
        <charset val="134"/>
      </rPr>
      <t>夏萌</t>
    </r>
    <phoneticPr fontId="9"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</si>
  <si>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phoneticPr fontId="9" type="noConversion"/>
  </si>
  <si>
    <r>
      <rPr>
        <sz val="8"/>
        <rFont val="微软雅黑"/>
        <family val="2"/>
        <charset val="134"/>
      </rPr>
      <t>内置已经完成，外置</t>
    </r>
    <r>
      <rPr>
        <sz val="8"/>
        <rFont val="Calibri"/>
        <family val="2"/>
      </rPr>
      <t>DCV2</t>
    </r>
    <r>
      <rPr>
        <sz val="8"/>
        <rFont val="微软雅黑"/>
        <family val="2"/>
        <charset val="134"/>
      </rPr>
      <t>集成</t>
    </r>
    <phoneticPr fontId="9" type="noConversion"/>
  </si>
  <si>
    <r>
      <rPr>
        <sz val="8"/>
        <rFont val="微软雅黑"/>
        <family val="2"/>
        <charset val="134"/>
      </rPr>
      <t>开发进行中，</t>
    </r>
    <r>
      <rPr>
        <sz val="8"/>
        <rFont val="Calibri"/>
        <family val="2"/>
      </rPr>
      <t>DCV2</t>
    </r>
    <r>
      <rPr>
        <sz val="8"/>
        <rFont val="微软雅黑"/>
        <family val="2"/>
        <charset val="134"/>
      </rPr>
      <t>集成</t>
    </r>
    <phoneticPr fontId="9" type="noConversion"/>
  </si>
  <si>
    <r>
      <rPr>
        <sz val="8"/>
        <color theme="1"/>
        <rFont val="微软雅黑"/>
        <family val="2"/>
        <charset val="134"/>
      </rPr>
      <t>系统设置</t>
    </r>
    <phoneticPr fontId="10" type="noConversion"/>
  </si>
  <si>
    <r>
      <rPr>
        <sz val="8"/>
        <rFont val="微软雅黑"/>
        <family val="2"/>
        <charset val="134"/>
      </rPr>
      <t>部分界面中英文显示</t>
    </r>
  </si>
  <si>
    <r>
      <rPr>
        <sz val="8"/>
        <rFont val="微软雅黑"/>
        <family val="2"/>
        <charset val="134"/>
      </rPr>
      <t>邱梓豪</t>
    </r>
    <phoneticPr fontId="10" type="noConversion"/>
  </si>
  <si>
    <r>
      <rPr>
        <sz val="8"/>
        <color theme="1"/>
        <rFont val="微软雅黑"/>
        <family val="2"/>
        <charset val="134"/>
      </rPr>
      <t>系统设置</t>
    </r>
    <phoneticPr fontId="10" type="noConversion"/>
  </si>
  <si>
    <r>
      <rPr>
        <sz val="8"/>
        <color theme="1"/>
        <rFont val="微软雅黑"/>
        <family val="2"/>
        <charset val="134"/>
      </rPr>
      <t>系统设置</t>
    </r>
    <phoneticPr fontId="10"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</si>
  <si>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</si>
  <si>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</si>
  <si>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t xml:space="preserve">Bluetooth Setting </t>
    </r>
    <r>
      <rPr>
        <sz val="8"/>
        <rFont val="微软雅黑"/>
        <family val="2"/>
        <charset val="134"/>
      </rPr>
      <t>蓝牙设置</t>
    </r>
  </si>
  <si>
    <r>
      <rPr>
        <sz val="8"/>
        <rFont val="微软雅黑"/>
        <family val="2"/>
        <charset val="134"/>
      </rPr>
      <t>邱梓豪</t>
    </r>
    <phoneticPr fontId="10" type="noConversion"/>
  </si>
  <si>
    <r>
      <rPr>
        <sz val="8"/>
        <rFont val="微软雅黑"/>
        <family val="2"/>
        <charset val="134"/>
      </rPr>
      <t>日期和时间设置</t>
    </r>
    <r>
      <rPr>
        <sz val="8"/>
        <rFont val="Calibri"/>
        <family val="2"/>
      </rPr>
      <t xml:space="preserve"> date&amp;time setting</t>
    </r>
  </si>
  <si>
    <r>
      <rPr>
        <sz val="8"/>
        <rFont val="微软雅黑"/>
        <family val="2"/>
        <charset val="134"/>
      </rPr>
      <t>邱梓豪</t>
    </r>
    <phoneticPr fontId="10" type="noConversion"/>
  </si>
  <si>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</si>
  <si>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</si>
  <si>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</si>
  <si>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</si>
  <si>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color theme="1"/>
        <rFont val="微软雅黑"/>
        <family val="2"/>
        <charset val="134"/>
      </rPr>
      <t>系统设置</t>
    </r>
    <phoneticPr fontId="10" type="noConversion"/>
  </si>
  <si>
    <r>
      <rPr>
        <sz val="8"/>
        <rFont val="微软雅黑"/>
        <family val="2"/>
        <charset val="134"/>
      </rPr>
      <t>邱梓豪</t>
    </r>
    <phoneticPr fontId="10" type="noConversion"/>
  </si>
  <si>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</si>
  <si>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</si>
  <si>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</si>
  <si>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</si>
  <si>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</si>
  <si>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</si>
  <si>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吴振</t>
    </r>
    <phoneticPr fontId="10" type="noConversion"/>
  </si>
  <si>
    <r>
      <rPr>
        <sz val="8"/>
        <rFont val="微软雅黑"/>
        <family val="2"/>
        <charset val="134"/>
      </rPr>
      <t>底特律之音</t>
    </r>
    <r>
      <rPr>
        <sz val="8"/>
        <rFont val="Calibri"/>
        <family val="2"/>
      </rPr>
      <t xml:space="preserve"> Detroit Symphony Orchestra chimes</t>
    </r>
  </si>
  <si>
    <r>
      <rPr>
        <sz val="8"/>
        <rFont val="微软雅黑"/>
        <family val="2"/>
        <charset val="134"/>
      </rPr>
      <t>吴振</t>
    </r>
    <phoneticPr fontId="10" type="noConversion"/>
  </si>
  <si>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</si>
  <si>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10"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</si>
  <si>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</si>
  <si>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rPr>
        <sz val="8"/>
        <rFont val="微软雅黑"/>
        <family val="2"/>
        <charset val="134"/>
      </rPr>
      <t>王雅芳</t>
    </r>
    <phoneticPr fontId="10" type="noConversion"/>
  </si>
  <si>
    <r>
      <rPr>
        <sz val="8"/>
        <rFont val="微软雅黑"/>
        <family val="2"/>
        <charset val="134"/>
      </rPr>
      <t>蓝牙耳机</t>
    </r>
  </si>
  <si>
    <r>
      <t xml:space="preserve">USB </t>
    </r>
    <r>
      <rPr>
        <sz val="8"/>
        <color theme="1"/>
        <rFont val="微软雅黑"/>
        <family val="2"/>
        <charset val="134"/>
      </rPr>
      <t>视频</t>
    </r>
    <phoneticPr fontId="10" type="noConversion"/>
  </si>
  <si>
    <r>
      <t>USB</t>
    </r>
    <r>
      <rPr>
        <sz val="8"/>
        <rFont val="微软雅黑"/>
        <family val="2"/>
        <charset val="134"/>
      </rPr>
      <t>视频播放</t>
    </r>
    <r>
      <rPr>
        <sz val="8"/>
        <rFont val="Calibri"/>
        <family val="2"/>
      </rPr>
      <t xml:space="preserve"> Video- USB video</t>
    </r>
  </si>
  <si>
    <r>
      <t xml:space="preserve">USB </t>
    </r>
    <r>
      <rPr>
        <sz val="8"/>
        <color theme="1"/>
        <rFont val="微软雅黑"/>
        <family val="2"/>
        <charset val="134"/>
      </rPr>
      <t>视频</t>
    </r>
    <phoneticPr fontId="10"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</si>
  <si>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</si>
  <si>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</si>
  <si>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phoneticPr fontId="10" type="noConversion"/>
  </si>
  <si>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</si>
  <si>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</si>
  <si>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rPr>
        <sz val="8"/>
        <rFont val="微软雅黑"/>
        <family val="2"/>
        <charset val="134"/>
      </rPr>
      <t>石磊</t>
    </r>
    <phoneticPr fontId="10" type="noConversion"/>
  </si>
  <si>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</si>
  <si>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</si>
  <si>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</si>
  <si>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石磊</t>
    </r>
    <phoneticPr fontId="10" type="noConversion"/>
  </si>
  <si>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</si>
  <si>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</si>
  <si>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</si>
  <si>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</si>
  <si>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侯四哲</t>
    </r>
    <phoneticPr fontId="9" type="noConversion"/>
  </si>
  <si>
    <r>
      <rPr>
        <sz val="8"/>
        <color theme="1"/>
        <rFont val="微软雅黑"/>
        <family val="2"/>
        <charset val="134"/>
      </rPr>
      <t>工程模式</t>
    </r>
    <phoneticPr fontId="10" type="noConversion"/>
  </si>
  <si>
    <r>
      <rPr>
        <sz val="8"/>
        <rFont val="微软雅黑"/>
        <family val="2"/>
        <charset val="134"/>
      </rPr>
      <t>侯四哲</t>
    </r>
    <phoneticPr fontId="9" type="noConversion"/>
  </si>
  <si>
    <r>
      <rPr>
        <sz val="8"/>
        <rFont val="微软雅黑"/>
        <family val="2"/>
        <charset val="134"/>
      </rPr>
      <t>陈振宇</t>
    </r>
    <phoneticPr fontId="10" type="noConversion"/>
  </si>
  <si>
    <r>
      <t xml:space="preserve">CAN </t>
    </r>
    <r>
      <rPr>
        <sz val="8"/>
        <rFont val="微软雅黑"/>
        <family val="2"/>
        <charset val="134"/>
      </rPr>
      <t>升级</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</si>
  <si>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</si>
  <si>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t>Log</t>
    </r>
    <r>
      <rPr>
        <sz val="8"/>
        <color theme="1"/>
        <rFont val="微软雅黑"/>
        <family val="2"/>
        <charset val="134"/>
      </rPr>
      <t>系统</t>
    </r>
    <phoneticPr fontId="10" type="noConversion"/>
  </si>
  <si>
    <r>
      <rPr>
        <sz val="8"/>
        <color theme="1"/>
        <rFont val="微软雅黑"/>
        <family val="2"/>
        <charset val="134"/>
      </rPr>
      <t>道路救援</t>
    </r>
    <phoneticPr fontId="10" type="noConversion"/>
  </si>
  <si>
    <r>
      <rPr>
        <sz val="8"/>
        <rFont val="微软雅黑"/>
        <family val="2"/>
        <charset val="134"/>
      </rPr>
      <t>道路救援</t>
    </r>
    <r>
      <rPr>
        <sz val="8"/>
        <rFont val="Calibri"/>
        <family val="2"/>
      </rPr>
      <t>Road Side Assitance (RSA)</t>
    </r>
  </si>
  <si>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9" type="noConversion"/>
  </si>
  <si>
    <r>
      <rPr>
        <sz val="8"/>
        <rFont val="微软雅黑"/>
        <family val="2"/>
        <charset val="134"/>
      </rPr>
      <t>多界面主题</t>
    </r>
    <r>
      <rPr>
        <sz val="8"/>
        <rFont val="Calibri"/>
        <family val="2"/>
      </rPr>
      <t>Multi-Theme</t>
    </r>
    <phoneticPr fontId="10" type="noConversion"/>
  </si>
  <si>
    <r>
      <rPr>
        <sz val="8"/>
        <rFont val="微软雅黑"/>
        <family val="2"/>
        <charset val="134"/>
      </rPr>
      <t>预计</t>
    </r>
    <r>
      <rPr>
        <sz val="8"/>
        <rFont val="Calibri"/>
        <family val="2"/>
      </rPr>
      <t>DCV1</t>
    </r>
    <r>
      <rPr>
        <sz val="8"/>
        <rFont val="微软雅黑"/>
        <family val="2"/>
        <charset val="134"/>
      </rPr>
      <t>执行测试</t>
    </r>
    <phoneticPr fontId="9" type="noConversion"/>
  </si>
  <si>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</si>
  <si>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开发进行中，</t>
    </r>
    <r>
      <rPr>
        <sz val="8"/>
        <rFont val="Calibri"/>
        <family val="2"/>
      </rPr>
      <t>DCV1</t>
    </r>
    <r>
      <rPr>
        <sz val="8"/>
        <rFont val="微软雅黑"/>
        <family val="2"/>
        <charset val="134"/>
      </rPr>
      <t>集成</t>
    </r>
    <phoneticPr fontId="9" type="noConversion"/>
  </si>
  <si>
    <r>
      <rPr>
        <sz val="8"/>
        <rFont val="微软雅黑"/>
        <family val="2"/>
        <charset val="134"/>
      </rPr>
      <t>壁纸</t>
    </r>
    <r>
      <rPr>
        <sz val="8"/>
        <rFont val="Calibri"/>
        <family val="2"/>
      </rPr>
      <t xml:space="preserve"> Project Aspire_Dash Backgrounds (Dual 23.6+11.1/or 27")</t>
    </r>
  </si>
  <si>
    <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</si>
  <si>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phoneticPr fontId="9" type="noConversion"/>
  </si>
  <si>
    <r>
      <rPr>
        <sz val="8"/>
        <rFont val="微软雅黑"/>
        <family val="2"/>
        <charset val="134"/>
      </rPr>
      <t>预计</t>
    </r>
    <r>
      <rPr>
        <sz val="8"/>
        <rFont val="Calibri"/>
        <family val="2"/>
      </rPr>
      <t>DCV1</t>
    </r>
    <r>
      <rPr>
        <sz val="8"/>
        <rFont val="微软雅黑"/>
        <family val="2"/>
        <charset val="134"/>
      </rPr>
      <t>执行测试</t>
    </r>
    <phoneticPr fontId="10" type="noConversion"/>
  </si>
  <si>
    <r>
      <rPr>
        <sz val="8"/>
        <color theme="1"/>
        <rFont val="微软雅黑"/>
        <family val="2"/>
        <charset val="134"/>
      </rPr>
      <t>车辆设置</t>
    </r>
    <phoneticPr fontId="10" type="noConversion"/>
  </si>
  <si>
    <r>
      <rPr>
        <sz val="8"/>
        <rFont val="微软雅黑"/>
        <family val="2"/>
        <charset val="134"/>
      </rPr>
      <t>网络</t>
    </r>
    <phoneticPr fontId="10" type="noConversion"/>
  </si>
  <si>
    <r>
      <rPr>
        <sz val="8"/>
        <rFont val="微软雅黑"/>
        <family val="2"/>
        <charset val="134"/>
      </rPr>
      <t>预计</t>
    </r>
    <r>
      <rPr>
        <sz val="8"/>
        <rFont val="Calibri"/>
        <family val="2"/>
      </rPr>
      <t>DCV1</t>
    </r>
    <r>
      <rPr>
        <sz val="8"/>
        <rFont val="微软雅黑"/>
        <family val="2"/>
        <charset val="134"/>
      </rPr>
      <t>执行测试</t>
    </r>
    <phoneticPr fontId="10" type="noConversion"/>
  </si>
  <si>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</si>
  <si>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phoneticPr fontId="10" type="noConversion"/>
  </si>
  <si>
    <r>
      <rPr>
        <sz val="8"/>
        <rFont val="微软雅黑"/>
        <family val="2"/>
        <charset val="134"/>
      </rPr>
      <t>开发进行中，计划</t>
    </r>
    <r>
      <rPr>
        <sz val="8"/>
        <rFont val="Calibri"/>
        <family val="2"/>
      </rPr>
      <t>DCV1</t>
    </r>
    <phoneticPr fontId="10" type="noConversion"/>
  </si>
  <si>
    <r>
      <t>A</t>
    </r>
    <r>
      <rPr>
        <b/>
        <sz val="10"/>
        <rFont val="微软雅黑"/>
        <family val="2"/>
        <charset val="134"/>
      </rPr>
      <t>（</t>
    </r>
    <r>
      <rPr>
        <b/>
        <sz val="10"/>
        <rFont val="Calibri"/>
        <family val="2"/>
      </rPr>
      <t>High)</t>
    </r>
    <phoneticPr fontId="10" type="noConversion"/>
  </si>
  <si>
    <r>
      <rPr>
        <sz val="8"/>
        <rFont val="微软雅黑"/>
        <family val="2"/>
        <charset val="134"/>
      </rPr>
      <t>系统设置</t>
    </r>
    <phoneticPr fontId="10" type="noConversion"/>
  </si>
  <si>
    <r>
      <rPr>
        <sz val="8"/>
        <rFont val="微软雅黑"/>
        <family val="2"/>
        <charset val="134"/>
      </rPr>
      <t>空调控制</t>
    </r>
    <phoneticPr fontId="10" type="noConversion"/>
  </si>
  <si>
    <r>
      <t>USB</t>
    </r>
    <r>
      <rPr>
        <sz val="8"/>
        <rFont val="微软雅黑"/>
        <family val="2"/>
        <charset val="134"/>
      </rPr>
      <t>音乐</t>
    </r>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</si>
  <si>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</si>
  <si>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</si>
  <si>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</si>
  <si>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</si>
  <si>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</si>
  <si>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10"/>
        <color theme="1"/>
        <rFont val="微软雅黑"/>
        <family val="2"/>
        <charset val="134"/>
      </rPr>
      <t>历史版本</t>
    </r>
    <phoneticPr fontId="10" type="noConversion"/>
  </si>
  <si>
    <r>
      <t>Block</t>
    </r>
    <r>
      <rPr>
        <b/>
        <sz val="8"/>
        <rFont val="微软雅黑"/>
        <family val="2"/>
        <charset val="134"/>
      </rPr>
      <t>原因</t>
    </r>
    <phoneticPr fontId="10" type="noConversion"/>
  </si>
  <si>
    <r>
      <rPr>
        <sz val="8"/>
        <rFont val="微软雅黑"/>
        <family val="2"/>
        <charset val="134"/>
      </rPr>
      <t>系统设置</t>
    </r>
    <phoneticPr fontId="10" type="noConversion"/>
  </si>
  <si>
    <r>
      <t>Block</t>
    </r>
    <r>
      <rPr>
        <sz val="8"/>
        <rFont val="微软雅黑"/>
        <family val="2"/>
        <charset val="134"/>
      </rPr>
      <t xml:space="preserve">原因：
</t>
    </r>
    <r>
      <rPr>
        <sz val="8"/>
        <rFont val="Calibri"/>
        <family val="2"/>
      </rPr>
      <t xml:space="preserve">1. </t>
    </r>
    <r>
      <rPr>
        <sz val="8"/>
        <rFont val="微软雅黑"/>
        <family val="2"/>
        <charset val="134"/>
      </rPr>
      <t>缺非简单配对的设备：</t>
    </r>
    <r>
      <rPr>
        <sz val="8"/>
        <rFont val="Calibri"/>
        <family val="2"/>
      </rPr>
      <t>3</t>
    </r>
    <r>
      <rPr>
        <sz val="8"/>
        <rFont val="微软雅黑"/>
        <family val="2"/>
        <charset val="134"/>
      </rPr>
      <t>条；</t>
    </r>
    <r>
      <rPr>
        <sz val="8"/>
        <rFont val="Calibri"/>
        <family val="2"/>
      </rPr>
      <t>2.</t>
    </r>
    <r>
      <rPr>
        <sz val="8"/>
        <rFont val="微软雅黑"/>
        <family val="2"/>
        <charset val="134"/>
      </rPr>
      <t>跨境漫游测试环境：</t>
    </r>
    <r>
      <rPr>
        <sz val="8"/>
        <rFont val="Calibri"/>
        <family val="2"/>
      </rPr>
      <t>3</t>
    </r>
    <r>
      <rPr>
        <sz val="8"/>
        <rFont val="微软雅黑"/>
        <family val="2"/>
        <charset val="134"/>
      </rPr>
      <t>条；</t>
    </r>
    <r>
      <rPr>
        <sz val="8"/>
        <rFont val="Calibri"/>
        <family val="2"/>
      </rPr>
      <t>3.</t>
    </r>
    <r>
      <rPr>
        <sz val="8"/>
        <rFont val="微软雅黑"/>
        <family val="2"/>
        <charset val="134"/>
      </rPr>
      <t>缺</t>
    </r>
    <r>
      <rPr>
        <sz val="8"/>
        <rFont val="Calibri"/>
        <family val="2"/>
      </rPr>
      <t>APTX</t>
    </r>
    <r>
      <rPr>
        <sz val="8"/>
        <rFont val="微软雅黑"/>
        <family val="2"/>
        <charset val="134"/>
      </rPr>
      <t>蓝牙耳机：</t>
    </r>
    <r>
      <rPr>
        <sz val="8"/>
        <rFont val="Calibri"/>
        <family val="2"/>
      </rPr>
      <t>1</t>
    </r>
    <r>
      <rPr>
        <sz val="8"/>
        <rFont val="微软雅黑"/>
        <family val="2"/>
        <charset val="134"/>
      </rPr>
      <t>条</t>
    </r>
    <phoneticPr fontId="9" type="noConversion"/>
  </si>
  <si>
    <r>
      <t>Block</t>
    </r>
    <r>
      <rPr>
        <sz val="8"/>
        <rFont val="微软雅黑"/>
        <family val="2"/>
        <charset val="134"/>
      </rPr>
      <t xml:space="preserve">原因：
</t>
    </r>
    <r>
      <rPr>
        <sz val="8"/>
        <rFont val="Calibri"/>
        <family val="2"/>
      </rPr>
      <t>1.</t>
    </r>
    <r>
      <rPr>
        <sz val="8"/>
        <rFont val="微软雅黑"/>
        <family val="2"/>
        <charset val="134"/>
      </rPr>
      <t>缺预置</t>
    </r>
    <r>
      <rPr>
        <sz val="8"/>
        <rFont val="Calibri"/>
        <family val="2"/>
      </rPr>
      <t>in-Vehicle Game</t>
    </r>
    <r>
      <rPr>
        <sz val="8"/>
        <rFont val="微软雅黑"/>
        <family val="2"/>
        <charset val="134"/>
      </rPr>
      <t>应用程序：</t>
    </r>
    <r>
      <rPr>
        <sz val="8"/>
        <rFont val="Calibri"/>
        <family val="2"/>
      </rPr>
      <t>13</t>
    </r>
    <r>
      <rPr>
        <sz val="8"/>
        <rFont val="微软雅黑"/>
        <family val="2"/>
        <charset val="134"/>
      </rPr>
      <t xml:space="preserve">条
</t>
    </r>
    <r>
      <rPr>
        <sz val="8"/>
        <rFont val="Calibri"/>
        <family val="2"/>
      </rPr>
      <t>Fail</t>
    </r>
    <r>
      <rPr>
        <sz val="8"/>
        <rFont val="微软雅黑"/>
        <family val="2"/>
        <charset val="134"/>
      </rPr>
      <t>项主要原因：</t>
    </r>
    <r>
      <rPr>
        <sz val="8"/>
        <rFont val="Calibri"/>
        <family val="2"/>
      </rPr>
      <t>1.</t>
    </r>
    <r>
      <rPr>
        <sz val="8"/>
        <rFont val="微软雅黑"/>
        <family val="2"/>
        <charset val="134"/>
      </rPr>
      <t>分屏下，所有功能无法使用</t>
    </r>
    <phoneticPr fontId="9" type="noConversion"/>
  </si>
  <si>
    <r>
      <t>USB</t>
    </r>
    <r>
      <rPr>
        <sz val="8"/>
        <rFont val="微软雅黑"/>
        <family val="2"/>
        <charset val="134"/>
      </rPr>
      <t>音乐</t>
    </r>
    <phoneticPr fontId="10" type="noConversion"/>
  </si>
  <si>
    <r>
      <t>Block</t>
    </r>
    <r>
      <rPr>
        <sz val="8"/>
        <rFont val="微软雅黑"/>
        <family val="2"/>
        <charset val="134"/>
      </rPr>
      <t xml:space="preserve">原因：
</t>
    </r>
    <r>
      <rPr>
        <sz val="8"/>
        <rFont val="Calibri"/>
        <family val="2"/>
      </rPr>
      <t>1.</t>
    </r>
    <r>
      <rPr>
        <sz val="8"/>
        <rFont val="微软雅黑"/>
        <family val="2"/>
        <charset val="134"/>
      </rPr>
      <t>整车行为（如：</t>
    </r>
    <r>
      <rPr>
        <sz val="8"/>
        <rFont val="Calibri"/>
        <family val="2"/>
      </rPr>
      <t>R</t>
    </r>
    <r>
      <rPr>
        <sz val="8"/>
        <rFont val="微软雅黑"/>
        <family val="2"/>
        <charset val="134"/>
      </rPr>
      <t>档开左前门等）：</t>
    </r>
    <r>
      <rPr>
        <sz val="8"/>
        <rFont val="Calibri"/>
        <family val="2"/>
      </rPr>
      <t>19</t>
    </r>
    <r>
      <rPr>
        <sz val="8"/>
        <rFont val="微软雅黑"/>
        <family val="2"/>
        <charset val="134"/>
      </rPr>
      <t>条；</t>
    </r>
    <r>
      <rPr>
        <sz val="8"/>
        <rFont val="Calibri"/>
        <family val="2"/>
      </rPr>
      <t>2.</t>
    </r>
    <r>
      <rPr>
        <sz val="8"/>
        <rFont val="微软雅黑"/>
        <family val="2"/>
        <charset val="134"/>
      </rPr>
      <t>涉及创达开发功能点：</t>
    </r>
    <r>
      <rPr>
        <sz val="8"/>
        <rFont val="Calibri"/>
        <family val="2"/>
      </rPr>
      <t>10</t>
    </r>
    <r>
      <rPr>
        <sz val="8"/>
        <rFont val="微软雅黑"/>
        <family val="2"/>
        <charset val="134"/>
      </rPr>
      <t>条；</t>
    </r>
    <r>
      <rPr>
        <sz val="8"/>
        <rFont val="Calibri"/>
        <family val="2"/>
      </rPr>
      <t>3.</t>
    </r>
    <r>
      <rPr>
        <sz val="8"/>
        <rFont val="微软雅黑"/>
        <family val="2"/>
        <charset val="134"/>
      </rPr>
      <t>方控功能未实现：</t>
    </r>
    <r>
      <rPr>
        <sz val="8"/>
        <rFont val="Calibri"/>
        <family val="2"/>
      </rPr>
      <t>18</t>
    </r>
    <r>
      <rPr>
        <sz val="8"/>
        <rFont val="微软雅黑"/>
        <family val="2"/>
        <charset val="134"/>
      </rPr>
      <t>条；</t>
    </r>
    <r>
      <rPr>
        <sz val="8"/>
        <rFont val="Calibri"/>
        <family val="2"/>
      </rPr>
      <t>4.</t>
    </r>
    <r>
      <rPr>
        <sz val="8"/>
        <rFont val="微软雅黑"/>
        <family val="2"/>
        <charset val="134"/>
      </rPr>
      <t>系统复位功能未实现：</t>
    </r>
    <r>
      <rPr>
        <sz val="8"/>
        <rFont val="Calibri"/>
        <family val="2"/>
      </rPr>
      <t>6</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</si>
  <si>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无线充电功能（需信号需求）：</t>
    </r>
    <r>
      <rPr>
        <sz val="8"/>
        <rFont val="Calibri"/>
        <family val="2"/>
      </rPr>
      <t>6</t>
    </r>
    <r>
      <rPr>
        <sz val="8"/>
        <rFont val="微软雅黑"/>
        <family val="2"/>
        <charset val="134"/>
      </rPr>
      <t>条</t>
    </r>
    <phoneticPr fontId="9" type="noConversion"/>
  </si>
  <si>
    <r>
      <rPr>
        <sz val="8"/>
        <rFont val="微软雅黑"/>
        <family val="2"/>
        <charset val="134"/>
      </rPr>
      <t>工程模式</t>
    </r>
    <phoneticPr fontId="10" type="noConversion"/>
  </si>
  <si>
    <r>
      <t>Block</t>
    </r>
    <r>
      <rPr>
        <sz val="8"/>
        <rFont val="微软雅黑"/>
        <family val="2"/>
        <charset val="134"/>
      </rPr>
      <t xml:space="preserve">原因：
</t>
    </r>
    <r>
      <rPr>
        <sz val="8"/>
        <rFont val="Calibri"/>
        <family val="2"/>
      </rPr>
      <t>1.</t>
    </r>
    <r>
      <rPr>
        <sz val="8"/>
        <rFont val="微软雅黑"/>
        <family val="2"/>
        <charset val="134"/>
      </rPr>
      <t>方控功能未实现：</t>
    </r>
    <r>
      <rPr>
        <sz val="8"/>
        <rFont val="Calibri"/>
        <family val="2"/>
      </rPr>
      <t>10</t>
    </r>
    <r>
      <rPr>
        <sz val="8"/>
        <rFont val="微软雅黑"/>
        <family val="2"/>
        <charset val="134"/>
      </rPr>
      <t>条；</t>
    </r>
    <r>
      <rPr>
        <sz val="8"/>
        <rFont val="Calibri"/>
        <family val="2"/>
      </rPr>
      <t>2.</t>
    </r>
    <r>
      <rPr>
        <sz val="8"/>
        <rFont val="微软雅黑"/>
        <family val="2"/>
        <charset val="134"/>
      </rPr>
      <t>配置字仅只读，需</t>
    </r>
    <r>
      <rPr>
        <sz val="8"/>
        <rFont val="Calibri"/>
        <family val="2"/>
      </rPr>
      <t>vbf</t>
    </r>
    <r>
      <rPr>
        <sz val="8"/>
        <rFont val="微软雅黑"/>
        <family val="2"/>
        <charset val="134"/>
      </rPr>
      <t>烧入文件：</t>
    </r>
    <r>
      <rPr>
        <sz val="8"/>
        <rFont val="Calibri"/>
        <family val="2"/>
      </rPr>
      <t>6</t>
    </r>
    <r>
      <rPr>
        <sz val="8"/>
        <rFont val="微软雅黑"/>
        <family val="2"/>
        <charset val="134"/>
      </rPr>
      <t>条；</t>
    </r>
    <r>
      <rPr>
        <sz val="8"/>
        <rFont val="Calibri"/>
        <family val="2"/>
      </rPr>
      <t>3.</t>
    </r>
    <r>
      <rPr>
        <sz val="8"/>
        <rFont val="微软雅黑"/>
        <family val="2"/>
        <charset val="134"/>
      </rPr>
      <t>无</t>
    </r>
    <r>
      <rPr>
        <sz val="8"/>
        <rFont val="Calibri"/>
        <family val="2"/>
      </rPr>
      <t>MCU U</t>
    </r>
    <r>
      <rPr>
        <sz val="8"/>
        <rFont val="微软雅黑"/>
        <family val="2"/>
        <charset val="134"/>
      </rPr>
      <t>盘更新软件：</t>
    </r>
    <r>
      <rPr>
        <sz val="8"/>
        <rFont val="Calibri"/>
        <family val="2"/>
      </rPr>
      <t>1</t>
    </r>
    <r>
      <rPr>
        <sz val="8"/>
        <rFont val="微软雅黑"/>
        <family val="2"/>
        <charset val="134"/>
      </rPr>
      <t xml:space="preserve">条
</t>
    </r>
    <r>
      <rPr>
        <sz val="8"/>
        <rFont val="Calibri"/>
        <family val="2"/>
      </rPr>
      <t>Fail</t>
    </r>
    <r>
      <rPr>
        <sz val="8"/>
        <rFont val="微软雅黑"/>
        <family val="2"/>
        <charset val="134"/>
      </rPr>
      <t>项主要原因：</t>
    </r>
    <r>
      <rPr>
        <sz val="8"/>
        <rFont val="Calibri"/>
        <family val="2"/>
      </rPr>
      <t>1.</t>
    </r>
    <r>
      <rPr>
        <sz val="8"/>
        <rFont val="微软雅黑"/>
        <family val="2"/>
        <charset val="134"/>
      </rPr>
      <t>工程模式功能未实现（如：</t>
    </r>
    <r>
      <rPr>
        <sz val="8"/>
        <rFont val="Calibri"/>
        <family val="2"/>
      </rPr>
      <t>SDM Core Assmbly Part Number</t>
    </r>
    <r>
      <rPr>
        <sz val="8"/>
        <rFont val="微软雅黑"/>
        <family val="2"/>
        <charset val="134"/>
      </rPr>
      <t>）</t>
    </r>
    <phoneticPr fontId="10" type="noConversion"/>
  </si>
  <si>
    <r>
      <t>Block</t>
    </r>
    <r>
      <rPr>
        <sz val="8"/>
        <rFont val="微软雅黑"/>
        <family val="2"/>
        <charset val="134"/>
      </rPr>
      <t xml:space="preserve">原因：
</t>
    </r>
    <r>
      <rPr>
        <sz val="8"/>
        <rFont val="Calibri"/>
        <family val="2"/>
      </rPr>
      <t>1.</t>
    </r>
    <r>
      <rPr>
        <sz val="8"/>
        <rFont val="微软雅黑"/>
        <family val="2"/>
        <charset val="134"/>
      </rPr>
      <t>方控功能未实现：</t>
    </r>
    <r>
      <rPr>
        <sz val="8"/>
        <rFont val="Calibri"/>
        <family val="2"/>
      </rPr>
      <t>17</t>
    </r>
    <r>
      <rPr>
        <sz val="8"/>
        <rFont val="微软雅黑"/>
        <family val="2"/>
        <charset val="134"/>
      </rPr>
      <t>条</t>
    </r>
    <phoneticPr fontId="9" type="noConversion"/>
  </si>
  <si>
    <r>
      <t>Log</t>
    </r>
    <r>
      <rPr>
        <sz val="8"/>
        <rFont val="微软雅黑"/>
        <family val="2"/>
        <charset val="134"/>
      </rPr>
      <t>系统</t>
    </r>
    <phoneticPr fontId="10" type="noConversion"/>
  </si>
  <si>
    <r>
      <rPr>
        <sz val="8"/>
        <rFont val="微软雅黑"/>
        <family val="2"/>
        <charset val="134"/>
      </rPr>
      <t>道路救援</t>
    </r>
    <phoneticPr fontId="10" type="noConversion"/>
  </si>
  <si>
    <r>
      <t>DCV1</t>
    </r>
    <r>
      <rPr>
        <sz val="8"/>
        <color theme="1"/>
        <rFont val="微软雅黑"/>
        <family val="2"/>
        <charset val="134"/>
      </rPr>
      <t>执行测试</t>
    </r>
    <phoneticPr fontId="9" type="noConversion"/>
  </si>
  <si>
    <r>
      <rPr>
        <sz val="8"/>
        <rFont val="微软雅黑"/>
        <family val="2"/>
        <charset val="134"/>
      </rPr>
      <t>诊断</t>
    </r>
    <phoneticPr fontId="10" type="noConversion"/>
  </si>
  <si>
    <t>吴振，钱道宽，王祝兵，石磊，邱梓豪，侯四哲，陈振宇，祝芳园</t>
    <phoneticPr fontId="9" type="noConversion"/>
  </si>
  <si>
    <r>
      <t>Block</t>
    </r>
    <r>
      <rPr>
        <sz val="8"/>
        <rFont val="微软雅黑"/>
        <family val="2"/>
        <charset val="134"/>
      </rPr>
      <t>原因：</t>
    </r>
    <r>
      <rPr>
        <sz val="8"/>
        <rFont val="Calibri"/>
        <family val="2"/>
      </rPr>
      <t>1.</t>
    </r>
    <r>
      <rPr>
        <sz val="8"/>
        <rFont val="微软雅黑"/>
        <family val="2"/>
        <charset val="134"/>
      </rPr>
      <t>无</t>
    </r>
    <r>
      <rPr>
        <sz val="8"/>
        <rFont val="Calibri"/>
        <family val="2"/>
      </rPr>
      <t>subwoofer</t>
    </r>
    <r>
      <rPr>
        <sz val="8"/>
        <rFont val="微软雅黑"/>
        <family val="2"/>
        <charset val="134"/>
      </rPr>
      <t>设备：</t>
    </r>
    <r>
      <rPr>
        <sz val="8"/>
        <rFont val="Calibri"/>
        <family val="2"/>
      </rPr>
      <t>4</t>
    </r>
    <r>
      <rPr>
        <sz val="8"/>
        <rFont val="微软雅黑"/>
        <family val="2"/>
        <charset val="134"/>
      </rPr>
      <t>条；</t>
    </r>
    <r>
      <rPr>
        <sz val="8"/>
        <rFont val="Calibri"/>
        <family val="2"/>
      </rPr>
      <t>2.</t>
    </r>
    <r>
      <rPr>
        <sz val="8"/>
        <rFont val="微软雅黑"/>
        <family val="2"/>
        <charset val="134"/>
      </rPr>
      <t>方控功能暂未实现：</t>
    </r>
    <r>
      <rPr>
        <sz val="8"/>
        <rFont val="Calibri"/>
        <family val="2"/>
      </rPr>
      <t>192</t>
    </r>
    <r>
      <rPr>
        <sz val="8"/>
        <rFont val="微软雅黑"/>
        <family val="2"/>
        <charset val="134"/>
      </rPr>
      <t>条；</t>
    </r>
    <r>
      <rPr>
        <sz val="8"/>
        <rFont val="Calibri"/>
        <family val="2"/>
      </rPr>
      <t>3.</t>
    </r>
    <r>
      <rPr>
        <sz val="8"/>
        <rFont val="微软雅黑"/>
        <family val="2"/>
        <charset val="134"/>
      </rPr>
      <t>外置功放功能暂未实现：</t>
    </r>
    <r>
      <rPr>
        <sz val="8"/>
        <rFont val="Calibri"/>
        <family val="2"/>
      </rPr>
      <t>253</t>
    </r>
    <r>
      <rPr>
        <sz val="8"/>
        <rFont val="微软雅黑"/>
        <family val="2"/>
        <charset val="134"/>
      </rPr>
      <t xml:space="preserve">条
</t>
    </r>
    <r>
      <rPr>
        <sz val="8"/>
        <rFont val="Calibri"/>
        <family val="2"/>
      </rPr>
      <t>Fail</t>
    </r>
    <r>
      <rPr>
        <sz val="8"/>
        <rFont val="微软雅黑"/>
        <family val="2"/>
        <charset val="134"/>
      </rPr>
      <t>项主要原因：</t>
    </r>
    <r>
      <rPr>
        <sz val="8"/>
        <rFont val="Calibri"/>
        <family val="2"/>
      </rPr>
      <t xml:space="preserve">1. </t>
    </r>
    <r>
      <rPr>
        <sz val="8"/>
        <rFont val="微软雅黑"/>
        <family val="2"/>
        <charset val="134"/>
      </rPr>
      <t>速度补偿无效以及</t>
    </r>
    <r>
      <rPr>
        <sz val="8"/>
        <rFont val="Calibri"/>
        <family val="2"/>
      </rPr>
      <t>Fader</t>
    </r>
    <r>
      <rPr>
        <sz val="8"/>
        <rFont val="微软雅黑"/>
        <family val="2"/>
        <charset val="134"/>
      </rPr>
      <t>无法向下衰减</t>
    </r>
    <phoneticPr fontId="10" type="noConversion"/>
  </si>
  <si>
    <r>
      <t>Block</t>
    </r>
    <r>
      <rPr>
        <sz val="8"/>
        <rFont val="微软雅黑"/>
        <family val="2"/>
        <charset val="134"/>
      </rPr>
      <t xml:space="preserve">原因：
</t>
    </r>
    <r>
      <rPr>
        <sz val="8"/>
        <rFont val="Calibri"/>
        <family val="2"/>
      </rPr>
      <t>1.</t>
    </r>
    <r>
      <rPr>
        <sz val="8"/>
        <rFont val="微软雅黑"/>
        <family val="2"/>
        <charset val="134"/>
      </rPr>
      <t>方控功能未实现：</t>
    </r>
    <r>
      <rPr>
        <sz val="8"/>
        <rFont val="Calibri"/>
        <family val="2"/>
      </rPr>
      <t>13</t>
    </r>
    <r>
      <rPr>
        <sz val="8"/>
        <rFont val="微软雅黑"/>
        <family val="2"/>
        <charset val="134"/>
      </rPr>
      <t>条；</t>
    </r>
    <r>
      <rPr>
        <sz val="8"/>
        <rFont val="Calibri"/>
        <family val="2"/>
      </rPr>
      <t>2.</t>
    </r>
    <r>
      <rPr>
        <sz val="8"/>
        <rFont val="微软雅黑"/>
        <family val="2"/>
        <charset val="134"/>
      </rPr>
      <t>缺</t>
    </r>
    <r>
      <rPr>
        <sz val="8"/>
        <rFont val="Calibri"/>
        <family val="2"/>
      </rPr>
      <t>12</t>
    </r>
    <r>
      <rPr>
        <sz val="8"/>
        <rFont val="微软雅黑"/>
        <family val="2"/>
        <charset val="134"/>
      </rPr>
      <t>个蓝牙耳机：</t>
    </r>
    <r>
      <rPr>
        <sz val="8"/>
        <rFont val="Calibri"/>
        <family val="2"/>
      </rPr>
      <t>1</t>
    </r>
    <r>
      <rPr>
        <sz val="8"/>
        <rFont val="微软雅黑"/>
        <family val="2"/>
        <charset val="134"/>
      </rPr>
      <t>条；</t>
    </r>
    <r>
      <rPr>
        <sz val="8"/>
        <rFont val="Calibri"/>
        <family val="2"/>
      </rPr>
      <t>3.</t>
    </r>
    <r>
      <rPr>
        <sz val="8"/>
        <rFont val="微软雅黑"/>
        <family val="2"/>
        <charset val="134"/>
      </rPr>
      <t>缺</t>
    </r>
    <r>
      <rPr>
        <sz val="8"/>
        <rFont val="Calibri"/>
        <family val="2"/>
      </rPr>
      <t>APTX</t>
    </r>
    <r>
      <rPr>
        <sz val="8"/>
        <rFont val="微软雅黑"/>
        <family val="2"/>
        <charset val="134"/>
      </rPr>
      <t>蓝牙耳机：</t>
    </r>
    <r>
      <rPr>
        <sz val="8"/>
        <rFont val="Calibri"/>
        <family val="2"/>
      </rPr>
      <t>1</t>
    </r>
    <r>
      <rPr>
        <sz val="8"/>
        <rFont val="微软雅黑"/>
        <family val="2"/>
        <charset val="134"/>
      </rPr>
      <t>条；</t>
    </r>
    <r>
      <rPr>
        <sz val="8"/>
        <rFont val="Calibri"/>
        <family val="2"/>
      </rPr>
      <t>4.</t>
    </r>
    <r>
      <rPr>
        <sz val="8"/>
        <rFont val="微软雅黑"/>
        <family val="2"/>
        <charset val="134"/>
      </rPr>
      <t>缺</t>
    </r>
    <r>
      <rPr>
        <sz val="8"/>
        <rFont val="Calibri"/>
        <family val="2"/>
      </rPr>
      <t>WEP</t>
    </r>
    <r>
      <rPr>
        <sz val="8"/>
        <rFont val="微软雅黑"/>
        <family val="2"/>
        <charset val="134"/>
      </rPr>
      <t>，</t>
    </r>
    <r>
      <rPr>
        <sz val="8"/>
        <rFont val="Calibri"/>
        <family val="2"/>
      </rPr>
      <t>WPA</t>
    </r>
    <r>
      <rPr>
        <sz val="8"/>
        <rFont val="微软雅黑"/>
        <family val="2"/>
        <charset val="134"/>
      </rPr>
      <t>加密方式的手机：</t>
    </r>
    <r>
      <rPr>
        <sz val="8"/>
        <rFont val="Calibri"/>
        <family val="2"/>
      </rPr>
      <t>16</t>
    </r>
    <r>
      <rPr>
        <sz val="8"/>
        <rFont val="微软雅黑"/>
        <family val="2"/>
        <charset val="134"/>
      </rPr>
      <t>条</t>
    </r>
    <phoneticPr fontId="9" type="noConversion"/>
  </si>
  <si>
    <r>
      <t>Block</t>
    </r>
    <r>
      <rPr>
        <sz val="8"/>
        <rFont val="微软雅黑"/>
        <family val="2"/>
        <charset val="134"/>
      </rPr>
      <t xml:space="preserve">原因：
</t>
    </r>
    <r>
      <rPr>
        <sz val="8"/>
        <rFont val="Calibri"/>
        <family val="2"/>
      </rPr>
      <t xml:space="preserve">1. </t>
    </r>
    <r>
      <rPr>
        <sz val="8"/>
        <rFont val="微软雅黑"/>
        <family val="2"/>
        <charset val="134"/>
      </rPr>
      <t>涉及创达开发功能点：</t>
    </r>
    <r>
      <rPr>
        <sz val="8"/>
        <rFont val="Calibri"/>
        <family val="2"/>
      </rPr>
      <t>17</t>
    </r>
    <r>
      <rPr>
        <sz val="8"/>
        <rFont val="微软雅黑"/>
        <family val="2"/>
        <charset val="134"/>
      </rPr>
      <t>条；</t>
    </r>
    <r>
      <rPr>
        <sz val="8"/>
        <rFont val="Calibri"/>
        <family val="2"/>
      </rPr>
      <t>2. VR</t>
    </r>
    <r>
      <rPr>
        <sz val="8"/>
        <rFont val="微软雅黑"/>
        <family val="2"/>
        <charset val="134"/>
      </rPr>
      <t>调起空调无响应：</t>
    </r>
    <r>
      <rPr>
        <sz val="8"/>
        <rFont val="Calibri"/>
        <family val="2"/>
      </rPr>
      <t>103</t>
    </r>
    <r>
      <rPr>
        <sz val="8"/>
        <rFont val="微软雅黑"/>
        <family val="2"/>
        <charset val="134"/>
      </rPr>
      <t>条；</t>
    </r>
    <r>
      <rPr>
        <sz val="8"/>
        <rFont val="Calibri"/>
        <family val="2"/>
      </rPr>
      <t xml:space="preserve">3. </t>
    </r>
    <r>
      <rPr>
        <sz val="8"/>
        <rFont val="微软雅黑"/>
        <family val="2"/>
        <charset val="134"/>
      </rPr>
      <t>本身与实车关联用例：</t>
    </r>
    <r>
      <rPr>
        <sz val="8"/>
        <rFont val="Calibri"/>
        <family val="2"/>
      </rPr>
      <t>3</t>
    </r>
    <r>
      <rPr>
        <sz val="8"/>
        <rFont val="微软雅黑"/>
        <family val="2"/>
        <charset val="134"/>
      </rPr>
      <t>条</t>
    </r>
    <phoneticPr fontId="9" type="noConversion"/>
  </si>
  <si>
    <r>
      <t>Block</t>
    </r>
    <r>
      <rPr>
        <sz val="8"/>
        <rFont val="微软雅黑"/>
        <family val="2"/>
        <charset val="134"/>
      </rPr>
      <t xml:space="preserve">原因：
</t>
    </r>
    <r>
      <rPr>
        <sz val="8"/>
        <rFont val="Calibri"/>
        <family val="2"/>
      </rPr>
      <t>1. TA</t>
    </r>
    <r>
      <rPr>
        <sz val="8"/>
        <rFont val="微软雅黑"/>
        <family val="2"/>
        <charset val="134"/>
      </rPr>
      <t>播报功能未实现：</t>
    </r>
    <r>
      <rPr>
        <sz val="8"/>
        <rFont val="Calibri"/>
        <family val="2"/>
      </rPr>
      <t>5</t>
    </r>
    <r>
      <rPr>
        <sz val="8"/>
        <rFont val="微软雅黑"/>
        <family val="2"/>
        <charset val="134"/>
      </rPr>
      <t>条；</t>
    </r>
    <r>
      <rPr>
        <sz val="8"/>
        <rFont val="Calibri"/>
        <family val="2"/>
      </rPr>
      <t>2.</t>
    </r>
    <r>
      <rPr>
        <sz val="8"/>
        <rFont val="微软雅黑"/>
        <family val="2"/>
        <charset val="134"/>
      </rPr>
      <t>跨境漫游测试环境：</t>
    </r>
    <r>
      <rPr>
        <sz val="8"/>
        <rFont val="Calibri"/>
        <family val="2"/>
      </rPr>
      <t>3</t>
    </r>
    <r>
      <rPr>
        <sz val="8"/>
        <rFont val="微软雅黑"/>
        <family val="2"/>
        <charset val="134"/>
      </rPr>
      <t>条</t>
    </r>
    <phoneticPr fontId="9" type="noConversion"/>
  </si>
  <si>
    <r>
      <t>Block</t>
    </r>
    <r>
      <rPr>
        <sz val="8"/>
        <rFont val="微软雅黑"/>
        <family val="2"/>
        <charset val="134"/>
      </rPr>
      <t xml:space="preserve">原因：
</t>
    </r>
    <r>
      <rPr>
        <sz val="8"/>
        <rFont val="Calibri"/>
        <family val="2"/>
      </rPr>
      <t>1.</t>
    </r>
    <r>
      <rPr>
        <sz val="8"/>
        <rFont val="微软雅黑"/>
        <family val="2"/>
        <charset val="134"/>
      </rPr>
      <t>缺</t>
    </r>
    <r>
      <rPr>
        <sz val="8"/>
        <rFont val="Calibri"/>
        <family val="2"/>
      </rPr>
      <t>HFS+/ ext2</t>
    </r>
    <r>
      <rPr>
        <sz val="8"/>
        <rFont val="微软雅黑"/>
        <family val="2"/>
        <charset val="134"/>
      </rPr>
      <t>格式</t>
    </r>
    <r>
      <rPr>
        <sz val="8"/>
        <rFont val="Calibri"/>
        <family val="2"/>
      </rPr>
      <t>U</t>
    </r>
    <r>
      <rPr>
        <sz val="8"/>
        <rFont val="微软雅黑"/>
        <family val="2"/>
        <charset val="134"/>
      </rPr>
      <t>盘：</t>
    </r>
    <r>
      <rPr>
        <sz val="8"/>
        <rFont val="Calibri"/>
        <family val="2"/>
      </rPr>
      <t>2</t>
    </r>
    <r>
      <rPr>
        <sz val="8"/>
        <rFont val="微软雅黑"/>
        <family val="2"/>
        <charset val="134"/>
      </rPr>
      <t>条；</t>
    </r>
    <r>
      <rPr>
        <sz val="8"/>
        <rFont val="Calibri"/>
        <family val="2"/>
      </rPr>
      <t>2.</t>
    </r>
    <r>
      <rPr>
        <sz val="8"/>
        <rFont val="微软雅黑"/>
        <family val="2"/>
        <charset val="134"/>
      </rPr>
      <t>方控功能未实现：</t>
    </r>
    <r>
      <rPr>
        <sz val="8"/>
        <rFont val="Calibri"/>
        <family val="2"/>
      </rPr>
      <t>81</t>
    </r>
    <r>
      <rPr>
        <sz val="8"/>
        <rFont val="微软雅黑"/>
        <family val="2"/>
        <charset val="134"/>
      </rPr>
      <t>条</t>
    </r>
    <phoneticPr fontId="10" type="noConversion"/>
  </si>
  <si>
    <r>
      <t>USB</t>
    </r>
    <r>
      <rPr>
        <sz val="8"/>
        <rFont val="微软雅黑"/>
        <family val="2"/>
        <charset val="134"/>
      </rPr>
      <t>视频</t>
    </r>
    <phoneticPr fontId="10" type="noConversion"/>
  </si>
  <si>
    <r>
      <t>Block</t>
    </r>
    <r>
      <rPr>
        <sz val="8"/>
        <rFont val="微软雅黑"/>
        <family val="2"/>
        <charset val="134"/>
      </rPr>
      <t xml:space="preserve">原因：
</t>
    </r>
    <r>
      <rPr>
        <sz val="8"/>
        <rFont val="Calibri"/>
        <family val="2"/>
      </rPr>
      <t>1.</t>
    </r>
    <r>
      <rPr>
        <sz val="8"/>
        <rFont val="微软雅黑"/>
        <family val="2"/>
        <charset val="134"/>
      </rPr>
      <t>方控功能未实现：</t>
    </r>
    <r>
      <rPr>
        <sz val="8"/>
        <rFont val="Calibri"/>
        <family val="2"/>
      </rPr>
      <t>77</t>
    </r>
    <r>
      <rPr>
        <sz val="8"/>
        <rFont val="微软雅黑"/>
        <family val="2"/>
        <charset val="134"/>
      </rPr>
      <t xml:space="preserve">条
</t>
    </r>
    <r>
      <rPr>
        <sz val="8"/>
        <rFont val="Calibri"/>
        <family val="2"/>
      </rPr>
      <t>Fail</t>
    </r>
    <r>
      <rPr>
        <sz val="8"/>
        <rFont val="微软雅黑"/>
        <family val="2"/>
        <charset val="134"/>
      </rPr>
      <t>项主要原因：</t>
    </r>
    <r>
      <rPr>
        <sz val="8"/>
        <rFont val="Calibri"/>
        <family val="2"/>
      </rPr>
      <t>1.USB</t>
    </r>
    <r>
      <rPr>
        <sz val="8"/>
        <rFont val="微软雅黑"/>
        <family val="2"/>
        <charset val="134"/>
      </rPr>
      <t>视频与其他模块交互，焦点问题；</t>
    </r>
    <r>
      <rPr>
        <sz val="8"/>
        <rFont val="Calibri"/>
        <family val="2"/>
      </rPr>
      <t>2.</t>
    </r>
    <r>
      <rPr>
        <sz val="8"/>
        <rFont val="微软雅黑"/>
        <family val="2"/>
        <charset val="134"/>
      </rPr>
      <t>视频播放的策略，音源的判断错误</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</si>
  <si>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</si>
  <si>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Block</t>
    </r>
    <r>
      <rPr>
        <sz val="8"/>
        <rFont val="微软雅黑"/>
        <family val="2"/>
        <charset val="134"/>
      </rPr>
      <t xml:space="preserve">原因：
</t>
    </r>
    <r>
      <rPr>
        <sz val="8"/>
        <rFont val="Calibri"/>
        <family val="2"/>
      </rPr>
      <t>1.</t>
    </r>
    <r>
      <rPr>
        <sz val="8"/>
        <rFont val="微软雅黑"/>
        <family val="2"/>
        <charset val="134"/>
      </rPr>
      <t>方控功能未实现：</t>
    </r>
    <r>
      <rPr>
        <sz val="8"/>
        <rFont val="Calibri"/>
        <family val="2"/>
      </rPr>
      <t>9</t>
    </r>
    <r>
      <rPr>
        <sz val="8"/>
        <rFont val="微软雅黑"/>
        <family val="2"/>
        <charset val="134"/>
      </rPr>
      <t xml:space="preserve">条
</t>
    </r>
    <r>
      <rPr>
        <sz val="8"/>
        <rFont val="Calibri"/>
        <family val="2"/>
      </rPr>
      <t>Fail</t>
    </r>
    <r>
      <rPr>
        <sz val="8"/>
        <rFont val="微软雅黑"/>
        <family val="2"/>
        <charset val="134"/>
      </rPr>
      <t>项主要原因：</t>
    </r>
    <r>
      <rPr>
        <sz val="8"/>
        <rFont val="Calibri"/>
        <family val="2"/>
      </rPr>
      <t>1.</t>
    </r>
    <r>
      <rPr>
        <sz val="8"/>
        <rFont val="微软雅黑"/>
        <family val="2"/>
        <charset val="134"/>
      </rPr>
      <t>无网络连接后无法投射本地资源；</t>
    </r>
    <r>
      <rPr>
        <sz val="8"/>
        <rFont val="Calibri"/>
        <family val="2"/>
      </rPr>
      <t>2.</t>
    </r>
    <r>
      <rPr>
        <sz val="8"/>
        <rFont val="微软雅黑"/>
        <family val="2"/>
        <charset val="134"/>
      </rPr>
      <t>不能投屏在副驾播放</t>
    </r>
    <phoneticPr fontId="10" type="noConversion"/>
  </si>
  <si>
    <r>
      <rPr>
        <sz val="8"/>
        <rFont val="微软雅黑"/>
        <family val="2"/>
        <charset val="134"/>
      </rPr>
      <t>儿童座椅</t>
    </r>
    <phoneticPr fontId="10" type="noConversion"/>
  </si>
  <si>
    <r>
      <rPr>
        <sz val="8"/>
        <color theme="1"/>
        <rFont val="微软雅黑"/>
        <family val="2"/>
        <charset val="134"/>
      </rPr>
      <t>预计</t>
    </r>
    <r>
      <rPr>
        <sz val="8"/>
        <color theme="1"/>
        <rFont val="Calibri"/>
        <family val="2"/>
      </rPr>
      <t>DCV2</t>
    </r>
    <r>
      <rPr>
        <sz val="8"/>
        <color theme="1"/>
        <rFont val="微软雅黑"/>
        <family val="2"/>
        <charset val="134"/>
      </rPr>
      <t>集成</t>
    </r>
    <phoneticPr fontId="10" type="noConversion"/>
  </si>
  <si>
    <r>
      <rPr>
        <sz val="8"/>
        <color theme="1"/>
        <rFont val="微软雅黑"/>
        <family val="2"/>
        <charset val="134"/>
      </rPr>
      <t>多屏互动</t>
    </r>
    <phoneticPr fontId="10" type="noConversion"/>
  </si>
  <si>
    <r>
      <rPr>
        <sz val="8"/>
        <color theme="1"/>
        <rFont val="微软雅黑"/>
        <family val="2"/>
        <charset val="134"/>
      </rPr>
      <t>预计</t>
    </r>
    <r>
      <rPr>
        <sz val="8"/>
        <color theme="1"/>
        <rFont val="Calibri"/>
        <family val="2"/>
      </rPr>
      <t>DCV1</t>
    </r>
    <r>
      <rPr>
        <sz val="8"/>
        <color theme="1"/>
        <rFont val="微软雅黑"/>
        <family val="2"/>
        <charset val="134"/>
      </rPr>
      <t>集成</t>
    </r>
    <phoneticPr fontId="10" type="noConversion"/>
  </si>
  <si>
    <r>
      <rPr>
        <sz val="8"/>
        <rFont val="微软雅黑"/>
        <family val="2"/>
        <charset val="134"/>
      </rPr>
      <t>网络</t>
    </r>
    <phoneticPr fontId="10" type="noConversion"/>
  </si>
  <si>
    <r>
      <rPr>
        <sz val="8"/>
        <rFont val="微软雅黑"/>
        <family val="2"/>
        <charset val="134"/>
      </rPr>
      <t>以太网</t>
    </r>
    <phoneticPr fontId="10" type="noConversion"/>
  </si>
  <si>
    <r>
      <rPr>
        <sz val="8"/>
        <color theme="1"/>
        <rFont val="微软雅黑"/>
        <family val="2"/>
        <charset val="134"/>
      </rPr>
      <t>开发中，计划</t>
    </r>
    <r>
      <rPr>
        <sz val="8"/>
        <color theme="1"/>
        <rFont val="Calibri"/>
        <family val="2"/>
      </rPr>
      <t>DCV1</t>
    </r>
    <r>
      <rPr>
        <sz val="8"/>
        <color theme="1"/>
        <rFont val="微软雅黑"/>
        <family val="2"/>
        <charset val="134"/>
      </rPr>
      <t>集成</t>
    </r>
    <phoneticPr fontId="9" type="noConversion"/>
  </si>
  <si>
    <r>
      <t>Block</t>
    </r>
    <r>
      <rPr>
        <sz val="8"/>
        <rFont val="微软雅黑"/>
        <family val="2"/>
        <charset val="134"/>
      </rPr>
      <t xml:space="preserve">原因：
</t>
    </r>
    <r>
      <rPr>
        <sz val="8"/>
        <rFont val="Calibri"/>
        <family val="2"/>
      </rPr>
      <t xml:space="preserve">1. </t>
    </r>
    <r>
      <rPr>
        <sz val="8"/>
        <rFont val="微软雅黑"/>
        <family val="2"/>
        <charset val="134"/>
      </rPr>
      <t>整车行为（如：休眠唤醒逻辑，开左前门、解锁等）：</t>
    </r>
    <r>
      <rPr>
        <sz val="8"/>
        <rFont val="Calibri"/>
        <family val="2"/>
      </rPr>
      <t>36</t>
    </r>
    <r>
      <rPr>
        <sz val="8"/>
        <rFont val="微软雅黑"/>
        <family val="2"/>
        <charset val="134"/>
      </rPr>
      <t xml:space="preserve">条
</t>
    </r>
    <r>
      <rPr>
        <sz val="8"/>
        <rFont val="Calibri"/>
        <family val="2"/>
      </rPr>
      <t xml:space="preserve">2. </t>
    </r>
    <r>
      <rPr>
        <sz val="8"/>
        <rFont val="微软雅黑"/>
        <family val="2"/>
        <charset val="134"/>
      </rPr>
      <t>中控功能未实现：</t>
    </r>
    <r>
      <rPr>
        <sz val="8"/>
        <rFont val="Calibri"/>
        <family val="2"/>
      </rPr>
      <t>21</t>
    </r>
    <r>
      <rPr>
        <sz val="8"/>
        <rFont val="微软雅黑"/>
        <family val="2"/>
        <charset val="134"/>
      </rPr>
      <t xml:space="preserve">条
</t>
    </r>
    <r>
      <rPr>
        <sz val="8"/>
        <rFont val="Calibri"/>
        <family val="2"/>
      </rPr>
      <t>Fail</t>
    </r>
    <r>
      <rPr>
        <sz val="8"/>
        <rFont val="微软雅黑"/>
        <family val="2"/>
        <charset val="134"/>
      </rPr>
      <t>项主要原因：</t>
    </r>
    <r>
      <rPr>
        <sz val="8"/>
        <rFont val="Calibri"/>
        <family val="2"/>
      </rPr>
      <t>1. U611</t>
    </r>
    <r>
      <rPr>
        <sz val="8"/>
        <rFont val="微软雅黑"/>
        <family val="2"/>
        <charset val="134"/>
      </rPr>
      <t>的</t>
    </r>
    <r>
      <rPr>
        <sz val="8"/>
        <rFont val="Calibri"/>
        <family val="2"/>
      </rPr>
      <t xml:space="preserve">power key </t>
    </r>
    <r>
      <rPr>
        <sz val="8"/>
        <rFont val="微软雅黑"/>
        <family val="2"/>
        <charset val="134"/>
      </rPr>
      <t xml:space="preserve">功能还未实现
</t>
    </r>
    <phoneticPr fontId="9" type="noConversion"/>
  </si>
  <si>
    <r>
      <t>Block</t>
    </r>
    <r>
      <rPr>
        <sz val="8"/>
        <rFont val="微软雅黑"/>
        <family val="2"/>
        <charset val="134"/>
      </rPr>
      <t>原因：</t>
    </r>
    <r>
      <rPr>
        <sz val="8"/>
        <rFont val="Calibri"/>
        <family val="2"/>
      </rPr>
      <t>1025</t>
    </r>
    <r>
      <rPr>
        <sz val="8"/>
        <rFont val="微软雅黑"/>
        <family val="2"/>
        <charset val="134"/>
      </rPr>
      <t xml:space="preserve">条
</t>
    </r>
    <r>
      <rPr>
        <sz val="8"/>
        <rFont val="Calibri"/>
        <family val="2"/>
      </rPr>
      <t>1</t>
    </r>
    <r>
      <rPr>
        <sz val="8"/>
        <rFont val="微软雅黑"/>
        <family val="2"/>
        <charset val="134"/>
      </rPr>
      <t>、</t>
    </r>
    <r>
      <rPr>
        <sz val="8"/>
        <rFont val="Calibri"/>
        <family val="2"/>
      </rPr>
      <t xml:space="preserve">FPHASEVCDC-5278
</t>
    </r>
    <r>
      <rPr>
        <sz val="8"/>
        <rFont val="微软雅黑"/>
        <family val="2"/>
        <charset val="134"/>
      </rPr>
      <t>【</t>
    </r>
    <r>
      <rPr>
        <sz val="8"/>
        <rFont val="Calibri"/>
        <family val="2"/>
      </rPr>
      <t>U611</t>
    </r>
    <r>
      <rPr>
        <sz val="8"/>
        <rFont val="微软雅黑"/>
        <family val="2"/>
        <charset val="134"/>
      </rPr>
      <t>】【</t>
    </r>
    <r>
      <rPr>
        <sz val="8"/>
        <rFont val="Calibri"/>
        <family val="2"/>
      </rPr>
      <t>Q&amp;A</t>
    </r>
    <r>
      <rPr>
        <sz val="8"/>
        <rFont val="微软雅黑"/>
        <family val="2"/>
        <charset val="134"/>
      </rPr>
      <t>】</t>
    </r>
    <r>
      <rPr>
        <sz val="8"/>
        <rFont val="Calibri"/>
        <family val="2"/>
      </rPr>
      <t>dbc</t>
    </r>
    <r>
      <rPr>
        <sz val="8"/>
        <rFont val="微软雅黑"/>
        <family val="2"/>
        <charset val="134"/>
      </rPr>
      <t>中没有</t>
    </r>
    <r>
      <rPr>
        <sz val="8"/>
        <rFont val="Calibri"/>
        <family val="2"/>
      </rPr>
      <t>TbsLamp_D_RqDsply</t>
    </r>
    <r>
      <rPr>
        <sz val="8"/>
        <rFont val="微软雅黑"/>
        <family val="2"/>
        <charset val="134"/>
      </rPr>
      <t>信号（</t>
    </r>
    <r>
      <rPr>
        <sz val="8"/>
        <rFont val="Calibri"/>
        <family val="2"/>
      </rPr>
      <t>2.132</t>
    </r>
    <r>
      <rPr>
        <sz val="8"/>
        <rFont val="微软雅黑"/>
        <family val="2"/>
        <charset val="134"/>
      </rPr>
      <t>章节中会使用）</t>
    </r>
    <r>
      <rPr>
        <sz val="8"/>
        <rFont val="Calibri"/>
        <family val="2"/>
      </rPr>
      <t>159</t>
    </r>
    <r>
      <rPr>
        <sz val="8"/>
        <rFont val="微软雅黑"/>
        <family val="2"/>
        <charset val="134"/>
      </rPr>
      <t xml:space="preserve">条
</t>
    </r>
    <r>
      <rPr>
        <sz val="8"/>
        <rFont val="Calibri"/>
        <family val="2"/>
      </rPr>
      <t>2</t>
    </r>
    <r>
      <rPr>
        <sz val="8"/>
        <rFont val="微软雅黑"/>
        <family val="2"/>
        <charset val="134"/>
      </rPr>
      <t>、</t>
    </r>
    <r>
      <rPr>
        <sz val="8"/>
        <rFont val="Calibri"/>
        <family val="2"/>
      </rPr>
      <t xml:space="preserve">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144</t>
    </r>
    <r>
      <rPr>
        <sz val="8"/>
        <rFont val="微软雅黑"/>
        <family val="2"/>
        <charset val="134"/>
      </rPr>
      <t xml:space="preserve">条
</t>
    </r>
    <r>
      <rPr>
        <sz val="8"/>
        <rFont val="Calibri"/>
        <family val="2"/>
      </rPr>
      <t>3</t>
    </r>
    <r>
      <rPr>
        <sz val="8"/>
        <rFont val="微软雅黑"/>
        <family val="2"/>
        <charset val="134"/>
      </rPr>
      <t>、</t>
    </r>
    <r>
      <rPr>
        <sz val="8"/>
        <rFont val="Calibri"/>
        <family val="2"/>
      </rPr>
      <t xml:space="preserve">FPHASEVCDC-5387
</t>
    </r>
    <r>
      <rPr>
        <sz val="8"/>
        <rFont val="微软雅黑"/>
        <family val="2"/>
        <charset val="134"/>
      </rPr>
      <t>【</t>
    </r>
    <r>
      <rPr>
        <sz val="8"/>
        <rFont val="Calibri"/>
        <family val="2"/>
      </rPr>
      <t>U611</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t>
    </r>
    <r>
      <rPr>
        <sz val="8"/>
        <rFont val="Calibri"/>
        <family val="2"/>
      </rPr>
      <t>dbc</t>
    </r>
    <r>
      <rPr>
        <sz val="8"/>
        <rFont val="微软雅黑"/>
        <family val="2"/>
        <charset val="134"/>
      </rPr>
      <t>中没有</t>
    </r>
    <r>
      <rPr>
        <sz val="8"/>
        <rFont val="Calibri"/>
        <family val="2"/>
      </rPr>
      <t xml:space="preserve"> 51</t>
    </r>
    <r>
      <rPr>
        <sz val="8"/>
        <rFont val="微软雅黑"/>
        <family val="2"/>
        <charset val="134"/>
      </rPr>
      <t xml:space="preserve">条
</t>
    </r>
    <r>
      <rPr>
        <sz val="8"/>
        <rFont val="Calibri"/>
        <family val="2"/>
      </rPr>
      <t>4</t>
    </r>
    <r>
      <rPr>
        <sz val="8"/>
        <rFont val="微软雅黑"/>
        <family val="2"/>
        <charset val="134"/>
      </rPr>
      <t>、</t>
    </r>
    <r>
      <rPr>
        <sz val="8"/>
        <rFont val="Calibri"/>
        <family val="2"/>
      </rPr>
      <t xml:space="preserve">FPHASEVCDC-5790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 xml:space="preserve">Chapter 2.123warning </t>
    </r>
    <r>
      <rPr>
        <sz val="8"/>
        <rFont val="微软雅黑"/>
        <family val="2"/>
        <charset val="134"/>
      </rPr>
      <t>无法触发</t>
    </r>
    <r>
      <rPr>
        <sz val="8"/>
        <rFont val="Calibri"/>
        <family val="2"/>
      </rPr>
      <t xml:space="preserve"> 112</t>
    </r>
    <r>
      <rPr>
        <sz val="8"/>
        <rFont val="微软雅黑"/>
        <family val="2"/>
        <charset val="134"/>
      </rPr>
      <t xml:space="preserve">条
</t>
    </r>
    <r>
      <rPr>
        <sz val="8"/>
        <rFont val="Calibri"/>
        <family val="2"/>
      </rPr>
      <t>5</t>
    </r>
    <r>
      <rPr>
        <sz val="8"/>
        <rFont val="微软雅黑"/>
        <family val="2"/>
        <charset val="134"/>
      </rPr>
      <t>、</t>
    </r>
    <r>
      <rPr>
        <sz val="8"/>
        <rFont val="Calibri"/>
        <family val="2"/>
      </rPr>
      <t xml:space="preserve">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143</t>
    </r>
    <r>
      <rPr>
        <sz val="8"/>
        <rFont val="微软雅黑"/>
        <family val="2"/>
        <charset val="134"/>
      </rPr>
      <t xml:space="preserve">条
</t>
    </r>
    <r>
      <rPr>
        <sz val="8"/>
        <rFont val="Calibri"/>
        <family val="2"/>
      </rPr>
      <t>6</t>
    </r>
    <r>
      <rPr>
        <sz val="8"/>
        <rFont val="微软雅黑"/>
        <family val="2"/>
        <charset val="134"/>
      </rPr>
      <t>、</t>
    </r>
    <r>
      <rPr>
        <sz val="8"/>
        <rFont val="Calibri"/>
        <family val="2"/>
      </rPr>
      <t xml:space="preserve">FPHASEVCDC-7651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DE0ATrailer_Lighting_Cfg</t>
    </r>
    <r>
      <rPr>
        <sz val="8"/>
        <rFont val="微软雅黑"/>
        <family val="2"/>
        <charset val="134"/>
      </rPr>
      <t>配置为</t>
    </r>
    <r>
      <rPr>
        <sz val="8"/>
        <rFont val="Calibri"/>
        <family val="2"/>
      </rPr>
      <t>1</t>
    </r>
    <r>
      <rPr>
        <sz val="8"/>
        <rFont val="微软雅黑"/>
        <family val="2"/>
        <charset val="134"/>
      </rPr>
      <t>时，</t>
    </r>
    <r>
      <rPr>
        <sz val="8"/>
        <rFont val="Calibri"/>
        <family val="2"/>
      </rPr>
      <t>Chapter 2.133</t>
    </r>
    <r>
      <rPr>
        <sz val="8"/>
        <rFont val="微软雅黑"/>
        <family val="2"/>
        <charset val="134"/>
      </rPr>
      <t xml:space="preserve">相关报警不能触发
</t>
    </r>
    <r>
      <rPr>
        <sz val="8"/>
        <rFont val="Calibri"/>
        <family val="2"/>
      </rPr>
      <t>332</t>
    </r>
    <r>
      <rPr>
        <sz val="8"/>
        <rFont val="微软雅黑"/>
        <family val="2"/>
        <charset val="134"/>
      </rPr>
      <t>条</t>
    </r>
    <r>
      <rPr>
        <sz val="8"/>
        <rFont val="Calibri"/>
        <family val="2"/>
      </rPr>
      <t xml:space="preserve"> 
7</t>
    </r>
    <r>
      <rPr>
        <sz val="8"/>
        <rFont val="微软雅黑"/>
        <family val="2"/>
        <charset val="134"/>
      </rPr>
      <t>、</t>
    </r>
    <r>
      <rPr>
        <sz val="8"/>
        <rFont val="Calibri"/>
        <family val="2"/>
      </rPr>
      <t xml:space="preserve">FPHASEVCDC-6989
</t>
    </r>
    <r>
      <rPr>
        <sz val="8"/>
        <rFont val="微软雅黑"/>
        <family val="2"/>
        <charset val="134"/>
      </rPr>
      <t>【</t>
    </r>
    <r>
      <rPr>
        <sz val="8"/>
        <rFont val="Calibri"/>
        <family val="2"/>
      </rPr>
      <t>U611</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t>
    </r>
    <r>
      <rPr>
        <sz val="8"/>
        <rFont val="Calibri"/>
        <family val="2"/>
      </rPr>
      <t>‘</t>
    </r>
    <r>
      <rPr>
        <sz val="8"/>
        <rFont val="微软雅黑"/>
        <family val="2"/>
        <charset val="134"/>
      </rPr>
      <t>车辆状态提示音</t>
    </r>
    <r>
      <rPr>
        <sz val="8"/>
        <rFont val="Calibri"/>
        <family val="2"/>
      </rPr>
      <t>’</t>
    </r>
    <r>
      <rPr>
        <sz val="8"/>
        <rFont val="微软雅黑"/>
        <family val="2"/>
        <charset val="134"/>
      </rPr>
      <t>，会静音所有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DE08 Information chime</t>
    </r>
    <r>
      <rPr>
        <sz val="8"/>
        <rFont val="微软雅黑"/>
        <family val="2"/>
        <charset val="134"/>
      </rPr>
      <t xml:space="preserve">）
</t>
    </r>
    <r>
      <rPr>
        <sz val="8"/>
        <rFont val="Calibri"/>
        <family val="2"/>
      </rPr>
      <t>84</t>
    </r>
    <r>
      <rPr>
        <sz val="8"/>
        <rFont val="微软雅黑"/>
        <family val="2"/>
        <charset val="134"/>
      </rPr>
      <t>条</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</si>
  <si>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儿童座椅在未锁定及低电量等状态，没有</t>
    </r>
    <r>
      <rPr>
        <sz val="8"/>
        <rFont val="Calibri"/>
        <family val="2"/>
      </rPr>
      <t>banner</t>
    </r>
    <r>
      <rPr>
        <sz val="8"/>
        <rFont val="微软雅黑"/>
        <family val="2"/>
        <charset val="134"/>
      </rPr>
      <t>及</t>
    </r>
    <r>
      <rPr>
        <sz val="8"/>
        <rFont val="Calibri"/>
        <family val="2"/>
      </rPr>
      <t>TTS</t>
    </r>
    <r>
      <rPr>
        <sz val="8"/>
        <rFont val="微软雅黑"/>
        <family val="2"/>
        <charset val="134"/>
      </rPr>
      <t xml:space="preserve">播报等提示
</t>
    </r>
    <r>
      <rPr>
        <sz val="8"/>
        <rFont val="Calibri"/>
        <family val="2"/>
      </rPr>
      <t/>
    </r>
    <phoneticPr fontId="10" type="noConversion"/>
  </si>
  <si>
    <t>需求澄清中，不在测试计划内</t>
    <phoneticPr fontId="10" type="noConversion"/>
  </si>
  <si>
    <r>
      <rPr>
        <sz val="10"/>
        <rFont val="宋体"/>
        <family val="3"/>
        <charset val="134"/>
      </rPr>
      <t>增加</t>
    </r>
    <r>
      <rPr>
        <sz val="10"/>
        <rFont val="Arial"/>
        <family val="2"/>
      </rPr>
      <t>DCV0.1</t>
    </r>
    <r>
      <rPr>
        <sz val="10"/>
        <rFont val="宋体"/>
        <family val="3"/>
        <charset val="134"/>
      </rPr>
      <t>测试报告</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</si>
</sst>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s>
  <fonts count="129">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sz val="10"/>
      <color rgb="FF000000"/>
      <name val="宋体"/>
      <family val="3"/>
      <charset val="134"/>
    </font>
    <font>
      <b/>
      <sz val="10"/>
      <color rgb="FF0000FF"/>
      <name val="Arial"/>
      <family val="2"/>
    </font>
    <font>
      <sz val="10"/>
      <color theme="1"/>
      <name val="Arial"/>
      <family val="2"/>
    </font>
    <font>
      <sz val="14"/>
      <name val="Arial"/>
      <family val="2"/>
    </font>
    <font>
      <b/>
      <sz val="14"/>
      <name val="Arial"/>
      <family val="2"/>
    </font>
    <font>
      <b/>
      <sz val="10"/>
      <color rgb="FF000000"/>
      <name val="Arial"/>
      <family val="2"/>
    </font>
    <font>
      <sz val="10"/>
      <color rgb="FF000000"/>
      <name val="Arial"/>
      <family val="2"/>
    </font>
    <font>
      <sz val="10"/>
      <color theme="1"/>
      <name val="宋体"/>
      <family val="2"/>
    </font>
    <font>
      <sz val="9"/>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
      <sz val="11"/>
      <name val="Calibri"/>
      <family val="2"/>
    </font>
    <font>
      <b/>
      <sz val="16"/>
      <name val="Calibri"/>
      <family val="2"/>
    </font>
    <font>
      <sz val="8"/>
      <name val="Calibri"/>
      <family val="2"/>
    </font>
    <font>
      <sz val="8"/>
      <color theme="1"/>
      <name val="Calibri"/>
      <family val="2"/>
    </font>
    <font>
      <sz val="8"/>
      <name val="微软雅黑"/>
      <family val="2"/>
      <charset val="134"/>
    </font>
    <font>
      <b/>
      <sz val="11"/>
      <name val="微软雅黑"/>
      <family val="2"/>
      <charset val="134"/>
    </font>
    <font>
      <sz val="8"/>
      <color theme="1"/>
      <name val="微软雅黑"/>
      <family val="2"/>
      <charset val="134"/>
    </font>
    <font>
      <b/>
      <sz val="8"/>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sz val="11"/>
      <color theme="1"/>
      <name val="Calibri"/>
      <family val="2"/>
      <charset val="134"/>
    </font>
    <font>
      <b/>
      <sz val="10"/>
      <color rgb="FFFF0000"/>
      <name val="Calibri"/>
      <family val="2"/>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rgb="FF9BC2E6"/>
        <bgColor indexed="64"/>
      </patternFill>
    </fill>
    <fill>
      <patternFill patternType="solid">
        <fgColor theme="6" tint="0.59999389629810485"/>
        <bgColor indexed="64"/>
      </patternFill>
    </fill>
    <fill>
      <patternFill patternType="solid">
        <fgColor theme="0" tint="-0.34998626667073579"/>
        <bgColor indexed="64"/>
      </patternFill>
    </fill>
  </fills>
  <borders count="83">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408">
    <xf numFmtId="0" fontId="0" fillId="0" borderId="0"/>
    <xf numFmtId="0" fontId="5" fillId="0" borderId="0"/>
    <xf numFmtId="0" fontId="8" fillId="0" borderId="0"/>
    <xf numFmtId="0" fontId="7" fillId="0" borderId="0"/>
    <xf numFmtId="0" fontId="7" fillId="0" borderId="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14"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38"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9" borderId="0" applyNumberFormat="0" applyBorder="0" applyAlignment="0" applyProtection="0">
      <alignment vertical="center"/>
    </xf>
    <xf numFmtId="0" fontId="15" fillId="40" borderId="0" applyNumberFormat="0" applyBorder="0" applyAlignment="0" applyProtection="0">
      <alignment vertical="center"/>
    </xf>
    <xf numFmtId="0" fontId="16" fillId="41"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4" borderId="0" applyNumberFormat="0" applyBorder="0" applyAlignment="0" applyProtection="0"/>
    <xf numFmtId="0" fontId="17" fillId="45" borderId="0" applyNumberFormat="0" applyBorder="0" applyAlignment="0" applyProtection="0">
      <alignment vertical="center"/>
    </xf>
    <xf numFmtId="0" fontId="17" fillId="46"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38"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7" fillId="52"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29" applyNumberFormat="0" applyAlignment="0" applyProtection="0">
      <alignment horizontal="left" vertical="center"/>
    </xf>
    <xf numFmtId="0" fontId="24" fillId="0" borderId="26">
      <alignment horizontal="left" vertical="center"/>
    </xf>
    <xf numFmtId="10" fontId="22" fillId="53"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4" borderId="0" applyNumberFormat="0" applyBorder="0" applyAlignment="0" applyProtection="0"/>
    <xf numFmtId="0" fontId="16" fillId="55" borderId="0" applyNumberFormat="0" applyBorder="0" applyAlignment="0" applyProtection="0"/>
    <xf numFmtId="0" fontId="16" fillId="56"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57" borderId="0" applyNumberFormat="0" applyBorder="0" applyAlignment="0" applyProtection="0"/>
    <xf numFmtId="0" fontId="28" fillId="0" borderId="0" applyNumberFormat="0" applyFill="0" applyBorder="0" applyAlignment="0" applyProtection="0"/>
    <xf numFmtId="0" fontId="29" fillId="58" borderId="30" applyNumberFormat="0" applyAlignment="0" applyProtection="0"/>
    <xf numFmtId="0" fontId="30" fillId="59" borderId="0" applyNumberFormat="0" applyBorder="0" applyAlignment="0" applyProtection="0"/>
    <xf numFmtId="0" fontId="11" fillId="60" borderId="31" applyNumberFormat="0" applyAlignment="0" applyProtection="0"/>
    <xf numFmtId="0" fontId="31" fillId="0" borderId="32" applyNumberFormat="0" applyFill="0" applyAlignment="0" applyProtection="0"/>
    <xf numFmtId="0" fontId="32" fillId="16" borderId="33" applyNumberFormat="0" applyAlignment="0" applyProtection="0"/>
    <xf numFmtId="0" fontId="33" fillId="61" borderId="34" applyNumberFormat="0" applyAlignment="0" applyProtection="0"/>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67"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68" borderId="0" applyNumberFormat="0" applyBorder="0" applyAlignment="0" applyProtection="0">
      <alignment vertical="center"/>
    </xf>
    <xf numFmtId="0" fontId="17" fillId="69" borderId="0" applyNumberFormat="0" applyBorder="0" applyAlignment="0" applyProtection="0">
      <alignment vertical="center"/>
    </xf>
    <xf numFmtId="0" fontId="38" fillId="12"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3" fillId="0" borderId="37"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70" borderId="30" applyNumberFormat="0" applyAlignment="0" applyProtection="0">
      <alignment vertical="center"/>
    </xf>
    <xf numFmtId="0" fontId="44" fillId="71" borderId="30" applyNumberFormat="0" applyAlignment="0" applyProtection="0">
      <alignment vertical="center"/>
    </xf>
    <xf numFmtId="0" fontId="45" fillId="0" borderId="0"/>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8" fillId="72" borderId="31" applyNumberFormat="0" applyFont="0" applyAlignment="0" applyProtection="0">
      <alignment vertical="center"/>
    </xf>
    <xf numFmtId="0" fontId="15" fillId="53" borderId="31" applyNumberFormat="0" applyFont="0" applyAlignment="0" applyProtection="0">
      <alignment vertical="center"/>
    </xf>
    <xf numFmtId="0" fontId="15" fillId="53" borderId="31" applyNumberFormat="0" applyFont="0" applyAlignment="0" applyProtection="0">
      <alignment vertical="center"/>
    </xf>
    <xf numFmtId="0" fontId="47" fillId="13" borderId="0" applyNumberFormat="0" applyBorder="0" applyAlignment="0" applyProtection="0"/>
    <xf numFmtId="0" fontId="48" fillId="0" borderId="35" applyNumberFormat="0" applyFill="0" applyAlignment="0" applyProtection="0"/>
    <xf numFmtId="0" fontId="49" fillId="0" borderId="36" applyNumberFormat="0" applyFill="0" applyAlignment="0" applyProtection="0"/>
    <xf numFmtId="0" fontId="50" fillId="0" borderId="37"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1" borderId="33"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3" borderId="33" applyNumberFormat="0" applyAlignment="0" applyProtection="0">
      <alignment vertical="center"/>
    </xf>
    <xf numFmtId="0" fontId="56" fillId="5" borderId="33" applyNumberFormat="0" applyAlignment="0" applyProtection="0">
      <alignment vertical="center"/>
    </xf>
    <xf numFmtId="0" fontId="56" fillId="5" borderId="33" applyNumberFormat="0" applyAlignment="0" applyProtection="0">
      <alignment vertical="center"/>
    </xf>
    <xf numFmtId="0" fontId="57" fillId="0" borderId="0" applyNumberFormat="0" applyFill="0" applyBorder="0" applyAlignment="0" applyProtection="0">
      <alignment vertical="top"/>
      <protection locked="0"/>
    </xf>
    <xf numFmtId="0" fontId="58" fillId="27" borderId="33" applyNumberFormat="0" applyAlignment="0" applyProtection="0">
      <alignment vertical="center"/>
    </xf>
    <xf numFmtId="0" fontId="58" fillId="28" borderId="33" applyNumberFormat="0" applyAlignment="0" applyProtection="0">
      <alignment vertical="center"/>
    </xf>
    <xf numFmtId="0" fontId="58" fillId="28" borderId="33" applyNumberFormat="0" applyAlignment="0" applyProtection="0">
      <alignment vertical="center"/>
    </xf>
    <xf numFmtId="0" fontId="59" fillId="73" borderId="34" applyNumberFormat="0" applyAlignment="0" applyProtection="0">
      <alignment vertical="center"/>
    </xf>
    <xf numFmtId="0" fontId="59" fillId="5" borderId="34" applyNumberFormat="0" applyAlignment="0" applyProtection="0">
      <alignment vertical="center"/>
    </xf>
    <xf numFmtId="0" fontId="59" fillId="5" borderId="34" applyNumberFormat="0" applyAlignment="0" applyProtection="0">
      <alignment vertical="center"/>
    </xf>
    <xf numFmtId="0" fontId="60" fillId="74" borderId="0" applyNumberFormat="0" applyBorder="0" applyAlignment="0" applyProtection="0">
      <alignment vertical="center"/>
    </xf>
    <xf numFmtId="0" fontId="60" fillId="75" borderId="0" applyNumberFormat="0" applyBorder="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62" fillId="0" borderId="38" applyNumberFormat="0" applyFill="0" applyAlignment="0" applyProtection="0"/>
    <xf numFmtId="0" fontId="6" fillId="0" borderId="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89"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7" borderId="43" applyNumberFormat="0" applyFont="0" applyAlignment="0" applyProtection="0"/>
    <xf numFmtId="0" fontId="7" fillId="77" borderId="43" applyNumberFormat="0" applyFont="0" applyAlignment="0" applyProtection="0"/>
    <xf numFmtId="0" fontId="7" fillId="77" borderId="43"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6" fillId="0" borderId="0"/>
    <xf numFmtId="0" fontId="7" fillId="0" borderId="0"/>
    <xf numFmtId="184" fontId="91" fillId="0" borderId="0"/>
    <xf numFmtId="0" fontId="105" fillId="0" borderId="0" applyNumberFormat="0" applyFill="0" applyBorder="0" applyAlignment="0" applyProtection="0"/>
  </cellStyleXfs>
  <cellXfs count="570">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1" xfId="0" applyFont="1" applyFill="1" applyBorder="1"/>
    <xf numFmtId="0" fontId="68" fillId="3" borderId="19"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2"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73" fillId="0" borderId="17" xfId="0" applyNumberFormat="1" applyFont="1" applyBorder="1" applyAlignment="1">
      <alignment horizontal="center" vertical="center"/>
    </xf>
    <xf numFmtId="0" fontId="3" fillId="0" borderId="57" xfId="403" applyFont="1" applyBorder="1" applyAlignment="1">
      <alignment horizontal="center" vertical="center" wrapText="1"/>
    </xf>
    <xf numFmtId="0" fontId="3" fillId="0" borderId="57" xfId="0" applyFont="1" applyBorder="1" applyAlignment="1">
      <alignment horizontal="center" vertical="center" wrapText="1"/>
    </xf>
    <xf numFmtId="0" fontId="3" fillId="7" borderId="57" xfId="0" applyFont="1" applyFill="1" applyBorder="1" applyAlignment="1">
      <alignment horizontal="center" vertical="center" wrapText="1"/>
    </xf>
    <xf numFmtId="0" fontId="6" fillId="3" borderId="57" xfId="403" applyFont="1" applyFill="1" applyBorder="1" applyAlignment="1">
      <alignment vertical="center"/>
    </xf>
    <xf numFmtId="0" fontId="64" fillId="3" borderId="58" xfId="0" applyFont="1" applyFill="1" applyBorder="1" applyAlignment="1"/>
    <xf numFmtId="0" fontId="64" fillId="3" borderId="58" xfId="0" applyFont="1" applyFill="1" applyBorder="1" applyAlignment="1">
      <alignment vertical="top" wrapText="1"/>
    </xf>
    <xf numFmtId="0" fontId="13" fillId="3" borderId="2" xfId="0" applyFont="1" applyFill="1" applyBorder="1" applyAlignment="1">
      <alignment horizontal="center"/>
    </xf>
    <xf numFmtId="0" fontId="6" fillId="90"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19" xfId="403" applyFont="1" applyFill="1" applyBorder="1">
      <alignment vertical="center"/>
    </xf>
    <xf numFmtId="0" fontId="6" fillId="3" borderId="55" xfId="403" applyFont="1" applyFill="1" applyBorder="1">
      <alignment vertical="center"/>
    </xf>
    <xf numFmtId="0" fontId="3" fillId="3" borderId="56"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3"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5" fillId="3" borderId="9" xfId="403" applyFont="1" applyFill="1" applyBorder="1">
      <alignment vertical="center"/>
    </xf>
    <xf numFmtId="0" fontId="85" fillId="3" borderId="0" xfId="403" applyFont="1" applyFill="1" applyBorder="1">
      <alignment vertical="center"/>
    </xf>
    <xf numFmtId="0" fontId="87" fillId="10" borderId="44" xfId="0" applyFont="1" applyFill="1" applyBorder="1" applyAlignment="1">
      <alignment horizontal="center" vertical="center"/>
    </xf>
    <xf numFmtId="0" fontId="87" fillId="8" borderId="18" xfId="0" applyFont="1" applyFill="1" applyBorder="1" applyAlignment="1">
      <alignment horizontal="center" vertical="center"/>
    </xf>
    <xf numFmtId="0" fontId="87" fillId="7" borderId="18" xfId="0" applyFont="1" applyFill="1" applyBorder="1" applyAlignment="1">
      <alignment horizontal="center" vertical="center"/>
    </xf>
    <xf numFmtId="0" fontId="87" fillId="9" borderId="18" xfId="0" applyFont="1" applyFill="1" applyBorder="1" applyAlignment="1">
      <alignment horizontal="center" vertical="center"/>
    </xf>
    <xf numFmtId="0" fontId="88" fillId="0" borderId="44" xfId="0" applyFont="1" applyBorder="1" applyAlignment="1">
      <alignment horizontal="justify" vertical="center" wrapText="1"/>
    </xf>
    <xf numFmtId="0" fontId="88" fillId="0" borderId="18" xfId="0" applyFont="1" applyBorder="1" applyAlignment="1">
      <alignment horizontal="justify" vertical="center" wrapText="1"/>
    </xf>
    <xf numFmtId="0" fontId="88" fillId="0" borderId="44" xfId="0" applyFont="1" applyBorder="1" applyAlignment="1">
      <alignment horizontal="justify" vertical="center"/>
    </xf>
    <xf numFmtId="0" fontId="84" fillId="0" borderId="18" xfId="0" applyFont="1" applyBorder="1" applyAlignment="1">
      <alignment horizontal="justify" vertical="center" wrapText="1"/>
    </xf>
    <xf numFmtId="0" fontId="88" fillId="0" borderId="18" xfId="0" applyFont="1" applyBorder="1" applyAlignment="1">
      <alignment horizontal="justify" vertical="center"/>
    </xf>
    <xf numFmtId="0" fontId="84" fillId="0" borderId="0" xfId="0" applyFont="1"/>
    <xf numFmtId="0" fontId="87" fillId="8" borderId="44" xfId="0" applyFont="1" applyFill="1" applyBorder="1" applyAlignment="1">
      <alignment horizontal="center" vertical="center"/>
    </xf>
    <xf numFmtId="0" fontId="90" fillId="4" borderId="58" xfId="372" applyFont="1" applyFill="1" applyBorder="1" applyAlignment="1">
      <alignment vertical="center"/>
    </xf>
    <xf numFmtId="0" fontId="13" fillId="3" borderId="58" xfId="0" applyFont="1" applyFill="1" applyBorder="1" applyAlignment="1">
      <alignment horizontal="center"/>
    </xf>
    <xf numFmtId="0" fontId="73" fillId="0" borderId="58" xfId="0" applyNumberFormat="1" applyFont="1" applyBorder="1" applyAlignment="1">
      <alignment horizontal="center" vertical="center"/>
    </xf>
    <xf numFmtId="14" fontId="6" fillId="3" borderId="57" xfId="403" applyNumberFormat="1" applyFont="1" applyFill="1" applyBorder="1">
      <alignment vertical="center"/>
    </xf>
    <xf numFmtId="0" fontId="73" fillId="3" borderId="58"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98" fillId="3" borderId="58" xfId="0" applyFont="1" applyFill="1" applyBorder="1" applyAlignment="1">
      <alignment horizontal="left" vertical="center" wrapText="1"/>
    </xf>
    <xf numFmtId="0" fontId="64" fillId="3" borderId="0" xfId="0" applyFont="1" applyFill="1"/>
    <xf numFmtId="0" fontId="99" fillId="3" borderId="58" xfId="372" applyFont="1" applyFill="1" applyBorder="1" applyAlignment="1">
      <alignment horizontal="left" wrapText="1"/>
    </xf>
    <xf numFmtId="0" fontId="100" fillId="3" borderId="58" xfId="372" applyFont="1" applyFill="1" applyBorder="1" applyAlignment="1">
      <alignment horizontal="left" wrapText="1"/>
    </xf>
    <xf numFmtId="0" fontId="101" fillId="3" borderId="58" xfId="372" applyFont="1" applyFill="1" applyBorder="1" applyAlignment="1">
      <alignment horizontal="left" wrapText="1"/>
    </xf>
    <xf numFmtId="14" fontId="13" fillId="0" borderId="58" xfId="0" applyNumberFormat="1" applyFont="1" applyFill="1" applyBorder="1" applyAlignment="1">
      <alignment horizontal="left" vertical="center"/>
    </xf>
    <xf numFmtId="185" fontId="69" fillId="3" borderId="58" xfId="0" applyNumberFormat="1" applyFont="1" applyFill="1" applyBorder="1" applyAlignment="1">
      <alignment horizontal="center" vertical="center"/>
    </xf>
    <xf numFmtId="10" fontId="65" fillId="3" borderId="58"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102" fillId="0" borderId="58" xfId="0" applyNumberFormat="1" applyFont="1" applyFill="1" applyBorder="1" applyAlignment="1">
      <alignment horizontal="left" vertical="center"/>
    </xf>
    <xf numFmtId="0" fontId="64" fillId="3" borderId="58" xfId="0" applyFont="1" applyFill="1" applyBorder="1"/>
    <xf numFmtId="0" fontId="64" fillId="3" borderId="58" xfId="0" applyFont="1" applyFill="1" applyBorder="1" applyAlignment="1">
      <alignment vertical="center" wrapText="1"/>
    </xf>
    <xf numFmtId="0" fontId="64" fillId="3" borderId="0" xfId="0" applyFont="1" applyFill="1" applyBorder="1" applyAlignment="1">
      <alignment vertical="center" wrapText="1"/>
    </xf>
    <xf numFmtId="14" fontId="95" fillId="0" borderId="58" xfId="0" applyNumberFormat="1" applyFont="1" applyFill="1" applyBorder="1" applyAlignment="1">
      <alignment horizontal="left" vertical="center"/>
    </xf>
    <xf numFmtId="0" fontId="64" fillId="3" borderId="58"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58" xfId="1" applyFont="1" applyFill="1" applyBorder="1" applyAlignment="1">
      <alignment horizontal="center" vertical="center" wrapText="1"/>
    </xf>
    <xf numFmtId="0" fontId="70" fillId="2" borderId="58"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58" xfId="0" applyNumberFormat="1" applyFont="1" applyFill="1" applyBorder="1" applyAlignment="1">
      <alignment horizontal="center" vertical="center"/>
    </xf>
    <xf numFmtId="185" fontId="9" fillId="3" borderId="58"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0" fontId="69" fillId="3" borderId="58"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50" xfId="1" applyFont="1" applyFill="1" applyBorder="1" applyAlignment="1">
      <alignment horizontal="center" vertical="center" wrapText="1"/>
    </xf>
    <xf numFmtId="0" fontId="73" fillId="0" borderId="58"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58" xfId="0" applyNumberFormat="1" applyFont="1" applyBorder="1" applyAlignment="1">
      <alignment horizontal="center" vertical="center"/>
    </xf>
    <xf numFmtId="0" fontId="67" fillId="3" borderId="58"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58" xfId="0" applyFont="1" applyFill="1" applyBorder="1" applyAlignment="1">
      <alignment horizontal="left"/>
    </xf>
    <xf numFmtId="0" fontId="13" fillId="0" borderId="58" xfId="0" applyNumberFormat="1" applyFont="1" applyFill="1" applyBorder="1" applyAlignment="1">
      <alignment horizontal="left"/>
    </xf>
    <xf numFmtId="0" fontId="63" fillId="4" borderId="58" xfId="372" applyFont="1" applyFill="1" applyBorder="1" applyAlignment="1">
      <alignment vertical="center"/>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70" fillId="3" borderId="59"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3" xfId="0" applyNumberFormat="1" applyFont="1" applyFill="1" applyBorder="1" applyAlignment="1">
      <alignment horizontal="center" vertical="center"/>
    </xf>
    <xf numFmtId="0" fontId="65" fillId="3" borderId="53" xfId="0" applyNumberFormat="1" applyFont="1" applyFill="1" applyBorder="1" applyAlignment="1">
      <alignment horizontal="center" vertical="center"/>
    </xf>
    <xf numFmtId="0" fontId="65" fillId="3" borderId="53" xfId="0" applyNumberFormat="1" applyFont="1" applyFill="1" applyBorder="1" applyAlignment="1">
      <alignment horizontal="center" vertical="center"/>
    </xf>
    <xf numFmtId="0" fontId="65" fillId="0" borderId="53"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60" xfId="0" applyFont="1" applyFill="1" applyBorder="1" applyAlignment="1">
      <alignment vertical="top" wrapText="1"/>
    </xf>
    <xf numFmtId="0" fontId="75" fillId="3" borderId="0" xfId="0" applyFont="1" applyFill="1" applyBorder="1" applyAlignment="1">
      <alignment vertical="top" wrapText="1"/>
    </xf>
    <xf numFmtId="0" fontId="75" fillId="3" borderId="65" xfId="0" applyFont="1" applyFill="1" applyBorder="1" applyAlignment="1">
      <alignment vertical="top" wrapText="1"/>
    </xf>
    <xf numFmtId="0" fontId="75" fillId="3" borderId="10" xfId="0" applyFont="1" applyFill="1" applyBorder="1" applyAlignment="1">
      <alignment vertical="top" wrapText="1"/>
    </xf>
    <xf numFmtId="0" fontId="70" fillId="3" borderId="20" xfId="1" applyFont="1" applyFill="1" applyBorder="1" applyAlignment="1">
      <alignment vertical="center" wrapText="1"/>
    </xf>
    <xf numFmtId="10" fontId="69" fillId="3" borderId="20" xfId="0" applyNumberFormat="1" applyFont="1" applyFill="1" applyBorder="1" applyAlignment="1">
      <alignment horizontal="left" vertical="center"/>
    </xf>
    <xf numFmtId="0" fontId="96" fillId="3" borderId="0" xfId="0" applyFont="1" applyFill="1" applyBorder="1" applyAlignment="1"/>
    <xf numFmtId="0" fontId="13" fillId="3" borderId="66"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0" xfId="0" applyNumberFormat="1" applyFont="1" applyFill="1" applyBorder="1" applyAlignment="1">
      <alignment horizontal="center"/>
    </xf>
    <xf numFmtId="10" fontId="67" fillId="3" borderId="70"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58" xfId="0" applyNumberFormat="1" applyFont="1" applyFill="1" applyBorder="1" applyAlignment="1"/>
    <xf numFmtId="9" fontId="13" fillId="0" borderId="58" xfId="0" applyNumberFormat="1" applyFont="1" applyFill="1" applyBorder="1" applyAlignment="1">
      <alignment horizontal="left"/>
    </xf>
    <xf numFmtId="0" fontId="97" fillId="4" borderId="58" xfId="0" applyFont="1" applyFill="1" applyBorder="1" applyAlignment="1">
      <alignment horizontal="left" vertical="center" wrapText="1"/>
    </xf>
    <xf numFmtId="0" fontId="13" fillId="3" borderId="58" xfId="0" applyNumberFormat="1" applyFont="1" applyFill="1" applyBorder="1" applyAlignment="1">
      <alignment horizontal="left"/>
    </xf>
    <xf numFmtId="9" fontId="13" fillId="3" borderId="58" xfId="0" applyNumberFormat="1" applyFont="1" applyFill="1" applyBorder="1" applyAlignment="1">
      <alignment horizontal="left"/>
    </xf>
    <xf numFmtId="0" fontId="13" fillId="3" borderId="58"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6"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94" fillId="3" borderId="0" xfId="0" applyNumberFormat="1" applyFont="1" applyFill="1" applyBorder="1" applyAlignment="1">
      <alignment horizontal="left"/>
    </xf>
    <xf numFmtId="0" fontId="13" fillId="0" borderId="20" xfId="0" applyNumberFormat="1" applyFont="1" applyFill="1" applyBorder="1" applyAlignment="1"/>
    <xf numFmtId="0" fontId="13" fillId="0" borderId="20" xfId="0" applyNumberFormat="1" applyFont="1" applyFill="1" applyBorder="1" applyAlignment="1">
      <alignment horizontal="left"/>
    </xf>
    <xf numFmtId="9" fontId="13" fillId="0" borderId="20" xfId="0" applyNumberFormat="1" applyFont="1" applyFill="1" applyBorder="1" applyAlignment="1">
      <alignment horizontal="left"/>
    </xf>
    <xf numFmtId="14" fontId="13" fillId="0" borderId="20" xfId="0" applyNumberFormat="1" applyFont="1" applyFill="1" applyBorder="1" applyAlignment="1">
      <alignment horizontal="left" vertical="center"/>
    </xf>
    <xf numFmtId="0" fontId="64" fillId="3" borderId="20" xfId="0" applyFont="1" applyFill="1" applyBorder="1" applyAlignment="1">
      <alignment horizontal="left"/>
    </xf>
    <xf numFmtId="0" fontId="64" fillId="3" borderId="20"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4"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19"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28"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10" fontId="67" fillId="3" borderId="17" xfId="1" applyNumberFormat="1" applyFont="1" applyFill="1" applyBorder="1" applyAlignment="1">
      <alignment horizontal="center" vertical="center" wrapText="1"/>
    </xf>
    <xf numFmtId="186" fontId="67" fillId="3" borderId="58" xfId="1" applyNumberFormat="1" applyFont="1" applyFill="1" applyBorder="1" applyAlignment="1">
      <alignment horizontal="center" vertical="center" wrapText="1"/>
    </xf>
    <xf numFmtId="186" fontId="67" fillId="3" borderId="58" xfId="372" applyNumberFormat="1" applyFont="1" applyFill="1" applyBorder="1" applyAlignment="1">
      <alignment horizontal="center" vertical="center"/>
    </xf>
    <xf numFmtId="0" fontId="67" fillId="3" borderId="58" xfId="1" applyNumberFormat="1" applyFont="1" applyFill="1" applyBorder="1" applyAlignment="1">
      <alignment horizontal="center" vertical="center" wrapText="1"/>
    </xf>
    <xf numFmtId="186" fontId="67" fillId="0" borderId="58" xfId="1" applyNumberFormat="1" applyFont="1" applyFill="1" applyBorder="1" applyAlignment="1">
      <alignment horizontal="center" vertical="center" wrapText="1"/>
    </xf>
    <xf numFmtId="10" fontId="103" fillId="3" borderId="20" xfId="0" applyNumberFormat="1" applyFont="1" applyFill="1" applyBorder="1" applyAlignment="1">
      <alignment horizontal="center" vertical="center"/>
    </xf>
    <xf numFmtId="10" fontId="70" fillId="3" borderId="69"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04" fillId="0" borderId="74" xfId="0" applyFont="1" applyBorder="1" applyAlignment="1">
      <alignment horizontal="center" vertical="center"/>
    </xf>
    <xf numFmtId="0" fontId="105" fillId="0" borderId="74" xfId="407" applyBorder="1" applyAlignment="1">
      <alignment horizontal="left" vertical="top"/>
    </xf>
    <xf numFmtId="0" fontId="0" fillId="0" borderId="74" xfId="0" applyBorder="1" applyAlignment="1">
      <alignment horizontal="left" vertical="top"/>
    </xf>
    <xf numFmtId="0" fontId="0" fillId="0" borderId="74" xfId="0" applyBorder="1" applyAlignment="1">
      <alignment vertical="top"/>
    </xf>
    <xf numFmtId="0" fontId="0" fillId="0" borderId="74" xfId="0" applyBorder="1" applyAlignment="1">
      <alignment vertical="center"/>
    </xf>
    <xf numFmtId="0" fontId="106" fillId="3" borderId="58" xfId="0" applyNumberFormat="1" applyFont="1" applyFill="1" applyBorder="1" applyAlignment="1">
      <alignment horizontal="left"/>
    </xf>
    <xf numFmtId="9" fontId="106" fillId="0" borderId="58" xfId="0" applyNumberFormat="1" applyFont="1" applyFill="1" applyBorder="1" applyAlignment="1">
      <alignment horizontal="left"/>
    </xf>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07" fillId="92" borderId="58" xfId="0" applyFont="1" applyFill="1" applyBorder="1" applyAlignment="1">
      <alignment horizontal="center" vertical="center" wrapText="1"/>
    </xf>
    <xf numFmtId="14" fontId="107" fillId="92" borderId="58"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58" xfId="0" applyFont="1" applyBorder="1"/>
    <xf numFmtId="0" fontId="68" fillId="0" borderId="58" xfId="0" applyFont="1" applyBorder="1" applyAlignment="1">
      <alignment horizontal="left" vertical="top" wrapText="1"/>
    </xf>
    <xf numFmtId="0" fontId="68" fillId="0" borderId="58" xfId="0" applyFont="1" applyBorder="1" applyAlignment="1">
      <alignment vertical="top" wrapText="1"/>
    </xf>
    <xf numFmtId="0" fontId="68" fillId="0" borderId="58" xfId="0" applyFont="1" applyBorder="1" applyAlignment="1">
      <alignment vertical="center" wrapText="1"/>
    </xf>
    <xf numFmtId="14" fontId="68" fillId="0" borderId="58" xfId="0" applyNumberFormat="1" applyFont="1" applyBorder="1" applyAlignment="1">
      <alignment vertical="top" wrapText="1"/>
    </xf>
    <xf numFmtId="0" fontId="68" fillId="0" borderId="0" xfId="0" applyFont="1" applyAlignment="1">
      <alignment vertical="center" wrapText="1"/>
    </xf>
    <xf numFmtId="46" fontId="65" fillId="3" borderId="0" xfId="0" applyNumberFormat="1" applyFont="1" applyFill="1" applyBorder="1"/>
    <xf numFmtId="0" fontId="70" fillId="2" borderId="4" xfId="1" applyFont="1" applyFill="1" applyBorder="1" applyAlignment="1">
      <alignment horizontal="center" vertical="center" wrapText="1"/>
    </xf>
    <xf numFmtId="0" fontId="109" fillId="3" borderId="10" xfId="0" applyFont="1" applyFill="1" applyBorder="1"/>
    <xf numFmtId="0" fontId="109" fillId="3" borderId="0" xfId="0" applyFont="1" applyFill="1"/>
    <xf numFmtId="0" fontId="68" fillId="0" borderId="0" xfId="0" applyFont="1" applyFill="1" applyBorder="1"/>
    <xf numFmtId="0" fontId="68" fillId="0" borderId="0" xfId="0" applyFont="1" applyFill="1"/>
    <xf numFmtId="0" fontId="109" fillId="0" borderId="10" xfId="0" applyFont="1" applyFill="1" applyBorder="1"/>
    <xf numFmtId="0" fontId="109" fillId="0" borderId="0" xfId="0" applyFont="1" applyFill="1"/>
    <xf numFmtId="10" fontId="69" fillId="3" borderId="0" xfId="0" applyNumberFormat="1" applyFont="1" applyFill="1" applyBorder="1" applyAlignment="1">
      <alignment horizontal="center" vertical="center"/>
    </xf>
    <xf numFmtId="0" fontId="68" fillId="92" borderId="58" xfId="0" applyFont="1" applyFill="1" applyBorder="1" applyAlignment="1">
      <alignment horizontal="center" vertical="center"/>
    </xf>
    <xf numFmtId="0" fontId="68" fillId="0" borderId="58" xfId="0" applyFont="1" applyBorder="1" applyAlignment="1">
      <alignment vertical="center"/>
    </xf>
    <xf numFmtId="0" fontId="67" fillId="3" borderId="58" xfId="0" applyFont="1" applyFill="1" applyBorder="1" applyAlignment="1">
      <alignment horizontal="center" vertical="center"/>
    </xf>
    <xf numFmtId="0" fontId="67" fillId="3" borderId="66" xfId="0" applyFont="1" applyFill="1" applyBorder="1" applyAlignment="1">
      <alignment horizontal="left" vertical="center"/>
    </xf>
    <xf numFmtId="0" fontId="68" fillId="0" borderId="0" xfId="0" applyFont="1"/>
    <xf numFmtId="0" fontId="67" fillId="3" borderId="2" xfId="0" applyFont="1" applyFill="1" applyBorder="1" applyAlignment="1">
      <alignment horizontal="left" vertical="center"/>
    </xf>
    <xf numFmtId="0" fontId="65" fillId="3" borderId="58" xfId="0" applyFont="1" applyFill="1" applyBorder="1" applyAlignment="1">
      <alignment vertical="center"/>
    </xf>
    <xf numFmtId="0" fontId="65" fillId="3" borderId="58" xfId="0" applyFont="1" applyFill="1" applyBorder="1" applyAlignment="1">
      <alignment vertical="center" wrapText="1"/>
    </xf>
    <xf numFmtId="0" fontId="67" fillId="3" borderId="58" xfId="0" applyFont="1" applyFill="1" applyBorder="1" applyAlignment="1">
      <alignment vertical="center" wrapText="1"/>
    </xf>
    <xf numFmtId="0" fontId="111" fillId="4" borderId="2" xfId="0" applyFont="1" applyFill="1" applyBorder="1" applyAlignment="1">
      <alignment horizontal="center" vertical="center"/>
    </xf>
    <xf numFmtId="0" fontId="111" fillId="0" borderId="58" xfId="0" applyNumberFormat="1" applyFont="1" applyFill="1" applyBorder="1" applyAlignment="1">
      <alignment horizontal="center" vertical="center"/>
    </xf>
    <xf numFmtId="0" fontId="111" fillId="0" borderId="58" xfId="372" applyFont="1" applyFill="1" applyBorder="1" applyAlignment="1">
      <alignment horizontal="center" vertical="center" wrapText="1"/>
    </xf>
    <xf numFmtId="14" fontId="111" fillId="0" borderId="58" xfId="0" applyNumberFormat="1" applyFont="1" applyFill="1" applyBorder="1" applyAlignment="1">
      <alignment horizontal="center" vertical="center"/>
    </xf>
    <xf numFmtId="0" fontId="111" fillId="0" borderId="58" xfId="0" applyFont="1" applyFill="1" applyBorder="1" applyAlignment="1">
      <alignment horizontal="center" vertical="center"/>
    </xf>
    <xf numFmtId="0" fontId="112" fillId="3" borderId="58" xfId="0" applyFont="1" applyFill="1" applyBorder="1"/>
    <xf numFmtId="9" fontId="111" fillId="0" borderId="58" xfId="0" applyNumberFormat="1" applyFont="1" applyFill="1" applyBorder="1" applyAlignment="1">
      <alignment horizontal="center" vertical="center"/>
    </xf>
    <xf numFmtId="0" fontId="111" fillId="0" borderId="4" xfId="0" applyFont="1" applyFill="1" applyBorder="1" applyAlignment="1">
      <alignment horizontal="center" vertical="center" wrapText="1"/>
    </xf>
    <xf numFmtId="0" fontId="65" fillId="0" borderId="10" xfId="0" applyFont="1" applyFill="1" applyBorder="1" applyAlignment="1">
      <alignment vertical="center" wrapText="1"/>
    </xf>
    <xf numFmtId="0" fontId="111" fillId="0" borderId="58" xfId="0" applyNumberFormat="1" applyFont="1" applyFill="1" applyBorder="1" applyAlignment="1">
      <alignment horizontal="center" vertical="center" wrapText="1"/>
    </xf>
    <xf numFmtId="0" fontId="112" fillId="0" borderId="58" xfId="0" applyFont="1" applyFill="1" applyBorder="1" applyAlignment="1">
      <alignment horizontal="center" vertical="center"/>
    </xf>
    <xf numFmtId="0" fontId="112" fillId="3" borderId="58" xfId="0" applyFont="1" applyFill="1" applyBorder="1" applyAlignment="1">
      <alignment horizontal="center" vertical="center"/>
    </xf>
    <xf numFmtId="0" fontId="109" fillId="3" borderId="58" xfId="0" applyFont="1" applyFill="1" applyBorder="1" applyAlignment="1">
      <alignment horizontal="center" vertical="center"/>
    </xf>
    <xf numFmtId="0" fontId="68" fillId="3" borderId="58" xfId="0" applyFont="1" applyFill="1" applyBorder="1" applyAlignment="1">
      <alignment horizontal="center" vertical="center"/>
    </xf>
    <xf numFmtId="0" fontId="111" fillId="3" borderId="2" xfId="1" applyFont="1" applyFill="1" applyBorder="1" applyAlignment="1">
      <alignment horizontal="center" vertical="center" wrapText="1"/>
    </xf>
    <xf numFmtId="0" fontId="119" fillId="3" borderId="58" xfId="0" applyNumberFormat="1" applyFont="1" applyFill="1" applyBorder="1" applyAlignment="1">
      <alignment horizontal="center" vertical="center"/>
    </xf>
    <xf numFmtId="10" fontId="111" fillId="0" borderId="58" xfId="0" applyNumberFormat="1" applyFont="1" applyFill="1" applyBorder="1" applyAlignment="1">
      <alignment horizontal="center" vertical="center"/>
    </xf>
    <xf numFmtId="0" fontId="116" fillId="0" borderId="20" xfId="0" applyNumberFormat="1" applyFont="1" applyFill="1" applyBorder="1" applyAlignment="1">
      <alignment horizontal="center" vertical="center"/>
    </xf>
    <xf numFmtId="10" fontId="116" fillId="0" borderId="20" xfId="0" applyNumberFormat="1" applyFont="1" applyFill="1" applyBorder="1" applyAlignment="1">
      <alignment horizontal="center" vertical="center"/>
    </xf>
    <xf numFmtId="10" fontId="111" fillId="0" borderId="58" xfId="1" applyNumberFormat="1" applyFont="1" applyFill="1" applyBorder="1" applyAlignment="1">
      <alignment horizontal="center" vertical="center" wrapText="1"/>
    </xf>
    <xf numFmtId="10" fontId="111" fillId="3" borderId="58" xfId="1" applyNumberFormat="1" applyFont="1" applyFill="1" applyBorder="1" applyAlignment="1">
      <alignment horizontal="center" vertical="center" wrapText="1"/>
    </xf>
    <xf numFmtId="10" fontId="116" fillId="0" borderId="20" xfId="1" applyNumberFormat="1" applyFont="1" applyFill="1" applyBorder="1" applyAlignment="1">
      <alignment horizontal="center" vertical="center" wrapText="1"/>
    </xf>
    <xf numFmtId="0" fontId="111" fillId="4" borderId="66" xfId="0" applyFont="1" applyFill="1" applyBorder="1" applyAlignment="1">
      <alignment horizontal="center" vertical="center"/>
    </xf>
    <xf numFmtId="0" fontId="112" fillId="3" borderId="20" xfId="0" applyFont="1" applyFill="1" applyBorder="1" applyAlignment="1">
      <alignment horizontal="center" vertical="center"/>
    </xf>
    <xf numFmtId="0" fontId="111" fillId="0" borderId="20" xfId="0" applyNumberFormat="1" applyFont="1" applyFill="1" applyBorder="1" applyAlignment="1">
      <alignment horizontal="center" vertical="center"/>
    </xf>
    <xf numFmtId="0" fontId="111" fillId="0" borderId="20" xfId="0" applyFont="1" applyFill="1" applyBorder="1" applyAlignment="1">
      <alignment horizontal="center" vertical="center"/>
    </xf>
    <xf numFmtId="10" fontId="121" fillId="3" borderId="58" xfId="0" applyNumberFormat="1" applyFont="1" applyFill="1" applyBorder="1" applyAlignment="1">
      <alignment horizontal="center" vertical="center"/>
    </xf>
    <xf numFmtId="0" fontId="70" fillId="2" borderId="17" xfId="1" applyFont="1" applyFill="1" applyBorder="1" applyAlignment="1">
      <alignment vertical="center" wrapText="1"/>
    </xf>
    <xf numFmtId="0" fontId="70" fillId="2" borderId="58" xfId="1" applyFont="1" applyFill="1" applyBorder="1" applyAlignment="1">
      <alignment vertical="center" wrapText="1"/>
    </xf>
    <xf numFmtId="0" fontId="70" fillId="6" borderId="58" xfId="0" applyFont="1" applyFill="1" applyBorder="1" applyAlignment="1">
      <alignment vertical="center"/>
    </xf>
    <xf numFmtId="0" fontId="70" fillId="8" borderId="58" xfId="0" applyFont="1" applyFill="1" applyBorder="1" applyAlignment="1">
      <alignment vertical="center"/>
    </xf>
    <xf numFmtId="0" fontId="70" fillId="6" borderId="58" xfId="0" applyFont="1" applyFill="1" applyBorder="1" applyAlignment="1">
      <alignment horizontal="center" vertical="center"/>
    </xf>
    <xf numFmtId="0" fontId="70" fillId="8" borderId="58" xfId="0" applyFont="1" applyFill="1" applyBorder="1" applyAlignment="1">
      <alignment horizontal="center" vertical="center"/>
    </xf>
    <xf numFmtId="0" fontId="67" fillId="3" borderId="58" xfId="1" applyFont="1" applyFill="1" applyBorder="1" applyAlignment="1">
      <alignment horizontal="center" vertical="center" wrapText="1"/>
    </xf>
    <xf numFmtId="0" fontId="67" fillId="3" borderId="58" xfId="1" applyFont="1" applyFill="1" applyBorder="1" applyAlignment="1">
      <alignment vertical="center" wrapText="1"/>
    </xf>
    <xf numFmtId="0" fontId="122" fillId="3" borderId="58" xfId="0" applyFont="1" applyFill="1" applyBorder="1" applyAlignment="1">
      <alignment horizontal="center" vertical="center"/>
    </xf>
    <xf numFmtId="0" fontId="68" fillId="3" borderId="58" xfId="0" applyFont="1" applyFill="1" applyBorder="1" applyAlignment="1">
      <alignment horizontal="center"/>
    </xf>
    <xf numFmtId="0" fontId="94" fillId="3" borderId="58" xfId="1" applyFont="1" applyFill="1" applyBorder="1" applyAlignment="1">
      <alignment vertical="center" wrapText="1"/>
    </xf>
    <xf numFmtId="0" fontId="94" fillId="3" borderId="58" xfId="1" applyFont="1" applyFill="1" applyBorder="1" applyAlignment="1">
      <alignment horizontal="center" vertical="center" wrapText="1"/>
    </xf>
    <xf numFmtId="0" fontId="69" fillId="3" borderId="0" xfId="0" applyFont="1" applyFill="1" applyAlignment="1">
      <alignment vertical="center"/>
    </xf>
    <xf numFmtId="0" fontId="109" fillId="3" borderId="0" xfId="0" applyFont="1" applyFill="1" applyAlignment="1">
      <alignment horizontal="center" vertical="center"/>
    </xf>
    <xf numFmtId="0" fontId="109" fillId="3" borderId="0" xfId="0" applyFont="1" applyFill="1" applyAlignment="1">
      <alignment vertical="center"/>
    </xf>
    <xf numFmtId="0" fontId="70" fillId="2" borderId="21" xfId="1" applyFont="1" applyFill="1" applyBorder="1" applyAlignment="1">
      <alignment horizontal="center" vertical="center" wrapText="1"/>
    </xf>
    <xf numFmtId="0" fontId="70" fillId="2" borderId="23" xfId="1" applyFont="1" applyFill="1" applyBorder="1" applyAlignment="1">
      <alignment horizontal="center" vertical="center" wrapText="1"/>
    </xf>
    <xf numFmtId="0" fontId="70" fillId="2" borderId="22" xfId="1" applyFont="1" applyFill="1" applyBorder="1" applyAlignment="1">
      <alignment horizontal="center" vertical="center" wrapText="1"/>
    </xf>
    <xf numFmtId="0" fontId="71" fillId="4" borderId="58" xfId="372" applyFont="1" applyFill="1" applyBorder="1" applyAlignment="1">
      <alignment vertical="center"/>
    </xf>
    <xf numFmtId="185" fontId="109" fillId="3" borderId="58" xfId="372" applyNumberFormat="1" applyFont="1" applyFill="1" applyBorder="1" applyAlignment="1">
      <alignment horizontal="center" vertical="center"/>
    </xf>
    <xf numFmtId="185" fontId="109" fillId="3" borderId="4" xfId="372" applyNumberFormat="1" applyFont="1" applyFill="1" applyBorder="1" applyAlignment="1">
      <alignment horizontal="center" vertical="center"/>
    </xf>
    <xf numFmtId="184" fontId="71" fillId="4" borderId="58" xfId="406" applyFont="1" applyFill="1" applyBorder="1" applyAlignment="1">
      <alignment vertical="center"/>
    </xf>
    <xf numFmtId="0" fontId="69" fillId="3" borderId="20" xfId="0" applyFont="1" applyFill="1" applyBorder="1" applyAlignment="1">
      <alignment horizontal="center" vertical="center"/>
    </xf>
    <xf numFmtId="0" fontId="70" fillId="3" borderId="20" xfId="378" applyFont="1" applyFill="1" applyBorder="1" applyAlignment="1">
      <alignment horizontal="center" vertical="center"/>
    </xf>
    <xf numFmtId="0" fontId="70" fillId="3" borderId="1" xfId="378" applyFont="1" applyFill="1" applyBorder="1" applyAlignment="1">
      <alignment horizontal="center" vertical="center"/>
    </xf>
    <xf numFmtId="0" fontId="123" fillId="76" borderId="58" xfId="0" applyFont="1" applyFill="1" applyBorder="1" applyAlignment="1">
      <alignment horizontal="center" vertical="center" wrapText="1" readingOrder="1"/>
    </xf>
    <xf numFmtId="0" fontId="123" fillId="7" borderId="58" xfId="0" applyFont="1" applyFill="1" applyBorder="1" applyAlignment="1">
      <alignment horizontal="center" vertical="center" wrapText="1" readingOrder="1"/>
    </xf>
    <xf numFmtId="0" fontId="123" fillId="8" borderId="58" xfId="0" applyFont="1" applyFill="1" applyBorder="1" applyAlignment="1">
      <alignment horizontal="center" vertical="center" wrapText="1" readingOrder="1"/>
    </xf>
    <xf numFmtId="0" fontId="123" fillId="10" borderId="58" xfId="0" applyFont="1" applyFill="1" applyBorder="1" applyAlignment="1">
      <alignment horizontal="center" vertical="center" wrapText="1" readingOrder="1"/>
    </xf>
    <xf numFmtId="0" fontId="125" fillId="76" borderId="58" xfId="0" applyFont="1" applyFill="1" applyBorder="1" applyAlignment="1">
      <alignment horizontal="center" vertical="center" wrapText="1" readingOrder="1"/>
    </xf>
    <xf numFmtId="0" fontId="126" fillId="76" borderId="58" xfId="0" applyFont="1" applyFill="1" applyBorder="1" applyAlignment="1">
      <alignment horizontal="left" vertical="center" wrapText="1" readingOrder="1"/>
    </xf>
    <xf numFmtId="0" fontId="126" fillId="76" borderId="58" xfId="0" applyFont="1" applyFill="1" applyBorder="1" applyAlignment="1">
      <alignment horizontal="center" vertical="center" wrapText="1" readingOrder="1"/>
    </xf>
    <xf numFmtId="0" fontId="126" fillId="7" borderId="58" xfId="0" applyFont="1" applyFill="1" applyBorder="1" applyAlignment="1">
      <alignment horizontal="center" vertical="center" wrapText="1" readingOrder="1"/>
    </xf>
    <xf numFmtId="0" fontId="126" fillId="8" borderId="58" xfId="0" applyFont="1" applyFill="1" applyBorder="1" applyAlignment="1">
      <alignment horizontal="center" vertical="center" wrapText="1" readingOrder="1"/>
    </xf>
    <xf numFmtId="0" fontId="126" fillId="10" borderId="58" xfId="0" applyFont="1" applyFill="1" applyBorder="1" applyAlignment="1">
      <alignment horizontal="center" vertical="center" wrapText="1" readingOrder="1"/>
    </xf>
    <xf numFmtId="0" fontId="126" fillId="76" borderId="50" xfId="0" applyFont="1" applyFill="1" applyBorder="1" applyAlignment="1">
      <alignment horizontal="center" vertical="center" wrapText="1" readingOrder="1"/>
    </xf>
    <xf numFmtId="0" fontId="126" fillId="7" borderId="50" xfId="0" applyFont="1" applyFill="1" applyBorder="1" applyAlignment="1">
      <alignment horizontal="center" vertical="center" wrapText="1" readingOrder="1"/>
    </xf>
    <xf numFmtId="0" fontId="126" fillId="8" borderId="50" xfId="0" applyFont="1" applyFill="1" applyBorder="1" applyAlignment="1">
      <alignment horizontal="center" vertical="center" wrapText="1" readingOrder="1"/>
    </xf>
    <xf numFmtId="0" fontId="126" fillId="10" borderId="50" xfId="0" applyFont="1" applyFill="1" applyBorder="1" applyAlignment="1">
      <alignment horizontal="center" vertical="center" wrapText="1" readingOrder="1"/>
    </xf>
    <xf numFmtId="0" fontId="125" fillId="76" borderId="58" xfId="0" applyFont="1" applyFill="1" applyBorder="1" applyAlignment="1">
      <alignment horizontal="left" wrapText="1" readingOrder="1"/>
    </xf>
    <xf numFmtId="0" fontId="125" fillId="76" borderId="53" xfId="0" applyFont="1" applyFill="1" applyBorder="1" applyAlignment="1">
      <alignment horizontal="left" wrapText="1" readingOrder="1"/>
    </xf>
    <xf numFmtId="0" fontId="123" fillId="76" borderId="40" xfId="0" applyFont="1" applyFill="1" applyBorder="1" applyAlignment="1">
      <alignment horizontal="center" vertical="center" wrapText="1" readingOrder="1"/>
    </xf>
    <xf numFmtId="0" fontId="123" fillId="76" borderId="41" xfId="0" applyFont="1" applyFill="1" applyBorder="1" applyAlignment="1">
      <alignment horizontal="center" vertical="center" wrapText="1" readingOrder="1"/>
    </xf>
    <xf numFmtId="0" fontId="123" fillId="7" borderId="41" xfId="0" applyFont="1" applyFill="1" applyBorder="1" applyAlignment="1">
      <alignment horizontal="center" vertical="center" wrapText="1" readingOrder="1"/>
    </xf>
    <xf numFmtId="0" fontId="123" fillId="8" borderId="41" xfId="0" applyFont="1" applyFill="1" applyBorder="1" applyAlignment="1">
      <alignment horizontal="center" vertical="center" wrapText="1" readingOrder="1"/>
    </xf>
    <xf numFmtId="0" fontId="123" fillId="10" borderId="41" xfId="0" applyFont="1" applyFill="1" applyBorder="1" applyAlignment="1">
      <alignment horizontal="center" vertical="center" wrapText="1" readingOrder="1"/>
    </xf>
    <xf numFmtId="0" fontId="123" fillId="76" borderId="42" xfId="0" applyFont="1" applyFill="1" applyBorder="1" applyAlignment="1">
      <alignment horizontal="center" vertical="center" wrapText="1" readingOrder="1"/>
    </xf>
    <xf numFmtId="0" fontId="109" fillId="3" borderId="49" xfId="0" applyFont="1" applyFill="1" applyBorder="1" applyAlignment="1">
      <alignment horizontal="center" vertical="center"/>
    </xf>
    <xf numFmtId="0" fontId="71" fillId="0" borderId="58" xfId="372" applyFont="1" applyFill="1" applyBorder="1" applyAlignment="1">
      <alignment vertical="center"/>
    </xf>
    <xf numFmtId="0" fontId="71" fillId="4" borderId="58" xfId="372" applyFont="1" applyFill="1" applyBorder="1" applyAlignment="1">
      <alignment vertical="center" wrapText="1"/>
    </xf>
    <xf numFmtId="0" fontId="65" fillId="0" borderId="58" xfId="0" applyFont="1" applyBorder="1" applyAlignment="1">
      <alignment horizontal="left"/>
    </xf>
    <xf numFmtId="0" fontId="69" fillId="3" borderId="1" xfId="0" applyFont="1" applyFill="1" applyBorder="1" applyAlignment="1">
      <alignment horizontal="center" vertical="center"/>
    </xf>
    <xf numFmtId="185" fontId="111" fillId="3" borderId="58" xfId="0" applyNumberFormat="1" applyFont="1" applyFill="1" applyBorder="1" applyAlignment="1">
      <alignment horizontal="center" vertical="center"/>
    </xf>
    <xf numFmtId="185" fontId="111" fillId="0" borderId="58" xfId="0" applyNumberFormat="1" applyFont="1" applyFill="1" applyBorder="1" applyAlignment="1">
      <alignment horizontal="center" vertical="center"/>
    </xf>
    <xf numFmtId="0" fontId="111" fillId="4" borderId="58" xfId="372" applyFont="1" applyFill="1" applyBorder="1" applyAlignment="1">
      <alignment horizontal="center" vertical="center"/>
    </xf>
    <xf numFmtId="0" fontId="111" fillId="0" borderId="58" xfId="372" applyFont="1" applyFill="1" applyBorder="1" applyAlignment="1">
      <alignment horizontal="center" vertical="center"/>
    </xf>
    <xf numFmtId="185" fontId="116" fillId="3" borderId="58" xfId="0" applyNumberFormat="1" applyFont="1" applyFill="1" applyBorder="1" applyAlignment="1">
      <alignment horizontal="center" vertical="center"/>
    </xf>
    <xf numFmtId="0" fontId="68" fillId="3" borderId="79" xfId="0" applyFont="1" applyFill="1" applyBorder="1"/>
    <xf numFmtId="0" fontId="110" fillId="3" borderId="80" xfId="0" applyFont="1" applyFill="1" applyBorder="1" applyAlignment="1">
      <alignment vertical="center"/>
    </xf>
    <xf numFmtId="0" fontId="111" fillId="0" borderId="1" xfId="0" applyFont="1" applyFill="1" applyBorder="1" applyAlignment="1">
      <alignment horizontal="center" vertical="center" wrapText="1"/>
    </xf>
    <xf numFmtId="0" fontId="68" fillId="0" borderId="10" xfId="0" applyFont="1" applyFill="1" applyBorder="1"/>
    <xf numFmtId="0" fontId="111" fillId="0" borderId="2" xfId="0" applyFont="1" applyFill="1" applyBorder="1" applyAlignment="1">
      <alignment horizontal="center" vertical="center"/>
    </xf>
    <xf numFmtId="0" fontId="65" fillId="0" borderId="0" xfId="0" applyFont="1" applyFill="1"/>
    <xf numFmtId="0" fontId="94" fillId="0" borderId="0" xfId="0" applyFont="1" applyFill="1"/>
    <xf numFmtId="0" fontId="112" fillId="0" borderId="58" xfId="0" applyFont="1" applyFill="1" applyBorder="1" applyAlignment="1">
      <alignment horizontal="center" vertical="center" wrapText="1"/>
    </xf>
    <xf numFmtId="0" fontId="111" fillId="0" borderId="2" xfId="1" applyFont="1" applyFill="1" applyBorder="1" applyAlignment="1">
      <alignment horizontal="center" vertical="center" wrapText="1"/>
    </xf>
    <xf numFmtId="0" fontId="119" fillId="0" borderId="58" xfId="0" applyNumberFormat="1" applyFont="1" applyFill="1" applyBorder="1" applyAlignment="1">
      <alignment horizontal="center" vertical="center"/>
    </xf>
    <xf numFmtId="0" fontId="122" fillId="0" borderId="0" xfId="0" applyFont="1" applyFill="1"/>
    <xf numFmtId="0" fontId="111" fillId="3" borderId="58" xfId="0" applyNumberFormat="1" applyFont="1" applyFill="1" applyBorder="1" applyAlignment="1">
      <alignment vertical="center"/>
    </xf>
    <xf numFmtId="0" fontId="111" fillId="3" borderId="58" xfId="0" applyNumberFormat="1" applyFont="1" applyFill="1" applyBorder="1" applyAlignment="1">
      <alignment horizontal="left" vertical="center"/>
    </xf>
    <xf numFmtId="10" fontId="111" fillId="3" borderId="58" xfId="0" applyNumberFormat="1" applyFont="1" applyFill="1" applyBorder="1" applyAlignment="1">
      <alignment horizontal="center" vertical="center"/>
    </xf>
    <xf numFmtId="14" fontId="68" fillId="92" borderId="58" xfId="0" applyNumberFormat="1" applyFont="1" applyFill="1" applyBorder="1" applyAlignment="1">
      <alignment horizontal="center" vertical="center"/>
    </xf>
    <xf numFmtId="0" fontId="68" fillId="0" borderId="58" xfId="0" applyFont="1" applyBorder="1" applyAlignment="1">
      <alignment horizontal="center" vertical="center"/>
    </xf>
    <xf numFmtId="0" fontId="68" fillId="0" borderId="58" xfId="0" applyFont="1" applyBorder="1" applyAlignment="1">
      <alignment horizontal="left" vertical="center"/>
    </xf>
    <xf numFmtId="14" fontId="68" fillId="0" borderId="58" xfId="0" applyNumberFormat="1" applyFont="1" applyBorder="1" applyAlignment="1">
      <alignment vertical="center"/>
    </xf>
    <xf numFmtId="22" fontId="68" fillId="0" borderId="58" xfId="0" applyNumberFormat="1" applyFont="1" applyBorder="1" applyAlignment="1">
      <alignment vertical="center"/>
    </xf>
    <xf numFmtId="0" fontId="71" fillId="4" borderId="24" xfId="0" applyFont="1" applyFill="1" applyBorder="1" applyAlignment="1">
      <alignment horizontal="center" vertical="center"/>
    </xf>
    <xf numFmtId="184" fontId="71" fillId="4" borderId="50" xfId="406" applyFont="1" applyFill="1" applyBorder="1" applyAlignment="1">
      <alignment vertical="center"/>
    </xf>
    <xf numFmtId="185" fontId="67" fillId="3" borderId="50" xfId="0" applyNumberFormat="1" applyFont="1" applyFill="1" applyBorder="1" applyAlignment="1">
      <alignment horizontal="center" vertical="center"/>
    </xf>
    <xf numFmtId="0" fontId="127" fillId="0" borderId="58" xfId="0" applyFont="1" applyBorder="1" applyAlignment="1">
      <alignment vertical="center" wrapText="1"/>
    </xf>
    <xf numFmtId="0" fontId="70" fillId="2" borderId="58" xfId="1" applyFont="1" applyFill="1" applyBorder="1" applyAlignment="1">
      <alignment horizontal="center" vertical="center" wrapText="1"/>
    </xf>
    <xf numFmtId="185" fontId="111" fillId="3" borderId="58" xfId="372" applyNumberFormat="1" applyFont="1" applyFill="1" applyBorder="1" applyAlignment="1">
      <alignment horizontal="center" vertical="center"/>
    </xf>
    <xf numFmtId="10" fontId="116" fillId="3" borderId="20" xfId="0" applyNumberFormat="1" applyFont="1" applyFill="1" applyBorder="1" applyAlignment="1">
      <alignment horizontal="center" vertical="center"/>
    </xf>
    <xf numFmtId="185" fontId="111" fillId="0" borderId="58" xfId="372" applyNumberFormat="1" applyFont="1" applyFill="1" applyBorder="1" applyAlignment="1">
      <alignment horizontal="center" vertical="center"/>
    </xf>
    <xf numFmtId="0" fontId="67" fillId="0" borderId="0" xfId="0" applyFont="1" applyFill="1" applyBorder="1" applyAlignment="1">
      <alignment horizontal="center"/>
    </xf>
    <xf numFmtId="0" fontId="103" fillId="3" borderId="23" xfId="0" applyFont="1" applyFill="1" applyBorder="1" applyAlignment="1">
      <alignment horizontal="center" vertical="center" wrapText="1"/>
    </xf>
    <xf numFmtId="0" fontId="103" fillId="3" borderId="58" xfId="0" applyFont="1" applyFill="1" applyBorder="1" applyAlignment="1">
      <alignment horizontal="center" vertical="center" wrapText="1"/>
    </xf>
    <xf numFmtId="0" fontId="67" fillId="3" borderId="0" xfId="0" applyFont="1" applyFill="1" applyBorder="1" applyAlignment="1">
      <alignment horizontal="center"/>
    </xf>
    <xf numFmtId="0" fontId="84" fillId="0" borderId="0" xfId="403" applyFont="1" applyAlignment="1">
      <alignment horizontal="center"/>
    </xf>
    <xf numFmtId="0" fontId="3" fillId="3" borderId="54" xfId="403" applyFont="1" applyFill="1" applyBorder="1" applyAlignment="1">
      <alignment horizontal="left" vertical="center"/>
    </xf>
    <xf numFmtId="0" fontId="3" fillId="3" borderId="55" xfId="403" applyFont="1" applyFill="1" applyBorder="1" applyAlignment="1">
      <alignment horizontal="left" vertical="center"/>
    </xf>
    <xf numFmtId="0" fontId="86" fillId="3" borderId="0" xfId="403" applyFont="1" applyFill="1" applyBorder="1" applyAlignment="1">
      <alignment horizontal="right" vertical="center"/>
    </xf>
    <xf numFmtId="0" fontId="86" fillId="3" borderId="10" xfId="403" applyFont="1" applyFill="1" applyBorder="1" applyAlignment="1">
      <alignment horizontal="right" vertical="center"/>
    </xf>
    <xf numFmtId="0" fontId="86" fillId="3" borderId="9" xfId="403" applyFont="1" applyFill="1" applyBorder="1" applyAlignment="1">
      <alignment horizontal="right" vertical="center"/>
    </xf>
    <xf numFmtId="14" fontId="6" fillId="3" borderId="57" xfId="403" applyNumberFormat="1" applyFont="1" applyFill="1" applyBorder="1" applyAlignment="1">
      <alignment horizontal="center" vertical="center"/>
    </xf>
    <xf numFmtId="0" fontId="6" fillId="3" borderId="57" xfId="403" applyFont="1" applyFill="1" applyBorder="1" applyAlignment="1">
      <alignment horizontal="center" vertical="center"/>
    </xf>
    <xf numFmtId="0" fontId="87" fillId="91" borderId="47" xfId="0" applyFont="1" applyFill="1" applyBorder="1" applyAlignment="1">
      <alignment horizontal="center" vertical="center"/>
    </xf>
    <xf numFmtId="0" fontId="87" fillId="91" borderId="29" xfId="0" applyFont="1" applyFill="1" applyBorder="1" applyAlignment="1">
      <alignment horizontal="center" vertical="center"/>
    </xf>
    <xf numFmtId="0" fontId="87" fillId="91" borderId="48" xfId="0" applyFont="1" applyFill="1" applyBorder="1" applyAlignment="1">
      <alignment horizontal="center" vertical="center"/>
    </xf>
    <xf numFmtId="0" fontId="84" fillId="7" borderId="0" xfId="0" applyFont="1" applyFill="1" applyAlignment="1">
      <alignment horizontal="left" vertical="center"/>
    </xf>
    <xf numFmtId="0" fontId="87" fillId="91" borderId="15" xfId="0" applyFont="1" applyFill="1" applyBorder="1" applyAlignment="1">
      <alignment horizontal="center" vertical="center"/>
    </xf>
    <xf numFmtId="0" fontId="69" fillId="2" borderId="21" xfId="0" applyFont="1" applyFill="1" applyBorder="1" applyAlignment="1">
      <alignment horizontal="center" vertical="center"/>
    </xf>
    <xf numFmtId="0" fontId="69" fillId="2" borderId="23" xfId="0" applyFont="1" applyFill="1" applyBorder="1" applyAlignment="1">
      <alignment horizontal="center" vertical="center"/>
    </xf>
    <xf numFmtId="0" fontId="69" fillId="2" borderId="22" xfId="0" applyFont="1" applyFill="1" applyBorder="1" applyAlignment="1">
      <alignment horizontal="center" vertical="center"/>
    </xf>
    <xf numFmtId="0" fontId="70" fillId="3" borderId="25" xfId="1" applyFont="1" applyFill="1" applyBorder="1" applyAlignment="1">
      <alignment horizontal="right" vertical="center" wrapText="1"/>
    </xf>
    <xf numFmtId="0" fontId="70" fillId="3" borderId="39" xfId="1" applyFont="1" applyFill="1" applyBorder="1" applyAlignment="1">
      <alignment horizontal="right" vertical="center" wrapText="1"/>
    </xf>
    <xf numFmtId="0" fontId="69" fillId="2" borderId="76" xfId="0" applyFont="1" applyFill="1" applyBorder="1" applyAlignment="1">
      <alignment horizontal="center" vertical="center"/>
    </xf>
    <xf numFmtId="0" fontId="69" fillId="2" borderId="77" xfId="0" applyFont="1" applyFill="1" applyBorder="1" applyAlignment="1">
      <alignment horizontal="center" vertical="center"/>
    </xf>
    <xf numFmtId="0" fontId="69" fillId="2" borderId="78" xfId="0" applyFont="1" applyFill="1" applyBorder="1" applyAlignment="1">
      <alignment horizontal="center" vertical="center"/>
    </xf>
    <xf numFmtId="0" fontId="70" fillId="3" borderId="66" xfId="1" applyFont="1" applyFill="1" applyBorder="1" applyAlignment="1">
      <alignment horizontal="right" vertical="center" wrapText="1"/>
    </xf>
    <xf numFmtId="0" fontId="70" fillId="3" borderId="20" xfId="1" applyFont="1" applyFill="1" applyBorder="1" applyAlignment="1">
      <alignment horizontal="right" vertical="center" wrapText="1"/>
    </xf>
    <xf numFmtId="0" fontId="107" fillId="2" borderId="28" xfId="0" applyFont="1" applyFill="1" applyBorder="1" applyAlignment="1">
      <alignment horizontal="left" vertical="center"/>
    </xf>
    <xf numFmtId="0" fontId="107" fillId="2" borderId="0" xfId="0" applyFont="1" applyFill="1" applyAlignment="1">
      <alignment horizontal="left" vertical="center"/>
    </xf>
    <xf numFmtId="0" fontId="123" fillId="76" borderId="58" xfId="0" applyFont="1" applyFill="1" applyBorder="1" applyAlignment="1">
      <alignment horizontal="center" vertical="center" wrapText="1" readingOrder="1"/>
    </xf>
    <xf numFmtId="0" fontId="124" fillId="76" borderId="53" xfId="0" applyFont="1" applyFill="1" applyBorder="1" applyAlignment="1">
      <alignment horizontal="center" wrapText="1"/>
    </xf>
    <xf numFmtId="0" fontId="124" fillId="76" borderId="26" xfId="0" applyFont="1" applyFill="1" applyBorder="1" applyAlignment="1">
      <alignment horizontal="center" wrapText="1"/>
    </xf>
    <xf numFmtId="0" fontId="124" fillId="76" borderId="46" xfId="0" applyFont="1" applyFill="1" applyBorder="1" applyAlignment="1">
      <alignment horizontal="center" wrapText="1"/>
    </xf>
    <xf numFmtId="0" fontId="107" fillId="3" borderId="14" xfId="0" applyFont="1" applyFill="1" applyBorder="1" applyAlignment="1">
      <alignment horizontal="left"/>
    </xf>
    <xf numFmtId="0" fontId="107" fillId="3" borderId="15" xfId="0" applyFont="1" applyFill="1" applyBorder="1" applyAlignment="1">
      <alignment horizontal="left"/>
    </xf>
    <xf numFmtId="0" fontId="69" fillId="2" borderId="58" xfId="0" applyFont="1" applyFill="1" applyBorder="1" applyAlignment="1">
      <alignment horizontal="left" vertical="center"/>
    </xf>
    <xf numFmtId="0" fontId="121" fillId="3" borderId="58" xfId="0" applyFont="1" applyFill="1" applyBorder="1" applyAlignment="1">
      <alignment horizontal="center" vertical="center"/>
    </xf>
    <xf numFmtId="0" fontId="70" fillId="2" borderId="17" xfId="1" applyFont="1" applyFill="1" applyBorder="1" applyAlignment="1">
      <alignment horizontal="center" vertical="center" wrapText="1"/>
    </xf>
    <xf numFmtId="0" fontId="70" fillId="2" borderId="58" xfId="1" applyFont="1" applyFill="1" applyBorder="1" applyAlignment="1">
      <alignment horizontal="center" vertical="center" wrapText="1"/>
    </xf>
    <xf numFmtId="0" fontId="70" fillId="6" borderId="58" xfId="0" applyFont="1" applyFill="1" applyBorder="1" applyAlignment="1">
      <alignment horizontal="center" vertical="center"/>
    </xf>
    <xf numFmtId="0" fontId="107" fillId="3" borderId="9" xfId="0" applyFont="1" applyFill="1" applyBorder="1" applyAlignment="1">
      <alignment horizontal="left"/>
    </xf>
    <xf numFmtId="0" fontId="68" fillId="3" borderId="0" xfId="0" applyFont="1" applyFill="1" applyAlignment="1">
      <alignment horizontal="left"/>
    </xf>
    <xf numFmtId="0" fontId="120" fillId="3" borderId="7" xfId="0" applyFont="1" applyFill="1" applyBorder="1" applyAlignment="1">
      <alignment horizontal="center" vertical="center"/>
    </xf>
    <xf numFmtId="0" fontId="120" fillId="3" borderId="8" xfId="0" applyFont="1" applyFill="1" applyBorder="1" applyAlignment="1">
      <alignment horizontal="center" vertical="center"/>
    </xf>
    <xf numFmtId="0" fontId="120" fillId="3" borderId="19" xfId="0" applyFont="1" applyFill="1" applyBorder="1" applyAlignment="1">
      <alignment horizontal="center" vertical="center"/>
    </xf>
    <xf numFmtId="0" fontId="120" fillId="3" borderId="9" xfId="0" applyFont="1" applyFill="1" applyBorder="1" applyAlignment="1">
      <alignment horizontal="center" vertical="center"/>
    </xf>
    <xf numFmtId="0" fontId="120" fillId="3" borderId="0" xfId="0" applyFont="1" applyFill="1" applyAlignment="1">
      <alignment horizontal="center" vertical="center"/>
    </xf>
    <xf numFmtId="0" fontId="120" fillId="3" borderId="10" xfId="0" applyFont="1" applyFill="1" applyBorder="1" applyAlignment="1">
      <alignment horizontal="center" vertical="center"/>
    </xf>
    <xf numFmtId="0" fontId="120" fillId="3" borderId="14" xfId="0" applyFont="1" applyFill="1" applyBorder="1" applyAlignment="1">
      <alignment horizontal="center" vertical="center"/>
    </xf>
    <xf numFmtId="0" fontId="120" fillId="3" borderId="15" xfId="0" applyFont="1" applyFill="1" applyBorder="1" applyAlignment="1">
      <alignment horizontal="center" vertical="center"/>
    </xf>
    <xf numFmtId="0" fontId="120" fillId="3" borderId="18" xfId="0" applyFont="1" applyFill="1" applyBorder="1" applyAlignment="1">
      <alignment horizontal="center" vertical="center"/>
    </xf>
    <xf numFmtId="0" fontId="69" fillId="2" borderId="40" xfId="0" applyFont="1" applyFill="1" applyBorder="1" applyAlignment="1">
      <alignment horizontal="left" vertical="center"/>
    </xf>
    <xf numFmtId="0" fontId="69" fillId="2" borderId="41" xfId="0" applyFont="1" applyFill="1" applyBorder="1" applyAlignment="1">
      <alignment horizontal="left" vertical="center"/>
    </xf>
    <xf numFmtId="0" fontId="69" fillId="2" borderId="42" xfId="0" applyFont="1" applyFill="1" applyBorder="1" applyAlignment="1">
      <alignment horizontal="left" vertical="center"/>
    </xf>
    <xf numFmtId="0" fontId="107" fillId="3" borderId="7" xfId="0" applyFont="1" applyFill="1" applyBorder="1" applyAlignment="1">
      <alignment horizontal="left"/>
    </xf>
    <xf numFmtId="0" fontId="68" fillId="3" borderId="8" xfId="0" applyFont="1" applyFill="1" applyBorder="1" applyAlignment="1">
      <alignment horizontal="left"/>
    </xf>
    <xf numFmtId="0" fontId="107" fillId="3" borderId="0" xfId="0" applyFont="1" applyFill="1" applyAlignment="1">
      <alignment horizontal="left"/>
    </xf>
    <xf numFmtId="0" fontId="70" fillId="3" borderId="2" xfId="1" applyFont="1" applyFill="1" applyBorder="1" applyAlignment="1">
      <alignment horizontal="center" vertical="center" wrapText="1"/>
    </xf>
    <xf numFmtId="0" fontId="70" fillId="3" borderId="58" xfId="1" applyFont="1" applyFill="1" applyBorder="1" applyAlignment="1">
      <alignment horizontal="center" vertical="center" wrapText="1"/>
    </xf>
    <xf numFmtId="0" fontId="116" fillId="0" borderId="23" xfId="1" applyFont="1" applyFill="1" applyBorder="1" applyAlignment="1">
      <alignment horizontal="center" vertical="center" wrapText="1"/>
    </xf>
    <xf numFmtId="0" fontId="116" fillId="0" borderId="58" xfId="1" applyFont="1" applyFill="1" applyBorder="1" applyAlignment="1">
      <alignment horizontal="center" vertical="center" wrapText="1"/>
    </xf>
    <xf numFmtId="0" fontId="69" fillId="2" borderId="7" xfId="0" applyFont="1" applyFill="1" applyBorder="1" applyAlignment="1">
      <alignment horizontal="left" vertical="center"/>
    </xf>
    <xf numFmtId="0" fontId="69" fillId="2" borderId="8" xfId="0" applyFont="1" applyFill="1" applyBorder="1" applyAlignment="1">
      <alignment horizontal="left" vertical="center"/>
    </xf>
    <xf numFmtId="0" fontId="116" fillId="3" borderId="21" xfId="1" applyFont="1" applyFill="1" applyBorder="1" applyAlignment="1">
      <alignment horizontal="center" vertical="center" wrapText="1"/>
    </xf>
    <xf numFmtId="0" fontId="116" fillId="3" borderId="2" xfId="1" applyFont="1" applyFill="1" applyBorder="1" applyAlignment="1">
      <alignment horizontal="center" vertical="center" wrapText="1"/>
    </xf>
    <xf numFmtId="0" fontId="116" fillId="3" borderId="23" xfId="1" applyFont="1" applyFill="1" applyBorder="1" applyAlignment="1">
      <alignment horizontal="center" vertical="center" wrapText="1"/>
    </xf>
    <xf numFmtId="0" fontId="116" fillId="3" borderId="58" xfId="1" applyFont="1" applyFill="1" applyBorder="1" applyAlignment="1">
      <alignment horizontal="center" vertical="center" wrapText="1"/>
    </xf>
    <xf numFmtId="0" fontId="112" fillId="0" borderId="58" xfId="0" applyNumberFormat="1" applyFont="1" applyBorder="1" applyAlignment="1">
      <alignment horizontal="center"/>
    </xf>
    <xf numFmtId="0" fontId="112" fillId="0" borderId="58" xfId="0" applyNumberFormat="1" applyFont="1" applyFill="1" applyBorder="1" applyAlignment="1">
      <alignment horizontal="center"/>
    </xf>
    <xf numFmtId="185" fontId="111" fillId="3" borderId="58" xfId="372" applyNumberFormat="1" applyFont="1" applyFill="1" applyBorder="1" applyAlignment="1">
      <alignment horizontal="center" vertical="center"/>
    </xf>
    <xf numFmtId="0" fontId="67" fillId="0" borderId="0" xfId="0" applyFont="1" applyFill="1" applyBorder="1" applyAlignment="1">
      <alignment horizontal="center"/>
    </xf>
    <xf numFmtId="0" fontId="67" fillId="0" borderId="0" xfId="0" applyFont="1" applyFill="1" applyBorder="1" applyAlignment="1">
      <alignment horizontal="left"/>
    </xf>
    <xf numFmtId="0" fontId="67" fillId="3" borderId="0" xfId="0" applyFont="1" applyFill="1" applyBorder="1" applyAlignment="1">
      <alignment horizontal="center"/>
    </xf>
    <xf numFmtId="0" fontId="107" fillId="2" borderId="76" xfId="0" applyFont="1" applyFill="1" applyBorder="1" applyAlignment="1">
      <alignment horizontal="left"/>
    </xf>
    <xf numFmtId="0" fontId="107" fillId="2" borderId="77" xfId="0" applyFont="1" applyFill="1" applyBorder="1" applyAlignment="1">
      <alignment horizontal="left"/>
    </xf>
    <xf numFmtId="0" fontId="107" fillId="2" borderId="78" xfId="0" applyFont="1" applyFill="1" applyBorder="1" applyAlignment="1">
      <alignment horizontal="left"/>
    </xf>
    <xf numFmtId="0" fontId="70" fillId="4" borderId="21" xfId="0" applyFont="1" applyFill="1" applyBorder="1" applyAlignment="1">
      <alignment horizontal="center" vertical="center"/>
    </xf>
    <xf numFmtId="0" fontId="70" fillId="4" borderId="2" xfId="0" applyFont="1" applyFill="1" applyBorder="1" applyAlignment="1">
      <alignment horizontal="center" vertical="center"/>
    </xf>
    <xf numFmtId="0" fontId="70" fillId="4" borderId="23" xfId="0" applyFont="1" applyFill="1" applyBorder="1" applyAlignment="1">
      <alignment horizontal="center" vertical="center" wrapText="1"/>
    </xf>
    <xf numFmtId="0" fontId="70" fillId="4" borderId="58" xfId="0" applyFont="1" applyFill="1" applyBorder="1" applyAlignment="1">
      <alignment horizontal="center" vertical="center" wrapText="1"/>
    </xf>
    <xf numFmtId="0" fontId="103" fillId="3" borderId="23" xfId="0" applyFont="1" applyFill="1" applyBorder="1" applyAlignment="1">
      <alignment horizontal="center" vertical="center" wrapText="1"/>
    </xf>
    <xf numFmtId="0" fontId="103" fillId="3" borderId="58" xfId="0" applyFont="1" applyFill="1" applyBorder="1" applyAlignment="1">
      <alignment horizontal="center" vertical="center" wrapText="1"/>
    </xf>
    <xf numFmtId="0" fontId="103" fillId="3" borderId="22" xfId="0" applyFont="1" applyFill="1" applyBorder="1" applyAlignment="1">
      <alignment horizontal="center" vertical="center" wrapText="1"/>
    </xf>
    <xf numFmtId="0" fontId="103" fillId="3" borderId="4" xfId="0" applyFont="1" applyFill="1" applyBorder="1" applyAlignment="1">
      <alignment horizontal="center" vertical="center" wrapText="1"/>
    </xf>
    <xf numFmtId="0" fontId="13" fillId="3" borderId="58" xfId="0" applyFont="1" applyFill="1" applyBorder="1" applyAlignment="1">
      <alignment horizontal="center" vertical="center" wrapText="1"/>
    </xf>
    <xf numFmtId="0" fontId="67" fillId="3" borderId="58" xfId="0" applyFont="1" applyFill="1" applyBorder="1" applyAlignment="1">
      <alignment horizontal="center" vertical="center"/>
    </xf>
    <xf numFmtId="0" fontId="67" fillId="3" borderId="4" xfId="0" applyFont="1" applyFill="1" applyBorder="1" applyAlignment="1">
      <alignment horizontal="center" vertical="center"/>
    </xf>
    <xf numFmtId="14" fontId="67" fillId="3" borderId="58" xfId="0" applyNumberFormat="1" applyFont="1" applyFill="1" applyBorder="1" applyAlignment="1">
      <alignment horizontal="center" vertical="center"/>
    </xf>
    <xf numFmtId="14" fontId="67" fillId="3" borderId="4" xfId="0" applyNumberFormat="1" applyFont="1" applyFill="1" applyBorder="1" applyAlignment="1">
      <alignment horizontal="center" vertical="center"/>
    </xf>
    <xf numFmtId="0" fontId="67" fillId="3" borderId="58" xfId="0" applyFont="1" applyFill="1" applyBorder="1" applyAlignment="1">
      <alignment horizontal="center" vertical="center" wrapText="1"/>
    </xf>
    <xf numFmtId="0" fontId="67" fillId="3" borderId="4" xfId="0" applyFont="1" applyFill="1" applyBorder="1" applyAlignment="1">
      <alignment horizontal="center" vertical="center" wrapText="1"/>
    </xf>
    <xf numFmtId="0" fontId="67" fillId="3" borderId="20" xfId="0" applyFont="1" applyFill="1" applyBorder="1" applyAlignment="1">
      <alignment horizontal="center" vertical="center"/>
    </xf>
    <xf numFmtId="0" fontId="67" fillId="3" borderId="1" xfId="0" applyFont="1" applyFill="1" applyBorder="1" applyAlignment="1">
      <alignment horizontal="center" vertical="center"/>
    </xf>
    <xf numFmtId="0" fontId="111" fillId="0" borderId="7" xfId="0" applyFont="1" applyFill="1" applyBorder="1" applyAlignment="1">
      <alignment horizontal="left" vertical="top" wrapText="1"/>
    </xf>
    <xf numFmtId="0" fontId="111" fillId="0" borderId="8" xfId="0" applyFont="1" applyFill="1" applyBorder="1" applyAlignment="1">
      <alignment horizontal="left" vertical="top" wrapText="1"/>
    </xf>
    <xf numFmtId="0" fontId="111" fillId="0" borderId="19" xfId="0" applyFont="1" applyFill="1" applyBorder="1" applyAlignment="1">
      <alignment horizontal="left" vertical="top" wrapText="1"/>
    </xf>
    <xf numFmtId="0" fontId="111" fillId="0" borderId="9" xfId="0" applyFont="1" applyFill="1" applyBorder="1" applyAlignment="1">
      <alignment horizontal="left" vertical="top" wrapText="1"/>
    </xf>
    <xf numFmtId="0" fontId="111" fillId="0" borderId="0" xfId="0" applyFont="1" applyFill="1" applyBorder="1" applyAlignment="1">
      <alignment horizontal="left" vertical="top" wrapText="1"/>
    </xf>
    <xf numFmtId="0" fontId="111" fillId="0" borderId="10" xfId="0" applyFont="1" applyFill="1" applyBorder="1" applyAlignment="1">
      <alignment horizontal="left" vertical="top" wrapText="1"/>
    </xf>
    <xf numFmtId="0" fontId="111" fillId="0" borderId="14" xfId="0" applyFont="1" applyFill="1" applyBorder="1" applyAlignment="1">
      <alignment horizontal="left" vertical="top" wrapText="1"/>
    </xf>
    <xf numFmtId="0" fontId="111" fillId="0" borderId="15" xfId="0" applyFont="1" applyFill="1" applyBorder="1" applyAlignment="1">
      <alignment horizontal="left" vertical="top" wrapText="1"/>
    </xf>
    <xf numFmtId="0" fontId="111" fillId="0" borderId="18" xfId="0" applyFont="1" applyFill="1" applyBorder="1" applyAlignment="1">
      <alignment horizontal="left" vertical="top" wrapText="1"/>
    </xf>
    <xf numFmtId="185" fontId="111" fillId="3" borderId="4" xfId="372" applyNumberFormat="1" applyFont="1" applyFill="1" applyBorder="1" applyAlignment="1">
      <alignment horizontal="center" vertical="center"/>
    </xf>
    <xf numFmtId="0" fontId="116" fillId="3" borderId="66" xfId="0" applyFont="1" applyFill="1" applyBorder="1" applyAlignment="1">
      <alignment horizontal="center" vertical="center" wrapText="1"/>
    </xf>
    <xf numFmtId="0" fontId="116" fillId="3" borderId="20" xfId="0" applyFont="1" applyFill="1" applyBorder="1" applyAlignment="1">
      <alignment horizontal="center" vertical="center" wrapText="1"/>
    </xf>
    <xf numFmtId="10" fontId="116" fillId="3" borderId="20" xfId="0" applyNumberFormat="1" applyFont="1" applyFill="1" applyBorder="1" applyAlignment="1">
      <alignment horizontal="center" vertical="center"/>
    </xf>
    <xf numFmtId="0" fontId="69" fillId="2" borderId="72" xfId="0" applyFont="1" applyFill="1" applyBorder="1" applyAlignment="1">
      <alignment horizontal="left" vertical="center"/>
    </xf>
    <xf numFmtId="0" fontId="69" fillId="2" borderId="71" xfId="0" applyFont="1" applyFill="1" applyBorder="1" applyAlignment="1">
      <alignment horizontal="left" vertical="center"/>
    </xf>
    <xf numFmtId="0" fontId="69" fillId="2" borderId="73" xfId="0" applyFont="1" applyFill="1" applyBorder="1" applyAlignment="1">
      <alignment horizontal="left" vertical="center"/>
    </xf>
    <xf numFmtId="0" fontId="70" fillId="2" borderId="21" xfId="0" applyFont="1" applyFill="1" applyBorder="1" applyAlignment="1">
      <alignment horizontal="center" vertical="center"/>
    </xf>
    <xf numFmtId="0" fontId="70" fillId="2" borderId="23" xfId="0" applyFont="1" applyFill="1" applyBorder="1" applyAlignment="1">
      <alignment horizontal="center" vertical="center"/>
    </xf>
    <xf numFmtId="0" fontId="70" fillId="2" borderId="22" xfId="0" applyFont="1" applyFill="1" applyBorder="1" applyAlignment="1">
      <alignment horizontal="center" vertical="center"/>
    </xf>
    <xf numFmtId="0" fontId="70" fillId="2" borderId="4" xfId="1" applyFont="1" applyFill="1" applyBorder="1" applyAlignment="1">
      <alignment horizontal="center" vertical="center" wrapText="1"/>
    </xf>
    <xf numFmtId="185" fontId="111" fillId="3" borderId="53" xfId="372" applyNumberFormat="1" applyFont="1" applyFill="1" applyBorder="1" applyAlignment="1">
      <alignment horizontal="center" vertical="center"/>
    </xf>
    <xf numFmtId="185" fontId="111" fillId="3" borderId="75" xfId="372" applyNumberFormat="1" applyFont="1" applyFill="1" applyBorder="1" applyAlignment="1">
      <alignment horizontal="center" vertical="center"/>
    </xf>
    <xf numFmtId="0" fontId="70" fillId="3" borderId="66" xfId="1" applyFont="1" applyFill="1" applyBorder="1" applyAlignment="1">
      <alignment horizontal="center" vertical="center" wrapText="1"/>
    </xf>
    <xf numFmtId="0" fontId="70" fillId="3" borderId="20" xfId="1" applyFont="1" applyFill="1" applyBorder="1" applyAlignment="1">
      <alignment horizontal="center" vertical="center" wrapText="1"/>
    </xf>
    <xf numFmtId="0" fontId="110" fillId="3" borderId="7" xfId="0" applyFont="1" applyFill="1" applyBorder="1" applyAlignment="1">
      <alignment horizontal="center" vertical="center"/>
    </xf>
    <xf numFmtId="0" fontId="110" fillId="3" borderId="8" xfId="0" applyFont="1" applyFill="1" applyBorder="1" applyAlignment="1">
      <alignment horizontal="center" vertical="center"/>
    </xf>
    <xf numFmtId="0" fontId="110" fillId="3" borderId="19" xfId="0" applyFont="1" applyFill="1" applyBorder="1" applyAlignment="1">
      <alignment horizontal="center" vertical="center"/>
    </xf>
    <xf numFmtId="0" fontId="110" fillId="3" borderId="14" xfId="0" applyFont="1" applyFill="1" applyBorder="1" applyAlignment="1">
      <alignment horizontal="center" vertical="center"/>
    </xf>
    <xf numFmtId="0" fontId="110" fillId="3" borderId="15" xfId="0" applyFont="1" applyFill="1" applyBorder="1" applyAlignment="1">
      <alignment horizontal="center" vertical="center"/>
    </xf>
    <xf numFmtId="0" fontId="110" fillId="3" borderId="18" xfId="0" applyFont="1" applyFill="1" applyBorder="1" applyAlignment="1">
      <alignment horizontal="center" vertical="center"/>
    </xf>
    <xf numFmtId="0" fontId="67" fillId="0" borderId="58" xfId="0" applyFont="1" applyFill="1" applyBorder="1" applyAlignment="1">
      <alignment horizontal="center" vertical="center" wrapText="1"/>
    </xf>
    <xf numFmtId="0" fontId="67" fillId="0" borderId="4" xfId="0" applyFont="1" applyFill="1" applyBorder="1" applyAlignment="1">
      <alignment horizontal="center" vertical="center" wrapText="1"/>
    </xf>
    <xf numFmtId="10" fontId="116" fillId="3" borderId="1" xfId="0" applyNumberFormat="1" applyFont="1" applyFill="1" applyBorder="1" applyAlignment="1">
      <alignment horizontal="center" vertical="center"/>
    </xf>
    <xf numFmtId="0" fontId="70" fillId="3" borderId="71"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3" fillId="0" borderId="73"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70" fillId="3" borderId="25" xfId="0" applyFont="1" applyFill="1" applyBorder="1" applyAlignment="1">
      <alignment horizontal="center" vertical="center" wrapText="1"/>
    </xf>
    <xf numFmtId="0" fontId="70" fillId="3" borderId="39" xfId="0" applyFont="1" applyFill="1" applyBorder="1" applyAlignment="1">
      <alignment horizontal="center" vertical="center" wrapText="1"/>
    </xf>
    <xf numFmtId="0" fontId="70" fillId="3" borderId="72"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13" fillId="0" borderId="4" xfId="0" applyFont="1" applyFill="1" applyBorder="1" applyAlignment="1">
      <alignment horizontal="center"/>
    </xf>
    <xf numFmtId="0" fontId="13" fillId="0" borderId="20" xfId="0" applyFont="1" applyFill="1" applyBorder="1" applyAlignment="1">
      <alignment horizontal="left" vertical="center"/>
    </xf>
    <xf numFmtId="0" fontId="13" fillId="0" borderId="1" xfId="0" applyFont="1" applyFill="1" applyBorder="1" applyAlignment="1">
      <alignment horizontal="left" vertical="center"/>
    </xf>
    <xf numFmtId="0" fontId="96" fillId="2" borderId="62" xfId="0" applyFont="1" applyFill="1" applyBorder="1" applyAlignment="1">
      <alignment horizontal="left"/>
    </xf>
    <xf numFmtId="0" fontId="96" fillId="2" borderId="63" xfId="0" applyFont="1" applyFill="1" applyBorder="1" applyAlignment="1">
      <alignment horizontal="left"/>
    </xf>
    <xf numFmtId="0" fontId="96" fillId="2" borderId="64" xfId="0" applyFont="1" applyFill="1" applyBorder="1" applyAlignment="1">
      <alignment horizontal="left"/>
    </xf>
    <xf numFmtId="0" fontId="96" fillId="2" borderId="45" xfId="0" applyFont="1" applyFill="1" applyBorder="1" applyAlignment="1">
      <alignment horizontal="left"/>
    </xf>
    <xf numFmtId="0" fontId="96" fillId="2" borderId="26" xfId="0" applyFont="1" applyFill="1" applyBorder="1" applyAlignment="1">
      <alignment horizontal="left"/>
    </xf>
    <xf numFmtId="0" fontId="96" fillId="2" borderId="27" xfId="0" applyFont="1" applyFill="1" applyBorder="1" applyAlignment="1">
      <alignment horizontal="left"/>
    </xf>
    <xf numFmtId="0" fontId="13" fillId="0" borderId="16" xfId="0" applyFont="1" applyFill="1" applyBorder="1" applyAlignment="1">
      <alignment horizontal="left" vertical="top" wrapText="1"/>
    </xf>
    <xf numFmtId="0" fontId="13" fillId="0" borderId="60" xfId="0" applyFont="1" applyFill="1" applyBorder="1" applyAlignment="1">
      <alignment horizontal="left" vertical="top" wrapText="1"/>
    </xf>
    <xf numFmtId="0" fontId="13" fillId="0" borderId="65"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67"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68" xfId="0" applyFont="1" applyFill="1" applyBorder="1" applyAlignment="1">
      <alignment horizontal="left" vertical="top" wrapText="1"/>
    </xf>
    <xf numFmtId="0" fontId="69" fillId="2" borderId="47" xfId="0" applyFont="1" applyFill="1" applyBorder="1" applyAlignment="1">
      <alignment horizontal="left" vertical="center"/>
    </xf>
    <xf numFmtId="0" fontId="69" fillId="2" borderId="29" xfId="0" applyFont="1" applyFill="1" applyBorder="1" applyAlignment="1">
      <alignment horizontal="left" vertical="center"/>
    </xf>
    <xf numFmtId="0" fontId="69" fillId="2" borderId="48" xfId="0" applyFont="1" applyFill="1" applyBorder="1" applyAlignment="1">
      <alignment horizontal="left" vertical="center"/>
    </xf>
    <xf numFmtId="0" fontId="97" fillId="4" borderId="2" xfId="0" applyFont="1" applyFill="1" applyBorder="1" applyAlignment="1">
      <alignment horizontal="center" vertical="center"/>
    </xf>
    <xf numFmtId="0" fontId="97" fillId="4" borderId="58" xfId="0" applyFont="1" applyFill="1" applyBorder="1" applyAlignment="1">
      <alignment horizontal="center" vertical="center" wrapText="1"/>
    </xf>
    <xf numFmtId="0" fontId="69" fillId="2" borderId="62" xfId="0" applyFont="1" applyFill="1" applyBorder="1" applyAlignment="1">
      <alignment horizontal="center" vertical="center"/>
    </xf>
    <xf numFmtId="0" fontId="69" fillId="2" borderId="63" xfId="0" applyFont="1" applyFill="1" applyBorder="1" applyAlignment="1">
      <alignment horizontal="center" vertical="center"/>
    </xf>
    <xf numFmtId="0" fontId="69" fillId="2" borderId="64" xfId="0" applyFont="1" applyFill="1" applyBorder="1" applyAlignment="1">
      <alignment horizontal="center" vertical="center"/>
    </xf>
    <xf numFmtId="0" fontId="70" fillId="3" borderId="16" xfId="1" applyFont="1" applyFill="1" applyBorder="1" applyAlignment="1">
      <alignment horizontal="center" vertical="center" wrapText="1"/>
    </xf>
    <xf numFmtId="0" fontId="70" fillId="3" borderId="61"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64" fillId="3" borderId="59" xfId="0" applyFont="1" applyFill="1" applyBorder="1" applyAlignment="1">
      <alignment horizontal="center"/>
    </xf>
    <xf numFmtId="0" fontId="64" fillId="3" borderId="60" xfId="0" applyFont="1" applyFill="1" applyBorder="1" applyAlignment="1">
      <alignment horizontal="center"/>
    </xf>
    <xf numFmtId="0" fontId="64" fillId="3" borderId="65" xfId="0" applyFont="1" applyFill="1" applyBorder="1" applyAlignment="1">
      <alignment horizontal="center"/>
    </xf>
    <xf numFmtId="0" fontId="64" fillId="3" borderId="58" xfId="0" applyFont="1" applyFill="1" applyBorder="1" applyAlignment="1">
      <alignment horizontal="center" vertical="center"/>
    </xf>
    <xf numFmtId="0" fontId="13" fillId="0" borderId="58"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3" borderId="58" xfId="0" applyFont="1" applyFill="1" applyBorder="1" applyAlignment="1">
      <alignment horizontal="left" vertical="top" wrapText="1"/>
    </xf>
    <xf numFmtId="0" fontId="13" fillId="3" borderId="4" xfId="0" applyFont="1" applyFill="1" applyBorder="1" applyAlignment="1">
      <alignment horizontal="left" vertical="top" wrapText="1"/>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61"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14" fontId="64" fillId="3" borderId="53" xfId="0" applyNumberFormat="1" applyFont="1" applyFill="1" applyBorder="1" applyAlignment="1">
      <alignment horizontal="left"/>
    </xf>
    <xf numFmtId="14" fontId="64" fillId="3" borderId="27" xfId="0" applyNumberFormat="1" applyFont="1" applyFill="1" applyBorder="1" applyAlignment="1">
      <alignment horizontal="left"/>
    </xf>
    <xf numFmtId="14" fontId="64" fillId="3" borderId="58" xfId="0" applyNumberFormat="1" applyFont="1" applyFill="1" applyBorder="1" applyAlignment="1">
      <alignment horizontal="left"/>
    </xf>
    <xf numFmtId="14" fontId="64" fillId="3" borderId="4" xfId="0" applyNumberFormat="1" applyFont="1" applyFill="1" applyBorder="1" applyAlignment="1">
      <alignment horizontal="left"/>
    </xf>
    <xf numFmtId="0" fontId="13" fillId="3" borderId="58" xfId="0" applyFont="1" applyFill="1" applyBorder="1" applyAlignment="1">
      <alignment horizontal="center" vertical="top" wrapText="1"/>
    </xf>
    <xf numFmtId="0" fontId="13" fillId="3" borderId="53" xfId="0" applyFont="1" applyFill="1" applyBorder="1" applyAlignment="1">
      <alignment horizontal="center" vertical="top" wrapText="1"/>
    </xf>
    <xf numFmtId="0" fontId="79" fillId="3" borderId="58" xfId="0" applyFont="1" applyFill="1" applyBorder="1" applyAlignment="1">
      <alignment horizontal="left" vertical="top" wrapText="1"/>
    </xf>
    <xf numFmtId="0" fontId="79" fillId="3" borderId="4" xfId="0" applyFont="1" applyFill="1" applyBorder="1" applyAlignment="1">
      <alignment horizontal="left" vertical="top" wrapText="1"/>
    </xf>
    <xf numFmtId="0" fontId="97" fillId="4" borderId="50" xfId="0" applyFont="1" applyFill="1" applyBorder="1" applyAlignment="1">
      <alignment horizontal="center" vertical="center" wrapText="1"/>
    </xf>
    <xf numFmtId="0" fontId="97" fillId="4" borderId="17" xfId="0" applyFont="1" applyFill="1" applyBorder="1" applyAlignment="1">
      <alignment horizontal="center" vertical="center" wrapText="1"/>
    </xf>
    <xf numFmtId="0" fontId="98" fillId="3" borderId="50" xfId="0" applyFont="1" applyFill="1" applyBorder="1" applyAlignment="1">
      <alignment horizontal="center" vertical="center" wrapText="1"/>
    </xf>
    <xf numFmtId="0" fontId="98" fillId="3" borderId="17" xfId="0" applyFont="1" applyFill="1" applyBorder="1" applyAlignment="1">
      <alignment horizontal="center" vertical="center" wrapText="1"/>
    </xf>
    <xf numFmtId="0" fontId="70" fillId="3" borderId="50" xfId="1" applyFont="1" applyFill="1" applyBorder="1" applyAlignment="1">
      <alignment horizontal="center" vertical="center" wrapText="1"/>
    </xf>
    <xf numFmtId="0" fontId="3" fillId="0" borderId="49" xfId="1" applyFont="1" applyFill="1" applyBorder="1" applyAlignment="1">
      <alignment horizontal="center" vertical="center" wrapText="1"/>
    </xf>
    <xf numFmtId="0" fontId="70" fillId="3" borderId="24" xfId="1" applyFont="1" applyFill="1" applyBorder="1" applyAlignment="1">
      <alignment horizontal="center" vertical="center" wrapText="1"/>
    </xf>
    <xf numFmtId="0" fontId="69" fillId="2" borderId="21" xfId="0" applyFont="1" applyFill="1" applyBorder="1" applyAlignment="1">
      <alignment horizontal="left" vertical="center"/>
    </xf>
    <xf numFmtId="0" fontId="69" fillId="2" borderId="23" xfId="0" applyFont="1" applyFill="1" applyBorder="1" applyAlignment="1">
      <alignment horizontal="left" vertical="center"/>
    </xf>
    <xf numFmtId="0" fontId="69" fillId="2" borderId="22" xfId="0" applyFont="1" applyFill="1" applyBorder="1" applyAlignment="1">
      <alignment horizontal="left" vertical="center"/>
    </xf>
    <xf numFmtId="0" fontId="69" fillId="2" borderId="62" xfId="0" applyFont="1" applyFill="1" applyBorder="1" applyAlignment="1">
      <alignment horizontal="left" vertical="center"/>
    </xf>
    <xf numFmtId="0" fontId="69" fillId="2" borderId="63" xfId="0" applyFont="1" applyFill="1" applyBorder="1" applyAlignment="1">
      <alignment horizontal="left" vertical="center"/>
    </xf>
    <xf numFmtId="0" fontId="69" fillId="2" borderId="64"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96" fillId="2" borderId="2" xfId="0" applyFont="1" applyFill="1" applyBorder="1" applyAlignment="1">
      <alignment horizontal="left"/>
    </xf>
    <xf numFmtId="0" fontId="96" fillId="2" borderId="58" xfId="0" applyFont="1" applyFill="1" applyBorder="1" applyAlignment="1">
      <alignment horizontal="left"/>
    </xf>
    <xf numFmtId="0" fontId="96" fillId="2" borderId="4" xfId="0" applyFont="1" applyFill="1" applyBorder="1" applyAlignment="1">
      <alignment horizontal="left"/>
    </xf>
    <xf numFmtId="0" fontId="69" fillId="2" borderId="2" xfId="0" applyFont="1" applyFill="1" applyBorder="1" applyAlignment="1">
      <alignment horizontal="center" vertical="center"/>
    </xf>
    <xf numFmtId="0" fontId="69" fillId="2" borderId="58" xfId="0" applyFont="1" applyFill="1" applyBorder="1" applyAlignment="1">
      <alignment horizontal="center" vertical="center"/>
    </xf>
    <xf numFmtId="0" fontId="96" fillId="2" borderId="21" xfId="0" applyFont="1" applyFill="1" applyBorder="1" applyAlignment="1">
      <alignment horizontal="left"/>
    </xf>
    <xf numFmtId="0" fontId="96" fillId="2" borderId="23" xfId="0" applyFont="1" applyFill="1" applyBorder="1" applyAlignment="1">
      <alignment horizontal="left"/>
    </xf>
    <xf numFmtId="0" fontId="96" fillId="2" borderId="22" xfId="0" applyFont="1" applyFill="1" applyBorder="1" applyAlignment="1">
      <alignment horizontal="left"/>
    </xf>
    <xf numFmtId="0" fontId="13" fillId="0" borderId="2" xfId="0" applyFont="1" applyFill="1" applyBorder="1" applyAlignment="1">
      <alignment horizontal="left" vertical="top" wrapText="1"/>
    </xf>
    <xf numFmtId="0" fontId="13" fillId="0" borderId="50" xfId="0" applyFont="1" applyFill="1" applyBorder="1" applyAlignment="1">
      <alignment horizontal="left" vertical="center"/>
    </xf>
    <xf numFmtId="0" fontId="13" fillId="0" borderId="49" xfId="0" applyFont="1" applyFill="1" applyBorder="1" applyAlignment="1">
      <alignment horizontal="left" vertical="center"/>
    </xf>
    <xf numFmtId="185" fontId="70" fillId="3" borderId="20" xfId="378" applyNumberFormat="1" applyFont="1" applyFill="1" applyBorder="1" applyAlignment="1">
      <alignment horizontal="center" vertical="center"/>
    </xf>
    <xf numFmtId="0" fontId="113" fillId="0" borderId="4" xfId="0" applyFont="1" applyFill="1" applyBorder="1" applyAlignment="1">
      <alignment horizontal="center" vertical="center" wrapText="1"/>
    </xf>
    <xf numFmtId="0" fontId="128" fillId="0" borderId="0" xfId="0" applyFont="1" applyFill="1"/>
    <xf numFmtId="0" fontId="94" fillId="0" borderId="0" xfId="0" applyFont="1" applyFill="1" applyBorder="1" applyAlignment="1">
      <alignment horizontal="left"/>
    </xf>
    <xf numFmtId="14" fontId="111" fillId="0" borderId="20" xfId="0" applyNumberFormat="1" applyFont="1" applyFill="1" applyBorder="1" applyAlignment="1">
      <alignment horizontal="center" vertical="center"/>
    </xf>
    <xf numFmtId="0" fontId="116" fillId="0" borderId="22" xfId="1" applyFont="1" applyFill="1" applyBorder="1" applyAlignment="1">
      <alignment horizontal="center" vertical="center" wrapText="1"/>
    </xf>
    <xf numFmtId="0" fontId="116" fillId="0" borderId="4" xfId="1" applyFont="1" applyFill="1" applyBorder="1" applyAlignment="1">
      <alignment horizontal="center" vertical="center" wrapText="1"/>
    </xf>
    <xf numFmtId="10" fontId="111" fillId="0" borderId="4" xfId="1" applyNumberFormat="1" applyFont="1" applyFill="1" applyBorder="1" applyAlignment="1">
      <alignment horizontal="center" vertical="center" wrapText="1"/>
    </xf>
    <xf numFmtId="10" fontId="116" fillId="0" borderId="1" xfId="1" applyNumberFormat="1" applyFont="1" applyFill="1" applyBorder="1" applyAlignment="1">
      <alignment horizontal="center" vertical="center" wrapText="1"/>
    </xf>
    <xf numFmtId="0" fontId="117" fillId="0" borderId="81" xfId="0" applyFont="1" applyFill="1" applyBorder="1" applyAlignment="1">
      <alignment horizontal="center" vertical="center" wrapText="1"/>
    </xf>
    <xf numFmtId="0" fontId="117" fillId="0" borderId="53" xfId="0" applyFont="1" applyFill="1" applyBorder="1" applyAlignment="1">
      <alignment horizontal="center" vertical="center" wrapText="1"/>
    </xf>
    <xf numFmtId="0" fontId="111" fillId="3" borderId="53" xfId="0" applyFont="1" applyFill="1" applyBorder="1" applyAlignment="1">
      <alignment horizontal="left" vertical="top" wrapText="1"/>
    </xf>
    <xf numFmtId="0" fontId="111" fillId="0" borderId="53" xfId="0" applyFont="1" applyFill="1" applyBorder="1" applyAlignment="1">
      <alignment horizontal="left" vertical="top" wrapText="1"/>
    </xf>
    <xf numFmtId="0" fontId="112" fillId="3" borderId="82" xfId="0" applyFont="1" applyFill="1" applyBorder="1" applyAlignment="1">
      <alignment vertical="top"/>
    </xf>
    <xf numFmtId="0" fontId="65" fillId="93" borderId="76" xfId="0" applyFont="1" applyFill="1" applyBorder="1" applyAlignment="1">
      <alignment horizontal="center"/>
    </xf>
    <xf numFmtId="0" fontId="65" fillId="93" borderId="78" xfId="0" applyFont="1" applyFill="1" applyBorder="1" applyAlignment="1">
      <alignment horizontal="center"/>
    </xf>
    <xf numFmtId="0" fontId="116" fillId="0" borderId="21" xfId="1" applyFont="1" applyFill="1" applyBorder="1" applyAlignment="1">
      <alignment horizontal="center" vertical="center" wrapText="1"/>
    </xf>
    <xf numFmtId="0" fontId="116" fillId="0" borderId="2" xfId="1" applyFont="1" applyFill="1" applyBorder="1" applyAlignment="1">
      <alignment horizontal="center" vertical="center" wrapText="1"/>
    </xf>
    <xf numFmtId="10" fontId="111" fillId="0" borderId="2" xfId="1" applyNumberFormat="1" applyFont="1" applyFill="1" applyBorder="1" applyAlignment="1">
      <alignment horizontal="center" vertical="center" wrapText="1"/>
    </xf>
    <xf numFmtId="10" fontId="111" fillId="0" borderId="66" xfId="1" applyNumberFormat="1" applyFont="1" applyFill="1" applyBorder="1" applyAlignment="1">
      <alignment horizontal="center" vertical="center" wrapText="1"/>
    </xf>
    <xf numFmtId="0" fontId="113" fillId="0" borderId="53" xfId="0" applyFont="1" applyFill="1" applyBorder="1" applyAlignment="1">
      <alignment horizontal="left" vertical="top" wrapText="1"/>
    </xf>
    <xf numFmtId="0" fontId="112" fillId="0" borderId="53" xfId="0" applyFont="1" applyFill="1" applyBorder="1" applyAlignment="1">
      <alignment vertical="top" wrapText="1"/>
    </xf>
    <xf numFmtId="0" fontId="112" fillId="3" borderId="53" xfId="0" applyFont="1" applyFill="1" applyBorder="1" applyAlignment="1">
      <alignment vertical="top"/>
    </xf>
  </cellXfs>
  <cellStyles count="408">
    <cellStyle name="20% - Accent1 2" xfId="178"/>
    <cellStyle name="20% - Accent2 2" xfId="179"/>
    <cellStyle name="20% - Accent3 2" xfId="180"/>
    <cellStyle name="20% - Accent4 2" xfId="181"/>
    <cellStyle name="20% - Accent5 2" xfId="182"/>
    <cellStyle name="20% - Accent6 2" xfId="183"/>
    <cellStyle name="20% - アクセント 1" xfId="5"/>
    <cellStyle name="20% - アクセント 2" xfId="6"/>
    <cellStyle name="20% - アクセント 3" xfId="7"/>
    <cellStyle name="20% - アクセント 4" xfId="8"/>
    <cellStyle name="20% - アクセント 5" xfId="9"/>
    <cellStyle name="20% - アクセント 6" xfId="10"/>
    <cellStyle name="20% - 强调文字颜色 1" xfId="11"/>
    <cellStyle name="20% - 强调文字颜色 1 2" xfId="12"/>
    <cellStyle name="20% - 强调文字颜色 2" xfId="13"/>
    <cellStyle name="20% - 强调文字颜色 2 2" xfId="14"/>
    <cellStyle name="20% - 强调文字颜色 3" xfId="15"/>
    <cellStyle name="20% - 强调文字颜色 3 2" xfId="16"/>
    <cellStyle name="20% - 强调文字颜色 4" xfId="17"/>
    <cellStyle name="20% - 强调文字颜色 4 2" xfId="18"/>
    <cellStyle name="20% - 强调文字颜色 5" xfId="19"/>
    <cellStyle name="20% - 强调文字颜色 5 2" xfId="20"/>
    <cellStyle name="20% - 强调文字颜色 6" xfId="21"/>
    <cellStyle name="20% - 强调文字颜色 6 2" xfId="22"/>
    <cellStyle name="40% - Accent1 2" xfId="184"/>
    <cellStyle name="40% - Accent2 2" xfId="185"/>
    <cellStyle name="40% - Accent3 2" xfId="186"/>
    <cellStyle name="40% - Accent4 2" xfId="187"/>
    <cellStyle name="40% - Accent5 2" xfId="188"/>
    <cellStyle name="40% - Accent6 2" xfId="189"/>
    <cellStyle name="40% - アクセント 1" xfId="23"/>
    <cellStyle name="40% - アクセント 2" xfId="24"/>
    <cellStyle name="40% - アクセント 3" xfId="25"/>
    <cellStyle name="40% - アクセント 4" xfId="26"/>
    <cellStyle name="40% - アクセント 5" xfId="27"/>
    <cellStyle name="40% - アクセント 6" xfId="28"/>
    <cellStyle name="40% - 强调文字颜色 1" xfId="29"/>
    <cellStyle name="40% - 强调文字颜色 1 2" xfId="30"/>
    <cellStyle name="40% - 强调文字颜色 2" xfId="31"/>
    <cellStyle name="40% - 强调文字颜色 2 2" xfId="32"/>
    <cellStyle name="40% - 强调文字颜色 3" xfId="33"/>
    <cellStyle name="40% - 强调文字颜色 3 2" xfId="34"/>
    <cellStyle name="40% - 强调文字颜色 4" xfId="35"/>
    <cellStyle name="40% - 强调文字颜色 4 2" xfId="36"/>
    <cellStyle name="40% - 强调文字颜色 5" xfId="37"/>
    <cellStyle name="40% - 强调文字颜色 5 2" xfId="38"/>
    <cellStyle name="40% - 强调文字颜色 6" xfId="39"/>
    <cellStyle name="40% - 强调文字颜色 6 2" xfId="40"/>
    <cellStyle name="60% - アクセント 1" xfId="41"/>
    <cellStyle name="60% - アクセント 2" xfId="42"/>
    <cellStyle name="60% - アクセント 3" xfId="43"/>
    <cellStyle name="60% - アクセント 4" xfId="44"/>
    <cellStyle name="60% - アクセント 5" xfId="45"/>
    <cellStyle name="60% - アクセント 6" xfId="46"/>
    <cellStyle name="60% - 强调文字颜色 1" xfId="47"/>
    <cellStyle name="60% - 强调文字颜色 1 2" xfId="48"/>
    <cellStyle name="60% - 强调文字颜色 2" xfId="49"/>
    <cellStyle name="60% - 强调文字颜色 2 2" xfId="50"/>
    <cellStyle name="60% - 强调文字颜色 3" xfId="51"/>
    <cellStyle name="60% - 强调文字颜色 3 2" xfId="52"/>
    <cellStyle name="60% - 强调文字颜色 4" xfId="53"/>
    <cellStyle name="60% - 强调文字颜色 4 2" xfId="54"/>
    <cellStyle name="60% - 强调文字颜色 5" xfId="55"/>
    <cellStyle name="60% - 强调文字颜色 5 2" xfId="56"/>
    <cellStyle name="60% - 强调文字颜色 6" xfId="57"/>
    <cellStyle name="60% - 强调文字颜色 6 2" xfId="58"/>
    <cellStyle name="args.style" xfId="59"/>
    <cellStyle name="category" xfId="60"/>
    <cellStyle name="ColLevel_0" xfId="61"/>
    <cellStyle name="Comma[2]" xfId="62"/>
    <cellStyle name="Currency $" xfId="63"/>
    <cellStyle name="Currency[2]" xfId="64"/>
    <cellStyle name="Date" xfId="65"/>
    <cellStyle name="Excel Built-in Normal" xfId="66"/>
    <cellStyle name="Grey" xfId="67"/>
    <cellStyle name="HEADER" xfId="68"/>
    <cellStyle name="Header1" xfId="69"/>
    <cellStyle name="Header2" xfId="70"/>
    <cellStyle name="Hyperlink" xfId="407" builtinId="8"/>
    <cellStyle name="Input [yellow]" xfId="71"/>
    <cellStyle name="Milliers [0]_!!!GO" xfId="72"/>
    <cellStyle name="Milliers_!!!GO" xfId="73"/>
    <cellStyle name="Model" xfId="74"/>
    <cellStyle name="Monétaire [0]_!!!GO" xfId="75"/>
    <cellStyle name="Monétaire_!!!GO" xfId="76"/>
    <cellStyle name="Normal" xfId="0" builtinId="0"/>
    <cellStyle name="Normal - Style1" xfId="77"/>
    <cellStyle name="Normal 10" xfId="381"/>
    <cellStyle name="Normal 11" xfId="382"/>
    <cellStyle name="Normal 12" xfId="373"/>
    <cellStyle name="Normal 12 2" xfId="398"/>
    <cellStyle name="Normal 13" xfId="387"/>
    <cellStyle name="Normal 14" xfId="388"/>
    <cellStyle name="Normal 15" xfId="391"/>
    <cellStyle name="Normal 16" xfId="384"/>
    <cellStyle name="Normal 17" xfId="376"/>
    <cellStyle name="Normal 17 2" xfId="399"/>
    <cellStyle name="Normal 18" xfId="377"/>
    <cellStyle name="Normal 18 2" xfId="400"/>
    <cellStyle name="Normal 19" xfId="393"/>
    <cellStyle name="Normal 2" xfId="2"/>
    <cellStyle name="Normal 2 10" xfId="78"/>
    <cellStyle name="Normal 2 10 2" xfId="190"/>
    <cellStyle name="Normal 2 11" xfId="191"/>
    <cellStyle name="Normal 2 2" xfId="4"/>
    <cellStyle name="Normal 2 2 2" xfId="192"/>
    <cellStyle name="Normal 2 2 2 2" xfId="193"/>
    <cellStyle name="Normal 2 2 2 2 2" xfId="194"/>
    <cellStyle name="Normal 2 2 2 2 2 2" xfId="195"/>
    <cellStyle name="Normal 2 2 2 2 3" xfId="196"/>
    <cellStyle name="Normal 2 2 2 3" xfId="197"/>
    <cellStyle name="Normal 2 2 2 3 2" xfId="198"/>
    <cellStyle name="Normal 2 2 2 3 2 2" xfId="199"/>
    <cellStyle name="Normal 2 2 2 3 3" xfId="200"/>
    <cellStyle name="Normal 2 2 2 4" xfId="201"/>
    <cellStyle name="Normal 2 2 2 4 2" xfId="202"/>
    <cellStyle name="Normal 2 2 2 5" xfId="203"/>
    <cellStyle name="Normal 2 2 3" xfId="204"/>
    <cellStyle name="Normal 2 2 3 2" xfId="205"/>
    <cellStyle name="Normal 2 2 3 2 2" xfId="206"/>
    <cellStyle name="Normal 2 2 3 2 2 2" xfId="207"/>
    <cellStyle name="Normal 2 2 3 2 3" xfId="208"/>
    <cellStyle name="Normal 2 2 3 3" xfId="209"/>
    <cellStyle name="Normal 2 2 3 3 2" xfId="210"/>
    <cellStyle name="Normal 2 2 3 3 2 2" xfId="211"/>
    <cellStyle name="Normal 2 2 3 3 3" xfId="212"/>
    <cellStyle name="Normal 2 2 3 4" xfId="213"/>
    <cellStyle name="Normal 2 2 3 4 2" xfId="214"/>
    <cellStyle name="Normal 2 2 3 5" xfId="215"/>
    <cellStyle name="Normal 2 2 4" xfId="216"/>
    <cellStyle name="Normal 2 2 4 2" xfId="217"/>
    <cellStyle name="Normal 2 2 4 2 2" xfId="218"/>
    <cellStyle name="Normal 2 2 4 3" xfId="219"/>
    <cellStyle name="Normal 2 2 5" xfId="220"/>
    <cellStyle name="Normal 2 2 5 2" xfId="221"/>
    <cellStyle name="Normal 2 2 5 2 2" xfId="222"/>
    <cellStyle name="Normal 2 2 5 3" xfId="223"/>
    <cellStyle name="Normal 2 2 6" xfId="224"/>
    <cellStyle name="Normal 2 2 6 2" xfId="225"/>
    <cellStyle name="Normal 2 2 7" xfId="226"/>
    <cellStyle name="Normal 2 3" xfId="227"/>
    <cellStyle name="Normal 2 3 2" xfId="228"/>
    <cellStyle name="Normal 2 3 2 2" xfId="229"/>
    <cellStyle name="Normal 2 3 2 2 2" xfId="230"/>
    <cellStyle name="Normal 2 3 2 2 2 2" xfId="231"/>
    <cellStyle name="Normal 2 3 2 2 3" xfId="232"/>
    <cellStyle name="Normal 2 3 2 3" xfId="233"/>
    <cellStyle name="Normal 2 3 2 3 2" xfId="234"/>
    <cellStyle name="Normal 2 3 2 3 2 2" xfId="235"/>
    <cellStyle name="Normal 2 3 2 3 3" xfId="236"/>
    <cellStyle name="Normal 2 3 2 4" xfId="237"/>
    <cellStyle name="Normal 2 3 2 4 2" xfId="238"/>
    <cellStyle name="Normal 2 3 2 5" xfId="239"/>
    <cellStyle name="Normal 2 3 3" xfId="240"/>
    <cellStyle name="Normal 2 3 3 2" xfId="241"/>
    <cellStyle name="Normal 2 3 3 2 2" xfId="242"/>
    <cellStyle name="Normal 2 3 3 2 2 2" xfId="243"/>
    <cellStyle name="Normal 2 3 3 2 3" xfId="244"/>
    <cellStyle name="Normal 2 3 3 3" xfId="245"/>
    <cellStyle name="Normal 2 3 3 3 2" xfId="246"/>
    <cellStyle name="Normal 2 3 3 3 2 2" xfId="247"/>
    <cellStyle name="Normal 2 3 3 3 3" xfId="248"/>
    <cellStyle name="Normal 2 3 3 4" xfId="249"/>
    <cellStyle name="Normal 2 3 3 4 2" xfId="250"/>
    <cellStyle name="Normal 2 3 3 5" xfId="251"/>
    <cellStyle name="Normal 2 3 4" xfId="252"/>
    <cellStyle name="Normal 2 3 4 2" xfId="253"/>
    <cellStyle name="Normal 2 3 4 2 2" xfId="254"/>
    <cellStyle name="Normal 2 3 4 3" xfId="255"/>
    <cellStyle name="Normal 2 3 5" xfId="256"/>
    <cellStyle name="Normal 2 3 5 2" xfId="257"/>
    <cellStyle name="Normal 2 3 5 2 2" xfId="258"/>
    <cellStyle name="Normal 2 3 5 3" xfId="259"/>
    <cellStyle name="Normal 2 3 6" xfId="260"/>
    <cellStyle name="Normal 2 3 6 2" xfId="261"/>
    <cellStyle name="Normal 2 3 7" xfId="262"/>
    <cellStyle name="Normal 2 4" xfId="263"/>
    <cellStyle name="Normal 2 4 2" xfId="264"/>
    <cellStyle name="Normal 2 4 2 2" xfId="265"/>
    <cellStyle name="Normal 2 4 2 2 2" xfId="266"/>
    <cellStyle name="Normal 2 4 2 2 2 2" xfId="267"/>
    <cellStyle name="Normal 2 4 2 2 3" xfId="268"/>
    <cellStyle name="Normal 2 4 2 3" xfId="269"/>
    <cellStyle name="Normal 2 4 2 3 2" xfId="270"/>
    <cellStyle name="Normal 2 4 2 3 2 2" xfId="271"/>
    <cellStyle name="Normal 2 4 2 3 3" xfId="272"/>
    <cellStyle name="Normal 2 4 2 4" xfId="273"/>
    <cellStyle name="Normal 2 4 2 4 2" xfId="274"/>
    <cellStyle name="Normal 2 4 2 5" xfId="275"/>
    <cellStyle name="Normal 2 4 2 6" xfId="403"/>
    <cellStyle name="Normal 2 4 3" xfId="276"/>
    <cellStyle name="Normal 2 4 3 2" xfId="277"/>
    <cellStyle name="Normal 2 4 3 2 2" xfId="278"/>
    <cellStyle name="Normal 2 4 3 2 2 2" xfId="279"/>
    <cellStyle name="Normal 2 4 3 2 3" xfId="280"/>
    <cellStyle name="Normal 2 4 3 3" xfId="281"/>
    <cellStyle name="Normal 2 4 3 3 2" xfId="282"/>
    <cellStyle name="Normal 2 4 3 3 2 2" xfId="283"/>
    <cellStyle name="Normal 2 4 3 3 3" xfId="284"/>
    <cellStyle name="Normal 2 4 3 4" xfId="285"/>
    <cellStyle name="Normal 2 4 3 4 2" xfId="286"/>
    <cellStyle name="Normal 2 4 3 5" xfId="287"/>
    <cellStyle name="Normal 2 4 4" xfId="288"/>
    <cellStyle name="Normal 2 4 4 2" xfId="289"/>
    <cellStyle name="Normal 2 4 4 2 2" xfId="290"/>
    <cellStyle name="Normal 2 4 4 3" xfId="291"/>
    <cellStyle name="Normal 2 4 5" xfId="292"/>
    <cellStyle name="Normal 2 4 5 2" xfId="293"/>
    <cellStyle name="Normal 2 4 5 2 2" xfId="294"/>
    <cellStyle name="Normal 2 4 5 3" xfId="295"/>
    <cellStyle name="Normal 2 4 6" xfId="296"/>
    <cellStyle name="Normal 2 4 6 2" xfId="297"/>
    <cellStyle name="Normal 2 4 7" xfId="298"/>
    <cellStyle name="Normal 2 5" xfId="299"/>
    <cellStyle name="Normal 2 5 2" xfId="300"/>
    <cellStyle name="Normal 2 5 2 2" xfId="301"/>
    <cellStyle name="Normal 2 5 2 2 2" xfId="302"/>
    <cellStyle name="Normal 2 5 2 2 2 2" xfId="303"/>
    <cellStyle name="Normal 2 5 2 2 3" xfId="304"/>
    <cellStyle name="Normal 2 5 2 3" xfId="305"/>
    <cellStyle name="Normal 2 5 2 3 2" xfId="306"/>
    <cellStyle name="Normal 2 5 2 3 2 2" xfId="307"/>
    <cellStyle name="Normal 2 5 2 3 3" xfId="308"/>
    <cellStyle name="Normal 2 5 2 4" xfId="309"/>
    <cellStyle name="Normal 2 5 2 4 2" xfId="310"/>
    <cellStyle name="Normal 2 5 2 5" xfId="311"/>
    <cellStyle name="Normal 2 5 3" xfId="312"/>
    <cellStyle name="Normal 2 5 3 2" xfId="313"/>
    <cellStyle name="Normal 2 5 3 2 2" xfId="314"/>
    <cellStyle name="Normal 2 5 3 2 2 2" xfId="315"/>
    <cellStyle name="Normal 2 5 3 2 3" xfId="316"/>
    <cellStyle name="Normal 2 5 3 3" xfId="317"/>
    <cellStyle name="Normal 2 5 3 3 2" xfId="318"/>
    <cellStyle name="Normal 2 5 3 3 2 2" xfId="319"/>
    <cellStyle name="Normal 2 5 3 3 3" xfId="320"/>
    <cellStyle name="Normal 2 5 3 4" xfId="321"/>
    <cellStyle name="Normal 2 5 3 4 2" xfId="322"/>
    <cellStyle name="Normal 2 5 3 5" xfId="323"/>
    <cellStyle name="Normal 2 5 4" xfId="324"/>
    <cellStyle name="Normal 2 5 4 2" xfId="325"/>
    <cellStyle name="Normal 2 5 4 2 2" xfId="326"/>
    <cellStyle name="Normal 2 5 4 3" xfId="327"/>
    <cellStyle name="Normal 2 5 5" xfId="328"/>
    <cellStyle name="Normal 2 5 5 2" xfId="329"/>
    <cellStyle name="Normal 2 5 5 2 2" xfId="330"/>
    <cellStyle name="Normal 2 5 5 3" xfId="331"/>
    <cellStyle name="Normal 2 5 6" xfId="332"/>
    <cellStyle name="Normal 2 5 6 2" xfId="333"/>
    <cellStyle name="Normal 2 5 7" xfId="334"/>
    <cellStyle name="Normal 2 6" xfId="335"/>
    <cellStyle name="Normal 2 6 2" xfId="336"/>
    <cellStyle name="Normal 2 6 2 2" xfId="337"/>
    <cellStyle name="Normal 2 6 2 2 2" xfId="338"/>
    <cellStyle name="Normal 2 6 2 3" xfId="339"/>
    <cellStyle name="Normal 2 6 3" xfId="340"/>
    <cellStyle name="Normal 2 6 3 2" xfId="341"/>
    <cellStyle name="Normal 2 6 3 2 2" xfId="342"/>
    <cellStyle name="Normal 2 6 3 3" xfId="343"/>
    <cellStyle name="Normal 2 6 4" xfId="344"/>
    <cellStyle name="Normal 2 6 4 2" xfId="345"/>
    <cellStyle name="Normal 2 6 5" xfId="346"/>
    <cellStyle name="Normal 2 7" xfId="347"/>
    <cellStyle name="Normal 2 7 2" xfId="348"/>
    <cellStyle name="Normal 2 7 2 2" xfId="349"/>
    <cellStyle name="Normal 2 7 2 2 2" xfId="350"/>
    <cellStyle name="Normal 2 7 2 3" xfId="351"/>
    <cellStyle name="Normal 2 7 3" xfId="352"/>
    <cellStyle name="Normal 2 7 3 2" xfId="353"/>
    <cellStyle name="Normal 2 7 3 2 2" xfId="354"/>
    <cellStyle name="Normal 2 7 3 3" xfId="355"/>
    <cellStyle name="Normal 2 7 4" xfId="356"/>
    <cellStyle name="Normal 2 7 4 2" xfId="357"/>
    <cellStyle name="Normal 2 7 5" xfId="358"/>
    <cellStyle name="Normal 2 8" xfId="359"/>
    <cellStyle name="Normal 2 8 2" xfId="360"/>
    <cellStyle name="Normal 2 8 2 2" xfId="361"/>
    <cellStyle name="Normal 2 8 3" xfId="362"/>
    <cellStyle name="Normal 2 9" xfId="363"/>
    <cellStyle name="Normal 2 9 2" xfId="364"/>
    <cellStyle name="Normal 2 9 2 2" xfId="365"/>
    <cellStyle name="Normal 2 9 3" xfId="366"/>
    <cellStyle name="Normal 20" xfId="401"/>
    <cellStyle name="Normal 21" xfId="392"/>
    <cellStyle name="Normal 22" xfId="396"/>
    <cellStyle name="Normal 23" xfId="397"/>
    <cellStyle name="Normal 24" xfId="395"/>
    <cellStyle name="Normal 28" xfId="405"/>
    <cellStyle name="Normal 3" xfId="79"/>
    <cellStyle name="Normal 3 2" xfId="367"/>
    <cellStyle name="Normal 3 3" xfId="80"/>
    <cellStyle name="Normal 39" xfId="406"/>
    <cellStyle name="Normal 4" xfId="81"/>
    <cellStyle name="Normal 5" xfId="3"/>
    <cellStyle name="Normal 59 2" xfId="368"/>
    <cellStyle name="Normal 6" xfId="177"/>
    <cellStyle name="Normal 7" xfId="372"/>
    <cellStyle name="Normal 8" xfId="374"/>
    <cellStyle name="Normal 9" xfId="378"/>
    <cellStyle name="Note 2" xfId="369"/>
    <cellStyle name="Note 2 2" xfId="370"/>
    <cellStyle name="Note 3" xfId="371"/>
    <cellStyle name="Œ…‹æØ‚è [0.00]_!!!GO" xfId="82"/>
    <cellStyle name="Œ…‹æØ‚è_!!!GO" xfId="83"/>
    <cellStyle name="per.style" xfId="84"/>
    <cellStyle name="Percent [2]" xfId="85"/>
    <cellStyle name="Percent 10" xfId="394"/>
    <cellStyle name="Percent 11" xfId="402"/>
    <cellStyle name="Percent 2" xfId="375"/>
    <cellStyle name="Percent 3" xfId="379"/>
    <cellStyle name="Percent 4" xfId="380"/>
    <cellStyle name="Percent 5" xfId="383"/>
    <cellStyle name="Percent 6" xfId="386"/>
    <cellStyle name="Percent 7" xfId="389"/>
    <cellStyle name="Percent 8" xfId="390"/>
    <cellStyle name="Percent 9" xfId="385"/>
    <cellStyle name="Percent[0]" xfId="86"/>
    <cellStyle name="Percent[2]" xfId="87"/>
    <cellStyle name="Style 1" xfId="88"/>
    <cellStyle name="subhead" xfId="89"/>
    <cellStyle name="weekly" xfId="90"/>
    <cellStyle name="アクセント 1" xfId="91"/>
    <cellStyle name="アクセント 2" xfId="92"/>
    <cellStyle name="アクセント 3" xfId="93"/>
    <cellStyle name="アクセント 4" xfId="94"/>
    <cellStyle name="アクセント 5" xfId="95"/>
    <cellStyle name="アクセント 6" xfId="96"/>
    <cellStyle name="タイトル" xfId="97"/>
    <cellStyle name="チェック セル" xfId="98"/>
    <cellStyle name="どちらでもない" xfId="99"/>
    <cellStyle name="メモ" xfId="100"/>
    <cellStyle name="リンク セル" xfId="101"/>
    <cellStyle name="标题" xfId="131"/>
    <cellStyle name="标题 1" xfId="132"/>
    <cellStyle name="标题 1 2" xfId="133"/>
    <cellStyle name="标题 2" xfId="134"/>
    <cellStyle name="标题 2 2" xfId="135"/>
    <cellStyle name="标题 3" xfId="136"/>
    <cellStyle name="标题 3 2" xfId="137"/>
    <cellStyle name="标题 4" xfId="138"/>
    <cellStyle name="标题 4 2" xfId="139"/>
    <cellStyle name="标题 5" xfId="140"/>
    <cellStyle name="標準_LCDﾊﾟﾈﾙｽｹｼﾞｭｰﾙ" xfId="143"/>
    <cellStyle name="差" xfId="106"/>
    <cellStyle name="差 2" xfId="107"/>
    <cellStyle name="常规 2" xfId="108"/>
    <cellStyle name="常规 2 2" xfId="109"/>
    <cellStyle name="常规 2 3" xfId="110"/>
    <cellStyle name="常规 3" xfId="111"/>
    <cellStyle name="常规 4" xfId="112"/>
    <cellStyle name="常规 5" xfId="113"/>
    <cellStyle name="常规 6" xfId="114"/>
    <cellStyle name="常规 7" xfId="115"/>
    <cellStyle name="常规 8" xfId="116"/>
    <cellStyle name="常规_CTC-REQ-TM-03" xfId="404"/>
    <cellStyle name="常规_Test Track测试跟踪" xfId="1"/>
    <cellStyle name="超链接 2" xfId="165"/>
    <cellStyle name="出力" xfId="103"/>
    <cellStyle name="悪い" xfId="129"/>
    <cellStyle name="好" xfId="104"/>
    <cellStyle name="好 2" xfId="105"/>
    <cellStyle name="汇总" xfId="144"/>
    <cellStyle name="汇总 2" xfId="145"/>
    <cellStyle name="汇总 3" xfId="146"/>
    <cellStyle name="集計" xfId="176"/>
    <cellStyle name="计算" xfId="162"/>
    <cellStyle name="计算 2" xfId="163"/>
    <cellStyle name="计算 3" xfId="164"/>
    <cellStyle name="計算" xfId="157"/>
    <cellStyle name="检查单元格" xfId="141"/>
    <cellStyle name="检查单元格 2" xfId="142"/>
    <cellStyle name="見出し 1" xfId="151"/>
    <cellStyle name="見出し 2" xfId="152"/>
    <cellStyle name="見出し 3" xfId="153"/>
    <cellStyle name="見出し 4" xfId="154"/>
    <cellStyle name="解释性文本" xfId="155"/>
    <cellStyle name="解释性文本 2" xfId="156"/>
    <cellStyle name="警告文" xfId="159"/>
    <cellStyle name="警告文本" xfId="160"/>
    <cellStyle name="警告文本 2" xfId="161"/>
    <cellStyle name="链接单元格" xfId="174"/>
    <cellStyle name="链接单元格 2" xfId="175"/>
    <cellStyle name="良い" xfId="150"/>
    <cellStyle name="强调文字颜色 1" xfId="117"/>
    <cellStyle name="强调文字颜色 1 2" xfId="118"/>
    <cellStyle name="强调文字颜色 2" xfId="119"/>
    <cellStyle name="强调文字颜色 2 2" xfId="120"/>
    <cellStyle name="强调文字颜色 3" xfId="121"/>
    <cellStyle name="强调文字颜色 3 2" xfId="122"/>
    <cellStyle name="强调文字颜色 4" xfId="123"/>
    <cellStyle name="强调文字颜色 4 2" xfId="124"/>
    <cellStyle name="强调文字颜色 5" xfId="125"/>
    <cellStyle name="强调文字颜色 5 2" xfId="126"/>
    <cellStyle name="强调文字颜色 6" xfId="127"/>
    <cellStyle name="强调文字颜色 6 2" xfId="128"/>
    <cellStyle name="入力" xfId="102"/>
    <cellStyle name="适中" xfId="172"/>
    <cellStyle name="适中 2" xfId="173"/>
    <cellStyle name="输出" xfId="169"/>
    <cellStyle name="输出 2" xfId="170"/>
    <cellStyle name="输出 3" xfId="171"/>
    <cellStyle name="输入" xfId="166"/>
    <cellStyle name="输入 2" xfId="167"/>
    <cellStyle name="输入 3" xfId="168"/>
    <cellStyle name="説明文" xfId="158"/>
    <cellStyle name="未定義" xfId="130"/>
    <cellStyle name="注释" xfId="147"/>
    <cellStyle name="注释 2" xfId="148"/>
    <cellStyle name="注释 3" xfId="149"/>
  </cellStyles>
  <dxfs count="92">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layout/>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invertIfNegative val="0"/>
          <c:cat>
            <c:strRef>
              <c:f>Summary!$C$24:$C$41</c:f>
              <c:strCache>
                <c:ptCount val="4"/>
                <c:pt idx="0">
                  <c:v>DCV Alpha</c:v>
                </c:pt>
                <c:pt idx="1">
                  <c:v>DCV Beta</c:v>
                </c:pt>
                <c:pt idx="2">
                  <c:v>DCV Beta1HF</c:v>
                </c:pt>
                <c:pt idx="3">
                  <c:v>DCV0</c:v>
                </c:pt>
              </c:strCache>
            </c:strRef>
          </c:cat>
          <c:val>
            <c:numRef>
              <c:f>Summary!$H$24:$H$41</c:f>
              <c:numCache>
                <c:formatCode>General</c:formatCode>
                <c:ptCount val="18"/>
                <c:pt idx="0">
                  <c:v>305</c:v>
                </c:pt>
                <c:pt idx="1">
                  <c:v>240</c:v>
                </c:pt>
                <c:pt idx="2">
                  <c:v>150</c:v>
                </c:pt>
                <c:pt idx="3">
                  <c:v>256</c:v>
                </c:pt>
              </c:numCache>
            </c:numRef>
          </c:val>
          <c:extLst>
            <c:ext xmlns:c16="http://schemas.microsoft.com/office/drawing/2014/chart" uri="{C3380CC4-5D6E-409C-BE32-E72D297353CC}">
              <c16:uniqueId val="{00000000-AC19-4819-B11F-5BA7F44A6D9F}"/>
            </c:ext>
          </c:extLst>
        </c:ser>
        <c:ser>
          <c:idx val="1"/>
          <c:order val="1"/>
          <c:invertIfNegative val="0"/>
          <c:cat>
            <c:strRef>
              <c:f>Summary!$C$24:$C$41</c:f>
              <c:strCache>
                <c:ptCount val="4"/>
                <c:pt idx="0">
                  <c:v>DCV Alpha</c:v>
                </c:pt>
                <c:pt idx="1">
                  <c:v>DCV Beta</c:v>
                </c:pt>
                <c:pt idx="2">
                  <c:v>DCV Beta1HF</c:v>
                </c:pt>
                <c:pt idx="3">
                  <c:v>DCV0</c:v>
                </c:pt>
              </c:strCache>
            </c:strRef>
          </c:cat>
          <c:val>
            <c:numRef>
              <c:f>Summary!$I$24:$I$41</c:f>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1-AC19-4819-B11F-5BA7F44A6D9F}"/>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layout/>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4"/>
                <c:pt idx="0">
                  <c:v>DCV Alpha</c:v>
                </c:pt>
                <c:pt idx="1">
                  <c:v>DCV Beta</c:v>
                </c:pt>
                <c:pt idx="2">
                  <c:v>DCV Beta1HF</c:v>
                </c:pt>
                <c:pt idx="3">
                  <c:v>DCV0</c:v>
                </c:pt>
              </c:strCache>
            </c:strRef>
          </c:cat>
          <c:val>
            <c:numRef>
              <c:f>Summary!$N$23:$N$41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0-6D61-4CFF-B631-7632FE9846AE}"/>
            </c:ext>
          </c:extLst>
        </c:ser>
        <c:ser>
          <c:idx val="1"/>
          <c:order val="1"/>
          <c:tx>
            <c:v>Invalid SYS</c:v>
          </c:tx>
          <c:invertIfNegative val="0"/>
          <c:cat>
            <c:strRef>
              <c:f>Summary!$C$24:$C$41</c:f>
              <c:strCache>
                <c:ptCount val="4"/>
                <c:pt idx="0">
                  <c:v>DCV Alpha</c:v>
                </c:pt>
                <c:pt idx="1">
                  <c:v>DCV Beta</c:v>
                </c:pt>
                <c:pt idx="2">
                  <c:v>DCV Beta1HF</c:v>
                </c:pt>
                <c:pt idx="3">
                  <c:v>DCV0</c:v>
                </c:pt>
              </c:strCache>
            </c:strRef>
          </c:cat>
          <c:val>
            <c:numRef>
              <c:f>Summary!$O$23:$O$41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1-6D61-4CFF-B631-7632FE9846AE}"/>
            </c:ext>
          </c:extLst>
        </c:ser>
        <c:ser>
          <c:idx val="2"/>
          <c:order val="2"/>
          <c:tx>
            <c:v>Invalid SWV</c:v>
          </c:tx>
          <c:invertIfNegative val="0"/>
          <c:cat>
            <c:strRef>
              <c:f>Summary!$C$24:$C$41</c:f>
              <c:strCache>
                <c:ptCount val="4"/>
                <c:pt idx="0">
                  <c:v>DCV Alpha</c:v>
                </c:pt>
                <c:pt idx="1">
                  <c:v>DCV Beta</c:v>
                </c:pt>
                <c:pt idx="2">
                  <c:v>DCV Beta1HF</c:v>
                </c:pt>
                <c:pt idx="3">
                  <c:v>DCV0</c:v>
                </c:pt>
              </c:strCache>
            </c:strRef>
          </c:cat>
          <c:val>
            <c:numRef>
              <c:f>Summary!$P$23:$P$41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2-6D61-4CFF-B631-7632FE9846AE}"/>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50</c:v>
                </c:pt>
                <c:pt idx="1">
                  <c:v>63</c:v>
                </c:pt>
                <c:pt idx="2">
                  <c:v>27</c:v>
                </c:pt>
                <c:pt idx="3">
                  <c:v>123</c:v>
                </c:pt>
                <c:pt idx="4">
                  <c:v>1</c:v>
                </c:pt>
                <c:pt idx="5">
                  <c:v>86</c:v>
                </c:pt>
                <c:pt idx="6">
                  <c:v>41</c:v>
                </c:pt>
                <c:pt idx="7">
                  <c:v>46</c:v>
                </c:pt>
                <c:pt idx="8">
                  <c:v>111</c:v>
                </c:pt>
                <c:pt idx="9">
                  <c:v>116</c:v>
                </c:pt>
                <c:pt idx="10">
                  <c:v>89</c:v>
                </c:pt>
                <c:pt idx="11">
                  <c:v>4</c:v>
                </c:pt>
                <c:pt idx="12">
                  <c:v>32</c:v>
                </c:pt>
                <c:pt idx="13">
                  <c:v>100</c:v>
                </c:pt>
                <c:pt idx="14">
                  <c:v>46</c:v>
                </c:pt>
                <c:pt idx="15">
                  <c:v>8</c:v>
                </c:pt>
                <c:pt idx="16">
                  <c:v>1</c:v>
                </c:pt>
                <c:pt idx="17">
                  <c:v>4</c:v>
                </c:pt>
                <c:pt idx="18">
                  <c:v>1</c:v>
                </c:pt>
                <c:pt idx="19">
                  <c:v>0</c:v>
                </c:pt>
                <c:pt idx="20">
                  <c:v>0</c:v>
                </c:pt>
                <c:pt idx="21">
                  <c:v>0</c:v>
                </c:pt>
                <c:pt idx="22">
                  <c:v>0</c:v>
                </c:pt>
                <c:pt idx="23">
                  <c:v>0</c:v>
                </c:pt>
                <c:pt idx="24">
                  <c:v>0</c:v>
                </c:pt>
                <c:pt idx="25">
                  <c:v>0</c:v>
                </c:pt>
                <c:pt idx="26">
                  <c:v>0</c:v>
                </c:pt>
                <c:pt idx="27">
                  <c:v>13</c:v>
                </c:pt>
                <c:pt idx="28">
                  <c:v>6</c:v>
                </c:pt>
              </c:numCache>
            </c:numRef>
          </c:val>
          <c:extLst>
            <c:ext xmlns:c16="http://schemas.microsoft.com/office/drawing/2014/chart" uri="{C3380CC4-5D6E-409C-BE32-E72D297353CC}">
              <c16:uniqueId val="{00000000-39FC-47EC-B97F-0DC321FCE30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Summary!$E$98:$E$113</c:f>
              <c:numCache>
                <c:formatCode>0;[Red]0</c:formatCode>
                <c:ptCount val="16"/>
                <c:pt idx="0">
                  <c:v>1</c:v>
                </c:pt>
                <c:pt idx="1">
                  <c:v>0</c:v>
                </c:pt>
                <c:pt idx="2">
                  <c:v>1</c:v>
                </c:pt>
                <c:pt idx="3">
                  <c:v>1</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9FC-47EC-B97F-0DC321FCE30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Summary!$F$98:$F$113</c:f>
              <c:numCache>
                <c:formatCode>0;[Red]0</c:formatCode>
                <c:ptCount val="16"/>
                <c:pt idx="0">
                  <c:v>7</c:v>
                </c:pt>
                <c:pt idx="1">
                  <c:v>22</c:v>
                </c:pt>
                <c:pt idx="2">
                  <c:v>5</c:v>
                </c:pt>
                <c:pt idx="3">
                  <c:v>13</c:v>
                </c:pt>
                <c:pt idx="4">
                  <c:v>0</c:v>
                </c:pt>
                <c:pt idx="5">
                  <c:v>5</c:v>
                </c:pt>
                <c:pt idx="6">
                  <c:v>6</c:v>
                </c:pt>
                <c:pt idx="7">
                  <c:v>9</c:v>
                </c:pt>
                <c:pt idx="8">
                  <c:v>13</c:v>
                </c:pt>
                <c:pt idx="9">
                  <c:v>9</c:v>
                </c:pt>
                <c:pt idx="10">
                  <c:v>13</c:v>
                </c:pt>
                <c:pt idx="11">
                  <c:v>3</c:v>
                </c:pt>
                <c:pt idx="12">
                  <c:v>3</c:v>
                </c:pt>
                <c:pt idx="13">
                  <c:v>19</c:v>
                </c:pt>
                <c:pt idx="14">
                  <c:v>3</c:v>
                </c:pt>
                <c:pt idx="15">
                  <c:v>6</c:v>
                </c:pt>
              </c:numCache>
            </c:numRef>
          </c:val>
          <c:extLst>
            <c:ext xmlns:c16="http://schemas.microsoft.com/office/drawing/2014/chart" uri="{C3380CC4-5D6E-409C-BE32-E72D297353CC}">
              <c16:uniqueId val="{00000002-39FC-47EC-B97F-0DC321FCE30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Summary!$G$98:$G$113</c:f>
              <c:numCache>
                <c:formatCode>0;[Red]0</c:formatCode>
                <c:ptCount val="16"/>
                <c:pt idx="0">
                  <c:v>42</c:v>
                </c:pt>
                <c:pt idx="1">
                  <c:v>41</c:v>
                </c:pt>
                <c:pt idx="2">
                  <c:v>21</c:v>
                </c:pt>
                <c:pt idx="3">
                  <c:v>109</c:v>
                </c:pt>
                <c:pt idx="4">
                  <c:v>1</c:v>
                </c:pt>
                <c:pt idx="5">
                  <c:v>81</c:v>
                </c:pt>
                <c:pt idx="6">
                  <c:v>35</c:v>
                </c:pt>
                <c:pt idx="7">
                  <c:v>37</c:v>
                </c:pt>
                <c:pt idx="8">
                  <c:v>98</c:v>
                </c:pt>
                <c:pt idx="9">
                  <c:v>106</c:v>
                </c:pt>
                <c:pt idx="10">
                  <c:v>76</c:v>
                </c:pt>
                <c:pt idx="11">
                  <c:v>1</c:v>
                </c:pt>
                <c:pt idx="12">
                  <c:v>29</c:v>
                </c:pt>
                <c:pt idx="13">
                  <c:v>81</c:v>
                </c:pt>
                <c:pt idx="14">
                  <c:v>39</c:v>
                </c:pt>
                <c:pt idx="15">
                  <c:v>2</c:v>
                </c:pt>
              </c:numCache>
            </c:numRef>
          </c:val>
          <c:extLst>
            <c:ext xmlns:c16="http://schemas.microsoft.com/office/drawing/2014/chart" uri="{C3380CC4-5D6E-409C-BE32-E72D297353CC}">
              <c16:uniqueId val="{00000003-39FC-47EC-B97F-0DC321FCE30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Summary!$H$98:$H$113</c:f>
              <c:numCache>
                <c:formatCode>0;[Red]0</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4</c:v>
                </c:pt>
                <c:pt idx="15">
                  <c:v>0</c:v>
                </c:pt>
              </c:numCache>
            </c:numRef>
          </c:val>
          <c:extLst>
            <c:ext xmlns:c16="http://schemas.microsoft.com/office/drawing/2014/chart" uri="{C3380CC4-5D6E-409C-BE32-E72D297353CC}">
              <c16:uniqueId val="{00000004-39FC-47EC-B97F-0DC321FCE30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1</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4</c:v>
                </c:pt>
                <c:pt idx="28">
                  <c:v>0</c:v>
                </c:pt>
              </c:numCache>
            </c:numRef>
          </c:val>
          <c:extLst>
            <c:ext xmlns:c16="http://schemas.microsoft.com/office/drawing/2014/chart" uri="{C3380CC4-5D6E-409C-BE32-E72D297353CC}">
              <c16:uniqueId val="{00000000-EC0D-46D4-B853-26B55973C762}"/>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7</c:v>
                </c:pt>
                <c:pt idx="1">
                  <c:v>22</c:v>
                </c:pt>
                <c:pt idx="2">
                  <c:v>5</c:v>
                </c:pt>
                <c:pt idx="3">
                  <c:v>13</c:v>
                </c:pt>
                <c:pt idx="4">
                  <c:v>0</c:v>
                </c:pt>
                <c:pt idx="5">
                  <c:v>5</c:v>
                </c:pt>
                <c:pt idx="6">
                  <c:v>6</c:v>
                </c:pt>
                <c:pt idx="7">
                  <c:v>9</c:v>
                </c:pt>
                <c:pt idx="8">
                  <c:v>13</c:v>
                </c:pt>
                <c:pt idx="9">
                  <c:v>9</c:v>
                </c:pt>
                <c:pt idx="10">
                  <c:v>13</c:v>
                </c:pt>
                <c:pt idx="11">
                  <c:v>3</c:v>
                </c:pt>
                <c:pt idx="12">
                  <c:v>3</c:v>
                </c:pt>
                <c:pt idx="13">
                  <c:v>19</c:v>
                </c:pt>
                <c:pt idx="14">
                  <c:v>3</c:v>
                </c:pt>
                <c:pt idx="15">
                  <c:v>6</c:v>
                </c:pt>
                <c:pt idx="16">
                  <c:v>0</c:v>
                </c:pt>
                <c:pt idx="17">
                  <c:v>0</c:v>
                </c:pt>
                <c:pt idx="18">
                  <c:v>0</c:v>
                </c:pt>
                <c:pt idx="19">
                  <c:v>0</c:v>
                </c:pt>
                <c:pt idx="20">
                  <c:v>0</c:v>
                </c:pt>
                <c:pt idx="21">
                  <c:v>0</c:v>
                </c:pt>
                <c:pt idx="22">
                  <c:v>0</c:v>
                </c:pt>
                <c:pt idx="23">
                  <c:v>0</c:v>
                </c:pt>
                <c:pt idx="24">
                  <c:v>0</c:v>
                </c:pt>
                <c:pt idx="25">
                  <c:v>0</c:v>
                </c:pt>
                <c:pt idx="26">
                  <c:v>0</c:v>
                </c:pt>
                <c:pt idx="27">
                  <c:v>5</c:v>
                </c:pt>
                <c:pt idx="28">
                  <c:v>1</c:v>
                </c:pt>
              </c:numCache>
            </c:numRef>
          </c:val>
          <c:extLst>
            <c:ext xmlns:c16="http://schemas.microsoft.com/office/drawing/2014/chart" uri="{C3380CC4-5D6E-409C-BE32-E72D297353CC}">
              <c16:uniqueId val="{00000001-EC0D-46D4-B853-26B55973C762}"/>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42</c:v>
                </c:pt>
                <c:pt idx="1">
                  <c:v>41</c:v>
                </c:pt>
                <c:pt idx="2">
                  <c:v>21</c:v>
                </c:pt>
                <c:pt idx="3">
                  <c:v>109</c:v>
                </c:pt>
                <c:pt idx="4">
                  <c:v>1</c:v>
                </c:pt>
                <c:pt idx="5">
                  <c:v>81</c:v>
                </c:pt>
                <c:pt idx="6">
                  <c:v>35</c:v>
                </c:pt>
                <c:pt idx="7">
                  <c:v>37</c:v>
                </c:pt>
                <c:pt idx="8">
                  <c:v>98</c:v>
                </c:pt>
                <c:pt idx="9">
                  <c:v>106</c:v>
                </c:pt>
                <c:pt idx="10">
                  <c:v>76</c:v>
                </c:pt>
                <c:pt idx="11">
                  <c:v>1</c:v>
                </c:pt>
                <c:pt idx="12">
                  <c:v>29</c:v>
                </c:pt>
                <c:pt idx="13">
                  <c:v>81</c:v>
                </c:pt>
                <c:pt idx="14">
                  <c:v>39</c:v>
                </c:pt>
                <c:pt idx="15">
                  <c:v>2</c:v>
                </c:pt>
                <c:pt idx="16">
                  <c:v>1</c:v>
                </c:pt>
                <c:pt idx="17">
                  <c:v>4</c:v>
                </c:pt>
                <c:pt idx="18">
                  <c:v>1</c:v>
                </c:pt>
                <c:pt idx="19">
                  <c:v>0</c:v>
                </c:pt>
                <c:pt idx="20">
                  <c:v>0</c:v>
                </c:pt>
                <c:pt idx="21">
                  <c:v>0</c:v>
                </c:pt>
                <c:pt idx="22">
                  <c:v>0</c:v>
                </c:pt>
                <c:pt idx="23">
                  <c:v>0</c:v>
                </c:pt>
                <c:pt idx="24">
                  <c:v>0</c:v>
                </c:pt>
                <c:pt idx="25">
                  <c:v>0</c:v>
                </c:pt>
                <c:pt idx="26">
                  <c:v>0</c:v>
                </c:pt>
                <c:pt idx="27">
                  <c:v>4</c:v>
                </c:pt>
                <c:pt idx="28">
                  <c:v>5</c:v>
                </c:pt>
              </c:numCache>
            </c:numRef>
          </c:val>
          <c:extLst>
            <c:ext xmlns:c16="http://schemas.microsoft.com/office/drawing/2014/chart" uri="{C3380CC4-5D6E-409C-BE32-E72D297353CC}">
              <c16:uniqueId val="{00000002-EC0D-46D4-B853-26B55973C762}"/>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C0D-46D4-B853-26B55973C762}"/>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Summary!$I$98:$I$115</c:f>
              <c:numCache>
                <c:formatCode>General</c:formatCode>
                <c:ptCount val="18"/>
              </c:numCache>
            </c:numRef>
          </c:val>
          <c:extLst>
            <c:ext xmlns:c16="http://schemas.microsoft.com/office/drawing/2014/chart" uri="{C3380CC4-5D6E-409C-BE32-E72D297353CC}">
              <c16:uniqueId val="{00000004-EC0D-46D4-B853-26B55973C762}"/>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9987-4C41-BFF4-6CC655A30A95}"/>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9987-4C41-BFF4-6CC655A30A95}"/>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9987-4C41-BFF4-6CC655A30A95}"/>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B071-4C9F-84C2-4BF4787D0C1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Summary!$C$24:$D$41</c:f>
              <c:multiLvlStrCache>
                <c:ptCount val="4"/>
                <c:lvl>
                  <c:pt idx="0">
                    <c:v>Focus Test</c:v>
                  </c:pt>
                  <c:pt idx="1">
                    <c:v>Focus Test</c:v>
                  </c:pt>
                  <c:pt idx="2">
                    <c:v>Focus Test</c:v>
                  </c:pt>
                  <c:pt idx="3">
                    <c:v>Full Test</c:v>
                  </c:pt>
                </c:lvl>
                <c:lvl>
                  <c:pt idx="0">
                    <c:v>DCV Alpha</c:v>
                  </c:pt>
                  <c:pt idx="1">
                    <c:v>DCV Beta</c:v>
                  </c:pt>
                  <c:pt idx="2">
                    <c:v>DCV Beta1HF</c:v>
                  </c:pt>
                  <c:pt idx="3">
                    <c:v>DCV0</c:v>
                  </c:pt>
                </c:lvl>
              </c:multiLvlStrCache>
            </c:multiLvlStrRef>
          </c:cat>
          <c:val>
            <c:numRef>
              <c:f>Summary!$E$24:$E$41</c:f>
              <c:numCache>
                <c:formatCode>General</c:formatCode>
                <c:ptCount val="18"/>
                <c:pt idx="0">
                  <c:v>305</c:v>
                </c:pt>
                <c:pt idx="1">
                  <c:v>562</c:v>
                </c:pt>
                <c:pt idx="2">
                  <c:v>712</c:v>
                </c:pt>
                <c:pt idx="3">
                  <c:v>968</c:v>
                </c:pt>
              </c:numCache>
            </c:numRef>
          </c:val>
          <c:smooth val="0"/>
          <c:extLst>
            <c:ext xmlns:c16="http://schemas.microsoft.com/office/drawing/2014/chart" uri="{C3380CC4-5D6E-409C-BE32-E72D297353CC}">
              <c16:uniqueId val="{00000000-1532-48E8-9D91-4E55828D384D}"/>
            </c:ext>
          </c:extLst>
        </c:ser>
        <c:ser>
          <c:idx val="1"/>
          <c:order val="1"/>
          <c:tx>
            <c:strRef>
              <c:f>Summary!$F$23</c:f>
              <c:strCache>
                <c:ptCount val="1"/>
                <c:pt idx="0">
                  <c:v>Open</c:v>
                </c:pt>
              </c:strCache>
            </c:strRef>
          </c:tx>
          <c:cat>
            <c:multiLvlStrRef>
              <c:f>Summary!$C$24:$D$41</c:f>
              <c:multiLvlStrCache>
                <c:ptCount val="4"/>
                <c:lvl>
                  <c:pt idx="0">
                    <c:v>Focus Test</c:v>
                  </c:pt>
                  <c:pt idx="1">
                    <c:v>Focus Test</c:v>
                  </c:pt>
                  <c:pt idx="2">
                    <c:v>Focus Test</c:v>
                  </c:pt>
                  <c:pt idx="3">
                    <c:v>Full Test</c:v>
                  </c:pt>
                </c:lvl>
                <c:lvl>
                  <c:pt idx="0">
                    <c:v>DCV Alpha</c:v>
                  </c:pt>
                  <c:pt idx="1">
                    <c:v>DCV Beta</c:v>
                  </c:pt>
                  <c:pt idx="2">
                    <c:v>DCV Beta1HF</c:v>
                  </c:pt>
                  <c:pt idx="3">
                    <c:v>DCV0</c:v>
                  </c:pt>
                </c:lvl>
              </c:multiLvlStrCache>
            </c:multiLvlStrRef>
          </c:cat>
          <c:val>
            <c:numRef>
              <c:f>Summary!$F$24:$F$41</c:f>
              <c:numCache>
                <c:formatCode>General</c:formatCode>
                <c:ptCount val="18"/>
                <c:pt idx="0">
                  <c:v>305</c:v>
                </c:pt>
                <c:pt idx="1">
                  <c:v>493</c:v>
                </c:pt>
                <c:pt idx="2">
                  <c:v>521</c:v>
                </c:pt>
                <c:pt idx="3">
                  <c:v>616</c:v>
                </c:pt>
              </c:numCache>
            </c:numRef>
          </c:val>
          <c:smooth val="0"/>
          <c:extLst>
            <c:ext xmlns:c16="http://schemas.microsoft.com/office/drawing/2014/chart" uri="{C3380CC4-5D6E-409C-BE32-E72D297353CC}">
              <c16:uniqueId val="{00000001-1532-48E8-9D91-4E55828D384D}"/>
            </c:ext>
          </c:extLst>
        </c:ser>
        <c:ser>
          <c:idx val="2"/>
          <c:order val="2"/>
          <c:tx>
            <c:strRef>
              <c:f>Summary!$G$23</c:f>
              <c:strCache>
                <c:ptCount val="1"/>
                <c:pt idx="0">
                  <c:v>New</c:v>
                </c:pt>
              </c:strCache>
            </c:strRef>
          </c:tx>
          <c:cat>
            <c:multiLvlStrRef>
              <c:f>Summary!$C$24:$D$41</c:f>
              <c:multiLvlStrCache>
                <c:ptCount val="4"/>
                <c:lvl>
                  <c:pt idx="0">
                    <c:v>Focus Test</c:v>
                  </c:pt>
                  <c:pt idx="1">
                    <c:v>Focus Test</c:v>
                  </c:pt>
                  <c:pt idx="2">
                    <c:v>Focus Test</c:v>
                  </c:pt>
                  <c:pt idx="3">
                    <c:v>Full Test</c:v>
                  </c:pt>
                </c:lvl>
                <c:lvl>
                  <c:pt idx="0">
                    <c:v>DCV Alpha</c:v>
                  </c:pt>
                  <c:pt idx="1">
                    <c:v>DCV Beta</c:v>
                  </c:pt>
                  <c:pt idx="2">
                    <c:v>DCV Beta1HF</c:v>
                  </c:pt>
                  <c:pt idx="3">
                    <c:v>DCV0</c:v>
                  </c:pt>
                </c:lvl>
              </c:multiLvlStrCache>
            </c:multiLvlStrRef>
          </c:cat>
          <c:val>
            <c:numRef>
              <c:f>Summary!$G$24:$G$41</c:f>
              <c:numCache>
                <c:formatCode>General</c:formatCode>
                <c:ptCount val="18"/>
                <c:pt idx="0">
                  <c:v>305</c:v>
                </c:pt>
                <c:pt idx="1">
                  <c:v>257</c:v>
                </c:pt>
                <c:pt idx="2">
                  <c:v>150</c:v>
                </c:pt>
                <c:pt idx="3">
                  <c:v>256</c:v>
                </c:pt>
              </c:numCache>
            </c:numRef>
          </c:val>
          <c:smooth val="0"/>
          <c:extLst>
            <c:ext xmlns:c16="http://schemas.microsoft.com/office/drawing/2014/chart" uri="{C3380CC4-5D6E-409C-BE32-E72D297353CC}">
              <c16:uniqueId val="{00000002-1532-48E8-9D91-4E55828D384D}"/>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Summary!$C$24:$D$41</c:f>
              <c:multiLvlStrCache>
                <c:ptCount val="4"/>
                <c:lvl>
                  <c:pt idx="0">
                    <c:v>Focus Test</c:v>
                  </c:pt>
                  <c:pt idx="1">
                    <c:v>Focus Test</c:v>
                  </c:pt>
                  <c:pt idx="2">
                    <c:v>Focus Test</c:v>
                  </c:pt>
                  <c:pt idx="3">
                    <c:v>Full Test</c:v>
                  </c:pt>
                </c:lvl>
                <c:lvl>
                  <c:pt idx="0">
                    <c:v>DCV Alpha</c:v>
                  </c:pt>
                  <c:pt idx="1">
                    <c:v>DCV Beta</c:v>
                  </c:pt>
                  <c:pt idx="2">
                    <c:v>DCV Beta1HF</c:v>
                  </c:pt>
                  <c:pt idx="3">
                    <c:v>DCV0</c:v>
                  </c:pt>
                </c:lvl>
              </c:multiLvlStrCache>
            </c:multiLvlStrRef>
          </c:cat>
          <c:val>
            <c:numRef>
              <c:f>Summary!$L$24:$L$41</c:f>
              <c:numCache>
                <c:formatCode>General</c:formatCode>
                <c:ptCount val="18"/>
                <c:pt idx="0">
                  <c:v>0</c:v>
                </c:pt>
                <c:pt idx="1">
                  <c:v>9</c:v>
                </c:pt>
                <c:pt idx="2">
                  <c:v>16</c:v>
                </c:pt>
                <c:pt idx="3">
                  <c:v>28</c:v>
                </c:pt>
              </c:numCache>
            </c:numRef>
          </c:val>
          <c:smooth val="0"/>
          <c:extLst>
            <c:ext xmlns:c16="http://schemas.microsoft.com/office/drawing/2014/chart" uri="{C3380CC4-5D6E-409C-BE32-E72D297353CC}">
              <c16:uniqueId val="{00000003-1532-48E8-9D91-4E55828D384D}"/>
            </c:ext>
          </c:extLst>
        </c:ser>
        <c:ser>
          <c:idx val="11"/>
          <c:order val="4"/>
          <c:tx>
            <c:strRef>
              <c:f>Summary!$Q$23</c:f>
              <c:strCache>
                <c:ptCount val="1"/>
                <c:pt idx="0">
                  <c:v>Pre-Invalid</c:v>
                </c:pt>
              </c:strCache>
            </c:strRef>
          </c:tx>
          <c:cat>
            <c:multiLvlStrRef>
              <c:f>Summary!$C$24:$D$41</c:f>
              <c:multiLvlStrCache>
                <c:ptCount val="4"/>
                <c:lvl>
                  <c:pt idx="0">
                    <c:v>Focus Test</c:v>
                  </c:pt>
                  <c:pt idx="1">
                    <c:v>Focus Test</c:v>
                  </c:pt>
                  <c:pt idx="2">
                    <c:v>Focus Test</c:v>
                  </c:pt>
                  <c:pt idx="3">
                    <c:v>Full Test</c:v>
                  </c:pt>
                </c:lvl>
                <c:lvl>
                  <c:pt idx="0">
                    <c:v>DCV Alpha</c:v>
                  </c:pt>
                  <c:pt idx="1">
                    <c:v>DCV Beta</c:v>
                  </c:pt>
                  <c:pt idx="2">
                    <c:v>DCV Beta1HF</c:v>
                  </c:pt>
                  <c:pt idx="3">
                    <c:v>DCV0</c:v>
                  </c:pt>
                </c:lvl>
              </c:multiLvlStrCache>
            </c:multiLvlStrRef>
          </c:cat>
          <c:val>
            <c:numRef>
              <c:f>Summary!$Q$24:$Q$41</c:f>
              <c:numCache>
                <c:formatCode>General</c:formatCode>
                <c:ptCount val="18"/>
                <c:pt idx="0">
                  <c:v>0</c:v>
                </c:pt>
                <c:pt idx="1">
                  <c:v>0</c:v>
                </c:pt>
                <c:pt idx="2">
                  <c:v>0</c:v>
                </c:pt>
                <c:pt idx="3">
                  <c:v>0</c:v>
                </c:pt>
              </c:numCache>
            </c:numRef>
          </c:val>
          <c:smooth val="0"/>
          <c:extLst>
            <c:ext xmlns:c16="http://schemas.microsoft.com/office/drawing/2014/chart" uri="{C3380CC4-5D6E-409C-BE32-E72D297353CC}">
              <c16:uniqueId val="{00000004-1532-48E8-9D91-4E55828D384D}"/>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4"/>
                <c:lvl>
                  <c:pt idx="0">
                    <c:v>Focus Test</c:v>
                  </c:pt>
                  <c:pt idx="1">
                    <c:v>Focus Test</c:v>
                  </c:pt>
                  <c:pt idx="2">
                    <c:v>Focus Test</c:v>
                  </c:pt>
                  <c:pt idx="3">
                    <c:v>Full Test</c:v>
                  </c:pt>
                </c:lvl>
                <c:lvl>
                  <c:pt idx="0">
                    <c:v>DCV Alpha</c:v>
                  </c:pt>
                  <c:pt idx="1">
                    <c:v>DCV Beta</c:v>
                  </c:pt>
                  <c:pt idx="2">
                    <c:v>DCV Beta1HF</c:v>
                  </c:pt>
                  <c:pt idx="3">
                    <c:v>DCV0</c:v>
                  </c:pt>
                </c:lvl>
              </c:multiLvlStrCache>
            </c:multiLvlStrRef>
          </c:cat>
          <c:val>
            <c:numRef>
              <c:f>Summary!$S$24:$S$41</c:f>
              <c:numCache>
                <c:formatCode>General</c:formatCode>
                <c:ptCount val="18"/>
                <c:pt idx="0">
                  <c:v>0</c:v>
                </c:pt>
                <c:pt idx="1">
                  <c:v>0</c:v>
                </c:pt>
                <c:pt idx="2">
                  <c:v>0</c:v>
                </c:pt>
                <c:pt idx="3">
                  <c:v>0</c:v>
                </c:pt>
              </c:numCache>
            </c:numRef>
          </c:val>
          <c:smooth val="0"/>
          <c:extLst>
            <c:ext xmlns:c16="http://schemas.microsoft.com/office/drawing/2014/chart" uri="{C3380CC4-5D6E-409C-BE32-E72D297353CC}">
              <c16:uniqueId val="{00000005-1532-48E8-9D91-4E55828D384D}"/>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layout/>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02-4092-BF97-DCE0744EEA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02-4092-BF97-DCE0744EEA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02-4092-BF97-DCE0744EEA4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02-4092-BF97-DCE0744EEA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02-4092-BF97-DCE0744EEA4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02-4092-BF97-DCE0744EEA4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02-4092-BF97-DCE0744EEA4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02-4092-BF97-DCE0744EEA4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02-4092-BF97-DCE0744EEA4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02-4092-BF97-DCE0744EEA4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02-4092-BF97-DCE0744EEA4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02-4092-BF97-DCE0744EEA4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02-4092-BF97-DCE0744EEA4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02-4092-BF97-DCE0744EEA4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02-4092-BF97-DCE0744EEA4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02-4092-BF97-DCE0744EEA4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02-4092-BF97-DCE0744EEA4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02-4092-BF97-DCE0744EEA4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02-4092-BF97-DCE0744EEA4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02-4092-BF97-DCE0744EEA4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02-4092-BF97-DCE0744EEA4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02-4092-BF97-DCE0744EEA4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02-4092-BF97-DCE0744EEA4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BB2-4FB5-B41F-DA2956C0C8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BB2-4FB5-B41F-DA2956C0C8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BB2-4FB5-B41F-DA2956C0C8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BB2-4FB5-B41F-DA2956C0C8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BB2-4FB5-B41F-DA2956C0C8F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DCV0!$C$125:$C$152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DCV0!$D$125:$D$152</c:f>
              <c:numCache>
                <c:formatCode>0;[Red]0</c:formatCode>
                <c:ptCount val="28"/>
                <c:pt idx="0">
                  <c:v>6</c:v>
                </c:pt>
                <c:pt idx="1">
                  <c:v>25</c:v>
                </c:pt>
                <c:pt idx="2">
                  <c:v>13</c:v>
                </c:pt>
                <c:pt idx="3">
                  <c:v>44</c:v>
                </c:pt>
                <c:pt idx="4">
                  <c:v>1</c:v>
                </c:pt>
                <c:pt idx="5">
                  <c:v>6</c:v>
                </c:pt>
                <c:pt idx="6">
                  <c:v>0</c:v>
                </c:pt>
                <c:pt idx="7">
                  <c:v>14</c:v>
                </c:pt>
                <c:pt idx="8">
                  <c:v>20</c:v>
                </c:pt>
                <c:pt idx="9">
                  <c:v>40</c:v>
                </c:pt>
                <c:pt idx="10">
                  <c:v>33</c:v>
                </c:pt>
                <c:pt idx="11">
                  <c:v>0</c:v>
                </c:pt>
                <c:pt idx="12">
                  <c:v>6</c:v>
                </c:pt>
                <c:pt idx="13">
                  <c:v>22</c:v>
                </c:pt>
                <c:pt idx="14">
                  <c:v>11</c:v>
                </c:pt>
                <c:pt idx="15">
                  <c:v>1</c:v>
                </c:pt>
                <c:pt idx="16">
                  <c:v>0</c:v>
                </c:pt>
                <c:pt idx="17">
                  <c:v>4</c:v>
                </c:pt>
                <c:pt idx="18">
                  <c:v>1</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2E-2A02-4092-BF97-DCE0744EEA49}"/>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DCV0!$E$125:$E$152</c:f>
              <c:numCache>
                <c:formatCode>0;[Red]0</c:formatCode>
                <c:ptCount val="28"/>
                <c:pt idx="0">
                  <c:v>1</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B44A-4AE0-AF67-9167B8718C11}"/>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DCV0!$F$125:$F$152</c:f>
              <c:numCache>
                <c:formatCode>General</c:formatCode>
                <c:ptCount val="28"/>
                <c:pt idx="0">
                  <c:v>1</c:v>
                </c:pt>
                <c:pt idx="1">
                  <c:v>3</c:v>
                </c:pt>
                <c:pt idx="2">
                  <c:v>2</c:v>
                </c:pt>
                <c:pt idx="3">
                  <c:v>7</c:v>
                </c:pt>
                <c:pt idx="4">
                  <c:v>0</c:v>
                </c:pt>
                <c:pt idx="5">
                  <c:v>1</c:v>
                </c:pt>
                <c:pt idx="6">
                  <c:v>0</c:v>
                </c:pt>
                <c:pt idx="7">
                  <c:v>3</c:v>
                </c:pt>
                <c:pt idx="8">
                  <c:v>4</c:v>
                </c:pt>
                <c:pt idx="9">
                  <c:v>3</c:v>
                </c:pt>
                <c:pt idx="10">
                  <c:v>4</c:v>
                </c:pt>
                <c:pt idx="11">
                  <c:v>0</c:v>
                </c:pt>
                <c:pt idx="12">
                  <c:v>1</c:v>
                </c:pt>
                <c:pt idx="13">
                  <c:v>4</c:v>
                </c:pt>
                <c:pt idx="14">
                  <c:v>1</c:v>
                </c:pt>
                <c:pt idx="15">
                  <c:v>1</c:v>
                </c:pt>
                <c:pt idx="16">
                  <c:v>0</c:v>
                </c:pt>
                <c:pt idx="17">
                  <c:v>0</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01-B44A-4AE0-AF67-9167B8718C11}"/>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DCV0!$I$125:$I$152</c:f>
              <c:numCache>
                <c:formatCode>0;[Red]0</c:formatCode>
                <c:ptCount val="28"/>
              </c:numCache>
            </c:numRef>
          </c:val>
          <c:extLst>
            <c:ext xmlns:c16="http://schemas.microsoft.com/office/drawing/2014/chart" uri="{C3380CC4-5D6E-409C-BE32-E72D297353CC}">
              <c16:uniqueId val="{00000002-B44A-4AE0-AF67-9167B8718C11}"/>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DCV0!$J$125:$J$152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44A-4AE0-AF67-9167B8718C11}"/>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437030</xdr:colOff>
      <xdr:row>93</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PXU6\Desktop\611&#25253;&#21578;\Ford-PhaseV-U611%20Software%20Function%20Test%20Report_DCVBeta1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136.18.248.90/browse/FPHASEVCDC-7181" TargetMode="External"/><Relationship Id="rId21" Type="http://schemas.openxmlformats.org/officeDocument/2006/relationships/hyperlink" Target="http://136.18.248.90/browse/FPHASEVCDC-7964" TargetMode="External"/><Relationship Id="rId42" Type="http://schemas.openxmlformats.org/officeDocument/2006/relationships/hyperlink" Target="http://136.18.248.90/browse/FPHASEVCDC-7834" TargetMode="External"/><Relationship Id="rId63" Type="http://schemas.openxmlformats.org/officeDocument/2006/relationships/hyperlink" Target="http://136.18.248.90/browse/FPHASEVCDC-7598" TargetMode="External"/><Relationship Id="rId84" Type="http://schemas.openxmlformats.org/officeDocument/2006/relationships/hyperlink" Target="http://136.18.248.90/browse/FPHASEVCDC-7505" TargetMode="External"/><Relationship Id="rId138" Type="http://schemas.openxmlformats.org/officeDocument/2006/relationships/hyperlink" Target="http://136.18.248.90/browse/FPHASEVCDC-7126" TargetMode="External"/><Relationship Id="rId159" Type="http://schemas.openxmlformats.org/officeDocument/2006/relationships/hyperlink" Target="http://136.18.248.90/browse/FPHASEVCDC-7082" TargetMode="External"/><Relationship Id="rId170" Type="http://schemas.openxmlformats.org/officeDocument/2006/relationships/hyperlink" Target="http://136.18.248.90/browse/FPHASEVCDC-7070" TargetMode="External"/><Relationship Id="rId191" Type="http://schemas.openxmlformats.org/officeDocument/2006/relationships/hyperlink" Target="http://136.18.248.90/browse/FPHASEVCDC-7007" TargetMode="External"/><Relationship Id="rId205" Type="http://schemas.openxmlformats.org/officeDocument/2006/relationships/hyperlink" Target="http://136.18.248.90/browse/FPHASEVCDC-6968" TargetMode="External"/><Relationship Id="rId226" Type="http://schemas.openxmlformats.org/officeDocument/2006/relationships/hyperlink" Target="http://136.18.248.90/browse/FPHASEVCDC-6893" TargetMode="External"/><Relationship Id="rId107" Type="http://schemas.openxmlformats.org/officeDocument/2006/relationships/hyperlink" Target="http://136.18.248.90/browse/FPHASEVCDC-7196" TargetMode="External"/><Relationship Id="rId11" Type="http://schemas.openxmlformats.org/officeDocument/2006/relationships/hyperlink" Target="http://136.18.248.90/browse/FPHASEVCDC-7980" TargetMode="External"/><Relationship Id="rId32" Type="http://schemas.openxmlformats.org/officeDocument/2006/relationships/hyperlink" Target="http://136.18.248.90/browse/FPHASEVCDC-7905" TargetMode="External"/><Relationship Id="rId53" Type="http://schemas.openxmlformats.org/officeDocument/2006/relationships/hyperlink" Target="http://136.18.248.90/browse/FPHASEVCDC-7764" TargetMode="External"/><Relationship Id="rId74" Type="http://schemas.openxmlformats.org/officeDocument/2006/relationships/hyperlink" Target="http://136.18.248.90/browse/FPHASEVCDC-7559" TargetMode="External"/><Relationship Id="rId128" Type="http://schemas.openxmlformats.org/officeDocument/2006/relationships/hyperlink" Target="http://136.18.248.90/browse/FPHASEVCDC-7162" TargetMode="External"/><Relationship Id="rId149" Type="http://schemas.openxmlformats.org/officeDocument/2006/relationships/hyperlink" Target="http://136.18.248.90/browse/FPHASEVCDC-7105" TargetMode="External"/><Relationship Id="rId5" Type="http://schemas.openxmlformats.org/officeDocument/2006/relationships/hyperlink" Target="http://136.18.248.90/browse/FPHASEVCDC-7994" TargetMode="External"/><Relationship Id="rId95" Type="http://schemas.openxmlformats.org/officeDocument/2006/relationships/hyperlink" Target="http://136.18.248.90/browse/FPHASEVCDC-7274" TargetMode="External"/><Relationship Id="rId160" Type="http://schemas.openxmlformats.org/officeDocument/2006/relationships/hyperlink" Target="http://136.18.248.90/browse/FPHASEVCDC-7081" TargetMode="External"/><Relationship Id="rId181" Type="http://schemas.openxmlformats.org/officeDocument/2006/relationships/hyperlink" Target="http://136.18.248.90/browse/FPHASEVCDC-7041" TargetMode="External"/><Relationship Id="rId216" Type="http://schemas.openxmlformats.org/officeDocument/2006/relationships/hyperlink" Target="http://136.18.248.90/browse/FPHASEVCDC-6904" TargetMode="External"/><Relationship Id="rId22" Type="http://schemas.openxmlformats.org/officeDocument/2006/relationships/hyperlink" Target="http://136.18.248.90/browse/FPHASEVCDC-7963" TargetMode="External"/><Relationship Id="rId43" Type="http://schemas.openxmlformats.org/officeDocument/2006/relationships/hyperlink" Target="http://136.18.248.90/browse/FPHASEVCDC-7820" TargetMode="External"/><Relationship Id="rId64" Type="http://schemas.openxmlformats.org/officeDocument/2006/relationships/hyperlink" Target="http://136.18.248.90/browse/FPHASEVCDC-7597" TargetMode="External"/><Relationship Id="rId118" Type="http://schemas.openxmlformats.org/officeDocument/2006/relationships/hyperlink" Target="http://136.18.248.90/browse/FPHASEVCDC-7174" TargetMode="External"/><Relationship Id="rId139" Type="http://schemas.openxmlformats.org/officeDocument/2006/relationships/hyperlink" Target="http://136.18.248.90/browse/FPHASEVCDC-7125" TargetMode="External"/><Relationship Id="rId85" Type="http://schemas.openxmlformats.org/officeDocument/2006/relationships/hyperlink" Target="http://136.18.248.90/browse/FPHASEVCDC-7360" TargetMode="External"/><Relationship Id="rId150" Type="http://schemas.openxmlformats.org/officeDocument/2006/relationships/hyperlink" Target="http://136.18.248.90/browse/FPHASEVCDC-7104" TargetMode="External"/><Relationship Id="rId171" Type="http://schemas.openxmlformats.org/officeDocument/2006/relationships/hyperlink" Target="http://136.18.248.90/browse/FPHASEVCDC-7069" TargetMode="External"/><Relationship Id="rId192" Type="http://schemas.openxmlformats.org/officeDocument/2006/relationships/hyperlink" Target="http://136.18.248.90/browse/FPHASEVCDC-7005" TargetMode="External"/><Relationship Id="rId206" Type="http://schemas.openxmlformats.org/officeDocument/2006/relationships/hyperlink" Target="http://136.18.248.90/browse/FPHASEVCDC-6967" TargetMode="External"/><Relationship Id="rId227" Type="http://schemas.openxmlformats.org/officeDocument/2006/relationships/hyperlink" Target="http://136.18.248.90/browse/FPHASEVCDC-6892" TargetMode="External"/><Relationship Id="rId12" Type="http://schemas.openxmlformats.org/officeDocument/2006/relationships/hyperlink" Target="http://136.18.248.90/browse/FPHASEVCDC-7978" TargetMode="External"/><Relationship Id="rId33" Type="http://schemas.openxmlformats.org/officeDocument/2006/relationships/hyperlink" Target="http://136.18.248.90/browse/FPHASEVCDC-7899" TargetMode="External"/><Relationship Id="rId108" Type="http://schemas.openxmlformats.org/officeDocument/2006/relationships/hyperlink" Target="http://136.18.248.90/browse/FPHASEVCDC-7195" TargetMode="External"/><Relationship Id="rId129" Type="http://schemas.openxmlformats.org/officeDocument/2006/relationships/hyperlink" Target="http://136.18.248.90/browse/FPHASEVCDC-7161" TargetMode="External"/><Relationship Id="rId54" Type="http://schemas.openxmlformats.org/officeDocument/2006/relationships/hyperlink" Target="http://136.18.248.90/browse/FPHASEVCDC-7656" TargetMode="External"/><Relationship Id="rId75" Type="http://schemas.openxmlformats.org/officeDocument/2006/relationships/hyperlink" Target="http://136.18.248.90/browse/FPHASEVCDC-7558" TargetMode="External"/><Relationship Id="rId96" Type="http://schemas.openxmlformats.org/officeDocument/2006/relationships/hyperlink" Target="http://136.18.248.90/browse/FPHASEVCDC-7249" TargetMode="External"/><Relationship Id="rId140" Type="http://schemas.openxmlformats.org/officeDocument/2006/relationships/hyperlink" Target="http://136.18.248.90/browse/FPHASEVCDC-7122" TargetMode="External"/><Relationship Id="rId161" Type="http://schemas.openxmlformats.org/officeDocument/2006/relationships/hyperlink" Target="http://136.18.248.90/browse/FPHASEVCDC-7080" TargetMode="External"/><Relationship Id="rId182" Type="http://schemas.openxmlformats.org/officeDocument/2006/relationships/hyperlink" Target="http://136.18.248.90/browse/FPHASEVCDC-7040" TargetMode="External"/><Relationship Id="rId217" Type="http://schemas.openxmlformats.org/officeDocument/2006/relationships/hyperlink" Target="http://136.18.248.90/browse/FPHASEVCDC-6903" TargetMode="External"/><Relationship Id="rId6" Type="http://schemas.openxmlformats.org/officeDocument/2006/relationships/hyperlink" Target="http://136.18.248.90/browse/FPHASEVCDC-7993" TargetMode="External"/><Relationship Id="rId23" Type="http://schemas.openxmlformats.org/officeDocument/2006/relationships/hyperlink" Target="http://136.18.248.90/browse/FPHASEVCDC-7961" TargetMode="External"/><Relationship Id="rId119" Type="http://schemas.openxmlformats.org/officeDocument/2006/relationships/hyperlink" Target="http://136.18.248.90/browse/FPHASEVCDC-7173" TargetMode="External"/><Relationship Id="rId44" Type="http://schemas.openxmlformats.org/officeDocument/2006/relationships/hyperlink" Target="http://136.18.248.90/browse/FPHASEVCDC-7819" TargetMode="External"/><Relationship Id="rId65" Type="http://schemas.openxmlformats.org/officeDocument/2006/relationships/hyperlink" Target="http://136.18.248.90/browse/FPHASEVCDC-7596" TargetMode="External"/><Relationship Id="rId86" Type="http://schemas.openxmlformats.org/officeDocument/2006/relationships/hyperlink" Target="http://136.18.248.90/browse/FPHASEVCDC-7350" TargetMode="External"/><Relationship Id="rId130" Type="http://schemas.openxmlformats.org/officeDocument/2006/relationships/hyperlink" Target="http://136.18.248.90/browse/FPHASEVCDC-7157" TargetMode="External"/><Relationship Id="rId151" Type="http://schemas.openxmlformats.org/officeDocument/2006/relationships/hyperlink" Target="http://136.18.248.90/browse/FPHASEVCDC-7103" TargetMode="External"/><Relationship Id="rId172" Type="http://schemas.openxmlformats.org/officeDocument/2006/relationships/hyperlink" Target="http://136.18.248.90/browse/FPHASEVCDC-7068" TargetMode="External"/><Relationship Id="rId193" Type="http://schemas.openxmlformats.org/officeDocument/2006/relationships/hyperlink" Target="http://136.18.248.90/browse/FPHASEVCDC-6997" TargetMode="External"/><Relationship Id="rId207" Type="http://schemas.openxmlformats.org/officeDocument/2006/relationships/hyperlink" Target="http://136.18.248.90/browse/FPHASEVCDC-6958" TargetMode="External"/><Relationship Id="rId228" Type="http://schemas.openxmlformats.org/officeDocument/2006/relationships/hyperlink" Target="http://136.18.248.90/browse/FPHASEVCDC-6891" TargetMode="External"/><Relationship Id="rId13" Type="http://schemas.openxmlformats.org/officeDocument/2006/relationships/hyperlink" Target="http://136.18.248.90/browse/FPHASEVCDC-7977" TargetMode="External"/><Relationship Id="rId109" Type="http://schemas.openxmlformats.org/officeDocument/2006/relationships/hyperlink" Target="http://136.18.248.90/browse/FPHASEVCDC-7194" TargetMode="External"/><Relationship Id="rId34" Type="http://schemas.openxmlformats.org/officeDocument/2006/relationships/hyperlink" Target="http://136.18.248.90/browse/FPHASEVCDC-7884" TargetMode="External"/><Relationship Id="rId55" Type="http://schemas.openxmlformats.org/officeDocument/2006/relationships/hyperlink" Target="http://136.18.248.90/browse/FPHASEVCDC-7652" TargetMode="External"/><Relationship Id="rId76" Type="http://schemas.openxmlformats.org/officeDocument/2006/relationships/hyperlink" Target="http://136.18.248.90/browse/FPHASEVCDC-7556" TargetMode="External"/><Relationship Id="rId97" Type="http://schemas.openxmlformats.org/officeDocument/2006/relationships/hyperlink" Target="http://136.18.248.90/browse/FPHASEVCDC-7246" TargetMode="External"/><Relationship Id="rId120" Type="http://schemas.openxmlformats.org/officeDocument/2006/relationships/hyperlink" Target="http://136.18.248.90/browse/FPHASEVCDC-7172" TargetMode="External"/><Relationship Id="rId141" Type="http://schemas.openxmlformats.org/officeDocument/2006/relationships/hyperlink" Target="http://136.18.248.90/browse/FPHASEVCDC-7121" TargetMode="External"/><Relationship Id="rId7" Type="http://schemas.openxmlformats.org/officeDocument/2006/relationships/hyperlink" Target="http://136.18.248.90/browse/FPHASEVCDC-7989" TargetMode="External"/><Relationship Id="rId162" Type="http://schemas.openxmlformats.org/officeDocument/2006/relationships/hyperlink" Target="http://136.18.248.90/browse/FPHASEVCDC-7079" TargetMode="External"/><Relationship Id="rId183" Type="http://schemas.openxmlformats.org/officeDocument/2006/relationships/hyperlink" Target="http://136.18.248.90/browse/FPHASEVCDC-7038" TargetMode="External"/><Relationship Id="rId218" Type="http://schemas.openxmlformats.org/officeDocument/2006/relationships/hyperlink" Target="http://136.18.248.90/browse/FPHASEVCDC-6901" TargetMode="External"/><Relationship Id="rId24" Type="http://schemas.openxmlformats.org/officeDocument/2006/relationships/hyperlink" Target="http://136.18.248.90/browse/FPHASEVCDC-7935" TargetMode="External"/><Relationship Id="rId45" Type="http://schemas.openxmlformats.org/officeDocument/2006/relationships/hyperlink" Target="http://136.18.248.90/browse/FPHASEVCDC-7816" TargetMode="External"/><Relationship Id="rId66" Type="http://schemas.openxmlformats.org/officeDocument/2006/relationships/hyperlink" Target="http://136.18.248.90/browse/FPHASEVCDC-7595" TargetMode="External"/><Relationship Id="rId87" Type="http://schemas.openxmlformats.org/officeDocument/2006/relationships/hyperlink" Target="http://136.18.248.90/browse/FPHASEVCDC-7335" TargetMode="External"/><Relationship Id="rId110" Type="http://schemas.openxmlformats.org/officeDocument/2006/relationships/hyperlink" Target="http://136.18.248.90/browse/FPHASEVCDC-7192" TargetMode="External"/><Relationship Id="rId131" Type="http://schemas.openxmlformats.org/officeDocument/2006/relationships/hyperlink" Target="http://136.18.248.90/browse/FPHASEVCDC-7143" TargetMode="External"/><Relationship Id="rId152" Type="http://schemas.openxmlformats.org/officeDocument/2006/relationships/hyperlink" Target="http://136.18.248.90/browse/FPHASEVCDC-7097" TargetMode="External"/><Relationship Id="rId173" Type="http://schemas.openxmlformats.org/officeDocument/2006/relationships/hyperlink" Target="http://136.18.248.90/browse/FPHASEVCDC-7067" TargetMode="External"/><Relationship Id="rId194" Type="http://schemas.openxmlformats.org/officeDocument/2006/relationships/hyperlink" Target="http://136.18.248.90/browse/FPHASEVCDC-6990" TargetMode="External"/><Relationship Id="rId208" Type="http://schemas.openxmlformats.org/officeDocument/2006/relationships/hyperlink" Target="http://136.18.248.90/browse/FPHASEVCDC-6954" TargetMode="External"/><Relationship Id="rId229" Type="http://schemas.openxmlformats.org/officeDocument/2006/relationships/hyperlink" Target="http://136.18.248.90/browse/FPHASEVCDC-6888" TargetMode="External"/><Relationship Id="rId14" Type="http://schemas.openxmlformats.org/officeDocument/2006/relationships/hyperlink" Target="http://136.18.248.90/browse/FPHASEVCDC-7976" TargetMode="External"/><Relationship Id="rId35" Type="http://schemas.openxmlformats.org/officeDocument/2006/relationships/hyperlink" Target="http://136.18.248.90/browse/FPHASEVCDC-7882" TargetMode="External"/><Relationship Id="rId56" Type="http://schemas.openxmlformats.org/officeDocument/2006/relationships/hyperlink" Target="http://136.18.248.90/browse/FPHASEVCDC-7635" TargetMode="External"/><Relationship Id="rId77" Type="http://schemas.openxmlformats.org/officeDocument/2006/relationships/hyperlink" Target="http://136.18.248.90/browse/FPHASEVCDC-7551" TargetMode="External"/><Relationship Id="rId100" Type="http://schemas.openxmlformats.org/officeDocument/2006/relationships/hyperlink" Target="http://136.18.248.90/browse/FPHASEVCDC-7236" TargetMode="External"/><Relationship Id="rId8" Type="http://schemas.openxmlformats.org/officeDocument/2006/relationships/hyperlink" Target="http://136.18.248.90/browse/FPHASEVCDC-7988" TargetMode="External"/><Relationship Id="rId98" Type="http://schemas.openxmlformats.org/officeDocument/2006/relationships/hyperlink" Target="http://136.18.248.90/browse/FPHASEVCDC-7245" TargetMode="External"/><Relationship Id="rId121" Type="http://schemas.openxmlformats.org/officeDocument/2006/relationships/hyperlink" Target="http://136.18.248.90/browse/FPHASEVCDC-7171" TargetMode="External"/><Relationship Id="rId142" Type="http://schemas.openxmlformats.org/officeDocument/2006/relationships/hyperlink" Target="http://136.18.248.90/browse/FPHASEVCDC-7119" TargetMode="External"/><Relationship Id="rId163" Type="http://schemas.openxmlformats.org/officeDocument/2006/relationships/hyperlink" Target="http://136.18.248.90/browse/FPHASEVCDC-7078" TargetMode="External"/><Relationship Id="rId184" Type="http://schemas.openxmlformats.org/officeDocument/2006/relationships/hyperlink" Target="http://136.18.248.90/browse/FPHASEVCDC-7028" TargetMode="External"/><Relationship Id="rId219" Type="http://schemas.openxmlformats.org/officeDocument/2006/relationships/hyperlink" Target="http://136.18.248.90/browse/FPHASEVCDC-6900" TargetMode="External"/><Relationship Id="rId230" Type="http://schemas.openxmlformats.org/officeDocument/2006/relationships/hyperlink" Target="http://136.18.248.90/browse/FPHASEVCDC-6886" TargetMode="External"/><Relationship Id="rId25" Type="http://schemas.openxmlformats.org/officeDocument/2006/relationships/hyperlink" Target="http://136.18.248.90/browse/FPHASEVCDC-7921" TargetMode="External"/><Relationship Id="rId46" Type="http://schemas.openxmlformats.org/officeDocument/2006/relationships/hyperlink" Target="http://136.18.248.90/browse/FPHASEVCDC-7814" TargetMode="External"/><Relationship Id="rId67" Type="http://schemas.openxmlformats.org/officeDocument/2006/relationships/hyperlink" Target="http://136.18.248.90/browse/FPHASEVCDC-7593" TargetMode="External"/><Relationship Id="rId116" Type="http://schemas.openxmlformats.org/officeDocument/2006/relationships/hyperlink" Target="http://136.18.248.90/browse/FPHASEVCDC-7183" TargetMode="External"/><Relationship Id="rId137" Type="http://schemas.openxmlformats.org/officeDocument/2006/relationships/hyperlink" Target="http://136.18.248.90/browse/FPHASEVCDC-7127" TargetMode="External"/><Relationship Id="rId158" Type="http://schemas.openxmlformats.org/officeDocument/2006/relationships/hyperlink" Target="http://136.18.248.90/browse/FPHASEVCDC-7083" TargetMode="External"/><Relationship Id="rId20" Type="http://schemas.openxmlformats.org/officeDocument/2006/relationships/hyperlink" Target="http://136.18.248.90/browse/FPHASEVCDC-7968" TargetMode="External"/><Relationship Id="rId41" Type="http://schemas.openxmlformats.org/officeDocument/2006/relationships/hyperlink" Target="http://136.18.248.90/browse/FPHASEVCDC-7838" TargetMode="External"/><Relationship Id="rId62" Type="http://schemas.openxmlformats.org/officeDocument/2006/relationships/hyperlink" Target="http://136.18.248.90/browse/FPHASEVCDC-7599" TargetMode="External"/><Relationship Id="rId83" Type="http://schemas.openxmlformats.org/officeDocument/2006/relationships/hyperlink" Target="http://136.18.248.90/browse/FPHASEVCDC-7506" TargetMode="External"/><Relationship Id="rId88" Type="http://schemas.openxmlformats.org/officeDocument/2006/relationships/hyperlink" Target="http://136.18.248.90/browse/FPHASEVCDC-7304" TargetMode="External"/><Relationship Id="rId111" Type="http://schemas.openxmlformats.org/officeDocument/2006/relationships/hyperlink" Target="http://136.18.248.90/browse/FPHASEVCDC-7191" TargetMode="External"/><Relationship Id="rId132" Type="http://schemas.openxmlformats.org/officeDocument/2006/relationships/hyperlink" Target="http://136.18.248.90/browse/FPHASEVCDC-7141" TargetMode="External"/><Relationship Id="rId153" Type="http://schemas.openxmlformats.org/officeDocument/2006/relationships/hyperlink" Target="http://136.18.248.90/browse/FPHASEVCDC-7094" TargetMode="External"/><Relationship Id="rId174" Type="http://schemas.openxmlformats.org/officeDocument/2006/relationships/hyperlink" Target="http://136.18.248.90/browse/FPHASEVCDC-7065" TargetMode="External"/><Relationship Id="rId179" Type="http://schemas.openxmlformats.org/officeDocument/2006/relationships/hyperlink" Target="http://136.18.248.90/browse/FPHASEVCDC-7049" TargetMode="External"/><Relationship Id="rId195" Type="http://schemas.openxmlformats.org/officeDocument/2006/relationships/hyperlink" Target="http://136.18.248.90/browse/FPHASEVCDC-6988" TargetMode="External"/><Relationship Id="rId209" Type="http://schemas.openxmlformats.org/officeDocument/2006/relationships/hyperlink" Target="http://136.18.248.90/browse/FPHASEVCDC-6953" TargetMode="External"/><Relationship Id="rId190" Type="http://schemas.openxmlformats.org/officeDocument/2006/relationships/hyperlink" Target="http://136.18.248.90/browse/FPHASEVCDC-7011" TargetMode="External"/><Relationship Id="rId204" Type="http://schemas.openxmlformats.org/officeDocument/2006/relationships/hyperlink" Target="http://136.18.248.90/browse/FPHASEVCDC-6969" TargetMode="External"/><Relationship Id="rId220" Type="http://schemas.openxmlformats.org/officeDocument/2006/relationships/hyperlink" Target="http://136.18.248.90/browse/FPHASEVCDC-6899" TargetMode="External"/><Relationship Id="rId225" Type="http://schemas.openxmlformats.org/officeDocument/2006/relationships/hyperlink" Target="http://136.18.248.90/browse/FPHASEVCDC-6894" TargetMode="External"/><Relationship Id="rId15" Type="http://schemas.openxmlformats.org/officeDocument/2006/relationships/hyperlink" Target="http://136.18.248.90/browse/FPHASEVCDC-7975" TargetMode="External"/><Relationship Id="rId36" Type="http://schemas.openxmlformats.org/officeDocument/2006/relationships/hyperlink" Target="http://136.18.248.90/browse/FPHASEVCDC-7880" TargetMode="External"/><Relationship Id="rId57" Type="http://schemas.openxmlformats.org/officeDocument/2006/relationships/hyperlink" Target="http://136.18.248.90/browse/FPHASEVCDC-7614" TargetMode="External"/><Relationship Id="rId106" Type="http://schemas.openxmlformats.org/officeDocument/2006/relationships/hyperlink" Target="http://136.18.248.90/browse/FPHASEVCDC-7201" TargetMode="External"/><Relationship Id="rId127" Type="http://schemas.openxmlformats.org/officeDocument/2006/relationships/hyperlink" Target="http://136.18.248.90/browse/FPHASEVCDC-7163" TargetMode="External"/><Relationship Id="rId10" Type="http://schemas.openxmlformats.org/officeDocument/2006/relationships/hyperlink" Target="http://136.18.248.90/browse/FPHASEVCDC-7982" TargetMode="External"/><Relationship Id="rId31" Type="http://schemas.openxmlformats.org/officeDocument/2006/relationships/hyperlink" Target="http://136.18.248.90/browse/FPHASEVCDC-7906" TargetMode="External"/><Relationship Id="rId52" Type="http://schemas.openxmlformats.org/officeDocument/2006/relationships/hyperlink" Target="http://136.18.248.90/browse/FPHASEVCDC-7770" TargetMode="External"/><Relationship Id="rId73" Type="http://schemas.openxmlformats.org/officeDocument/2006/relationships/hyperlink" Target="http://136.18.248.90/browse/FPHASEVCDC-7568" TargetMode="External"/><Relationship Id="rId78" Type="http://schemas.openxmlformats.org/officeDocument/2006/relationships/hyperlink" Target="http://136.18.248.90/browse/FPHASEVCDC-7548" TargetMode="External"/><Relationship Id="rId94" Type="http://schemas.openxmlformats.org/officeDocument/2006/relationships/hyperlink" Target="http://136.18.248.90/browse/FPHASEVCDC-7279" TargetMode="External"/><Relationship Id="rId99" Type="http://schemas.openxmlformats.org/officeDocument/2006/relationships/hyperlink" Target="http://136.18.248.90/browse/FPHASEVCDC-7244" TargetMode="External"/><Relationship Id="rId101" Type="http://schemas.openxmlformats.org/officeDocument/2006/relationships/hyperlink" Target="http://136.18.248.90/browse/FPHASEVCDC-7231" TargetMode="External"/><Relationship Id="rId122" Type="http://schemas.openxmlformats.org/officeDocument/2006/relationships/hyperlink" Target="http://136.18.248.90/browse/FPHASEVCDC-7169" TargetMode="External"/><Relationship Id="rId143" Type="http://schemas.openxmlformats.org/officeDocument/2006/relationships/hyperlink" Target="http://136.18.248.90/browse/FPHASEVCDC-7113" TargetMode="External"/><Relationship Id="rId148" Type="http://schemas.openxmlformats.org/officeDocument/2006/relationships/hyperlink" Target="http://136.18.248.90/browse/FPHASEVCDC-7106" TargetMode="External"/><Relationship Id="rId164" Type="http://schemas.openxmlformats.org/officeDocument/2006/relationships/hyperlink" Target="http://136.18.248.90/browse/FPHASEVCDC-7077" TargetMode="External"/><Relationship Id="rId169" Type="http://schemas.openxmlformats.org/officeDocument/2006/relationships/hyperlink" Target="http://136.18.248.90/browse/FPHASEVCDC-7071" TargetMode="External"/><Relationship Id="rId185" Type="http://schemas.openxmlformats.org/officeDocument/2006/relationships/hyperlink" Target="http://136.18.248.90/browse/FPHASEVCDC-7027" TargetMode="External"/><Relationship Id="rId4" Type="http://schemas.openxmlformats.org/officeDocument/2006/relationships/hyperlink" Target="http://136.18.248.90/browse/FPHASEVCDC-7995" TargetMode="External"/><Relationship Id="rId9" Type="http://schemas.openxmlformats.org/officeDocument/2006/relationships/hyperlink" Target="http://136.18.248.90/browse/FPHASEVCDC-7987" TargetMode="External"/><Relationship Id="rId180" Type="http://schemas.openxmlformats.org/officeDocument/2006/relationships/hyperlink" Target="http://136.18.248.90/browse/FPHASEVCDC-7042" TargetMode="External"/><Relationship Id="rId210" Type="http://schemas.openxmlformats.org/officeDocument/2006/relationships/hyperlink" Target="http://136.18.248.90/browse/FPHASEVCDC-6951" TargetMode="External"/><Relationship Id="rId215" Type="http://schemas.openxmlformats.org/officeDocument/2006/relationships/hyperlink" Target="http://136.18.248.90/browse/FPHASEVCDC-6908" TargetMode="External"/><Relationship Id="rId26" Type="http://schemas.openxmlformats.org/officeDocument/2006/relationships/hyperlink" Target="http://136.18.248.90/browse/FPHASEVCDC-7920" TargetMode="External"/><Relationship Id="rId231" Type="http://schemas.openxmlformats.org/officeDocument/2006/relationships/hyperlink" Target="http://136.18.248.90/browse/FPHASEVCDC-6885" TargetMode="External"/><Relationship Id="rId47" Type="http://schemas.openxmlformats.org/officeDocument/2006/relationships/hyperlink" Target="http://136.18.248.90/browse/FPHASEVCDC-7813" TargetMode="External"/><Relationship Id="rId68" Type="http://schemas.openxmlformats.org/officeDocument/2006/relationships/hyperlink" Target="http://136.18.248.90/browse/FPHASEVCDC-7592" TargetMode="External"/><Relationship Id="rId89" Type="http://schemas.openxmlformats.org/officeDocument/2006/relationships/hyperlink" Target="http://136.18.248.90/browse/FPHASEVCDC-7303" TargetMode="External"/><Relationship Id="rId112" Type="http://schemas.openxmlformats.org/officeDocument/2006/relationships/hyperlink" Target="http://136.18.248.90/browse/FPHASEVCDC-7190" TargetMode="External"/><Relationship Id="rId133" Type="http://schemas.openxmlformats.org/officeDocument/2006/relationships/hyperlink" Target="http://136.18.248.90/browse/FPHASEVCDC-7140" TargetMode="External"/><Relationship Id="rId154" Type="http://schemas.openxmlformats.org/officeDocument/2006/relationships/hyperlink" Target="http://136.18.248.90/browse/FPHASEVCDC-7091" TargetMode="External"/><Relationship Id="rId175" Type="http://schemas.openxmlformats.org/officeDocument/2006/relationships/hyperlink" Target="http://136.18.248.90/browse/FPHASEVCDC-7063" TargetMode="External"/><Relationship Id="rId196" Type="http://schemas.openxmlformats.org/officeDocument/2006/relationships/hyperlink" Target="http://136.18.248.90/browse/FPHASEVCDC-6987" TargetMode="External"/><Relationship Id="rId200" Type="http://schemas.openxmlformats.org/officeDocument/2006/relationships/hyperlink" Target="http://136.18.248.90/browse/FPHASEVCDC-6975" TargetMode="External"/><Relationship Id="rId16" Type="http://schemas.openxmlformats.org/officeDocument/2006/relationships/hyperlink" Target="http://136.18.248.90/browse/FPHASEVCDC-7973" TargetMode="External"/><Relationship Id="rId221" Type="http://schemas.openxmlformats.org/officeDocument/2006/relationships/hyperlink" Target="http://136.18.248.90/browse/FPHASEVCDC-6898" TargetMode="External"/><Relationship Id="rId37" Type="http://schemas.openxmlformats.org/officeDocument/2006/relationships/hyperlink" Target="http://136.18.248.90/browse/FPHASEVCDC-7876" TargetMode="External"/><Relationship Id="rId58" Type="http://schemas.openxmlformats.org/officeDocument/2006/relationships/hyperlink" Target="http://136.18.248.90/browse/FPHASEVCDC-7604" TargetMode="External"/><Relationship Id="rId79" Type="http://schemas.openxmlformats.org/officeDocument/2006/relationships/hyperlink" Target="http://136.18.248.90/browse/FPHASEVCDC-7525" TargetMode="External"/><Relationship Id="rId102" Type="http://schemas.openxmlformats.org/officeDocument/2006/relationships/hyperlink" Target="http://136.18.248.90/browse/FPHASEVCDC-7214" TargetMode="External"/><Relationship Id="rId123" Type="http://schemas.openxmlformats.org/officeDocument/2006/relationships/hyperlink" Target="http://136.18.248.90/browse/FPHASEVCDC-7168" TargetMode="External"/><Relationship Id="rId144" Type="http://schemas.openxmlformats.org/officeDocument/2006/relationships/hyperlink" Target="http://136.18.248.90/browse/FPHASEVCDC-7111" TargetMode="External"/><Relationship Id="rId90" Type="http://schemas.openxmlformats.org/officeDocument/2006/relationships/hyperlink" Target="http://136.18.248.90/browse/FPHASEVCDC-7302" TargetMode="External"/><Relationship Id="rId165" Type="http://schemas.openxmlformats.org/officeDocument/2006/relationships/hyperlink" Target="http://136.18.248.90/browse/FPHASEVCDC-7076" TargetMode="External"/><Relationship Id="rId186" Type="http://schemas.openxmlformats.org/officeDocument/2006/relationships/hyperlink" Target="http://136.18.248.90/browse/FPHASEVCDC-7026" TargetMode="External"/><Relationship Id="rId211" Type="http://schemas.openxmlformats.org/officeDocument/2006/relationships/hyperlink" Target="http://136.18.248.90/browse/FPHASEVCDC-6936" TargetMode="External"/><Relationship Id="rId27" Type="http://schemas.openxmlformats.org/officeDocument/2006/relationships/hyperlink" Target="http://136.18.248.90/browse/FPHASEVCDC-7915" TargetMode="External"/><Relationship Id="rId48" Type="http://schemas.openxmlformats.org/officeDocument/2006/relationships/hyperlink" Target="http://136.18.248.90/browse/FPHASEVCDC-7812" TargetMode="External"/><Relationship Id="rId69" Type="http://schemas.openxmlformats.org/officeDocument/2006/relationships/hyperlink" Target="http://136.18.248.90/browse/FPHASEVCDC-7579" TargetMode="External"/><Relationship Id="rId113" Type="http://schemas.openxmlformats.org/officeDocument/2006/relationships/hyperlink" Target="http://136.18.248.90/browse/FPHASEVCDC-7187" TargetMode="External"/><Relationship Id="rId134" Type="http://schemas.openxmlformats.org/officeDocument/2006/relationships/hyperlink" Target="http://136.18.248.90/browse/FPHASEVCDC-7138" TargetMode="External"/><Relationship Id="rId80" Type="http://schemas.openxmlformats.org/officeDocument/2006/relationships/hyperlink" Target="http://136.18.248.90/browse/FPHASEVCDC-7519" TargetMode="External"/><Relationship Id="rId155" Type="http://schemas.openxmlformats.org/officeDocument/2006/relationships/hyperlink" Target="http://136.18.248.90/browse/FPHASEVCDC-7086" TargetMode="External"/><Relationship Id="rId176" Type="http://schemas.openxmlformats.org/officeDocument/2006/relationships/hyperlink" Target="http://136.18.248.90/browse/FPHASEVCDC-7058" TargetMode="External"/><Relationship Id="rId197" Type="http://schemas.openxmlformats.org/officeDocument/2006/relationships/hyperlink" Target="http://136.18.248.90/browse/FPHASEVCDC-6980" TargetMode="External"/><Relationship Id="rId201" Type="http://schemas.openxmlformats.org/officeDocument/2006/relationships/hyperlink" Target="http://136.18.248.90/browse/FPHASEVCDC-6974" TargetMode="External"/><Relationship Id="rId222" Type="http://schemas.openxmlformats.org/officeDocument/2006/relationships/hyperlink" Target="http://136.18.248.90/browse/FPHASEVCDC-6897" TargetMode="External"/><Relationship Id="rId17" Type="http://schemas.openxmlformats.org/officeDocument/2006/relationships/hyperlink" Target="http://136.18.248.90/browse/FPHASEVCDC-7971" TargetMode="External"/><Relationship Id="rId38" Type="http://schemas.openxmlformats.org/officeDocument/2006/relationships/hyperlink" Target="http://136.18.248.90/browse/FPHASEVCDC-7854" TargetMode="External"/><Relationship Id="rId59" Type="http://schemas.openxmlformats.org/officeDocument/2006/relationships/hyperlink" Target="http://136.18.248.90/browse/FPHASEVCDC-7602" TargetMode="External"/><Relationship Id="rId103" Type="http://schemas.openxmlformats.org/officeDocument/2006/relationships/hyperlink" Target="http://136.18.248.90/browse/FPHASEVCDC-7213" TargetMode="External"/><Relationship Id="rId124" Type="http://schemas.openxmlformats.org/officeDocument/2006/relationships/hyperlink" Target="http://136.18.248.90/browse/FPHASEVCDC-7167" TargetMode="External"/><Relationship Id="rId70" Type="http://schemas.openxmlformats.org/officeDocument/2006/relationships/hyperlink" Target="http://136.18.248.90/browse/FPHASEVCDC-7577" TargetMode="External"/><Relationship Id="rId91" Type="http://schemas.openxmlformats.org/officeDocument/2006/relationships/hyperlink" Target="http://136.18.248.90/browse/FPHASEVCDC-7301" TargetMode="External"/><Relationship Id="rId145" Type="http://schemas.openxmlformats.org/officeDocument/2006/relationships/hyperlink" Target="http://136.18.248.90/browse/FPHASEVCDC-7109" TargetMode="External"/><Relationship Id="rId166" Type="http://schemas.openxmlformats.org/officeDocument/2006/relationships/hyperlink" Target="http://136.18.248.90/browse/FPHASEVCDC-7075" TargetMode="External"/><Relationship Id="rId187" Type="http://schemas.openxmlformats.org/officeDocument/2006/relationships/hyperlink" Target="http://136.18.248.90/browse/FPHASEVCDC-7017" TargetMode="External"/><Relationship Id="rId1" Type="http://schemas.openxmlformats.org/officeDocument/2006/relationships/hyperlink" Target="http://136.18.248.90/browse/FPHASEVCDC-7998" TargetMode="External"/><Relationship Id="rId212" Type="http://schemas.openxmlformats.org/officeDocument/2006/relationships/hyperlink" Target="http://136.18.248.90/browse/FPHASEVCDC-6931" TargetMode="External"/><Relationship Id="rId28" Type="http://schemas.openxmlformats.org/officeDocument/2006/relationships/hyperlink" Target="http://136.18.248.90/browse/FPHASEVCDC-7910" TargetMode="External"/><Relationship Id="rId49" Type="http://schemas.openxmlformats.org/officeDocument/2006/relationships/hyperlink" Target="http://136.18.248.90/browse/FPHASEVCDC-7795" TargetMode="External"/><Relationship Id="rId114" Type="http://schemas.openxmlformats.org/officeDocument/2006/relationships/hyperlink" Target="http://136.18.248.90/browse/FPHASEVCDC-7186" TargetMode="External"/><Relationship Id="rId60" Type="http://schemas.openxmlformats.org/officeDocument/2006/relationships/hyperlink" Target="http://136.18.248.90/browse/FPHASEVCDC-7601" TargetMode="External"/><Relationship Id="rId81" Type="http://schemas.openxmlformats.org/officeDocument/2006/relationships/hyperlink" Target="http://136.18.248.90/browse/FPHASEVCDC-7511" TargetMode="External"/><Relationship Id="rId135" Type="http://schemas.openxmlformats.org/officeDocument/2006/relationships/hyperlink" Target="http://136.18.248.90/browse/FPHASEVCDC-7136" TargetMode="External"/><Relationship Id="rId156" Type="http://schemas.openxmlformats.org/officeDocument/2006/relationships/hyperlink" Target="http://136.18.248.90/browse/FPHASEVCDC-7085" TargetMode="External"/><Relationship Id="rId177" Type="http://schemas.openxmlformats.org/officeDocument/2006/relationships/hyperlink" Target="http://136.18.248.90/browse/FPHASEVCDC-7056" TargetMode="External"/><Relationship Id="rId198" Type="http://schemas.openxmlformats.org/officeDocument/2006/relationships/hyperlink" Target="http://136.18.248.90/browse/FPHASEVCDC-6978" TargetMode="External"/><Relationship Id="rId202" Type="http://schemas.openxmlformats.org/officeDocument/2006/relationships/hyperlink" Target="http://136.18.248.90/browse/FPHASEVCDC-6973" TargetMode="External"/><Relationship Id="rId223" Type="http://schemas.openxmlformats.org/officeDocument/2006/relationships/hyperlink" Target="http://136.18.248.90/browse/FPHASEVCDC-6896" TargetMode="External"/><Relationship Id="rId18" Type="http://schemas.openxmlformats.org/officeDocument/2006/relationships/hyperlink" Target="http://136.18.248.90/browse/FPHASEVCDC-7970" TargetMode="External"/><Relationship Id="rId39" Type="http://schemas.openxmlformats.org/officeDocument/2006/relationships/hyperlink" Target="http://136.18.248.90/browse/FPHASEVCDC-7849" TargetMode="External"/><Relationship Id="rId50" Type="http://schemas.openxmlformats.org/officeDocument/2006/relationships/hyperlink" Target="http://136.18.248.90/browse/FPHASEVCDC-7793" TargetMode="External"/><Relationship Id="rId104" Type="http://schemas.openxmlformats.org/officeDocument/2006/relationships/hyperlink" Target="http://136.18.248.90/browse/FPHASEVCDC-7212" TargetMode="External"/><Relationship Id="rId125" Type="http://schemas.openxmlformats.org/officeDocument/2006/relationships/hyperlink" Target="http://136.18.248.90/browse/FPHASEVCDC-7166" TargetMode="External"/><Relationship Id="rId146" Type="http://schemas.openxmlformats.org/officeDocument/2006/relationships/hyperlink" Target="http://136.18.248.90/browse/FPHASEVCDC-7108" TargetMode="External"/><Relationship Id="rId167" Type="http://schemas.openxmlformats.org/officeDocument/2006/relationships/hyperlink" Target="http://136.18.248.90/browse/FPHASEVCDC-7074" TargetMode="External"/><Relationship Id="rId188" Type="http://schemas.openxmlformats.org/officeDocument/2006/relationships/hyperlink" Target="http://136.18.248.90/browse/FPHASEVCDC-7013" TargetMode="External"/><Relationship Id="rId71" Type="http://schemas.openxmlformats.org/officeDocument/2006/relationships/hyperlink" Target="http://136.18.248.90/browse/FPHASEVCDC-7571" TargetMode="External"/><Relationship Id="rId92" Type="http://schemas.openxmlformats.org/officeDocument/2006/relationships/hyperlink" Target="http://136.18.248.90/browse/FPHASEVCDC-7300" TargetMode="External"/><Relationship Id="rId213" Type="http://schemas.openxmlformats.org/officeDocument/2006/relationships/hyperlink" Target="http://136.18.248.90/browse/FPHASEVCDC-6923" TargetMode="External"/><Relationship Id="rId2" Type="http://schemas.openxmlformats.org/officeDocument/2006/relationships/hyperlink" Target="http://136.18.248.90/browse/FPHASEVCDC-7997" TargetMode="External"/><Relationship Id="rId29" Type="http://schemas.openxmlformats.org/officeDocument/2006/relationships/hyperlink" Target="http://136.18.248.90/browse/FPHASEVCDC-7909" TargetMode="External"/><Relationship Id="rId40" Type="http://schemas.openxmlformats.org/officeDocument/2006/relationships/hyperlink" Target="http://136.18.248.90/browse/FPHASEVCDC-7847" TargetMode="External"/><Relationship Id="rId115" Type="http://schemas.openxmlformats.org/officeDocument/2006/relationships/hyperlink" Target="http://136.18.248.90/browse/FPHASEVCDC-7184" TargetMode="External"/><Relationship Id="rId136" Type="http://schemas.openxmlformats.org/officeDocument/2006/relationships/hyperlink" Target="http://136.18.248.90/browse/FPHASEVCDC-7133" TargetMode="External"/><Relationship Id="rId157" Type="http://schemas.openxmlformats.org/officeDocument/2006/relationships/hyperlink" Target="http://136.18.248.90/browse/FPHASEVCDC-7084" TargetMode="External"/><Relationship Id="rId178" Type="http://schemas.openxmlformats.org/officeDocument/2006/relationships/hyperlink" Target="http://136.18.248.90/browse/FPHASEVCDC-7054" TargetMode="External"/><Relationship Id="rId61" Type="http://schemas.openxmlformats.org/officeDocument/2006/relationships/hyperlink" Target="http://136.18.248.90/browse/FPHASEVCDC-7600" TargetMode="External"/><Relationship Id="rId82" Type="http://schemas.openxmlformats.org/officeDocument/2006/relationships/hyperlink" Target="http://136.18.248.90/browse/FPHASEVCDC-7510" TargetMode="External"/><Relationship Id="rId199" Type="http://schemas.openxmlformats.org/officeDocument/2006/relationships/hyperlink" Target="http://136.18.248.90/browse/FPHASEVCDC-6976" TargetMode="External"/><Relationship Id="rId203" Type="http://schemas.openxmlformats.org/officeDocument/2006/relationships/hyperlink" Target="http://136.18.248.90/browse/FPHASEVCDC-6970" TargetMode="External"/><Relationship Id="rId19" Type="http://schemas.openxmlformats.org/officeDocument/2006/relationships/hyperlink" Target="http://136.18.248.90/browse/FPHASEVCDC-7969" TargetMode="External"/><Relationship Id="rId224" Type="http://schemas.openxmlformats.org/officeDocument/2006/relationships/hyperlink" Target="http://136.18.248.90/browse/FPHASEVCDC-6895" TargetMode="External"/><Relationship Id="rId30" Type="http://schemas.openxmlformats.org/officeDocument/2006/relationships/hyperlink" Target="http://136.18.248.90/browse/FPHASEVCDC-7908" TargetMode="External"/><Relationship Id="rId105" Type="http://schemas.openxmlformats.org/officeDocument/2006/relationships/hyperlink" Target="http://136.18.248.90/browse/FPHASEVCDC-7209" TargetMode="External"/><Relationship Id="rId126" Type="http://schemas.openxmlformats.org/officeDocument/2006/relationships/hyperlink" Target="http://136.18.248.90/browse/FPHASEVCDC-7164" TargetMode="External"/><Relationship Id="rId147" Type="http://schemas.openxmlformats.org/officeDocument/2006/relationships/hyperlink" Target="http://136.18.248.90/browse/FPHASEVCDC-7107" TargetMode="External"/><Relationship Id="rId168" Type="http://schemas.openxmlformats.org/officeDocument/2006/relationships/hyperlink" Target="http://136.18.248.90/browse/FPHASEVCDC-7073" TargetMode="External"/><Relationship Id="rId51" Type="http://schemas.openxmlformats.org/officeDocument/2006/relationships/hyperlink" Target="http://136.18.248.90/browse/FPHASEVCDC-7788" TargetMode="External"/><Relationship Id="rId72" Type="http://schemas.openxmlformats.org/officeDocument/2006/relationships/hyperlink" Target="http://136.18.248.90/browse/FPHASEVCDC-7569" TargetMode="External"/><Relationship Id="rId93" Type="http://schemas.openxmlformats.org/officeDocument/2006/relationships/hyperlink" Target="http://136.18.248.90/browse/FPHASEVCDC-7281" TargetMode="External"/><Relationship Id="rId189" Type="http://schemas.openxmlformats.org/officeDocument/2006/relationships/hyperlink" Target="http://136.18.248.90/browse/FPHASEVCDC-7012" TargetMode="External"/><Relationship Id="rId3" Type="http://schemas.openxmlformats.org/officeDocument/2006/relationships/hyperlink" Target="http://136.18.248.90/browse/FPHASEVCDC-7996" TargetMode="External"/><Relationship Id="rId214" Type="http://schemas.openxmlformats.org/officeDocument/2006/relationships/hyperlink" Target="http://136.18.248.90/browse/FPHASEVCDC-6913"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sheetPr>
  <dimension ref="B1:I34"/>
  <sheetViews>
    <sheetView showGridLines="0" workbookViewId="0">
      <selection activeCell="F20" sqref="F20"/>
    </sheetView>
  </sheetViews>
  <sheetFormatPr defaultRowHeight="12.75"/>
  <cols>
    <col min="1" max="1" width="3.25" style="33" customWidth="1"/>
    <col min="2" max="2" width="8.5" style="33" customWidth="1"/>
    <col min="3" max="3" width="12.875" style="33" bestFit="1" customWidth="1"/>
    <col min="4" max="4" width="9.5" style="33" bestFit="1" customWidth="1"/>
    <col min="5" max="5" width="10.375" style="33" customWidth="1"/>
    <col min="6" max="6" width="16.25" style="33" customWidth="1"/>
    <col min="7" max="7" width="9" style="33"/>
    <col min="8" max="8" width="7.75" style="33" bestFit="1" customWidth="1"/>
    <col min="9" max="9" width="4" style="33" bestFit="1" customWidth="1"/>
    <col min="10" max="256" width="9" style="33"/>
    <col min="257" max="257" width="3.25" style="33" customWidth="1"/>
    <col min="258" max="258" width="8.5" style="33" customWidth="1"/>
    <col min="259" max="259" width="12.875" style="33" bestFit="1" customWidth="1"/>
    <col min="260" max="260" width="14.25" style="33" bestFit="1" customWidth="1"/>
    <col min="261" max="261" width="10.375" style="33" customWidth="1"/>
    <col min="262" max="263" width="9" style="33"/>
    <col min="264" max="264" width="7.75" style="33" bestFit="1" customWidth="1"/>
    <col min="265" max="265" width="4" style="33" bestFit="1" customWidth="1"/>
    <col min="266" max="512" width="9" style="33"/>
    <col min="513" max="513" width="3.25" style="33" customWidth="1"/>
    <col min="514" max="514" width="8.5" style="33" customWidth="1"/>
    <col min="515" max="515" width="12.875" style="33" bestFit="1" customWidth="1"/>
    <col min="516" max="516" width="14.25" style="33" bestFit="1" customWidth="1"/>
    <col min="517" max="517" width="10.375" style="33" customWidth="1"/>
    <col min="518" max="519" width="9" style="33"/>
    <col min="520" max="520" width="7.75" style="33" bestFit="1" customWidth="1"/>
    <col min="521" max="521" width="4" style="33" bestFit="1" customWidth="1"/>
    <col min="522" max="768" width="9" style="33"/>
    <col min="769" max="769" width="3.25" style="33" customWidth="1"/>
    <col min="770" max="770" width="8.5" style="33" customWidth="1"/>
    <col min="771" max="771" width="12.875" style="33" bestFit="1" customWidth="1"/>
    <col min="772" max="772" width="14.25" style="33" bestFit="1" customWidth="1"/>
    <col min="773" max="773" width="10.375" style="33" customWidth="1"/>
    <col min="774" max="775" width="9" style="33"/>
    <col min="776" max="776" width="7.75" style="33" bestFit="1" customWidth="1"/>
    <col min="777" max="777" width="4" style="33" bestFit="1" customWidth="1"/>
    <col min="778" max="1024" width="9" style="33"/>
    <col min="1025" max="1025" width="3.25" style="33" customWidth="1"/>
    <col min="1026" max="1026" width="8.5" style="33" customWidth="1"/>
    <col min="1027" max="1027" width="12.875" style="33" bestFit="1" customWidth="1"/>
    <col min="1028" max="1028" width="14.25" style="33" bestFit="1" customWidth="1"/>
    <col min="1029" max="1029" width="10.375" style="33" customWidth="1"/>
    <col min="1030" max="1031" width="9" style="33"/>
    <col min="1032" max="1032" width="7.75" style="33" bestFit="1" customWidth="1"/>
    <col min="1033" max="1033" width="4" style="33" bestFit="1" customWidth="1"/>
    <col min="1034" max="1280" width="9" style="33"/>
    <col min="1281" max="1281" width="3.25" style="33" customWidth="1"/>
    <col min="1282" max="1282" width="8.5" style="33" customWidth="1"/>
    <col min="1283" max="1283" width="12.875" style="33" bestFit="1" customWidth="1"/>
    <col min="1284" max="1284" width="14.25" style="33" bestFit="1" customWidth="1"/>
    <col min="1285" max="1285" width="10.375" style="33" customWidth="1"/>
    <col min="1286" max="1287" width="9" style="33"/>
    <col min="1288" max="1288" width="7.75" style="33" bestFit="1" customWidth="1"/>
    <col min="1289" max="1289" width="4" style="33" bestFit="1" customWidth="1"/>
    <col min="1290" max="1536" width="9" style="33"/>
    <col min="1537" max="1537" width="3.25" style="33" customWidth="1"/>
    <col min="1538" max="1538" width="8.5" style="33" customWidth="1"/>
    <col min="1539" max="1539" width="12.875" style="33" bestFit="1" customWidth="1"/>
    <col min="1540" max="1540" width="14.25" style="33" bestFit="1" customWidth="1"/>
    <col min="1541" max="1541" width="10.375" style="33" customWidth="1"/>
    <col min="1542" max="1543" width="9" style="33"/>
    <col min="1544" max="1544" width="7.75" style="33" bestFit="1" customWidth="1"/>
    <col min="1545" max="1545" width="4" style="33" bestFit="1" customWidth="1"/>
    <col min="1546" max="1792" width="9" style="33"/>
    <col min="1793" max="1793" width="3.25" style="33" customWidth="1"/>
    <col min="1794" max="1794" width="8.5" style="33" customWidth="1"/>
    <col min="1795" max="1795" width="12.875" style="33" bestFit="1" customWidth="1"/>
    <col min="1796" max="1796" width="14.25" style="33" bestFit="1" customWidth="1"/>
    <col min="1797" max="1797" width="10.375" style="33" customWidth="1"/>
    <col min="1798" max="1799" width="9" style="33"/>
    <col min="1800" max="1800" width="7.75" style="33" bestFit="1" customWidth="1"/>
    <col min="1801" max="1801" width="4" style="33" bestFit="1" customWidth="1"/>
    <col min="1802" max="2048" width="9" style="33"/>
    <col min="2049" max="2049" width="3.25" style="33" customWidth="1"/>
    <col min="2050" max="2050" width="8.5" style="33" customWidth="1"/>
    <col min="2051" max="2051" width="12.875" style="33" bestFit="1" customWidth="1"/>
    <col min="2052" max="2052" width="14.25" style="33" bestFit="1" customWidth="1"/>
    <col min="2053" max="2053" width="10.375" style="33" customWidth="1"/>
    <col min="2054" max="2055" width="9" style="33"/>
    <col min="2056" max="2056" width="7.75" style="33" bestFit="1" customWidth="1"/>
    <col min="2057" max="2057" width="4" style="33" bestFit="1" customWidth="1"/>
    <col min="2058" max="2304" width="9" style="33"/>
    <col min="2305" max="2305" width="3.25" style="33" customWidth="1"/>
    <col min="2306" max="2306" width="8.5" style="33" customWidth="1"/>
    <col min="2307" max="2307" width="12.875" style="33" bestFit="1" customWidth="1"/>
    <col min="2308" max="2308" width="14.25" style="33" bestFit="1" customWidth="1"/>
    <col min="2309" max="2309" width="10.375" style="33" customWidth="1"/>
    <col min="2310" max="2311" width="9" style="33"/>
    <col min="2312" max="2312" width="7.75" style="33" bestFit="1" customWidth="1"/>
    <col min="2313" max="2313" width="4" style="33" bestFit="1" customWidth="1"/>
    <col min="2314" max="2560" width="9" style="33"/>
    <col min="2561" max="2561" width="3.25" style="33" customWidth="1"/>
    <col min="2562" max="2562" width="8.5" style="33" customWidth="1"/>
    <col min="2563" max="2563" width="12.875" style="33" bestFit="1" customWidth="1"/>
    <col min="2564" max="2564" width="14.25" style="33" bestFit="1" customWidth="1"/>
    <col min="2565" max="2565" width="10.375" style="33" customWidth="1"/>
    <col min="2566" max="2567" width="9" style="33"/>
    <col min="2568" max="2568" width="7.75" style="33" bestFit="1" customWidth="1"/>
    <col min="2569" max="2569" width="4" style="33" bestFit="1" customWidth="1"/>
    <col min="2570" max="2816" width="9" style="33"/>
    <col min="2817" max="2817" width="3.25" style="33" customWidth="1"/>
    <col min="2818" max="2818" width="8.5" style="33" customWidth="1"/>
    <col min="2819" max="2819" width="12.875" style="33" bestFit="1" customWidth="1"/>
    <col min="2820" max="2820" width="14.25" style="33" bestFit="1" customWidth="1"/>
    <col min="2821" max="2821" width="10.375" style="33" customWidth="1"/>
    <col min="2822" max="2823" width="9" style="33"/>
    <col min="2824" max="2824" width="7.75" style="33" bestFit="1" customWidth="1"/>
    <col min="2825" max="2825" width="4" style="33" bestFit="1" customWidth="1"/>
    <col min="2826" max="3072" width="9" style="33"/>
    <col min="3073" max="3073" width="3.25" style="33" customWidth="1"/>
    <col min="3074" max="3074" width="8.5" style="33" customWidth="1"/>
    <col min="3075" max="3075" width="12.875" style="33" bestFit="1" customWidth="1"/>
    <col min="3076" max="3076" width="14.25" style="33" bestFit="1" customWidth="1"/>
    <col min="3077" max="3077" width="10.375" style="33" customWidth="1"/>
    <col min="3078" max="3079" width="9" style="33"/>
    <col min="3080" max="3080" width="7.75" style="33" bestFit="1" customWidth="1"/>
    <col min="3081" max="3081" width="4" style="33" bestFit="1" customWidth="1"/>
    <col min="3082" max="3328" width="9" style="33"/>
    <col min="3329" max="3329" width="3.25" style="33" customWidth="1"/>
    <col min="3330" max="3330" width="8.5" style="33" customWidth="1"/>
    <col min="3331" max="3331" width="12.875" style="33" bestFit="1" customWidth="1"/>
    <col min="3332" max="3332" width="14.25" style="33" bestFit="1" customWidth="1"/>
    <col min="3333" max="3333" width="10.375" style="33" customWidth="1"/>
    <col min="3334" max="3335" width="9" style="33"/>
    <col min="3336" max="3336" width="7.75" style="33" bestFit="1" customWidth="1"/>
    <col min="3337" max="3337" width="4" style="33" bestFit="1" customWidth="1"/>
    <col min="3338" max="3584" width="9" style="33"/>
    <col min="3585" max="3585" width="3.25" style="33" customWidth="1"/>
    <col min="3586" max="3586" width="8.5" style="33" customWidth="1"/>
    <col min="3587" max="3587" width="12.875" style="33" bestFit="1" customWidth="1"/>
    <col min="3588" max="3588" width="14.25" style="33" bestFit="1" customWidth="1"/>
    <col min="3589" max="3589" width="10.375" style="33" customWidth="1"/>
    <col min="3590" max="3591" width="9" style="33"/>
    <col min="3592" max="3592" width="7.75" style="33" bestFit="1" customWidth="1"/>
    <col min="3593" max="3593" width="4" style="33" bestFit="1" customWidth="1"/>
    <col min="3594" max="3840" width="9" style="33"/>
    <col min="3841" max="3841" width="3.25" style="33" customWidth="1"/>
    <col min="3842" max="3842" width="8.5" style="33" customWidth="1"/>
    <col min="3843" max="3843" width="12.875" style="33" bestFit="1" customWidth="1"/>
    <col min="3844" max="3844" width="14.25" style="33" bestFit="1" customWidth="1"/>
    <col min="3845" max="3845" width="10.375" style="33" customWidth="1"/>
    <col min="3846" max="3847" width="9" style="33"/>
    <col min="3848" max="3848" width="7.75" style="33" bestFit="1" customWidth="1"/>
    <col min="3849" max="3849" width="4" style="33" bestFit="1" customWidth="1"/>
    <col min="3850" max="4096" width="9" style="33"/>
    <col min="4097" max="4097" width="3.25" style="33" customWidth="1"/>
    <col min="4098" max="4098" width="8.5" style="33" customWidth="1"/>
    <col min="4099" max="4099" width="12.875" style="33" bestFit="1" customWidth="1"/>
    <col min="4100" max="4100" width="14.25" style="33" bestFit="1" customWidth="1"/>
    <col min="4101" max="4101" width="10.375" style="33" customWidth="1"/>
    <col min="4102" max="4103" width="9" style="33"/>
    <col min="4104" max="4104" width="7.75" style="33" bestFit="1" customWidth="1"/>
    <col min="4105" max="4105" width="4" style="33" bestFit="1" customWidth="1"/>
    <col min="4106" max="4352" width="9" style="33"/>
    <col min="4353" max="4353" width="3.25" style="33" customWidth="1"/>
    <col min="4354" max="4354" width="8.5" style="33" customWidth="1"/>
    <col min="4355" max="4355" width="12.875" style="33" bestFit="1" customWidth="1"/>
    <col min="4356" max="4356" width="14.25" style="33" bestFit="1" customWidth="1"/>
    <col min="4357" max="4357" width="10.375" style="33" customWidth="1"/>
    <col min="4358" max="4359" width="9" style="33"/>
    <col min="4360" max="4360" width="7.75" style="33" bestFit="1" customWidth="1"/>
    <col min="4361" max="4361" width="4" style="33" bestFit="1" customWidth="1"/>
    <col min="4362" max="4608" width="9" style="33"/>
    <col min="4609" max="4609" width="3.25" style="33" customWidth="1"/>
    <col min="4610" max="4610" width="8.5" style="33" customWidth="1"/>
    <col min="4611" max="4611" width="12.875" style="33" bestFit="1" customWidth="1"/>
    <col min="4612" max="4612" width="14.25" style="33" bestFit="1" customWidth="1"/>
    <col min="4613" max="4613" width="10.375" style="33" customWidth="1"/>
    <col min="4614" max="4615" width="9" style="33"/>
    <col min="4616" max="4616" width="7.75" style="33" bestFit="1" customWidth="1"/>
    <col min="4617" max="4617" width="4" style="33" bestFit="1" customWidth="1"/>
    <col min="4618" max="4864" width="9" style="33"/>
    <col min="4865" max="4865" width="3.25" style="33" customWidth="1"/>
    <col min="4866" max="4866" width="8.5" style="33" customWidth="1"/>
    <col min="4867" max="4867" width="12.875" style="33" bestFit="1" customWidth="1"/>
    <col min="4868" max="4868" width="14.25" style="33" bestFit="1" customWidth="1"/>
    <col min="4869" max="4869" width="10.375" style="33" customWidth="1"/>
    <col min="4870" max="4871" width="9" style="33"/>
    <col min="4872" max="4872" width="7.75" style="33" bestFit="1" customWidth="1"/>
    <col min="4873" max="4873" width="4" style="33" bestFit="1" customWidth="1"/>
    <col min="4874" max="5120" width="9" style="33"/>
    <col min="5121" max="5121" width="3.25" style="33" customWidth="1"/>
    <col min="5122" max="5122" width="8.5" style="33" customWidth="1"/>
    <col min="5123" max="5123" width="12.875" style="33" bestFit="1" customWidth="1"/>
    <col min="5124" max="5124" width="14.25" style="33" bestFit="1" customWidth="1"/>
    <col min="5125" max="5125" width="10.375" style="33" customWidth="1"/>
    <col min="5126" max="5127" width="9" style="33"/>
    <col min="5128" max="5128" width="7.75" style="33" bestFit="1" customWidth="1"/>
    <col min="5129" max="5129" width="4" style="33" bestFit="1" customWidth="1"/>
    <col min="5130" max="5376" width="9" style="33"/>
    <col min="5377" max="5377" width="3.25" style="33" customWidth="1"/>
    <col min="5378" max="5378" width="8.5" style="33" customWidth="1"/>
    <col min="5379" max="5379" width="12.875" style="33" bestFit="1" customWidth="1"/>
    <col min="5380" max="5380" width="14.25" style="33" bestFit="1" customWidth="1"/>
    <col min="5381" max="5381" width="10.375" style="33" customWidth="1"/>
    <col min="5382" max="5383" width="9" style="33"/>
    <col min="5384" max="5384" width="7.75" style="33" bestFit="1" customWidth="1"/>
    <col min="5385" max="5385" width="4" style="33" bestFit="1" customWidth="1"/>
    <col min="5386" max="5632" width="9" style="33"/>
    <col min="5633" max="5633" width="3.25" style="33" customWidth="1"/>
    <col min="5634" max="5634" width="8.5" style="33" customWidth="1"/>
    <col min="5635" max="5635" width="12.875" style="33" bestFit="1" customWidth="1"/>
    <col min="5636" max="5636" width="14.25" style="33" bestFit="1" customWidth="1"/>
    <col min="5637" max="5637" width="10.375" style="33" customWidth="1"/>
    <col min="5638" max="5639" width="9" style="33"/>
    <col min="5640" max="5640" width="7.75" style="33" bestFit="1" customWidth="1"/>
    <col min="5641" max="5641" width="4" style="33" bestFit="1" customWidth="1"/>
    <col min="5642" max="5888" width="9" style="33"/>
    <col min="5889" max="5889" width="3.25" style="33" customWidth="1"/>
    <col min="5890" max="5890" width="8.5" style="33" customWidth="1"/>
    <col min="5891" max="5891" width="12.875" style="33" bestFit="1" customWidth="1"/>
    <col min="5892" max="5892" width="14.25" style="33" bestFit="1" customWidth="1"/>
    <col min="5893" max="5893" width="10.375" style="33" customWidth="1"/>
    <col min="5894" max="5895" width="9" style="33"/>
    <col min="5896" max="5896" width="7.75" style="33" bestFit="1" customWidth="1"/>
    <col min="5897" max="5897" width="4" style="33" bestFit="1" customWidth="1"/>
    <col min="5898" max="6144" width="9" style="33"/>
    <col min="6145" max="6145" width="3.25" style="33" customWidth="1"/>
    <col min="6146" max="6146" width="8.5" style="33" customWidth="1"/>
    <col min="6147" max="6147" width="12.875" style="33" bestFit="1" customWidth="1"/>
    <col min="6148" max="6148" width="14.25" style="33" bestFit="1" customWidth="1"/>
    <col min="6149" max="6149" width="10.375" style="33" customWidth="1"/>
    <col min="6150" max="6151" width="9" style="33"/>
    <col min="6152" max="6152" width="7.75" style="33" bestFit="1" customWidth="1"/>
    <col min="6153" max="6153" width="4" style="33" bestFit="1" customWidth="1"/>
    <col min="6154" max="6400" width="9" style="33"/>
    <col min="6401" max="6401" width="3.25" style="33" customWidth="1"/>
    <col min="6402" max="6402" width="8.5" style="33" customWidth="1"/>
    <col min="6403" max="6403" width="12.875" style="33" bestFit="1" customWidth="1"/>
    <col min="6404" max="6404" width="14.25" style="33" bestFit="1" customWidth="1"/>
    <col min="6405" max="6405" width="10.375" style="33" customWidth="1"/>
    <col min="6406" max="6407" width="9" style="33"/>
    <col min="6408" max="6408" width="7.75" style="33" bestFit="1" customWidth="1"/>
    <col min="6409" max="6409" width="4" style="33" bestFit="1" customWidth="1"/>
    <col min="6410" max="6656" width="9" style="33"/>
    <col min="6657" max="6657" width="3.25" style="33" customWidth="1"/>
    <col min="6658" max="6658" width="8.5" style="33" customWidth="1"/>
    <col min="6659" max="6659" width="12.875" style="33" bestFit="1" customWidth="1"/>
    <col min="6660" max="6660" width="14.25" style="33" bestFit="1" customWidth="1"/>
    <col min="6661" max="6661" width="10.375" style="33" customWidth="1"/>
    <col min="6662" max="6663" width="9" style="33"/>
    <col min="6664" max="6664" width="7.75" style="33" bestFit="1" customWidth="1"/>
    <col min="6665" max="6665" width="4" style="33" bestFit="1" customWidth="1"/>
    <col min="6666" max="6912" width="9" style="33"/>
    <col min="6913" max="6913" width="3.25" style="33" customWidth="1"/>
    <col min="6914" max="6914" width="8.5" style="33" customWidth="1"/>
    <col min="6915" max="6915" width="12.875" style="33" bestFit="1" customWidth="1"/>
    <col min="6916" max="6916" width="14.25" style="33" bestFit="1" customWidth="1"/>
    <col min="6917" max="6917" width="10.375" style="33" customWidth="1"/>
    <col min="6918" max="6919" width="9" style="33"/>
    <col min="6920" max="6920" width="7.75" style="33" bestFit="1" customWidth="1"/>
    <col min="6921" max="6921" width="4" style="33" bestFit="1" customWidth="1"/>
    <col min="6922" max="7168" width="9" style="33"/>
    <col min="7169" max="7169" width="3.25" style="33" customWidth="1"/>
    <col min="7170" max="7170" width="8.5" style="33" customWidth="1"/>
    <col min="7171" max="7171" width="12.875" style="33" bestFit="1" customWidth="1"/>
    <col min="7172" max="7172" width="14.25" style="33" bestFit="1" customWidth="1"/>
    <col min="7173" max="7173" width="10.375" style="33" customWidth="1"/>
    <col min="7174" max="7175" width="9" style="33"/>
    <col min="7176" max="7176" width="7.75" style="33" bestFit="1" customWidth="1"/>
    <col min="7177" max="7177" width="4" style="33" bestFit="1" customWidth="1"/>
    <col min="7178" max="7424" width="9" style="33"/>
    <col min="7425" max="7425" width="3.25" style="33" customWidth="1"/>
    <col min="7426" max="7426" width="8.5" style="33" customWidth="1"/>
    <col min="7427" max="7427" width="12.875" style="33" bestFit="1" customWidth="1"/>
    <col min="7428" max="7428" width="14.25" style="33" bestFit="1" customWidth="1"/>
    <col min="7429" max="7429" width="10.375" style="33" customWidth="1"/>
    <col min="7430" max="7431" width="9" style="33"/>
    <col min="7432" max="7432" width="7.75" style="33" bestFit="1" customWidth="1"/>
    <col min="7433" max="7433" width="4" style="33" bestFit="1" customWidth="1"/>
    <col min="7434" max="7680" width="9" style="33"/>
    <col min="7681" max="7681" width="3.25" style="33" customWidth="1"/>
    <col min="7682" max="7682" width="8.5" style="33" customWidth="1"/>
    <col min="7683" max="7683" width="12.875" style="33" bestFit="1" customWidth="1"/>
    <col min="7684" max="7684" width="14.25" style="33" bestFit="1" customWidth="1"/>
    <col min="7685" max="7685" width="10.375" style="33" customWidth="1"/>
    <col min="7686" max="7687" width="9" style="33"/>
    <col min="7688" max="7688" width="7.75" style="33" bestFit="1" customWidth="1"/>
    <col min="7689" max="7689" width="4" style="33" bestFit="1" customWidth="1"/>
    <col min="7690" max="7936" width="9" style="33"/>
    <col min="7937" max="7937" width="3.25" style="33" customWidth="1"/>
    <col min="7938" max="7938" width="8.5" style="33" customWidth="1"/>
    <col min="7939" max="7939" width="12.875" style="33" bestFit="1" customWidth="1"/>
    <col min="7940" max="7940" width="14.25" style="33" bestFit="1" customWidth="1"/>
    <col min="7941" max="7941" width="10.375" style="33" customWidth="1"/>
    <col min="7942" max="7943" width="9" style="33"/>
    <col min="7944" max="7944" width="7.75" style="33" bestFit="1" customWidth="1"/>
    <col min="7945" max="7945" width="4" style="33" bestFit="1" customWidth="1"/>
    <col min="7946" max="8192" width="9" style="33"/>
    <col min="8193" max="8193" width="3.25" style="33" customWidth="1"/>
    <col min="8194" max="8194" width="8.5" style="33" customWidth="1"/>
    <col min="8195" max="8195" width="12.875" style="33" bestFit="1" customWidth="1"/>
    <col min="8196" max="8196" width="14.25" style="33" bestFit="1" customWidth="1"/>
    <col min="8197" max="8197" width="10.375" style="33" customWidth="1"/>
    <col min="8198" max="8199" width="9" style="33"/>
    <col min="8200" max="8200" width="7.75" style="33" bestFit="1" customWidth="1"/>
    <col min="8201" max="8201" width="4" style="33" bestFit="1" customWidth="1"/>
    <col min="8202" max="8448" width="9" style="33"/>
    <col min="8449" max="8449" width="3.25" style="33" customWidth="1"/>
    <col min="8450" max="8450" width="8.5" style="33" customWidth="1"/>
    <col min="8451" max="8451" width="12.875" style="33" bestFit="1" customWidth="1"/>
    <col min="8452" max="8452" width="14.25" style="33" bestFit="1" customWidth="1"/>
    <col min="8453" max="8453" width="10.375" style="33" customWidth="1"/>
    <col min="8454" max="8455" width="9" style="33"/>
    <col min="8456" max="8456" width="7.75" style="33" bestFit="1" customWidth="1"/>
    <col min="8457" max="8457" width="4" style="33" bestFit="1" customWidth="1"/>
    <col min="8458" max="8704" width="9" style="33"/>
    <col min="8705" max="8705" width="3.25" style="33" customWidth="1"/>
    <col min="8706" max="8706" width="8.5" style="33" customWidth="1"/>
    <col min="8707" max="8707" width="12.875" style="33" bestFit="1" customWidth="1"/>
    <col min="8708" max="8708" width="14.25" style="33" bestFit="1" customWidth="1"/>
    <col min="8709" max="8709" width="10.375" style="33" customWidth="1"/>
    <col min="8710" max="8711" width="9" style="33"/>
    <col min="8712" max="8712" width="7.75" style="33" bestFit="1" customWidth="1"/>
    <col min="8713" max="8713" width="4" style="33" bestFit="1" customWidth="1"/>
    <col min="8714" max="8960" width="9" style="33"/>
    <col min="8961" max="8961" width="3.25" style="33" customWidth="1"/>
    <col min="8962" max="8962" width="8.5" style="33" customWidth="1"/>
    <col min="8963" max="8963" width="12.875" style="33" bestFit="1" customWidth="1"/>
    <col min="8964" max="8964" width="14.25" style="33" bestFit="1" customWidth="1"/>
    <col min="8965" max="8965" width="10.375" style="33" customWidth="1"/>
    <col min="8966" max="8967" width="9" style="33"/>
    <col min="8968" max="8968" width="7.75" style="33" bestFit="1" customWidth="1"/>
    <col min="8969" max="8969" width="4" style="33" bestFit="1" customWidth="1"/>
    <col min="8970" max="9216" width="9" style="33"/>
    <col min="9217" max="9217" width="3.25" style="33" customWidth="1"/>
    <col min="9218" max="9218" width="8.5" style="33" customWidth="1"/>
    <col min="9219" max="9219" width="12.875" style="33" bestFit="1" customWidth="1"/>
    <col min="9220" max="9220" width="14.25" style="33" bestFit="1" customWidth="1"/>
    <col min="9221" max="9221" width="10.375" style="33" customWidth="1"/>
    <col min="9222" max="9223" width="9" style="33"/>
    <col min="9224" max="9224" width="7.75" style="33" bestFit="1" customWidth="1"/>
    <col min="9225" max="9225" width="4" style="33" bestFit="1" customWidth="1"/>
    <col min="9226" max="9472" width="9" style="33"/>
    <col min="9473" max="9473" width="3.25" style="33" customWidth="1"/>
    <col min="9474" max="9474" width="8.5" style="33" customWidth="1"/>
    <col min="9475" max="9475" width="12.875" style="33" bestFit="1" customWidth="1"/>
    <col min="9476" max="9476" width="14.25" style="33" bestFit="1" customWidth="1"/>
    <col min="9477" max="9477" width="10.375" style="33" customWidth="1"/>
    <col min="9478" max="9479" width="9" style="33"/>
    <col min="9480" max="9480" width="7.75" style="33" bestFit="1" customWidth="1"/>
    <col min="9481" max="9481" width="4" style="33" bestFit="1" customWidth="1"/>
    <col min="9482" max="9728" width="9" style="33"/>
    <col min="9729" max="9729" width="3.25" style="33" customWidth="1"/>
    <col min="9730" max="9730" width="8.5" style="33" customWidth="1"/>
    <col min="9731" max="9731" width="12.875" style="33" bestFit="1" customWidth="1"/>
    <col min="9732" max="9732" width="14.25" style="33" bestFit="1" customWidth="1"/>
    <col min="9733" max="9733" width="10.375" style="33" customWidth="1"/>
    <col min="9734" max="9735" width="9" style="33"/>
    <col min="9736" max="9736" width="7.75" style="33" bestFit="1" customWidth="1"/>
    <col min="9737" max="9737" width="4" style="33" bestFit="1" customWidth="1"/>
    <col min="9738" max="9984" width="9" style="33"/>
    <col min="9985" max="9985" width="3.25" style="33" customWidth="1"/>
    <col min="9986" max="9986" width="8.5" style="33" customWidth="1"/>
    <col min="9987" max="9987" width="12.875" style="33" bestFit="1" customWidth="1"/>
    <col min="9988" max="9988" width="14.25" style="33" bestFit="1" customWidth="1"/>
    <col min="9989" max="9989" width="10.375" style="33" customWidth="1"/>
    <col min="9990" max="9991" width="9" style="33"/>
    <col min="9992" max="9992" width="7.75" style="33" bestFit="1" customWidth="1"/>
    <col min="9993" max="9993" width="4" style="33" bestFit="1" customWidth="1"/>
    <col min="9994" max="10240" width="9" style="33"/>
    <col min="10241" max="10241" width="3.25" style="33" customWidth="1"/>
    <col min="10242" max="10242" width="8.5" style="33" customWidth="1"/>
    <col min="10243" max="10243" width="12.875" style="33" bestFit="1" customWidth="1"/>
    <col min="10244" max="10244" width="14.25" style="33" bestFit="1" customWidth="1"/>
    <col min="10245" max="10245" width="10.375" style="33" customWidth="1"/>
    <col min="10246" max="10247" width="9" style="33"/>
    <col min="10248" max="10248" width="7.75" style="33" bestFit="1" customWidth="1"/>
    <col min="10249" max="10249" width="4" style="33" bestFit="1" customWidth="1"/>
    <col min="10250" max="10496" width="9" style="33"/>
    <col min="10497" max="10497" width="3.25" style="33" customWidth="1"/>
    <col min="10498" max="10498" width="8.5" style="33" customWidth="1"/>
    <col min="10499" max="10499" width="12.875" style="33" bestFit="1" customWidth="1"/>
    <col min="10500" max="10500" width="14.25" style="33" bestFit="1" customWidth="1"/>
    <col min="10501" max="10501" width="10.375" style="33" customWidth="1"/>
    <col min="10502" max="10503" width="9" style="33"/>
    <col min="10504" max="10504" width="7.75" style="33" bestFit="1" customWidth="1"/>
    <col min="10505" max="10505" width="4" style="33" bestFit="1" customWidth="1"/>
    <col min="10506" max="10752" width="9" style="33"/>
    <col min="10753" max="10753" width="3.25" style="33" customWidth="1"/>
    <col min="10754" max="10754" width="8.5" style="33" customWidth="1"/>
    <col min="10755" max="10755" width="12.875" style="33" bestFit="1" customWidth="1"/>
    <col min="10756" max="10756" width="14.25" style="33" bestFit="1" customWidth="1"/>
    <col min="10757" max="10757" width="10.375" style="33" customWidth="1"/>
    <col min="10758" max="10759" width="9" style="33"/>
    <col min="10760" max="10760" width="7.75" style="33" bestFit="1" customWidth="1"/>
    <col min="10761" max="10761" width="4" style="33" bestFit="1" customWidth="1"/>
    <col min="10762" max="11008" width="9" style="33"/>
    <col min="11009" max="11009" width="3.25" style="33" customWidth="1"/>
    <col min="11010" max="11010" width="8.5" style="33" customWidth="1"/>
    <col min="11011" max="11011" width="12.875" style="33" bestFit="1" customWidth="1"/>
    <col min="11012" max="11012" width="14.25" style="33" bestFit="1" customWidth="1"/>
    <col min="11013" max="11013" width="10.375" style="33" customWidth="1"/>
    <col min="11014" max="11015" width="9" style="33"/>
    <col min="11016" max="11016" width="7.75" style="33" bestFit="1" customWidth="1"/>
    <col min="11017" max="11017" width="4" style="33" bestFit="1" customWidth="1"/>
    <col min="11018" max="11264" width="9" style="33"/>
    <col min="11265" max="11265" width="3.25" style="33" customWidth="1"/>
    <col min="11266" max="11266" width="8.5" style="33" customWidth="1"/>
    <col min="11267" max="11267" width="12.875" style="33" bestFit="1" customWidth="1"/>
    <col min="11268" max="11268" width="14.25" style="33" bestFit="1" customWidth="1"/>
    <col min="11269" max="11269" width="10.375" style="33" customWidth="1"/>
    <col min="11270" max="11271" width="9" style="33"/>
    <col min="11272" max="11272" width="7.75" style="33" bestFit="1" customWidth="1"/>
    <col min="11273" max="11273" width="4" style="33" bestFit="1" customWidth="1"/>
    <col min="11274" max="11520" width="9" style="33"/>
    <col min="11521" max="11521" width="3.25" style="33" customWidth="1"/>
    <col min="11522" max="11522" width="8.5" style="33" customWidth="1"/>
    <col min="11523" max="11523" width="12.875" style="33" bestFit="1" customWidth="1"/>
    <col min="11524" max="11524" width="14.25" style="33" bestFit="1" customWidth="1"/>
    <col min="11525" max="11525" width="10.375" style="33" customWidth="1"/>
    <col min="11526" max="11527" width="9" style="33"/>
    <col min="11528" max="11528" width="7.75" style="33" bestFit="1" customWidth="1"/>
    <col min="11529" max="11529" width="4" style="33" bestFit="1" customWidth="1"/>
    <col min="11530" max="11776" width="9" style="33"/>
    <col min="11777" max="11777" width="3.25" style="33" customWidth="1"/>
    <col min="11778" max="11778" width="8.5" style="33" customWidth="1"/>
    <col min="11779" max="11779" width="12.875" style="33" bestFit="1" customWidth="1"/>
    <col min="11780" max="11780" width="14.25" style="33" bestFit="1" customWidth="1"/>
    <col min="11781" max="11781" width="10.375" style="33" customWidth="1"/>
    <col min="11782" max="11783" width="9" style="33"/>
    <col min="11784" max="11784" width="7.75" style="33" bestFit="1" customWidth="1"/>
    <col min="11785" max="11785" width="4" style="33" bestFit="1" customWidth="1"/>
    <col min="11786" max="12032" width="9" style="33"/>
    <col min="12033" max="12033" width="3.25" style="33" customWidth="1"/>
    <col min="12034" max="12034" width="8.5" style="33" customWidth="1"/>
    <col min="12035" max="12035" width="12.875" style="33" bestFit="1" customWidth="1"/>
    <col min="12036" max="12036" width="14.25" style="33" bestFit="1" customWidth="1"/>
    <col min="12037" max="12037" width="10.375" style="33" customWidth="1"/>
    <col min="12038" max="12039" width="9" style="33"/>
    <col min="12040" max="12040" width="7.75" style="33" bestFit="1" customWidth="1"/>
    <col min="12041" max="12041" width="4" style="33" bestFit="1" customWidth="1"/>
    <col min="12042" max="12288" width="9" style="33"/>
    <col min="12289" max="12289" width="3.25" style="33" customWidth="1"/>
    <col min="12290" max="12290" width="8.5" style="33" customWidth="1"/>
    <col min="12291" max="12291" width="12.875" style="33" bestFit="1" customWidth="1"/>
    <col min="12292" max="12292" width="14.25" style="33" bestFit="1" customWidth="1"/>
    <col min="12293" max="12293" width="10.375" style="33" customWidth="1"/>
    <col min="12294" max="12295" width="9" style="33"/>
    <col min="12296" max="12296" width="7.75" style="33" bestFit="1" customWidth="1"/>
    <col min="12297" max="12297" width="4" style="33" bestFit="1" customWidth="1"/>
    <col min="12298" max="12544" width="9" style="33"/>
    <col min="12545" max="12545" width="3.25" style="33" customWidth="1"/>
    <col min="12546" max="12546" width="8.5" style="33" customWidth="1"/>
    <col min="12547" max="12547" width="12.875" style="33" bestFit="1" customWidth="1"/>
    <col min="12548" max="12548" width="14.25" style="33" bestFit="1" customWidth="1"/>
    <col min="12549" max="12549" width="10.375" style="33" customWidth="1"/>
    <col min="12550" max="12551" width="9" style="33"/>
    <col min="12552" max="12552" width="7.75" style="33" bestFit="1" customWidth="1"/>
    <col min="12553" max="12553" width="4" style="33" bestFit="1" customWidth="1"/>
    <col min="12554" max="12800" width="9" style="33"/>
    <col min="12801" max="12801" width="3.25" style="33" customWidth="1"/>
    <col min="12802" max="12802" width="8.5" style="33" customWidth="1"/>
    <col min="12803" max="12803" width="12.875" style="33" bestFit="1" customWidth="1"/>
    <col min="12804" max="12804" width="14.25" style="33" bestFit="1" customWidth="1"/>
    <col min="12805" max="12805" width="10.375" style="33" customWidth="1"/>
    <col min="12806" max="12807" width="9" style="33"/>
    <col min="12808" max="12808" width="7.75" style="33" bestFit="1" customWidth="1"/>
    <col min="12809" max="12809" width="4" style="33" bestFit="1" customWidth="1"/>
    <col min="12810" max="13056" width="9" style="33"/>
    <col min="13057" max="13057" width="3.25" style="33" customWidth="1"/>
    <col min="13058" max="13058" width="8.5" style="33" customWidth="1"/>
    <col min="13059" max="13059" width="12.875" style="33" bestFit="1" customWidth="1"/>
    <col min="13060" max="13060" width="14.25" style="33" bestFit="1" customWidth="1"/>
    <col min="13061" max="13061" width="10.375" style="33" customWidth="1"/>
    <col min="13062" max="13063" width="9" style="33"/>
    <col min="13064" max="13064" width="7.75" style="33" bestFit="1" customWidth="1"/>
    <col min="13065" max="13065" width="4" style="33" bestFit="1" customWidth="1"/>
    <col min="13066" max="13312" width="9" style="33"/>
    <col min="13313" max="13313" width="3.25" style="33" customWidth="1"/>
    <col min="13314" max="13314" width="8.5" style="33" customWidth="1"/>
    <col min="13315" max="13315" width="12.875" style="33" bestFit="1" customWidth="1"/>
    <col min="13316" max="13316" width="14.25" style="33" bestFit="1" customWidth="1"/>
    <col min="13317" max="13317" width="10.375" style="33" customWidth="1"/>
    <col min="13318" max="13319" width="9" style="33"/>
    <col min="13320" max="13320" width="7.75" style="33" bestFit="1" customWidth="1"/>
    <col min="13321" max="13321" width="4" style="33" bestFit="1" customWidth="1"/>
    <col min="13322" max="13568" width="9" style="33"/>
    <col min="13569" max="13569" width="3.25" style="33" customWidth="1"/>
    <col min="13570" max="13570" width="8.5" style="33" customWidth="1"/>
    <col min="13571" max="13571" width="12.875" style="33" bestFit="1" customWidth="1"/>
    <col min="13572" max="13572" width="14.25" style="33" bestFit="1" customWidth="1"/>
    <col min="13573" max="13573" width="10.375" style="33" customWidth="1"/>
    <col min="13574" max="13575" width="9" style="33"/>
    <col min="13576" max="13576" width="7.75" style="33" bestFit="1" customWidth="1"/>
    <col min="13577" max="13577" width="4" style="33" bestFit="1" customWidth="1"/>
    <col min="13578" max="13824" width="9" style="33"/>
    <col min="13825" max="13825" width="3.25" style="33" customWidth="1"/>
    <col min="13826" max="13826" width="8.5" style="33" customWidth="1"/>
    <col min="13827" max="13827" width="12.875" style="33" bestFit="1" customWidth="1"/>
    <col min="13828" max="13828" width="14.25" style="33" bestFit="1" customWidth="1"/>
    <col min="13829" max="13829" width="10.375" style="33" customWidth="1"/>
    <col min="13830" max="13831" width="9" style="33"/>
    <col min="13832" max="13832" width="7.75" style="33" bestFit="1" customWidth="1"/>
    <col min="13833" max="13833" width="4" style="33" bestFit="1" customWidth="1"/>
    <col min="13834" max="14080" width="9" style="33"/>
    <col min="14081" max="14081" width="3.25" style="33" customWidth="1"/>
    <col min="14082" max="14082" width="8.5" style="33" customWidth="1"/>
    <col min="14083" max="14083" width="12.875" style="33" bestFit="1" customWidth="1"/>
    <col min="14084" max="14084" width="14.25" style="33" bestFit="1" customWidth="1"/>
    <col min="14085" max="14085" width="10.375" style="33" customWidth="1"/>
    <col min="14086" max="14087" width="9" style="33"/>
    <col min="14088" max="14088" width="7.75" style="33" bestFit="1" customWidth="1"/>
    <col min="14089" max="14089" width="4" style="33" bestFit="1" customWidth="1"/>
    <col min="14090" max="14336" width="9" style="33"/>
    <col min="14337" max="14337" width="3.25" style="33" customWidth="1"/>
    <col min="14338" max="14338" width="8.5" style="33" customWidth="1"/>
    <col min="14339" max="14339" width="12.875" style="33" bestFit="1" customWidth="1"/>
    <col min="14340" max="14340" width="14.25" style="33" bestFit="1" customWidth="1"/>
    <col min="14341" max="14341" width="10.375" style="33" customWidth="1"/>
    <col min="14342" max="14343" width="9" style="33"/>
    <col min="14344" max="14344" width="7.75" style="33" bestFit="1" customWidth="1"/>
    <col min="14345" max="14345" width="4" style="33" bestFit="1" customWidth="1"/>
    <col min="14346" max="14592" width="9" style="33"/>
    <col min="14593" max="14593" width="3.25" style="33" customWidth="1"/>
    <col min="14594" max="14594" width="8.5" style="33" customWidth="1"/>
    <col min="14595" max="14595" width="12.875" style="33" bestFit="1" customWidth="1"/>
    <col min="14596" max="14596" width="14.25" style="33" bestFit="1" customWidth="1"/>
    <col min="14597" max="14597" width="10.375" style="33" customWidth="1"/>
    <col min="14598" max="14599" width="9" style="33"/>
    <col min="14600" max="14600" width="7.75" style="33" bestFit="1" customWidth="1"/>
    <col min="14601" max="14601" width="4" style="33" bestFit="1" customWidth="1"/>
    <col min="14602" max="14848" width="9" style="33"/>
    <col min="14849" max="14849" width="3.25" style="33" customWidth="1"/>
    <col min="14850" max="14850" width="8.5" style="33" customWidth="1"/>
    <col min="14851" max="14851" width="12.875" style="33" bestFit="1" customWidth="1"/>
    <col min="14852" max="14852" width="14.25" style="33" bestFit="1" customWidth="1"/>
    <col min="14853" max="14853" width="10.375" style="33" customWidth="1"/>
    <col min="14854" max="14855" width="9" style="33"/>
    <col min="14856" max="14856" width="7.75" style="33" bestFit="1" customWidth="1"/>
    <col min="14857" max="14857" width="4" style="33" bestFit="1" customWidth="1"/>
    <col min="14858" max="15104" width="9" style="33"/>
    <col min="15105" max="15105" width="3.25" style="33" customWidth="1"/>
    <col min="15106" max="15106" width="8.5" style="33" customWidth="1"/>
    <col min="15107" max="15107" width="12.875" style="33" bestFit="1" customWidth="1"/>
    <col min="15108" max="15108" width="14.25" style="33" bestFit="1" customWidth="1"/>
    <col min="15109" max="15109" width="10.375" style="33" customWidth="1"/>
    <col min="15110" max="15111" width="9" style="33"/>
    <col min="15112" max="15112" width="7.75" style="33" bestFit="1" customWidth="1"/>
    <col min="15113" max="15113" width="4" style="33" bestFit="1" customWidth="1"/>
    <col min="15114" max="15360" width="9" style="33"/>
    <col min="15361" max="15361" width="3.25" style="33" customWidth="1"/>
    <col min="15362" max="15362" width="8.5" style="33" customWidth="1"/>
    <col min="15363" max="15363" width="12.875" style="33" bestFit="1" customWidth="1"/>
    <col min="15364" max="15364" width="14.25" style="33" bestFit="1" customWidth="1"/>
    <col min="15365" max="15365" width="10.375" style="33" customWidth="1"/>
    <col min="15366" max="15367" width="9" style="33"/>
    <col min="15368" max="15368" width="7.75" style="33" bestFit="1" customWidth="1"/>
    <col min="15369" max="15369" width="4" style="33" bestFit="1" customWidth="1"/>
    <col min="15370" max="15616" width="9" style="33"/>
    <col min="15617" max="15617" width="3.25" style="33" customWidth="1"/>
    <col min="15618" max="15618" width="8.5" style="33" customWidth="1"/>
    <col min="15619" max="15619" width="12.875" style="33" bestFit="1" customWidth="1"/>
    <col min="15620" max="15620" width="14.25" style="33" bestFit="1" customWidth="1"/>
    <col min="15621" max="15621" width="10.375" style="33" customWidth="1"/>
    <col min="15622" max="15623" width="9" style="33"/>
    <col min="15624" max="15624" width="7.75" style="33" bestFit="1" customWidth="1"/>
    <col min="15625" max="15625" width="4" style="33" bestFit="1" customWidth="1"/>
    <col min="15626" max="15872" width="9" style="33"/>
    <col min="15873" max="15873" width="3.25" style="33" customWidth="1"/>
    <col min="15874" max="15874" width="8.5" style="33" customWidth="1"/>
    <col min="15875" max="15875" width="12.875" style="33" bestFit="1" customWidth="1"/>
    <col min="15876" max="15876" width="14.25" style="33" bestFit="1" customWidth="1"/>
    <col min="15877" max="15877" width="10.375" style="33" customWidth="1"/>
    <col min="15878" max="15879" width="9" style="33"/>
    <col min="15880" max="15880" width="7.75" style="33" bestFit="1" customWidth="1"/>
    <col min="15881" max="15881" width="4" style="33" bestFit="1" customWidth="1"/>
    <col min="15882" max="16128" width="9" style="33"/>
    <col min="16129" max="16129" width="3.25" style="33" customWidth="1"/>
    <col min="16130" max="16130" width="8.5" style="33" customWidth="1"/>
    <col min="16131" max="16131" width="12.875" style="33" bestFit="1" customWidth="1"/>
    <col min="16132" max="16132" width="14.25" style="33" bestFit="1" customWidth="1"/>
    <col min="16133" max="16133" width="10.375" style="33" customWidth="1"/>
    <col min="16134" max="16135" width="9" style="33"/>
    <col min="16136" max="16136" width="7.75" style="33" bestFit="1" customWidth="1"/>
    <col min="16137" max="16137" width="4" style="33" bestFit="1" customWidth="1"/>
    <col min="16138" max="16384" width="9" style="33"/>
  </cols>
  <sheetData>
    <row r="1" spans="2:9" ht="13.5" thickBot="1"/>
    <row r="2" spans="2:9">
      <c r="B2" s="34"/>
      <c r="C2" s="35"/>
      <c r="D2" s="35"/>
      <c r="E2" s="35"/>
      <c r="F2" s="35"/>
      <c r="G2" s="35"/>
      <c r="H2" s="35"/>
      <c r="I2" s="36"/>
    </row>
    <row r="3" spans="2:9">
      <c r="B3" s="334" t="s">
        <v>62</v>
      </c>
      <c r="C3" s="335"/>
      <c r="D3" s="335"/>
      <c r="E3" s="335"/>
      <c r="F3" s="335"/>
      <c r="G3" s="37"/>
      <c r="H3" s="37" t="s">
        <v>63</v>
      </c>
      <c r="I3" s="38" t="s">
        <v>79</v>
      </c>
    </row>
    <row r="4" spans="2:9">
      <c r="B4" s="39"/>
      <c r="C4" s="40"/>
      <c r="D4" s="40"/>
      <c r="E4" s="40"/>
      <c r="F4" s="40"/>
      <c r="G4" s="40"/>
      <c r="H4" s="40"/>
      <c r="I4" s="41"/>
    </row>
    <row r="5" spans="2:9">
      <c r="B5" s="39"/>
      <c r="C5" s="40"/>
      <c r="D5" s="40"/>
      <c r="E5" s="40"/>
      <c r="F5" s="40"/>
      <c r="G5" s="40"/>
      <c r="H5" s="40"/>
      <c r="I5" s="41"/>
    </row>
    <row r="6" spans="2:9" ht="18.75">
      <c r="B6" s="47"/>
      <c r="C6" s="48"/>
      <c r="D6" s="336" t="s">
        <v>90</v>
      </c>
      <c r="E6" s="336"/>
      <c r="F6" s="336"/>
      <c r="G6" s="336"/>
      <c r="H6" s="336"/>
      <c r="I6" s="337"/>
    </row>
    <row r="7" spans="2:9" ht="18">
      <c r="B7" s="338" t="s">
        <v>64</v>
      </c>
      <c r="C7" s="336"/>
      <c r="D7" s="336"/>
      <c r="E7" s="336"/>
      <c r="F7" s="336"/>
      <c r="G7" s="336"/>
      <c r="H7" s="336"/>
      <c r="I7" s="337"/>
    </row>
    <row r="8" spans="2:9" ht="18.75">
      <c r="B8" s="47"/>
      <c r="C8" s="48"/>
      <c r="D8" s="336" t="s">
        <v>91</v>
      </c>
      <c r="E8" s="336"/>
      <c r="F8" s="336"/>
      <c r="G8" s="336"/>
      <c r="H8" s="336"/>
      <c r="I8" s="337"/>
    </row>
    <row r="9" spans="2:9">
      <c r="B9" s="39"/>
      <c r="C9" s="40"/>
      <c r="D9" s="42"/>
      <c r="E9" s="42"/>
      <c r="F9" s="42"/>
      <c r="G9" s="42"/>
      <c r="H9" s="42"/>
      <c r="I9" s="43"/>
    </row>
    <row r="10" spans="2:9">
      <c r="B10" s="39"/>
      <c r="C10" s="40"/>
      <c r="D10" s="40"/>
      <c r="E10" s="40"/>
      <c r="F10" s="40"/>
      <c r="G10" s="40"/>
      <c r="H10" s="40"/>
      <c r="I10" s="41"/>
    </row>
    <row r="11" spans="2:9">
      <c r="B11" s="39"/>
      <c r="C11" s="40"/>
      <c r="D11" s="40"/>
      <c r="E11" s="40"/>
      <c r="F11" s="40"/>
      <c r="G11" s="40"/>
      <c r="H11" s="40"/>
      <c r="I11" s="41"/>
    </row>
    <row r="12" spans="2:9">
      <c r="B12" s="39"/>
      <c r="C12" s="40"/>
      <c r="D12" s="40"/>
      <c r="E12" s="40"/>
      <c r="F12" s="40"/>
      <c r="G12" s="40"/>
      <c r="H12" s="40"/>
      <c r="I12" s="41"/>
    </row>
    <row r="13" spans="2:9">
      <c r="B13" s="39"/>
      <c r="C13" s="40"/>
      <c r="D13" s="40"/>
      <c r="E13" s="40"/>
      <c r="F13" s="40"/>
      <c r="G13" s="40"/>
      <c r="H13" s="40"/>
      <c r="I13" s="41"/>
    </row>
    <row r="14" spans="2:9">
      <c r="B14" s="39"/>
      <c r="C14" s="26" t="s">
        <v>65</v>
      </c>
      <c r="D14" s="339" t="s">
        <v>202</v>
      </c>
      <c r="E14" s="340"/>
      <c r="F14" s="340"/>
      <c r="G14" s="340"/>
      <c r="H14" s="340"/>
      <c r="I14" s="41"/>
    </row>
    <row r="15" spans="2:9">
      <c r="B15" s="39"/>
      <c r="C15" s="26" t="s">
        <v>66</v>
      </c>
      <c r="D15" s="340" t="s">
        <v>201</v>
      </c>
      <c r="E15" s="340"/>
      <c r="F15" s="340"/>
      <c r="G15" s="340"/>
      <c r="H15" s="340"/>
      <c r="I15" s="41"/>
    </row>
    <row r="16" spans="2:9" ht="24" customHeight="1">
      <c r="B16" s="39"/>
      <c r="C16" s="27" t="s">
        <v>83</v>
      </c>
      <c r="D16" s="27" t="s">
        <v>84</v>
      </c>
      <c r="E16" s="27" t="s">
        <v>85</v>
      </c>
      <c r="F16" s="28" t="s">
        <v>86</v>
      </c>
      <c r="G16" s="28" t="s">
        <v>87</v>
      </c>
      <c r="H16" s="28" t="s">
        <v>88</v>
      </c>
      <c r="I16" s="41"/>
    </row>
    <row r="17" spans="2:9">
      <c r="B17" s="39"/>
      <c r="C17" s="29" t="s">
        <v>203</v>
      </c>
      <c r="D17" s="63">
        <v>44409</v>
      </c>
      <c r="E17" s="29" t="s">
        <v>192</v>
      </c>
      <c r="F17" s="29" t="s">
        <v>207</v>
      </c>
      <c r="G17" s="29" t="s">
        <v>200</v>
      </c>
      <c r="H17" s="29" t="s">
        <v>199</v>
      </c>
      <c r="I17" s="41"/>
    </row>
    <row r="18" spans="2:9">
      <c r="B18" s="39"/>
      <c r="C18" s="29" t="s">
        <v>204</v>
      </c>
      <c r="D18" s="63">
        <v>44442</v>
      </c>
      <c r="E18" s="29" t="s">
        <v>192</v>
      </c>
      <c r="F18" s="29" t="s">
        <v>208</v>
      </c>
      <c r="G18" s="29" t="s">
        <v>200</v>
      </c>
      <c r="H18" s="29" t="s">
        <v>199</v>
      </c>
      <c r="I18" s="41"/>
    </row>
    <row r="19" spans="2:9">
      <c r="B19" s="39"/>
      <c r="C19" s="29" t="s">
        <v>205</v>
      </c>
      <c r="D19" s="63">
        <v>44487</v>
      </c>
      <c r="E19" s="29" t="s">
        <v>192</v>
      </c>
      <c r="F19" s="29" t="s">
        <v>209</v>
      </c>
      <c r="G19" s="29" t="s">
        <v>200</v>
      </c>
      <c r="H19" s="29" t="s">
        <v>199</v>
      </c>
      <c r="I19" s="41"/>
    </row>
    <row r="20" spans="2:9">
      <c r="B20" s="39"/>
      <c r="C20" s="29" t="s">
        <v>206</v>
      </c>
      <c r="D20" s="63">
        <v>44518</v>
      </c>
      <c r="E20" s="29" t="s">
        <v>192</v>
      </c>
      <c r="F20" s="29" t="s">
        <v>2542</v>
      </c>
      <c r="G20" s="29" t="s">
        <v>200</v>
      </c>
      <c r="H20" s="29" t="s">
        <v>199</v>
      </c>
      <c r="I20" s="41"/>
    </row>
    <row r="21" spans="2:9">
      <c r="B21" s="39"/>
      <c r="C21" s="29"/>
      <c r="E21" s="29"/>
      <c r="G21" s="29"/>
      <c r="H21" s="29"/>
      <c r="I21" s="41"/>
    </row>
    <row r="22" spans="2:9">
      <c r="B22" s="39"/>
      <c r="C22" s="40"/>
      <c r="D22" s="40"/>
      <c r="E22" s="40"/>
      <c r="F22" s="40"/>
      <c r="G22" s="40"/>
      <c r="H22" s="40"/>
      <c r="I22" s="41"/>
    </row>
    <row r="23" spans="2:9">
      <c r="B23" s="39"/>
      <c r="C23" s="40"/>
      <c r="D23" s="40"/>
      <c r="E23" s="40"/>
      <c r="F23" s="40"/>
      <c r="G23" s="40"/>
      <c r="H23" s="40"/>
      <c r="I23" s="41"/>
    </row>
    <row r="24" spans="2:9">
      <c r="B24" s="39"/>
      <c r="C24" s="40"/>
      <c r="D24" s="40"/>
      <c r="E24" s="40"/>
      <c r="F24" s="40"/>
      <c r="G24" s="40"/>
      <c r="H24" s="40"/>
      <c r="I24" s="41"/>
    </row>
    <row r="25" spans="2:9">
      <c r="B25" s="39"/>
      <c r="C25" s="40"/>
      <c r="D25" s="40"/>
      <c r="E25" s="40"/>
      <c r="F25" s="40"/>
      <c r="G25" s="40"/>
      <c r="H25" s="40"/>
      <c r="I25" s="41"/>
    </row>
    <row r="26" spans="2:9">
      <c r="B26" s="39"/>
      <c r="C26" s="40"/>
      <c r="D26" s="40"/>
      <c r="E26" s="40"/>
      <c r="F26" s="40"/>
      <c r="G26" s="40"/>
      <c r="H26" s="40"/>
      <c r="I26" s="41"/>
    </row>
    <row r="27" spans="2:9">
      <c r="B27" s="39"/>
      <c r="C27" s="40"/>
      <c r="D27" s="40"/>
      <c r="E27" s="40"/>
      <c r="F27" s="40"/>
      <c r="G27" s="40"/>
      <c r="H27" s="40"/>
      <c r="I27" s="41"/>
    </row>
    <row r="28" spans="2:9">
      <c r="B28" s="39"/>
      <c r="C28" s="40"/>
      <c r="D28" s="40"/>
      <c r="E28" s="40"/>
      <c r="F28" s="40"/>
      <c r="G28" s="40"/>
      <c r="H28" s="40"/>
      <c r="I28" s="41"/>
    </row>
    <row r="29" spans="2:9">
      <c r="B29" s="39"/>
      <c r="C29" s="40"/>
      <c r="D29" s="40"/>
      <c r="E29" s="40" t="s">
        <v>89</v>
      </c>
      <c r="F29" s="40"/>
      <c r="G29" s="40"/>
      <c r="H29" s="40"/>
      <c r="I29" s="41"/>
    </row>
    <row r="30" spans="2:9">
      <c r="B30" s="39"/>
      <c r="C30" s="333" t="s">
        <v>67</v>
      </c>
      <c r="D30" s="333"/>
      <c r="E30" s="333"/>
      <c r="F30" s="333"/>
      <c r="G30" s="333"/>
      <c r="H30" s="40"/>
      <c r="I30" s="41"/>
    </row>
    <row r="31" spans="2:9">
      <c r="B31" s="39"/>
      <c r="C31" s="40"/>
      <c r="D31" s="40"/>
      <c r="E31" s="40"/>
      <c r="F31" s="40"/>
      <c r="G31" s="40"/>
      <c r="H31" s="40"/>
      <c r="I31" s="41"/>
    </row>
    <row r="32" spans="2:9">
      <c r="B32" s="39"/>
      <c r="C32" s="40"/>
      <c r="D32" s="40"/>
      <c r="E32" s="40"/>
      <c r="F32" s="40"/>
      <c r="G32" s="40"/>
      <c r="H32" s="40"/>
      <c r="I32" s="41"/>
    </row>
    <row r="33" spans="2:9">
      <c r="B33" s="39"/>
      <c r="C33" s="40"/>
      <c r="D33" s="40"/>
      <c r="E33" s="40"/>
      <c r="F33" s="40"/>
      <c r="G33" s="40"/>
      <c r="H33" s="40"/>
      <c r="I33" s="41"/>
    </row>
    <row r="34" spans="2:9" ht="13.5" thickBot="1">
      <c r="B34" s="44"/>
      <c r="C34" s="45"/>
      <c r="D34" s="45"/>
      <c r="E34" s="45"/>
      <c r="F34" s="45"/>
      <c r="G34" s="45"/>
      <c r="H34" s="45"/>
      <c r="I34" s="46"/>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8"/>
  <sheetViews>
    <sheetView workbookViewId="0">
      <selection activeCell="K2" sqref="K2"/>
    </sheetView>
  </sheetViews>
  <sheetFormatPr defaultRowHeight="13.5"/>
  <cols>
    <col min="4" max="4" width="34.375" customWidth="1"/>
    <col min="11" max="11" width="30.875" customWidth="1"/>
  </cols>
  <sheetData>
    <row r="1" spans="1:19" s="192" customFormat="1" ht="15">
      <c r="A1" s="190" t="s">
        <v>1479</v>
      </c>
      <c r="B1" s="190" t="s">
        <v>1480</v>
      </c>
      <c r="C1" s="190" t="s">
        <v>1481</v>
      </c>
      <c r="D1" s="190" t="s">
        <v>1482</v>
      </c>
      <c r="E1" s="190" t="s">
        <v>1483</v>
      </c>
      <c r="F1" s="190" t="s">
        <v>1484</v>
      </c>
      <c r="G1" s="191" t="s">
        <v>1485</v>
      </c>
      <c r="H1" s="191" t="s">
        <v>1486</v>
      </c>
      <c r="I1" s="190" t="s">
        <v>1487</v>
      </c>
      <c r="J1" s="190" t="s">
        <v>1488</v>
      </c>
      <c r="K1" s="190" t="s">
        <v>1489</v>
      </c>
      <c r="Q1" s="193"/>
    </row>
    <row r="2" spans="1:19" s="192" customFormat="1" ht="45">
      <c r="A2" s="194" t="s">
        <v>1490</v>
      </c>
      <c r="B2" s="195" t="s">
        <v>44</v>
      </c>
      <c r="C2" s="196" t="s">
        <v>46</v>
      </c>
      <c r="D2" s="197" t="s">
        <v>1491</v>
      </c>
      <c r="E2" s="196" t="s">
        <v>1492</v>
      </c>
      <c r="F2" s="195" t="s">
        <v>48</v>
      </c>
      <c r="G2" s="198">
        <v>44687.82916666667</v>
      </c>
      <c r="H2" s="198">
        <v>44688.462500000001</v>
      </c>
      <c r="I2" s="196" t="s">
        <v>51</v>
      </c>
      <c r="J2" s="196" t="s">
        <v>39</v>
      </c>
      <c r="K2" s="197" t="s">
        <v>1662</v>
      </c>
      <c r="Q2" s="193"/>
      <c r="S2" s="199"/>
    </row>
    <row r="3" spans="1:19" s="192" customFormat="1" ht="45" hidden="1">
      <c r="A3" s="194" t="s">
        <v>1508</v>
      </c>
      <c r="B3" s="195" t="s">
        <v>44</v>
      </c>
      <c r="C3" s="196" t="s">
        <v>1509</v>
      </c>
      <c r="D3" s="197" t="s">
        <v>1510</v>
      </c>
      <c r="E3" s="196" t="s">
        <v>1495</v>
      </c>
      <c r="F3" s="195" t="s">
        <v>48</v>
      </c>
      <c r="G3" s="198">
        <v>44687.749305555553</v>
      </c>
      <c r="H3" s="198">
        <v>44688.439583333333</v>
      </c>
      <c r="I3" s="196" t="s">
        <v>51</v>
      </c>
      <c r="J3" s="196" t="s">
        <v>55</v>
      </c>
      <c r="K3" s="197" t="s">
        <v>673</v>
      </c>
      <c r="Q3" s="193"/>
      <c r="S3" s="199"/>
    </row>
    <row r="4" spans="1:19" s="192" customFormat="1" ht="45" hidden="1">
      <c r="A4" s="194" t="s">
        <v>1511</v>
      </c>
      <c r="B4" s="195" t="s">
        <v>44</v>
      </c>
      <c r="C4" s="196" t="s">
        <v>1509</v>
      </c>
      <c r="D4" s="197" t="s">
        <v>1512</v>
      </c>
      <c r="E4" s="196" t="s">
        <v>1495</v>
      </c>
      <c r="F4" s="195" t="s">
        <v>48</v>
      </c>
      <c r="G4" s="198">
        <v>44686.720833333333</v>
      </c>
      <c r="H4" s="198">
        <v>44688.486111111109</v>
      </c>
      <c r="I4" s="196" t="s">
        <v>51</v>
      </c>
      <c r="J4" s="196" t="s">
        <v>55</v>
      </c>
      <c r="K4" s="197" t="s">
        <v>673</v>
      </c>
      <c r="Q4" s="193"/>
      <c r="S4" s="199"/>
    </row>
    <row r="5" spans="1:19" s="192" customFormat="1" ht="45">
      <c r="A5" s="194" t="s">
        <v>1493</v>
      </c>
      <c r="B5" s="195" t="s">
        <v>44</v>
      </c>
      <c r="C5" s="196" t="s">
        <v>46</v>
      </c>
      <c r="D5" s="197" t="s">
        <v>1494</v>
      </c>
      <c r="E5" s="196" t="s">
        <v>1495</v>
      </c>
      <c r="F5" s="195" t="s">
        <v>714</v>
      </c>
      <c r="G5" s="198">
        <v>44686.55972222222</v>
      </c>
      <c r="H5" s="198">
        <v>44686.617361111108</v>
      </c>
      <c r="I5" s="196" t="s">
        <v>51</v>
      </c>
      <c r="J5" s="196" t="s">
        <v>39</v>
      </c>
      <c r="K5" s="197" t="s">
        <v>673</v>
      </c>
      <c r="Q5" s="193"/>
      <c r="S5" s="199"/>
    </row>
    <row r="6" spans="1:19" s="192" customFormat="1" ht="45" hidden="1">
      <c r="A6" s="194" t="s">
        <v>1513</v>
      </c>
      <c r="B6" s="195" t="s">
        <v>44</v>
      </c>
      <c r="C6" s="196" t="s">
        <v>1509</v>
      </c>
      <c r="D6" s="197" t="s">
        <v>1514</v>
      </c>
      <c r="E6" s="196" t="s">
        <v>1495</v>
      </c>
      <c r="F6" s="195" t="s">
        <v>714</v>
      </c>
      <c r="G6" s="198">
        <v>44680.728472222225</v>
      </c>
      <c r="H6" s="198">
        <v>44686.615277777775</v>
      </c>
      <c r="I6" s="196" t="s">
        <v>51</v>
      </c>
      <c r="J6" s="196" t="s">
        <v>55</v>
      </c>
      <c r="K6" s="197" t="s">
        <v>673</v>
      </c>
      <c r="Q6" s="193"/>
      <c r="S6" s="199"/>
    </row>
    <row r="7" spans="1:19" s="192" customFormat="1" ht="45" hidden="1">
      <c r="A7" s="194" t="s">
        <v>1515</v>
      </c>
      <c r="B7" s="195" t="s">
        <v>44</v>
      </c>
      <c r="C7" s="196" t="s">
        <v>1509</v>
      </c>
      <c r="D7" s="197" t="s">
        <v>1516</v>
      </c>
      <c r="E7" s="196" t="s">
        <v>1495</v>
      </c>
      <c r="F7" s="195" t="s">
        <v>714</v>
      </c>
      <c r="G7" s="198">
        <v>44680.697916666664</v>
      </c>
      <c r="H7" s="198">
        <v>44687.762499999997</v>
      </c>
      <c r="I7" s="196" t="s">
        <v>51</v>
      </c>
      <c r="J7" s="196" t="s">
        <v>55</v>
      </c>
      <c r="K7" s="197" t="s">
        <v>673</v>
      </c>
      <c r="Q7" s="193"/>
      <c r="S7" s="199"/>
    </row>
    <row r="8" spans="1:19" s="192" customFormat="1" ht="45" hidden="1">
      <c r="A8" s="194" t="s">
        <v>1517</v>
      </c>
      <c r="B8" s="195" t="s">
        <v>44</v>
      </c>
      <c r="C8" s="196" t="s">
        <v>1509</v>
      </c>
      <c r="D8" s="197" t="s">
        <v>1518</v>
      </c>
      <c r="E8" s="196" t="s">
        <v>1495</v>
      </c>
      <c r="F8" s="195" t="s">
        <v>714</v>
      </c>
      <c r="G8" s="198">
        <v>44680.695833333331</v>
      </c>
      <c r="H8" s="198">
        <v>44687.76458333333</v>
      </c>
      <c r="I8" s="196" t="s">
        <v>51</v>
      </c>
      <c r="J8" s="196" t="s">
        <v>55</v>
      </c>
      <c r="K8" s="197" t="s">
        <v>673</v>
      </c>
      <c r="Q8" s="193"/>
      <c r="S8" s="199"/>
    </row>
    <row r="9" spans="1:19" s="192" customFormat="1" ht="45" hidden="1">
      <c r="A9" s="194" t="s">
        <v>1519</v>
      </c>
      <c r="B9" s="195" t="s">
        <v>44</v>
      </c>
      <c r="C9" s="196" t="s">
        <v>1509</v>
      </c>
      <c r="D9" s="197" t="s">
        <v>1520</v>
      </c>
      <c r="E9" s="196" t="s">
        <v>1495</v>
      </c>
      <c r="F9" s="195" t="s">
        <v>714</v>
      </c>
      <c r="G9" s="198">
        <v>44680.673611111109</v>
      </c>
      <c r="H9" s="198">
        <v>44687.63958333333</v>
      </c>
      <c r="I9" s="196" t="s">
        <v>51</v>
      </c>
      <c r="J9" s="196" t="s">
        <v>55</v>
      </c>
      <c r="K9" s="197" t="s">
        <v>673</v>
      </c>
      <c r="Q9" s="193"/>
      <c r="S9" s="199"/>
    </row>
    <row r="10" spans="1:19" s="192" customFormat="1" ht="45">
      <c r="A10" s="194" t="s">
        <v>1496</v>
      </c>
      <c r="B10" s="195" t="s">
        <v>44</v>
      </c>
      <c r="C10" s="196" t="s">
        <v>46</v>
      </c>
      <c r="D10" s="197" t="s">
        <v>1497</v>
      </c>
      <c r="E10" s="196" t="s">
        <v>1495</v>
      </c>
      <c r="F10" s="195" t="s">
        <v>714</v>
      </c>
      <c r="G10" s="198">
        <v>44680.669444444444</v>
      </c>
      <c r="H10" s="198">
        <v>44687.655555555553</v>
      </c>
      <c r="I10" s="196" t="s">
        <v>51</v>
      </c>
      <c r="J10" s="196" t="s">
        <v>39</v>
      </c>
      <c r="K10" s="197" t="s">
        <v>673</v>
      </c>
      <c r="Q10" s="193"/>
      <c r="S10" s="199"/>
    </row>
    <row r="11" spans="1:19" s="192" customFormat="1" ht="45">
      <c r="A11" s="194" t="s">
        <v>1498</v>
      </c>
      <c r="B11" s="195" t="s">
        <v>44</v>
      </c>
      <c r="C11" s="196" t="s">
        <v>46</v>
      </c>
      <c r="D11" s="197" t="s">
        <v>1499</v>
      </c>
      <c r="E11" s="196" t="s">
        <v>1495</v>
      </c>
      <c r="F11" s="195" t="s">
        <v>714</v>
      </c>
      <c r="G11" s="198">
        <v>44680.667361111111</v>
      </c>
      <c r="H11" s="198">
        <v>44687.652083333334</v>
      </c>
      <c r="I11" s="196" t="s">
        <v>51</v>
      </c>
      <c r="J11" s="196" t="s">
        <v>39</v>
      </c>
      <c r="K11" s="197" t="s">
        <v>673</v>
      </c>
      <c r="Q11" s="193"/>
      <c r="S11" s="199"/>
    </row>
    <row r="12" spans="1:19" s="192" customFormat="1" ht="45" hidden="1">
      <c r="A12" s="194" t="s">
        <v>1521</v>
      </c>
      <c r="B12" s="195" t="s">
        <v>44</v>
      </c>
      <c r="C12" s="196" t="s">
        <v>1509</v>
      </c>
      <c r="D12" s="197" t="s">
        <v>1522</v>
      </c>
      <c r="E12" s="196" t="s">
        <v>1495</v>
      </c>
      <c r="F12" s="195" t="s">
        <v>714</v>
      </c>
      <c r="G12" s="198">
        <v>44680.660416666666</v>
      </c>
      <c r="H12" s="198">
        <v>44688.45416666667</v>
      </c>
      <c r="I12" s="196" t="s">
        <v>51</v>
      </c>
      <c r="J12" s="196" t="s">
        <v>55</v>
      </c>
      <c r="K12" s="197" t="s">
        <v>673</v>
      </c>
      <c r="Q12" s="193"/>
      <c r="S12" s="199"/>
    </row>
    <row r="13" spans="1:19" s="192" customFormat="1" ht="45">
      <c r="A13" s="194" t="s">
        <v>1500</v>
      </c>
      <c r="B13" s="195" t="s">
        <v>44</v>
      </c>
      <c r="C13" s="196" t="s">
        <v>46</v>
      </c>
      <c r="D13" s="197" t="s">
        <v>1501</v>
      </c>
      <c r="E13" s="196" t="s">
        <v>1495</v>
      </c>
      <c r="F13" s="195" t="s">
        <v>714</v>
      </c>
      <c r="G13" s="198">
        <v>44680.643055555556</v>
      </c>
      <c r="H13" s="198">
        <v>44687.645138888889</v>
      </c>
      <c r="I13" s="196" t="s">
        <v>51</v>
      </c>
      <c r="J13" s="196" t="s">
        <v>39</v>
      </c>
      <c r="K13" s="197" t="s">
        <v>673</v>
      </c>
      <c r="Q13" s="193"/>
      <c r="S13" s="199"/>
    </row>
    <row r="14" spans="1:19" s="192" customFormat="1" ht="45">
      <c r="A14" s="194" t="s">
        <v>1502</v>
      </c>
      <c r="B14" s="195" t="s">
        <v>44</v>
      </c>
      <c r="C14" s="196" t="s">
        <v>46</v>
      </c>
      <c r="D14" s="197" t="s">
        <v>1503</v>
      </c>
      <c r="E14" s="196" t="s">
        <v>1495</v>
      </c>
      <c r="F14" s="195" t="s">
        <v>714</v>
      </c>
      <c r="G14" s="198">
        <v>44680.640972222223</v>
      </c>
      <c r="H14" s="198">
        <v>44687.629861111112</v>
      </c>
      <c r="I14" s="196" t="s">
        <v>51</v>
      </c>
      <c r="J14" s="196" t="s">
        <v>39</v>
      </c>
      <c r="K14" s="197" t="s">
        <v>673</v>
      </c>
      <c r="Q14" s="193"/>
      <c r="S14" s="199"/>
    </row>
    <row r="15" spans="1:19" s="192" customFormat="1" ht="45" hidden="1">
      <c r="A15" s="194" t="s">
        <v>1523</v>
      </c>
      <c r="B15" s="195" t="s">
        <v>44</v>
      </c>
      <c r="C15" s="196" t="s">
        <v>1509</v>
      </c>
      <c r="D15" s="197" t="s">
        <v>1524</v>
      </c>
      <c r="E15" s="196" t="s">
        <v>1495</v>
      </c>
      <c r="F15" s="195" t="s">
        <v>714</v>
      </c>
      <c r="G15" s="198">
        <v>44680.635416666664</v>
      </c>
      <c r="H15" s="198">
        <v>44688.447916666664</v>
      </c>
      <c r="I15" s="196" t="s">
        <v>51</v>
      </c>
      <c r="J15" s="196" t="s">
        <v>55</v>
      </c>
      <c r="K15" s="197" t="s">
        <v>673</v>
      </c>
      <c r="Q15" s="193"/>
      <c r="S15" s="199"/>
    </row>
    <row r="16" spans="1:19" s="192" customFormat="1" ht="45" hidden="1">
      <c r="A16" s="194" t="s">
        <v>1525</v>
      </c>
      <c r="B16" s="195" t="s">
        <v>44</v>
      </c>
      <c r="C16" s="196" t="s">
        <v>1509</v>
      </c>
      <c r="D16" s="197" t="s">
        <v>1526</v>
      </c>
      <c r="E16" s="196" t="s">
        <v>1495</v>
      </c>
      <c r="F16" s="195" t="s">
        <v>714</v>
      </c>
      <c r="G16" s="198">
        <v>44680.630555555559</v>
      </c>
      <c r="H16" s="198">
        <v>44688.467361111114</v>
      </c>
      <c r="I16" s="196" t="s">
        <v>51</v>
      </c>
      <c r="J16" s="196" t="s">
        <v>55</v>
      </c>
      <c r="K16" s="197" t="s">
        <v>673</v>
      </c>
      <c r="Q16" s="193"/>
      <c r="S16" s="199"/>
    </row>
    <row r="17" spans="1:19" s="192" customFormat="1" ht="45">
      <c r="A17" s="194" t="s">
        <v>1504</v>
      </c>
      <c r="B17" s="195" t="s">
        <v>44</v>
      </c>
      <c r="C17" s="196" t="s">
        <v>46</v>
      </c>
      <c r="D17" s="197" t="s">
        <v>1505</v>
      </c>
      <c r="E17" s="196" t="s">
        <v>1495</v>
      </c>
      <c r="F17" s="195" t="s">
        <v>714</v>
      </c>
      <c r="G17" s="198">
        <v>44680.625</v>
      </c>
      <c r="H17" s="198">
        <v>44687.672222222223</v>
      </c>
      <c r="I17" s="196" t="s">
        <v>51</v>
      </c>
      <c r="J17" s="196" t="s">
        <v>39</v>
      </c>
      <c r="K17" s="197" t="s">
        <v>673</v>
      </c>
      <c r="Q17" s="193"/>
      <c r="S17" s="199"/>
    </row>
    <row r="18" spans="1:19" s="192" customFormat="1" ht="45">
      <c r="A18" s="194" t="s">
        <v>1506</v>
      </c>
      <c r="B18" s="195" t="s">
        <v>44</v>
      </c>
      <c r="C18" s="196" t="s">
        <v>46</v>
      </c>
      <c r="D18" s="197" t="s">
        <v>1507</v>
      </c>
      <c r="E18" s="196" t="s">
        <v>1495</v>
      </c>
      <c r="F18" s="195" t="s">
        <v>714</v>
      </c>
      <c r="G18" s="198">
        <v>44680.621527777781</v>
      </c>
      <c r="H18" s="198">
        <v>44687.668749999997</v>
      </c>
      <c r="I18" s="196" t="s">
        <v>51</v>
      </c>
      <c r="J18" s="196" t="s">
        <v>39</v>
      </c>
      <c r="K18" s="197" t="s">
        <v>673</v>
      </c>
      <c r="Q18" s="193"/>
      <c r="S18" s="199"/>
    </row>
  </sheetData>
  <autoFilter ref="A1:S18">
    <filterColumn colId="9">
      <filters>
        <filter val="B"/>
      </filters>
    </filterColumn>
  </autoFilter>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1"/>
  <sheetViews>
    <sheetView topLeftCell="A121" zoomScale="90" zoomScaleNormal="90" workbookViewId="0">
      <selection activeCell="K150" sqref="K150"/>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96" customWidth="1"/>
    <col min="8" max="8" width="10" style="96" customWidth="1"/>
    <col min="9" max="9" width="17.875" style="96" customWidth="1"/>
    <col min="10" max="10" width="17.75" style="10" customWidth="1"/>
    <col min="11" max="11" width="14.75" style="10" customWidth="1"/>
    <col min="12" max="12" width="22.125" style="10" customWidth="1"/>
    <col min="13" max="13" width="15.375" style="10" customWidth="1"/>
    <col min="14" max="16384" width="9.125" style="10"/>
  </cols>
  <sheetData>
    <row r="1" spans="2:13" s="3" customFormat="1" ht="15.75" thickBot="1">
      <c r="E1" s="75"/>
      <c r="F1" s="75"/>
      <c r="G1" s="75"/>
      <c r="H1" s="75"/>
      <c r="I1" s="75"/>
    </row>
    <row r="2" spans="2:13" s="3" customFormat="1">
      <c r="B2" s="4"/>
      <c r="C2" s="5"/>
      <c r="D2" s="5"/>
      <c r="E2" s="76"/>
      <c r="F2" s="76"/>
      <c r="G2" s="76"/>
      <c r="H2" s="76"/>
      <c r="I2" s="76"/>
      <c r="J2" s="6"/>
      <c r="K2" s="5"/>
      <c r="L2" s="7"/>
    </row>
    <row r="3" spans="2:13" ht="15" customHeight="1">
      <c r="B3" s="8"/>
      <c r="C3" s="505" t="s">
        <v>174</v>
      </c>
      <c r="D3" s="506"/>
      <c r="E3" s="506"/>
      <c r="F3" s="506"/>
      <c r="G3" s="506"/>
      <c r="H3" s="506"/>
      <c r="I3" s="506"/>
      <c r="J3" s="506"/>
      <c r="K3" s="507"/>
      <c r="L3" s="9"/>
      <c r="M3" s="3"/>
    </row>
    <row r="4" spans="2:13" ht="15" customHeight="1">
      <c r="B4" s="8"/>
      <c r="C4" s="508"/>
      <c r="D4" s="509"/>
      <c r="E4" s="509"/>
      <c r="F4" s="509"/>
      <c r="G4" s="509"/>
      <c r="H4" s="509"/>
      <c r="I4" s="509"/>
      <c r="J4" s="509"/>
      <c r="K4" s="510"/>
      <c r="L4" s="9"/>
      <c r="M4" s="3"/>
    </row>
    <row r="5" spans="2:13" ht="15.75" thickBot="1">
      <c r="B5" s="11"/>
      <c r="C5" s="12"/>
      <c r="D5" s="12"/>
      <c r="E5" s="77"/>
      <c r="F5" s="77"/>
      <c r="G5" s="77"/>
      <c r="H5" s="77"/>
      <c r="I5" s="77"/>
      <c r="J5" s="12"/>
      <c r="K5" s="13"/>
      <c r="L5" s="14"/>
      <c r="M5" s="3"/>
    </row>
    <row r="6" spans="2:13" s="17" customFormat="1" ht="13.5" thickBot="1">
      <c r="B6" s="15"/>
      <c r="C6" s="16"/>
      <c r="D6" s="16"/>
      <c r="E6" s="78"/>
      <c r="F6" s="78"/>
      <c r="G6" s="78"/>
      <c r="H6" s="78"/>
      <c r="I6" s="78"/>
      <c r="J6" s="16"/>
      <c r="K6" s="16"/>
      <c r="L6" s="19"/>
    </row>
    <row r="7" spans="2:13" s="17" customFormat="1">
      <c r="B7" s="346" t="s">
        <v>0</v>
      </c>
      <c r="C7" s="347"/>
      <c r="D7" s="347"/>
      <c r="E7" s="347"/>
      <c r="F7" s="348"/>
      <c r="G7" s="78"/>
      <c r="H7" s="78"/>
      <c r="I7" s="78"/>
      <c r="J7" s="16"/>
      <c r="K7" s="16"/>
      <c r="L7" s="19"/>
    </row>
    <row r="8" spans="2:13" s="17" customFormat="1" ht="16.5">
      <c r="B8" s="32" t="s">
        <v>68</v>
      </c>
      <c r="C8" s="61">
        <v>29662</v>
      </c>
      <c r="D8" s="30" t="s">
        <v>196</v>
      </c>
      <c r="E8" s="501" t="s">
        <v>332</v>
      </c>
      <c r="F8" s="502"/>
      <c r="G8" s="78"/>
      <c r="H8" s="78"/>
      <c r="I8" s="78"/>
      <c r="J8" s="16"/>
      <c r="K8" s="16"/>
      <c r="L8" s="19"/>
    </row>
    <row r="9" spans="2:13" s="17" customFormat="1" ht="17.25" customHeight="1">
      <c r="B9" s="32" t="s">
        <v>69</v>
      </c>
      <c r="C9" s="61" t="s">
        <v>333</v>
      </c>
      <c r="D9" s="31" t="s">
        <v>77</v>
      </c>
      <c r="E9" s="503" t="s">
        <v>189</v>
      </c>
      <c r="F9" s="504"/>
      <c r="G9" s="78"/>
      <c r="H9" s="78"/>
      <c r="I9" s="78"/>
      <c r="J9" s="16"/>
      <c r="K9" s="16"/>
      <c r="L9" s="19"/>
    </row>
    <row r="10" spans="2:13" s="17" customFormat="1" ht="32.25" customHeight="1">
      <c r="B10" s="32" t="s">
        <v>70</v>
      </c>
      <c r="C10" s="61" t="s">
        <v>334</v>
      </c>
      <c r="D10" s="31" t="s">
        <v>385</v>
      </c>
      <c r="E10" s="503" t="s">
        <v>335</v>
      </c>
      <c r="F10" s="504"/>
      <c r="G10" s="78"/>
      <c r="H10" s="78"/>
      <c r="I10" s="78"/>
      <c r="J10" s="16"/>
      <c r="K10" s="16"/>
      <c r="L10" s="19"/>
    </row>
    <row r="11" spans="2:13" s="17" customFormat="1" ht="33">
      <c r="B11" s="32" t="s">
        <v>386</v>
      </c>
      <c r="C11" s="107" t="s">
        <v>336</v>
      </c>
      <c r="D11" s="31" t="s">
        <v>73</v>
      </c>
      <c r="E11" s="513">
        <v>44635</v>
      </c>
      <c r="F11" s="514"/>
      <c r="G11" s="78"/>
      <c r="H11" s="78"/>
      <c r="I11" s="78"/>
      <c r="J11" s="16"/>
      <c r="K11" s="16"/>
      <c r="L11" s="19"/>
    </row>
    <row r="12" spans="2:13" s="17" customFormat="1" ht="16.5">
      <c r="B12" s="32" t="s">
        <v>71</v>
      </c>
      <c r="C12" s="108" t="s">
        <v>337</v>
      </c>
      <c r="D12" s="31" t="s">
        <v>74</v>
      </c>
      <c r="E12" s="513">
        <v>44642</v>
      </c>
      <c r="F12" s="514"/>
      <c r="G12" s="78"/>
      <c r="H12" s="78"/>
      <c r="I12" s="78"/>
      <c r="J12" s="16"/>
      <c r="K12" s="16"/>
      <c r="L12" s="19"/>
    </row>
    <row r="13" spans="2:13" s="17" customFormat="1" ht="16.5">
      <c r="B13" s="32" t="s">
        <v>387</v>
      </c>
      <c r="C13" s="61" t="s">
        <v>338</v>
      </c>
      <c r="D13" s="31" t="s">
        <v>388</v>
      </c>
      <c r="E13" s="503" t="s">
        <v>191</v>
      </c>
      <c r="F13" s="504"/>
      <c r="G13" s="78"/>
      <c r="H13" s="78"/>
      <c r="I13" s="78"/>
      <c r="J13" s="16"/>
      <c r="K13" s="16"/>
      <c r="L13" s="19"/>
    </row>
    <row r="14" spans="2:13" s="17" customFormat="1" ht="16.5">
      <c r="B14" s="32" t="s">
        <v>72</v>
      </c>
      <c r="C14" s="515" t="s">
        <v>339</v>
      </c>
      <c r="D14" s="515" t="s">
        <v>75</v>
      </c>
      <c r="E14" s="517"/>
      <c r="F14" s="518"/>
      <c r="G14" s="78"/>
      <c r="H14" s="78"/>
      <c r="I14" s="78"/>
      <c r="J14" s="16"/>
      <c r="K14" s="16"/>
      <c r="L14" s="19"/>
    </row>
    <row r="15" spans="2:13" s="17" customFormat="1" ht="39.75" customHeight="1">
      <c r="B15" s="32" t="s">
        <v>194</v>
      </c>
      <c r="C15" s="463" t="s">
        <v>340</v>
      </c>
      <c r="D15" s="464"/>
      <c r="E15" s="464"/>
      <c r="F15" s="465"/>
      <c r="G15" s="78"/>
      <c r="H15" s="78"/>
      <c r="I15" s="78"/>
      <c r="J15" s="16"/>
      <c r="K15" s="16"/>
      <c r="L15" s="19"/>
    </row>
    <row r="16" spans="2:13" s="17" customFormat="1" ht="42" customHeight="1" thickBot="1">
      <c r="B16" s="158" t="s">
        <v>76</v>
      </c>
      <c r="C16" s="545" t="s">
        <v>341</v>
      </c>
      <c r="D16" s="545"/>
      <c r="E16" s="545"/>
      <c r="F16" s="546"/>
      <c r="G16" s="78"/>
      <c r="H16" s="78"/>
      <c r="I16" s="78"/>
      <c r="J16" s="16"/>
      <c r="K16" s="16"/>
      <c r="L16" s="19"/>
    </row>
    <row r="17" spans="1:13" s="16" customFormat="1" ht="13.5" thickBot="1">
      <c r="B17" s="159"/>
      <c r="C17" s="160"/>
      <c r="D17" s="160"/>
      <c r="E17" s="161"/>
      <c r="F17" s="161"/>
      <c r="G17" s="161"/>
      <c r="H17" s="161"/>
      <c r="I17" s="161"/>
      <c r="J17" s="160"/>
      <c r="K17" s="160"/>
      <c r="L17" s="162"/>
    </row>
    <row r="18" spans="1:13" s="17" customFormat="1">
      <c r="B18" s="541" t="s">
        <v>342</v>
      </c>
      <c r="C18" s="542"/>
      <c r="D18" s="542"/>
      <c r="E18" s="542"/>
      <c r="F18" s="542"/>
      <c r="G18" s="542"/>
      <c r="H18" s="542"/>
      <c r="I18" s="542"/>
      <c r="J18" s="542"/>
      <c r="K18" s="542"/>
      <c r="L18" s="543"/>
      <c r="M18" s="126"/>
    </row>
    <row r="19" spans="1:13" s="17" customFormat="1" ht="12.75" customHeight="1">
      <c r="B19" s="544" t="s">
        <v>343</v>
      </c>
      <c r="C19" s="501"/>
      <c r="D19" s="501"/>
      <c r="E19" s="501"/>
      <c r="F19" s="501"/>
      <c r="G19" s="501"/>
      <c r="H19" s="501"/>
      <c r="I19" s="501"/>
      <c r="J19" s="501"/>
      <c r="K19" s="501"/>
      <c r="L19" s="502"/>
      <c r="M19" s="126"/>
    </row>
    <row r="20" spans="1:13" s="17" customFormat="1" ht="12.75" customHeight="1">
      <c r="B20" s="544"/>
      <c r="C20" s="501"/>
      <c r="D20" s="501"/>
      <c r="E20" s="501"/>
      <c r="F20" s="501"/>
      <c r="G20" s="501"/>
      <c r="H20" s="501"/>
      <c r="I20" s="501"/>
      <c r="J20" s="501"/>
      <c r="K20" s="501"/>
      <c r="L20" s="502"/>
      <c r="M20" s="126"/>
    </row>
    <row r="21" spans="1:13" s="17" customFormat="1" ht="12.75" customHeight="1">
      <c r="B21" s="544"/>
      <c r="C21" s="501"/>
      <c r="D21" s="501"/>
      <c r="E21" s="501"/>
      <c r="F21" s="501"/>
      <c r="G21" s="501"/>
      <c r="H21" s="501"/>
      <c r="I21" s="501"/>
      <c r="J21" s="501"/>
      <c r="K21" s="501"/>
      <c r="L21" s="502"/>
      <c r="M21" s="126"/>
    </row>
    <row r="22" spans="1:13" s="17" customFormat="1" ht="12.75" customHeight="1">
      <c r="B22" s="544"/>
      <c r="C22" s="501"/>
      <c r="D22" s="501"/>
      <c r="E22" s="501"/>
      <c r="F22" s="501"/>
      <c r="G22" s="501"/>
      <c r="H22" s="501"/>
      <c r="I22" s="501"/>
      <c r="J22" s="501"/>
      <c r="K22" s="501"/>
      <c r="L22" s="502"/>
      <c r="M22" s="126"/>
    </row>
    <row r="23" spans="1:13" s="17" customFormat="1" ht="12.75" customHeight="1">
      <c r="B23" s="544"/>
      <c r="C23" s="501"/>
      <c r="D23" s="501"/>
      <c r="E23" s="501"/>
      <c r="F23" s="501"/>
      <c r="G23" s="501"/>
      <c r="H23" s="501"/>
      <c r="I23" s="501"/>
      <c r="J23" s="501"/>
      <c r="K23" s="501"/>
      <c r="L23" s="502"/>
      <c r="M23" s="126"/>
    </row>
    <row r="24" spans="1:13" s="17" customFormat="1" ht="12.75" customHeight="1">
      <c r="B24" s="544"/>
      <c r="C24" s="501"/>
      <c r="D24" s="501"/>
      <c r="E24" s="501"/>
      <c r="F24" s="501"/>
      <c r="G24" s="501"/>
      <c r="H24" s="501"/>
      <c r="I24" s="501"/>
      <c r="J24" s="501"/>
      <c r="K24" s="501"/>
      <c r="L24" s="502"/>
      <c r="M24" s="126"/>
    </row>
    <row r="25" spans="1:13" s="17" customFormat="1" ht="12.75" customHeight="1">
      <c r="B25" s="544"/>
      <c r="C25" s="501"/>
      <c r="D25" s="501"/>
      <c r="E25" s="501"/>
      <c r="F25" s="501"/>
      <c r="G25" s="501"/>
      <c r="H25" s="501"/>
      <c r="I25" s="501"/>
      <c r="J25" s="501"/>
      <c r="K25" s="501"/>
      <c r="L25" s="502"/>
      <c r="M25" s="126"/>
    </row>
    <row r="26" spans="1:13" s="17" customFormat="1" ht="12.75" customHeight="1">
      <c r="B26" s="544"/>
      <c r="C26" s="501"/>
      <c r="D26" s="501"/>
      <c r="E26" s="501"/>
      <c r="F26" s="501"/>
      <c r="G26" s="501"/>
      <c r="H26" s="501"/>
      <c r="I26" s="501"/>
      <c r="J26" s="501"/>
      <c r="K26" s="501"/>
      <c r="L26" s="502"/>
      <c r="M26" s="126"/>
    </row>
    <row r="27" spans="1:13" s="17" customFormat="1">
      <c r="A27" s="16"/>
      <c r="B27" s="536" t="s">
        <v>344</v>
      </c>
      <c r="C27" s="537"/>
      <c r="D27" s="537"/>
      <c r="E27" s="537"/>
      <c r="F27" s="537"/>
      <c r="G27" s="537"/>
      <c r="H27" s="537"/>
      <c r="I27" s="537"/>
      <c r="J27" s="537"/>
      <c r="K27" s="537"/>
      <c r="L27" s="538"/>
      <c r="M27" s="126"/>
    </row>
    <row r="28" spans="1:13" s="17" customFormat="1" ht="16.5">
      <c r="B28" s="486" t="s">
        <v>2</v>
      </c>
      <c r="C28" s="487" t="s">
        <v>293</v>
      </c>
      <c r="D28" s="140" t="s">
        <v>3</v>
      </c>
      <c r="E28" s="66" t="s">
        <v>193</v>
      </c>
      <c r="F28" s="66" t="s">
        <v>193</v>
      </c>
      <c r="G28" s="66"/>
      <c r="H28" s="66"/>
      <c r="I28" s="66"/>
      <c r="J28" s="500" t="s">
        <v>389</v>
      </c>
      <c r="K28" s="81"/>
      <c r="L28" s="144"/>
      <c r="M28" s="67"/>
    </row>
    <row r="29" spans="1:13" s="17" customFormat="1" ht="16.5">
      <c r="B29" s="486"/>
      <c r="C29" s="487"/>
      <c r="D29" s="140"/>
      <c r="E29" s="66" t="s">
        <v>220</v>
      </c>
      <c r="F29" s="66" t="s">
        <v>221</v>
      </c>
      <c r="G29" s="66" t="s">
        <v>1</v>
      </c>
      <c r="H29" s="66" t="s">
        <v>359</v>
      </c>
      <c r="I29" s="66" t="s">
        <v>360</v>
      </c>
      <c r="J29" s="500"/>
      <c r="K29" s="81"/>
      <c r="L29" s="144"/>
      <c r="M29" s="67"/>
    </row>
    <row r="30" spans="1:13" s="17" customFormat="1" ht="17.25">
      <c r="B30" s="2">
        <v>1</v>
      </c>
      <c r="C30" s="141" t="s">
        <v>361</v>
      </c>
      <c r="D30" s="141" t="s">
        <v>217</v>
      </c>
      <c r="E30" s="139">
        <v>1</v>
      </c>
      <c r="F30" s="139">
        <v>1</v>
      </c>
      <c r="G30" s="68" t="s">
        <v>362</v>
      </c>
      <c r="H30" s="80">
        <v>44635</v>
      </c>
      <c r="I30" s="80">
        <v>44641</v>
      </c>
      <c r="J30" s="81"/>
      <c r="K30" s="81"/>
      <c r="L30" s="144"/>
      <c r="M30" s="67"/>
    </row>
    <row r="31" spans="1:13" s="17" customFormat="1" ht="17.25">
      <c r="B31" s="2">
        <v>2</v>
      </c>
      <c r="C31" s="141" t="s">
        <v>222</v>
      </c>
      <c r="D31" s="141" t="s">
        <v>223</v>
      </c>
      <c r="E31" s="139">
        <v>1</v>
      </c>
      <c r="F31" s="139">
        <v>1</v>
      </c>
      <c r="G31" s="68" t="s">
        <v>198</v>
      </c>
      <c r="H31" s="80">
        <v>44635</v>
      </c>
      <c r="I31" s="80">
        <v>44641</v>
      </c>
      <c r="J31" s="81"/>
      <c r="K31" s="81"/>
      <c r="L31" s="144"/>
      <c r="M31" s="67"/>
    </row>
    <row r="32" spans="1:13" s="17" customFormat="1" ht="17.25">
      <c r="B32" s="2">
        <v>3</v>
      </c>
      <c r="C32" s="141" t="s">
        <v>224</v>
      </c>
      <c r="D32" s="141" t="s">
        <v>225</v>
      </c>
      <c r="E32" s="139">
        <v>1</v>
      </c>
      <c r="F32" s="139">
        <v>1</v>
      </c>
      <c r="G32" s="68" t="s">
        <v>197</v>
      </c>
      <c r="H32" s="80">
        <v>44635</v>
      </c>
      <c r="I32" s="80">
        <v>44637</v>
      </c>
      <c r="J32" s="81"/>
      <c r="K32" s="81"/>
      <c r="L32" s="144"/>
      <c r="M32" s="67"/>
    </row>
    <row r="33" spans="2:13" s="17" customFormat="1" ht="17.25">
      <c r="B33" s="2">
        <v>4</v>
      </c>
      <c r="C33" s="141" t="s">
        <v>224</v>
      </c>
      <c r="D33" s="141" t="s">
        <v>226</v>
      </c>
      <c r="E33" s="139">
        <v>1</v>
      </c>
      <c r="F33" s="139">
        <v>1</v>
      </c>
      <c r="G33" s="68" t="s">
        <v>198</v>
      </c>
      <c r="H33" s="80">
        <v>44635</v>
      </c>
      <c r="I33" s="80">
        <v>44641</v>
      </c>
      <c r="J33" s="81"/>
      <c r="K33" s="81"/>
      <c r="L33" s="144"/>
      <c r="M33" s="67"/>
    </row>
    <row r="34" spans="2:13" s="17" customFormat="1" ht="14.25" customHeight="1">
      <c r="B34" s="2">
        <v>5</v>
      </c>
      <c r="C34" s="141" t="s">
        <v>294</v>
      </c>
      <c r="D34" s="141" t="s">
        <v>295</v>
      </c>
      <c r="E34" s="139">
        <v>1</v>
      </c>
      <c r="F34" s="139">
        <v>1</v>
      </c>
      <c r="G34" s="68" t="s">
        <v>213</v>
      </c>
      <c r="H34" s="80">
        <v>44637</v>
      </c>
      <c r="I34" s="80">
        <v>44642</v>
      </c>
      <c r="J34" s="82" t="s">
        <v>358</v>
      </c>
      <c r="K34" s="82"/>
      <c r="L34" s="145"/>
      <c r="M34" s="83"/>
    </row>
    <row r="35" spans="2:13" s="17" customFormat="1" ht="17.25">
      <c r="B35" s="2">
        <v>6</v>
      </c>
      <c r="C35" s="141" t="s">
        <v>227</v>
      </c>
      <c r="D35" s="141" t="s">
        <v>228</v>
      </c>
      <c r="E35" s="139">
        <v>1</v>
      </c>
      <c r="F35" s="139">
        <v>1</v>
      </c>
      <c r="G35" s="68" t="s">
        <v>210</v>
      </c>
      <c r="H35" s="80">
        <v>44637</v>
      </c>
      <c r="I35" s="80">
        <v>44642</v>
      </c>
      <c r="J35" s="82"/>
      <c r="K35" s="82"/>
      <c r="L35" s="145"/>
      <c r="M35" s="83"/>
    </row>
    <row r="36" spans="2:13" s="17" customFormat="1" ht="17.25">
      <c r="B36" s="2">
        <v>7</v>
      </c>
      <c r="C36" s="141" t="s">
        <v>390</v>
      </c>
      <c r="D36" s="141" t="s">
        <v>217</v>
      </c>
      <c r="E36" s="139">
        <v>1</v>
      </c>
      <c r="F36" s="139">
        <v>1</v>
      </c>
      <c r="G36" s="68" t="s">
        <v>198</v>
      </c>
      <c r="H36" s="80">
        <v>44640</v>
      </c>
      <c r="I36" s="80">
        <v>44642</v>
      </c>
      <c r="J36" s="82"/>
      <c r="K36" s="82"/>
      <c r="L36" s="145"/>
      <c r="M36" s="83"/>
    </row>
    <row r="37" spans="2:13" s="17" customFormat="1" ht="33">
      <c r="B37" s="2">
        <v>8</v>
      </c>
      <c r="C37" s="141" t="s">
        <v>391</v>
      </c>
      <c r="D37" s="141" t="s">
        <v>212</v>
      </c>
      <c r="E37" s="139">
        <v>1</v>
      </c>
      <c r="F37" s="139">
        <v>0.4</v>
      </c>
      <c r="G37" s="68" t="s">
        <v>198</v>
      </c>
      <c r="H37" s="80">
        <v>44640</v>
      </c>
      <c r="I37" s="80">
        <v>44642</v>
      </c>
      <c r="J37" s="82" t="s">
        <v>345</v>
      </c>
      <c r="K37" s="82"/>
      <c r="L37" s="145"/>
      <c r="M37" s="83"/>
    </row>
    <row r="38" spans="2:13" s="17" customFormat="1" ht="14.25" customHeight="1">
      <c r="B38" s="2">
        <v>9</v>
      </c>
      <c r="C38" s="141" t="s">
        <v>296</v>
      </c>
      <c r="D38" s="141" t="s">
        <v>327</v>
      </c>
      <c r="E38" s="139">
        <v>0</v>
      </c>
      <c r="F38" s="139">
        <v>0</v>
      </c>
      <c r="G38" s="69"/>
      <c r="H38" s="84"/>
      <c r="I38" s="84"/>
      <c r="J38" s="85"/>
      <c r="K38" s="85"/>
      <c r="L38" s="146"/>
      <c r="M38" s="86"/>
    </row>
    <row r="39" spans="2:13" s="17" customFormat="1" ht="14.25" customHeight="1">
      <c r="B39" s="2">
        <v>10</v>
      </c>
      <c r="C39" s="141" t="s">
        <v>229</v>
      </c>
      <c r="D39" s="141" t="s">
        <v>392</v>
      </c>
      <c r="E39" s="139">
        <v>0</v>
      </c>
      <c r="F39" s="139">
        <v>0</v>
      </c>
      <c r="G39" s="69"/>
      <c r="H39" s="84"/>
      <c r="I39" s="84"/>
      <c r="J39" s="85"/>
      <c r="K39" s="85"/>
      <c r="L39" s="146"/>
      <c r="M39" s="86"/>
    </row>
    <row r="40" spans="2:13" s="17" customFormat="1" ht="17.25">
      <c r="B40" s="2">
        <v>11</v>
      </c>
      <c r="C40" s="141" t="s">
        <v>297</v>
      </c>
      <c r="D40" s="141" t="s">
        <v>298</v>
      </c>
      <c r="E40" s="139">
        <v>1</v>
      </c>
      <c r="F40" s="139">
        <v>1</v>
      </c>
      <c r="G40" s="68" t="s">
        <v>230</v>
      </c>
      <c r="H40" s="80">
        <v>44635</v>
      </c>
      <c r="I40" s="80">
        <v>44642</v>
      </c>
      <c r="J40" s="82"/>
      <c r="K40" s="82"/>
      <c r="L40" s="145"/>
      <c r="M40" s="83"/>
    </row>
    <row r="41" spans="2:13" s="17" customFormat="1" ht="14.25" customHeight="1">
      <c r="B41" s="2">
        <v>12</v>
      </c>
      <c r="C41" s="141" t="s">
        <v>299</v>
      </c>
      <c r="D41" s="141" t="s">
        <v>393</v>
      </c>
      <c r="E41" s="139">
        <v>0</v>
      </c>
      <c r="F41" s="139">
        <v>0</v>
      </c>
      <c r="G41" s="69"/>
      <c r="H41" s="84"/>
      <c r="I41" s="84"/>
      <c r="J41" s="85"/>
      <c r="K41" s="85"/>
      <c r="L41" s="146"/>
      <c r="M41" s="86"/>
    </row>
    <row r="42" spans="2:13" s="17" customFormat="1" ht="14.25" customHeight="1">
      <c r="B42" s="2">
        <v>13</v>
      </c>
      <c r="C42" s="141" t="s">
        <v>329</v>
      </c>
      <c r="D42" s="141" t="s">
        <v>394</v>
      </c>
      <c r="E42" s="139">
        <v>0</v>
      </c>
      <c r="F42" s="139">
        <v>0</v>
      </c>
      <c r="G42" s="69"/>
      <c r="H42" s="84"/>
      <c r="I42" s="84"/>
      <c r="J42" s="85"/>
      <c r="K42" s="85"/>
      <c r="L42" s="146"/>
      <c r="M42" s="86"/>
    </row>
    <row r="43" spans="2:13" s="17" customFormat="1" ht="17.25">
      <c r="B43" s="2">
        <v>14</v>
      </c>
      <c r="C43" s="141" t="s">
        <v>231</v>
      </c>
      <c r="D43" s="141" t="s">
        <v>395</v>
      </c>
      <c r="E43" s="139">
        <v>1</v>
      </c>
      <c r="F43" s="139">
        <v>1</v>
      </c>
      <c r="G43" s="68" t="s">
        <v>213</v>
      </c>
      <c r="H43" s="80">
        <v>44635</v>
      </c>
      <c r="I43" s="80">
        <v>44642</v>
      </c>
      <c r="J43" s="82"/>
      <c r="K43" s="82"/>
      <c r="L43" s="145"/>
      <c r="M43" s="83"/>
    </row>
    <row r="44" spans="2:13" s="17" customFormat="1" ht="17.25">
      <c r="B44" s="2">
        <v>15</v>
      </c>
      <c r="C44" s="141" t="s">
        <v>232</v>
      </c>
      <c r="D44" s="141" t="s">
        <v>233</v>
      </c>
      <c r="E44" s="139">
        <v>1</v>
      </c>
      <c r="F44" s="139">
        <v>1</v>
      </c>
      <c r="G44" s="68" t="s">
        <v>234</v>
      </c>
      <c r="H44" s="80">
        <v>44635</v>
      </c>
      <c r="I44" s="80">
        <v>44642</v>
      </c>
      <c r="J44" s="82"/>
      <c r="K44" s="82"/>
      <c r="L44" s="145"/>
      <c r="M44" s="83"/>
    </row>
    <row r="45" spans="2:13" s="17" customFormat="1" ht="14.25" customHeight="1">
      <c r="B45" s="2">
        <v>16</v>
      </c>
      <c r="C45" s="141" t="s">
        <v>235</v>
      </c>
      <c r="D45" s="141" t="s">
        <v>236</v>
      </c>
      <c r="E45" s="139">
        <v>0</v>
      </c>
      <c r="F45" s="139">
        <v>0</v>
      </c>
      <c r="G45" s="68"/>
      <c r="H45" s="80"/>
      <c r="I45" s="80"/>
      <c r="J45" s="85"/>
      <c r="K45" s="85"/>
      <c r="L45" s="146"/>
      <c r="M45" s="86"/>
    </row>
    <row r="46" spans="2:13" s="17" customFormat="1" ht="14.25" customHeight="1">
      <c r="B46" s="2">
        <v>17</v>
      </c>
      <c r="C46" s="141" t="s">
        <v>237</v>
      </c>
      <c r="D46" s="141" t="s">
        <v>300</v>
      </c>
      <c r="E46" s="139">
        <v>0</v>
      </c>
      <c r="F46" s="139">
        <v>0</v>
      </c>
      <c r="G46" s="68"/>
      <c r="H46" s="80"/>
      <c r="I46" s="80"/>
      <c r="J46" s="85"/>
      <c r="K46" s="85"/>
      <c r="L46" s="146"/>
      <c r="M46" s="86"/>
    </row>
    <row r="47" spans="2:13" s="17" customFormat="1" ht="49.5">
      <c r="B47" s="2">
        <v>18</v>
      </c>
      <c r="C47" s="141" t="s">
        <v>301</v>
      </c>
      <c r="D47" s="141" t="s">
        <v>302</v>
      </c>
      <c r="E47" s="139">
        <v>1</v>
      </c>
      <c r="F47" s="139">
        <v>0</v>
      </c>
      <c r="G47" s="69"/>
      <c r="H47" s="84"/>
      <c r="I47" s="84"/>
      <c r="J47" s="82" t="s">
        <v>346</v>
      </c>
      <c r="K47" s="82"/>
      <c r="L47" s="145"/>
      <c r="M47" s="83"/>
    </row>
    <row r="48" spans="2:13" s="17" customFormat="1" ht="14.25" customHeight="1">
      <c r="B48" s="2">
        <v>19</v>
      </c>
      <c r="C48" s="141" t="s">
        <v>303</v>
      </c>
      <c r="D48" s="141" t="s">
        <v>238</v>
      </c>
      <c r="E48" s="139">
        <v>0</v>
      </c>
      <c r="F48" s="139">
        <v>0</v>
      </c>
      <c r="G48" s="69"/>
      <c r="H48" s="84"/>
      <c r="I48" s="84"/>
      <c r="J48" s="85"/>
      <c r="K48" s="85"/>
      <c r="L48" s="146"/>
      <c r="M48" s="86"/>
    </row>
    <row r="49" spans="2:13" s="17" customFormat="1" ht="49.5">
      <c r="B49" s="2">
        <v>20</v>
      </c>
      <c r="C49" s="141" t="s">
        <v>239</v>
      </c>
      <c r="D49" s="141" t="s">
        <v>240</v>
      </c>
      <c r="E49" s="139">
        <v>1</v>
      </c>
      <c r="F49" s="139">
        <v>0</v>
      </c>
      <c r="G49" s="70"/>
      <c r="H49" s="71"/>
      <c r="I49" s="71"/>
      <c r="J49" s="82" t="s">
        <v>347</v>
      </c>
      <c r="K49" s="82"/>
      <c r="L49" s="145"/>
      <c r="M49" s="83"/>
    </row>
    <row r="50" spans="2:13" s="17" customFormat="1" ht="14.25" customHeight="1">
      <c r="B50" s="2">
        <v>21</v>
      </c>
      <c r="C50" s="141" t="s">
        <v>241</v>
      </c>
      <c r="D50" s="141" t="s">
        <v>242</v>
      </c>
      <c r="E50" s="139">
        <v>0</v>
      </c>
      <c r="F50" s="139">
        <v>0</v>
      </c>
      <c r="G50" s="70"/>
      <c r="H50" s="71"/>
      <c r="I50" s="71"/>
      <c r="J50" s="85"/>
      <c r="K50" s="85"/>
      <c r="L50" s="146"/>
      <c r="M50" s="86"/>
    </row>
    <row r="51" spans="2:13" s="17" customFormat="1" ht="14.25" customHeight="1">
      <c r="B51" s="2">
        <v>22</v>
      </c>
      <c r="C51" s="141" t="s">
        <v>243</v>
      </c>
      <c r="D51" s="141" t="s">
        <v>244</v>
      </c>
      <c r="E51" s="139">
        <v>0</v>
      </c>
      <c r="F51" s="139">
        <v>0</v>
      </c>
      <c r="G51" s="70"/>
      <c r="H51" s="71"/>
      <c r="I51" s="71"/>
      <c r="J51" s="85"/>
      <c r="K51" s="85"/>
      <c r="L51" s="146"/>
      <c r="M51" s="86"/>
    </row>
    <row r="52" spans="2:13" s="17" customFormat="1" ht="14.25" customHeight="1">
      <c r="B52" s="2">
        <v>23</v>
      </c>
      <c r="C52" s="141" t="s">
        <v>245</v>
      </c>
      <c r="D52" s="141" t="s">
        <v>246</v>
      </c>
      <c r="E52" s="139">
        <v>0</v>
      </c>
      <c r="F52" s="139">
        <v>0</v>
      </c>
      <c r="G52" s="70"/>
      <c r="H52" s="71"/>
      <c r="I52" s="71"/>
      <c r="J52" s="85"/>
      <c r="K52" s="85"/>
      <c r="L52" s="146"/>
      <c r="M52" s="86"/>
    </row>
    <row r="53" spans="2:13" s="17" customFormat="1" ht="14.25" customHeight="1">
      <c r="B53" s="2">
        <v>24</v>
      </c>
      <c r="C53" s="141" t="s">
        <v>247</v>
      </c>
      <c r="D53" s="141" t="s">
        <v>248</v>
      </c>
      <c r="E53" s="139">
        <v>0</v>
      </c>
      <c r="F53" s="139">
        <v>0</v>
      </c>
      <c r="G53" s="70"/>
      <c r="H53" s="71"/>
      <c r="I53" s="71"/>
      <c r="J53" s="85"/>
      <c r="K53" s="85"/>
      <c r="L53" s="146"/>
      <c r="M53" s="86"/>
    </row>
    <row r="54" spans="2:13" s="17" customFormat="1" ht="30" customHeight="1">
      <c r="B54" s="2">
        <v>25</v>
      </c>
      <c r="C54" s="141" t="s">
        <v>304</v>
      </c>
      <c r="D54" s="141" t="s">
        <v>283</v>
      </c>
      <c r="E54" s="139">
        <v>1</v>
      </c>
      <c r="F54" s="139">
        <v>0</v>
      </c>
      <c r="G54" s="70"/>
      <c r="H54" s="71"/>
      <c r="I54" s="71"/>
      <c r="J54" s="82" t="s">
        <v>348</v>
      </c>
      <c r="K54" s="82"/>
      <c r="L54" s="145"/>
      <c r="M54" s="83"/>
    </row>
    <row r="55" spans="2:13" s="17" customFormat="1" ht="14.25" customHeight="1">
      <c r="B55" s="2">
        <v>26</v>
      </c>
      <c r="C55" s="141" t="s">
        <v>249</v>
      </c>
      <c r="D55" s="141" t="s">
        <v>250</v>
      </c>
      <c r="E55" s="139">
        <v>0</v>
      </c>
      <c r="F55" s="139">
        <v>0</v>
      </c>
      <c r="G55" s="70"/>
      <c r="H55" s="71"/>
      <c r="I55" s="71"/>
      <c r="J55" s="85"/>
      <c r="K55" s="85"/>
      <c r="L55" s="146"/>
      <c r="M55" s="86"/>
    </row>
    <row r="56" spans="2:13" s="17" customFormat="1" ht="33">
      <c r="B56" s="2">
        <v>27</v>
      </c>
      <c r="C56" s="141" t="s">
        <v>251</v>
      </c>
      <c r="D56" s="141" t="s">
        <v>252</v>
      </c>
      <c r="E56" s="139">
        <v>1</v>
      </c>
      <c r="F56" s="139">
        <v>0.5</v>
      </c>
      <c r="G56" s="68" t="s">
        <v>363</v>
      </c>
      <c r="H56" s="80">
        <v>44635</v>
      </c>
      <c r="I56" s="80">
        <v>44637</v>
      </c>
      <c r="J56" s="82" t="s">
        <v>349</v>
      </c>
      <c r="K56" s="82"/>
      <c r="L56" s="145"/>
      <c r="M56" s="83"/>
    </row>
    <row r="57" spans="2:13" s="17" customFormat="1" ht="17.25">
      <c r="B57" s="2">
        <v>28</v>
      </c>
      <c r="C57" s="141" t="s">
        <v>305</v>
      </c>
      <c r="D57" s="141" t="s">
        <v>288</v>
      </c>
      <c r="E57" s="139">
        <v>1</v>
      </c>
      <c r="F57" s="139">
        <v>1</v>
      </c>
      <c r="G57" s="68" t="s">
        <v>198</v>
      </c>
      <c r="H57" s="80">
        <v>44640</v>
      </c>
      <c r="I57" s="80">
        <v>44642</v>
      </c>
      <c r="J57" s="82"/>
      <c r="K57" s="82"/>
      <c r="L57" s="145"/>
      <c r="M57" s="83"/>
    </row>
    <row r="58" spans="2:13" s="17" customFormat="1" ht="14.25" customHeight="1">
      <c r="B58" s="2">
        <v>29</v>
      </c>
      <c r="C58" s="141" t="s">
        <v>328</v>
      </c>
      <c r="D58" s="141" t="s">
        <v>284</v>
      </c>
      <c r="E58" s="139">
        <v>0</v>
      </c>
      <c r="F58" s="139">
        <v>0</v>
      </c>
      <c r="G58" s="70"/>
      <c r="H58" s="71"/>
      <c r="I58" s="71"/>
      <c r="J58" s="85"/>
      <c r="K58" s="85"/>
      <c r="L58" s="146"/>
      <c r="M58" s="86"/>
    </row>
    <row r="59" spans="2:13" s="17" customFormat="1" ht="17.25">
      <c r="B59" s="2">
        <v>30</v>
      </c>
      <c r="C59" s="141" t="s">
        <v>364</v>
      </c>
      <c r="D59" s="141" t="s">
        <v>253</v>
      </c>
      <c r="E59" s="139">
        <v>1</v>
      </c>
      <c r="F59" s="139">
        <v>1</v>
      </c>
      <c r="G59" s="68" t="s">
        <v>213</v>
      </c>
      <c r="H59" s="80">
        <v>44635</v>
      </c>
      <c r="I59" s="80">
        <v>44642</v>
      </c>
      <c r="J59" s="82"/>
      <c r="K59" s="82"/>
      <c r="L59" s="145"/>
      <c r="M59" s="83"/>
    </row>
    <row r="60" spans="2:13" s="17" customFormat="1" ht="14.25" customHeight="1">
      <c r="B60" s="2">
        <v>31</v>
      </c>
      <c r="C60" s="141" t="s">
        <v>254</v>
      </c>
      <c r="D60" s="141" t="s">
        <v>306</v>
      </c>
      <c r="E60" s="139">
        <v>0</v>
      </c>
      <c r="F60" s="139">
        <v>0</v>
      </c>
      <c r="G60" s="69"/>
      <c r="H60" s="69"/>
      <c r="I60" s="69"/>
      <c r="J60" s="85"/>
      <c r="K60" s="85"/>
      <c r="L60" s="146"/>
      <c r="M60" s="86"/>
    </row>
    <row r="61" spans="2:13" s="17" customFormat="1" ht="17.25">
      <c r="B61" s="2">
        <v>32</v>
      </c>
      <c r="C61" s="141" t="s">
        <v>289</v>
      </c>
      <c r="D61" s="141" t="s">
        <v>255</v>
      </c>
      <c r="E61" s="139">
        <v>1</v>
      </c>
      <c r="F61" s="139">
        <v>1</v>
      </c>
      <c r="G61" s="68" t="s">
        <v>214</v>
      </c>
      <c r="H61" s="80">
        <v>44639</v>
      </c>
      <c r="I61" s="80">
        <v>44639</v>
      </c>
      <c r="J61" s="82"/>
      <c r="K61" s="82"/>
      <c r="L61" s="145"/>
      <c r="M61" s="83"/>
    </row>
    <row r="62" spans="2:13" s="17" customFormat="1" ht="17.25">
      <c r="B62" s="2">
        <v>33</v>
      </c>
      <c r="C62" s="141" t="s">
        <v>290</v>
      </c>
      <c r="D62" s="141" t="s">
        <v>256</v>
      </c>
      <c r="E62" s="139">
        <v>1</v>
      </c>
      <c r="F62" s="139">
        <v>1</v>
      </c>
      <c r="G62" s="68" t="s">
        <v>230</v>
      </c>
      <c r="H62" s="80">
        <v>44638</v>
      </c>
      <c r="I62" s="80">
        <v>44642</v>
      </c>
      <c r="J62" s="82"/>
      <c r="K62" s="82"/>
      <c r="L62" s="145"/>
      <c r="M62" s="83"/>
    </row>
    <row r="63" spans="2:13" s="17" customFormat="1" ht="17.25">
      <c r="B63" s="2">
        <v>34</v>
      </c>
      <c r="C63" s="141" t="s">
        <v>257</v>
      </c>
      <c r="D63" s="141" t="s">
        <v>258</v>
      </c>
      <c r="E63" s="139">
        <v>1</v>
      </c>
      <c r="F63" s="139">
        <v>1</v>
      </c>
      <c r="G63" s="68" t="s">
        <v>213</v>
      </c>
      <c r="H63" s="80">
        <v>44635</v>
      </c>
      <c r="I63" s="80">
        <v>44642</v>
      </c>
      <c r="J63" s="82"/>
      <c r="K63" s="82"/>
      <c r="L63" s="145"/>
      <c r="M63" s="83"/>
    </row>
    <row r="64" spans="2:13" s="17" customFormat="1" ht="17.25">
      <c r="B64" s="2">
        <v>35</v>
      </c>
      <c r="C64" s="141" t="s">
        <v>307</v>
      </c>
      <c r="D64" s="141" t="s">
        <v>259</v>
      </c>
      <c r="E64" s="139">
        <v>1</v>
      </c>
      <c r="F64" s="139">
        <v>1</v>
      </c>
      <c r="G64" s="68" t="s">
        <v>213</v>
      </c>
      <c r="H64" s="80">
        <v>44635</v>
      </c>
      <c r="I64" s="80">
        <v>44642</v>
      </c>
      <c r="J64" s="82"/>
      <c r="K64" s="82"/>
      <c r="L64" s="145"/>
      <c r="M64" s="83"/>
    </row>
    <row r="65" spans="2:13" s="17" customFormat="1" ht="17.25">
      <c r="B65" s="2">
        <v>36</v>
      </c>
      <c r="C65" s="141" t="s">
        <v>366</v>
      </c>
      <c r="D65" s="141" t="s">
        <v>367</v>
      </c>
      <c r="E65" s="139">
        <v>1</v>
      </c>
      <c r="F65" s="139">
        <v>1</v>
      </c>
      <c r="G65" s="68" t="s">
        <v>365</v>
      </c>
      <c r="H65" s="80">
        <v>44635</v>
      </c>
      <c r="I65" s="80">
        <v>44642</v>
      </c>
      <c r="J65" s="82"/>
      <c r="K65" s="82"/>
      <c r="L65" s="145"/>
      <c r="M65" s="83"/>
    </row>
    <row r="66" spans="2:13" s="17" customFormat="1" ht="49.5">
      <c r="B66" s="2">
        <v>37</v>
      </c>
      <c r="C66" s="141" t="s">
        <v>260</v>
      </c>
      <c r="D66" s="141" t="s">
        <v>368</v>
      </c>
      <c r="E66" s="139">
        <v>1</v>
      </c>
      <c r="F66" s="139">
        <v>0</v>
      </c>
      <c r="G66" s="69"/>
      <c r="H66" s="84"/>
      <c r="I66" s="84"/>
      <c r="J66" s="82" t="s">
        <v>346</v>
      </c>
      <c r="K66" s="82"/>
      <c r="L66" s="145"/>
      <c r="M66" s="83"/>
    </row>
    <row r="67" spans="2:13" s="17" customFormat="1" ht="17.25">
      <c r="B67" s="2">
        <v>38</v>
      </c>
      <c r="C67" s="141" t="s">
        <v>261</v>
      </c>
      <c r="D67" s="141" t="s">
        <v>308</v>
      </c>
      <c r="E67" s="139">
        <v>1</v>
      </c>
      <c r="F67" s="139">
        <v>1</v>
      </c>
      <c r="G67" s="68" t="s">
        <v>213</v>
      </c>
      <c r="H67" s="80">
        <v>44635</v>
      </c>
      <c r="I67" s="80">
        <v>44642</v>
      </c>
      <c r="J67" s="82"/>
      <c r="K67" s="82"/>
      <c r="L67" s="145"/>
      <c r="M67" s="83"/>
    </row>
    <row r="68" spans="2:13" s="17" customFormat="1" ht="49.5">
      <c r="B68" s="2">
        <v>39</v>
      </c>
      <c r="C68" s="141" t="s">
        <v>262</v>
      </c>
      <c r="D68" s="141" t="s">
        <v>309</v>
      </c>
      <c r="E68" s="142">
        <v>1</v>
      </c>
      <c r="F68" s="142">
        <v>0.3</v>
      </c>
      <c r="G68" s="68" t="s">
        <v>210</v>
      </c>
      <c r="H68" s="80">
        <v>44637</v>
      </c>
      <c r="I68" s="80">
        <v>44642</v>
      </c>
      <c r="J68" s="82" t="s">
        <v>350</v>
      </c>
      <c r="K68" s="82"/>
      <c r="L68" s="145"/>
      <c r="M68" s="83"/>
    </row>
    <row r="69" spans="2:13" s="17" customFormat="1" ht="17.25">
      <c r="B69" s="2">
        <v>40</v>
      </c>
      <c r="C69" s="141" t="s">
        <v>310</v>
      </c>
      <c r="D69" s="141" t="s">
        <v>311</v>
      </c>
      <c r="E69" s="139">
        <v>1</v>
      </c>
      <c r="F69" s="139">
        <v>1</v>
      </c>
      <c r="G69" s="68" t="s">
        <v>213</v>
      </c>
      <c r="H69" s="80">
        <v>44635</v>
      </c>
      <c r="I69" s="80">
        <v>44642</v>
      </c>
      <c r="J69" s="82"/>
      <c r="K69" s="82"/>
      <c r="L69" s="145"/>
      <c r="M69" s="83"/>
    </row>
    <row r="70" spans="2:13" s="17" customFormat="1" ht="17.25">
      <c r="B70" s="2">
        <v>41</v>
      </c>
      <c r="C70" s="141" t="s">
        <v>263</v>
      </c>
      <c r="D70" s="141" t="s">
        <v>264</v>
      </c>
      <c r="E70" s="139">
        <v>1</v>
      </c>
      <c r="F70" s="139">
        <v>1</v>
      </c>
      <c r="G70" s="68" t="s">
        <v>213</v>
      </c>
      <c r="H70" s="80">
        <v>44635</v>
      </c>
      <c r="I70" s="80">
        <v>44642</v>
      </c>
      <c r="J70" s="82"/>
      <c r="K70" s="82"/>
      <c r="L70" s="145"/>
      <c r="M70" s="83"/>
    </row>
    <row r="71" spans="2:13" s="17" customFormat="1" ht="17.25">
      <c r="B71" s="2">
        <v>42</v>
      </c>
      <c r="C71" s="141" t="s">
        <v>312</v>
      </c>
      <c r="D71" s="141" t="s">
        <v>265</v>
      </c>
      <c r="E71" s="139">
        <v>1</v>
      </c>
      <c r="F71" s="139">
        <v>1</v>
      </c>
      <c r="G71" s="68" t="s">
        <v>213</v>
      </c>
      <c r="H71" s="80">
        <v>44635</v>
      </c>
      <c r="I71" s="80">
        <v>44642</v>
      </c>
      <c r="J71" s="82"/>
      <c r="K71" s="82"/>
      <c r="L71" s="145"/>
      <c r="M71" s="83"/>
    </row>
    <row r="72" spans="2:13" s="17" customFormat="1" ht="17.25">
      <c r="B72" s="2">
        <v>43</v>
      </c>
      <c r="C72" s="141" t="s">
        <v>266</v>
      </c>
      <c r="D72" s="141" t="s">
        <v>369</v>
      </c>
      <c r="E72" s="139">
        <v>1</v>
      </c>
      <c r="F72" s="139">
        <v>1</v>
      </c>
      <c r="G72" s="68" t="s">
        <v>365</v>
      </c>
      <c r="H72" s="80">
        <v>44635</v>
      </c>
      <c r="I72" s="80">
        <v>44642</v>
      </c>
      <c r="J72" s="85"/>
      <c r="K72" s="85"/>
      <c r="L72" s="146"/>
      <c r="M72" s="86"/>
    </row>
    <row r="73" spans="2:13" s="17" customFormat="1" ht="17.25">
      <c r="B73" s="2">
        <v>44</v>
      </c>
      <c r="C73" s="141" t="s">
        <v>267</v>
      </c>
      <c r="D73" s="141" t="s">
        <v>370</v>
      </c>
      <c r="E73" s="139">
        <v>1</v>
      </c>
      <c r="F73" s="139">
        <v>1</v>
      </c>
      <c r="G73" s="68" t="s">
        <v>365</v>
      </c>
      <c r="H73" s="80">
        <v>44635</v>
      </c>
      <c r="I73" s="80">
        <v>44642</v>
      </c>
      <c r="J73" s="85"/>
      <c r="K73" s="85"/>
      <c r="L73" s="146"/>
      <c r="M73" s="86"/>
    </row>
    <row r="74" spans="2:13" s="17" customFormat="1" ht="17.25">
      <c r="B74" s="2">
        <v>45</v>
      </c>
      <c r="C74" s="141" t="s">
        <v>313</v>
      </c>
      <c r="D74" s="141" t="s">
        <v>268</v>
      </c>
      <c r="E74" s="139">
        <v>1</v>
      </c>
      <c r="F74" s="139">
        <v>1</v>
      </c>
      <c r="G74" s="68" t="s">
        <v>213</v>
      </c>
      <c r="H74" s="80">
        <v>44635</v>
      </c>
      <c r="I74" s="80">
        <v>44642</v>
      </c>
      <c r="J74" s="85"/>
      <c r="K74" s="85"/>
      <c r="L74" s="146"/>
      <c r="M74" s="86"/>
    </row>
    <row r="75" spans="2:13" s="17" customFormat="1" ht="17.25">
      <c r="B75" s="2">
        <v>46</v>
      </c>
      <c r="C75" s="141" t="s">
        <v>269</v>
      </c>
      <c r="D75" s="141" t="s">
        <v>396</v>
      </c>
      <c r="E75" s="139">
        <v>0</v>
      </c>
      <c r="F75" s="139">
        <v>0</v>
      </c>
      <c r="G75" s="70"/>
      <c r="H75" s="71"/>
      <c r="I75" s="71"/>
      <c r="J75" s="85"/>
      <c r="K75" s="85"/>
      <c r="L75" s="146"/>
      <c r="M75" s="86"/>
    </row>
    <row r="76" spans="2:13" s="17" customFormat="1" ht="17.25">
      <c r="B76" s="2">
        <v>47</v>
      </c>
      <c r="C76" s="141" t="s">
        <v>270</v>
      </c>
      <c r="D76" s="141" t="s">
        <v>291</v>
      </c>
      <c r="E76" s="139">
        <v>1</v>
      </c>
      <c r="F76" s="139">
        <v>1</v>
      </c>
      <c r="G76" s="68" t="s">
        <v>213</v>
      </c>
      <c r="H76" s="80">
        <v>44635</v>
      </c>
      <c r="I76" s="80">
        <v>44642</v>
      </c>
      <c r="J76" s="85"/>
      <c r="K76" s="85"/>
      <c r="L76" s="146"/>
      <c r="M76" s="86"/>
    </row>
    <row r="77" spans="2:13" s="17" customFormat="1" ht="17.25">
      <c r="B77" s="2">
        <v>48</v>
      </c>
      <c r="C77" s="141" t="s">
        <v>371</v>
      </c>
      <c r="D77" s="141" t="s">
        <v>314</v>
      </c>
      <c r="E77" s="139">
        <v>1</v>
      </c>
      <c r="F77" s="139">
        <v>1</v>
      </c>
      <c r="G77" s="68" t="s">
        <v>365</v>
      </c>
      <c r="H77" s="80">
        <v>44635</v>
      </c>
      <c r="I77" s="80">
        <v>44642</v>
      </c>
      <c r="J77" s="85"/>
      <c r="K77" s="85"/>
      <c r="L77" s="146"/>
      <c r="M77" s="86"/>
    </row>
    <row r="78" spans="2:13" s="17" customFormat="1" ht="17.25">
      <c r="B78" s="2">
        <v>49</v>
      </c>
      <c r="C78" s="141" t="s">
        <v>271</v>
      </c>
      <c r="D78" s="141" t="s">
        <v>315</v>
      </c>
      <c r="E78" s="139">
        <v>1</v>
      </c>
      <c r="F78" s="139">
        <v>1</v>
      </c>
      <c r="G78" s="68" t="s">
        <v>365</v>
      </c>
      <c r="H78" s="80">
        <v>44635</v>
      </c>
      <c r="I78" s="80">
        <v>44642</v>
      </c>
      <c r="J78" s="85"/>
      <c r="K78" s="85"/>
      <c r="L78" s="146"/>
      <c r="M78" s="86"/>
    </row>
    <row r="79" spans="2:13" s="17" customFormat="1" ht="16.5">
      <c r="B79" s="2">
        <v>50</v>
      </c>
      <c r="C79" s="141" t="s">
        <v>272</v>
      </c>
      <c r="D79" s="141" t="s">
        <v>397</v>
      </c>
      <c r="E79" s="139">
        <v>0</v>
      </c>
      <c r="F79" s="139">
        <v>0</v>
      </c>
      <c r="G79" s="71"/>
      <c r="H79" s="71"/>
      <c r="I79" s="104"/>
      <c r="J79" s="85"/>
      <c r="K79" s="85"/>
      <c r="L79" s="146"/>
      <c r="M79" s="86"/>
    </row>
    <row r="80" spans="2:13" s="17" customFormat="1" ht="16.5">
      <c r="B80" s="2">
        <v>51</v>
      </c>
      <c r="C80" s="141" t="s">
        <v>273</v>
      </c>
      <c r="D80" s="141" t="s">
        <v>226</v>
      </c>
      <c r="E80" s="139">
        <v>1</v>
      </c>
      <c r="F80" s="139">
        <v>1</v>
      </c>
      <c r="G80" s="71" t="s">
        <v>198</v>
      </c>
      <c r="H80" s="80">
        <v>44635</v>
      </c>
      <c r="I80" s="80">
        <v>44642</v>
      </c>
      <c r="J80" s="85"/>
      <c r="K80" s="85"/>
      <c r="L80" s="146"/>
      <c r="M80" s="86"/>
    </row>
    <row r="81" spans="2:13" s="17" customFormat="1" ht="82.5">
      <c r="B81" s="2">
        <v>52</v>
      </c>
      <c r="C81" s="141" t="s">
        <v>316</v>
      </c>
      <c r="D81" s="141" t="s">
        <v>285</v>
      </c>
      <c r="E81" s="139">
        <v>1</v>
      </c>
      <c r="F81" s="139">
        <v>0.5</v>
      </c>
      <c r="G81" s="68" t="s">
        <v>198</v>
      </c>
      <c r="H81" s="80">
        <v>44635</v>
      </c>
      <c r="I81" s="80">
        <v>44641</v>
      </c>
      <c r="J81" s="85" t="s">
        <v>351</v>
      </c>
      <c r="K81" s="85"/>
      <c r="L81" s="146"/>
      <c r="M81" s="86"/>
    </row>
    <row r="82" spans="2:13" s="17" customFormat="1" ht="17.25">
      <c r="B82" s="2">
        <v>53</v>
      </c>
      <c r="C82" s="141" t="s">
        <v>274</v>
      </c>
      <c r="D82" s="141" t="s">
        <v>317</v>
      </c>
      <c r="E82" s="139">
        <v>1</v>
      </c>
      <c r="F82" s="139">
        <v>1</v>
      </c>
      <c r="G82" s="68" t="s">
        <v>365</v>
      </c>
      <c r="H82" s="80">
        <v>44635</v>
      </c>
      <c r="I82" s="80">
        <v>44622</v>
      </c>
      <c r="J82" s="85"/>
      <c r="K82" s="85"/>
      <c r="L82" s="146"/>
      <c r="M82" s="86"/>
    </row>
    <row r="83" spans="2:13" s="17" customFormat="1" ht="17.25">
      <c r="B83" s="2">
        <v>54</v>
      </c>
      <c r="C83" s="141" t="s">
        <v>275</v>
      </c>
      <c r="D83" s="141" t="s">
        <v>318</v>
      </c>
      <c r="E83" s="139">
        <v>0</v>
      </c>
      <c r="F83" s="139">
        <v>0.5</v>
      </c>
      <c r="G83" s="68" t="s">
        <v>213</v>
      </c>
      <c r="H83" s="80">
        <v>44635</v>
      </c>
      <c r="I83" s="80">
        <v>44642</v>
      </c>
      <c r="J83" s="85"/>
      <c r="K83" s="85"/>
      <c r="L83" s="146"/>
      <c r="M83" s="86"/>
    </row>
    <row r="84" spans="2:13" s="17" customFormat="1" ht="17.25">
      <c r="B84" s="2">
        <v>55</v>
      </c>
      <c r="C84" s="141" t="s">
        <v>398</v>
      </c>
      <c r="D84" s="141" t="s">
        <v>399</v>
      </c>
      <c r="E84" s="139">
        <v>0</v>
      </c>
      <c r="F84" s="139">
        <v>0.2</v>
      </c>
      <c r="G84" s="68" t="s">
        <v>400</v>
      </c>
      <c r="H84" s="80">
        <v>44635</v>
      </c>
      <c r="I84" s="80">
        <v>44642</v>
      </c>
      <c r="J84" s="85"/>
      <c r="K84" s="85"/>
      <c r="L84" s="146"/>
      <c r="M84" s="86"/>
    </row>
    <row r="85" spans="2:13" s="17" customFormat="1" ht="33">
      <c r="B85" s="2">
        <v>56</v>
      </c>
      <c r="C85" s="141" t="s">
        <v>319</v>
      </c>
      <c r="D85" s="141" t="s">
        <v>401</v>
      </c>
      <c r="E85" s="139">
        <v>1</v>
      </c>
      <c r="F85" s="139">
        <v>0.6</v>
      </c>
      <c r="G85" s="68" t="s">
        <v>400</v>
      </c>
      <c r="H85" s="80">
        <v>44635</v>
      </c>
      <c r="I85" s="80">
        <v>44642</v>
      </c>
      <c r="J85" s="85" t="s">
        <v>372</v>
      </c>
      <c r="K85" s="85"/>
      <c r="L85" s="146"/>
      <c r="M85" s="86"/>
    </row>
    <row r="86" spans="2:13" s="17" customFormat="1" ht="16.5">
      <c r="B86" s="2">
        <v>57</v>
      </c>
      <c r="C86" s="141" t="s">
        <v>402</v>
      </c>
      <c r="D86" s="141" t="s">
        <v>403</v>
      </c>
      <c r="E86" s="139">
        <v>0</v>
      </c>
      <c r="F86" s="139">
        <v>0</v>
      </c>
      <c r="G86" s="71"/>
      <c r="H86" s="71"/>
      <c r="I86" s="104"/>
      <c r="J86" s="85"/>
      <c r="K86" s="85"/>
      <c r="L86" s="146"/>
      <c r="M86" s="86"/>
    </row>
    <row r="87" spans="2:13" s="17" customFormat="1" ht="16.5">
      <c r="B87" s="2">
        <v>58</v>
      </c>
      <c r="C87" s="143" t="s">
        <v>276</v>
      </c>
      <c r="D87" s="141" t="s">
        <v>277</v>
      </c>
      <c r="E87" s="139">
        <v>0</v>
      </c>
      <c r="F87" s="139">
        <v>0</v>
      </c>
      <c r="G87" s="71"/>
      <c r="H87" s="71"/>
      <c r="I87" s="104"/>
      <c r="J87" s="85"/>
      <c r="K87" s="85"/>
      <c r="L87" s="146"/>
      <c r="M87" s="86"/>
    </row>
    <row r="88" spans="2:13" s="17" customFormat="1" ht="17.25">
      <c r="B88" s="2">
        <v>59</v>
      </c>
      <c r="C88" s="143" t="s">
        <v>373</v>
      </c>
      <c r="D88" s="141" t="s">
        <v>286</v>
      </c>
      <c r="E88" s="139">
        <v>1</v>
      </c>
      <c r="F88" s="139">
        <v>1</v>
      </c>
      <c r="G88" s="68" t="s">
        <v>404</v>
      </c>
      <c r="H88" s="80">
        <v>44635</v>
      </c>
      <c r="I88" s="80">
        <v>44642</v>
      </c>
      <c r="J88" s="85"/>
      <c r="K88" s="85"/>
      <c r="L88" s="146"/>
      <c r="M88" s="86"/>
    </row>
    <row r="89" spans="2:13" s="17" customFormat="1" ht="17.25">
      <c r="B89" s="2">
        <v>60</v>
      </c>
      <c r="C89" s="138" t="s">
        <v>320</v>
      </c>
      <c r="D89" s="105" t="s">
        <v>653</v>
      </c>
      <c r="E89" s="139">
        <v>0</v>
      </c>
      <c r="F89" s="139">
        <v>0</v>
      </c>
      <c r="G89" s="68"/>
      <c r="H89" s="80"/>
      <c r="I89" s="80"/>
      <c r="J89" s="85"/>
      <c r="K89" s="85"/>
      <c r="L89" s="146"/>
      <c r="M89" s="86"/>
    </row>
    <row r="90" spans="2:13" s="17" customFormat="1" ht="17.25">
      <c r="B90" s="2">
        <v>61</v>
      </c>
      <c r="C90" s="138" t="s">
        <v>405</v>
      </c>
      <c r="D90" s="105" t="s">
        <v>278</v>
      </c>
      <c r="E90" s="139">
        <v>0</v>
      </c>
      <c r="F90" s="139">
        <v>0</v>
      </c>
      <c r="G90" s="68"/>
      <c r="H90" s="80"/>
      <c r="I90" s="80"/>
      <c r="J90" s="85"/>
      <c r="K90" s="85"/>
      <c r="L90" s="146"/>
      <c r="M90" s="86"/>
    </row>
    <row r="91" spans="2:13" s="17" customFormat="1" ht="17.25">
      <c r="B91" s="2">
        <v>62</v>
      </c>
      <c r="C91" s="138" t="s">
        <v>279</v>
      </c>
      <c r="D91" s="105" t="s">
        <v>654</v>
      </c>
      <c r="E91" s="139">
        <v>0</v>
      </c>
      <c r="F91" s="139">
        <v>0</v>
      </c>
      <c r="G91" s="68"/>
      <c r="H91" s="80"/>
      <c r="I91" s="80"/>
      <c r="J91" s="85"/>
      <c r="K91" s="85"/>
      <c r="L91" s="146"/>
      <c r="M91" s="86"/>
    </row>
    <row r="92" spans="2:13" s="17" customFormat="1" ht="17.25">
      <c r="B92" s="2">
        <v>63</v>
      </c>
      <c r="C92" s="141" t="s">
        <v>280</v>
      </c>
      <c r="D92" s="105" t="s">
        <v>655</v>
      </c>
      <c r="E92" s="139">
        <v>0</v>
      </c>
      <c r="F92" s="139">
        <v>0</v>
      </c>
      <c r="G92" s="68"/>
      <c r="H92" s="80"/>
      <c r="I92" s="80"/>
      <c r="J92" s="85"/>
      <c r="K92" s="85"/>
      <c r="L92" s="146"/>
      <c r="M92" s="86"/>
    </row>
    <row r="93" spans="2:13" s="17" customFormat="1" ht="17.25">
      <c r="B93" s="2">
        <v>64</v>
      </c>
      <c r="C93" s="141" t="s">
        <v>292</v>
      </c>
      <c r="D93" s="105" t="s">
        <v>656</v>
      </c>
      <c r="E93" s="139">
        <v>0</v>
      </c>
      <c r="F93" s="139">
        <v>0</v>
      </c>
      <c r="G93" s="68"/>
      <c r="H93" s="80"/>
      <c r="I93" s="80"/>
      <c r="J93" s="85"/>
      <c r="K93" s="85"/>
      <c r="L93" s="146"/>
      <c r="M93" s="86"/>
    </row>
    <row r="94" spans="2:13" s="17" customFormat="1" ht="17.25">
      <c r="B94" s="2">
        <v>65</v>
      </c>
      <c r="C94" s="141" t="s">
        <v>281</v>
      </c>
      <c r="D94" s="105" t="s">
        <v>657</v>
      </c>
      <c r="E94" s="139">
        <v>0</v>
      </c>
      <c r="F94" s="139">
        <v>0</v>
      </c>
      <c r="G94" s="68"/>
      <c r="H94" s="80"/>
      <c r="I94" s="80"/>
      <c r="J94" s="85"/>
      <c r="K94" s="85"/>
      <c r="L94" s="146"/>
      <c r="M94" s="86"/>
    </row>
    <row r="95" spans="2:13" s="17" customFormat="1" ht="17.25">
      <c r="B95" s="2">
        <v>66</v>
      </c>
      <c r="C95" s="138" t="s">
        <v>321</v>
      </c>
      <c r="D95" s="105" t="s">
        <v>287</v>
      </c>
      <c r="E95" s="139">
        <v>0</v>
      </c>
      <c r="F95" s="139">
        <v>0</v>
      </c>
      <c r="G95" s="68"/>
      <c r="H95" s="80"/>
      <c r="I95" s="80"/>
      <c r="J95" s="85"/>
      <c r="K95" s="85"/>
      <c r="L95" s="146"/>
      <c r="M95" s="86"/>
    </row>
    <row r="96" spans="2:13" s="17" customFormat="1" ht="17.25">
      <c r="B96" s="2">
        <v>67</v>
      </c>
      <c r="C96" s="138" t="s">
        <v>322</v>
      </c>
      <c r="D96" s="105" t="s">
        <v>658</v>
      </c>
      <c r="E96" s="139">
        <v>0</v>
      </c>
      <c r="F96" s="139">
        <v>0</v>
      </c>
      <c r="G96" s="68"/>
      <c r="H96" s="80"/>
      <c r="I96" s="80"/>
      <c r="J96" s="85"/>
      <c r="K96" s="85"/>
      <c r="L96" s="146"/>
      <c r="M96" s="86"/>
    </row>
    <row r="97" spans="1:13" s="17" customFormat="1" ht="16.5">
      <c r="B97" s="2">
        <v>68</v>
      </c>
      <c r="C97" s="138" t="s">
        <v>323</v>
      </c>
      <c r="D97" s="105" t="s">
        <v>331</v>
      </c>
      <c r="E97" s="139">
        <v>0</v>
      </c>
      <c r="F97" s="139">
        <v>0</v>
      </c>
      <c r="G97" s="105"/>
      <c r="H97" s="71"/>
      <c r="I97" s="71"/>
      <c r="J97" s="85"/>
      <c r="K97" s="85"/>
      <c r="L97" s="146"/>
      <c r="M97" s="86"/>
    </row>
    <row r="98" spans="1:13" s="17" customFormat="1" ht="16.5">
      <c r="B98" s="2">
        <v>69</v>
      </c>
      <c r="C98" s="138" t="s">
        <v>330</v>
      </c>
      <c r="D98" s="105" t="s">
        <v>406</v>
      </c>
      <c r="E98" s="139">
        <v>0</v>
      </c>
      <c r="F98" s="139">
        <v>0</v>
      </c>
      <c r="G98" s="71"/>
      <c r="H98" s="71"/>
      <c r="I98" s="104"/>
      <c r="J98" s="85"/>
      <c r="K98" s="85"/>
      <c r="L98" s="146"/>
      <c r="M98" s="86"/>
    </row>
    <row r="99" spans="1:13" s="17" customFormat="1" ht="16.5">
      <c r="B99" s="2">
        <v>70</v>
      </c>
      <c r="C99" s="138" t="s">
        <v>324</v>
      </c>
      <c r="D99" s="105" t="s">
        <v>325</v>
      </c>
      <c r="E99" s="139">
        <v>0</v>
      </c>
      <c r="F99" s="139">
        <v>0</v>
      </c>
      <c r="G99" s="71"/>
      <c r="H99" s="71"/>
      <c r="I99" s="104"/>
      <c r="J99" s="85"/>
      <c r="K99" s="85"/>
      <c r="L99" s="146"/>
      <c r="M99" s="86"/>
    </row>
    <row r="100" spans="1:13" s="17" customFormat="1" ht="16.5">
      <c r="B100" s="2">
        <v>71</v>
      </c>
      <c r="C100" s="138" t="s">
        <v>282</v>
      </c>
      <c r="D100" s="105" t="s">
        <v>326</v>
      </c>
      <c r="E100" s="139">
        <v>0</v>
      </c>
      <c r="F100" s="139">
        <v>0</v>
      </c>
      <c r="G100" s="71"/>
      <c r="H100" s="71"/>
      <c r="I100" s="104"/>
      <c r="J100" s="85"/>
      <c r="K100" s="85"/>
      <c r="L100" s="146"/>
      <c r="M100" s="86"/>
    </row>
    <row r="101" spans="1:13" s="17" customFormat="1" ht="17.25" thickBot="1">
      <c r="B101" s="147">
        <v>72</v>
      </c>
      <c r="C101" s="151" t="s">
        <v>407</v>
      </c>
      <c r="D101" s="152" t="s">
        <v>408</v>
      </c>
      <c r="E101" s="153">
        <v>0</v>
      </c>
      <c r="F101" s="153">
        <v>0</v>
      </c>
      <c r="G101" s="154"/>
      <c r="H101" s="154"/>
      <c r="I101" s="155"/>
      <c r="J101" s="156"/>
      <c r="K101" s="156"/>
      <c r="L101" s="157"/>
      <c r="M101" s="86"/>
    </row>
    <row r="102" spans="1:13" s="17" customFormat="1" ht="14.25">
      <c r="B102" s="163"/>
      <c r="C102" s="148"/>
      <c r="D102" s="150"/>
      <c r="E102" s="150"/>
      <c r="F102" s="150"/>
      <c r="G102" s="150"/>
      <c r="H102" s="150"/>
      <c r="I102" s="78"/>
      <c r="J102" s="74"/>
      <c r="K102" s="74"/>
      <c r="L102" s="130"/>
      <c r="M102" s="74"/>
    </row>
    <row r="103" spans="1:13" s="17" customFormat="1" thickBot="1">
      <c r="B103" s="163"/>
      <c r="C103" s="150"/>
      <c r="D103" s="150"/>
      <c r="E103" s="150"/>
      <c r="F103" s="150"/>
      <c r="G103" s="150"/>
      <c r="H103" s="150"/>
      <c r="I103" s="149"/>
      <c r="J103" s="16"/>
      <c r="K103" s="16"/>
      <c r="L103" s="19"/>
    </row>
    <row r="104" spans="1:13" s="17" customFormat="1">
      <c r="A104" s="16"/>
      <c r="B104" s="529" t="s">
        <v>175</v>
      </c>
      <c r="C104" s="530"/>
      <c r="D104" s="530"/>
      <c r="E104" s="530"/>
      <c r="F104" s="530"/>
      <c r="G104" s="530"/>
      <c r="H104" s="530"/>
      <c r="I104" s="530"/>
      <c r="J104" s="530"/>
      <c r="K104" s="530"/>
      <c r="L104" s="531"/>
      <c r="M104" s="118"/>
    </row>
    <row r="105" spans="1:13" ht="15.75" customHeight="1">
      <c r="B105" s="539" t="s">
        <v>5</v>
      </c>
      <c r="C105" s="540"/>
      <c r="D105" s="540"/>
      <c r="E105" s="540"/>
      <c r="F105" s="540"/>
      <c r="G105" s="540"/>
      <c r="H105" s="540"/>
      <c r="I105" s="95"/>
      <c r="J105" s="120" t="s">
        <v>642</v>
      </c>
      <c r="K105" s="120"/>
      <c r="L105" s="122"/>
    </row>
    <row r="106" spans="1:13">
      <c r="B106" s="20" t="s">
        <v>2</v>
      </c>
      <c r="C106" s="87" t="s">
        <v>3</v>
      </c>
      <c r="D106" s="87" t="s">
        <v>6</v>
      </c>
      <c r="E106" s="88" t="s">
        <v>374</v>
      </c>
      <c r="F106" s="88" t="s">
        <v>58</v>
      </c>
      <c r="G106" s="88" t="s">
        <v>59</v>
      </c>
      <c r="H106" s="88" t="s">
        <v>60</v>
      </c>
      <c r="I106" s="119"/>
      <c r="J106" s="121"/>
      <c r="K106" s="121"/>
      <c r="L106" s="123"/>
    </row>
    <row r="107" spans="1:13">
      <c r="B107" s="21">
        <v>1</v>
      </c>
      <c r="C107" s="60" t="s">
        <v>375</v>
      </c>
      <c r="D107" s="90">
        <f>SUM(E107:H107)</f>
        <v>12</v>
      </c>
      <c r="E107" s="91">
        <v>0</v>
      </c>
      <c r="F107" s="91">
        <v>5</v>
      </c>
      <c r="G107" s="91">
        <v>7</v>
      </c>
      <c r="H107" s="91">
        <v>0</v>
      </c>
      <c r="I107" s="532" t="s">
        <v>643</v>
      </c>
      <c r="J107" s="532"/>
      <c r="K107" s="532"/>
      <c r="L107" s="533"/>
    </row>
    <row r="108" spans="1:13">
      <c r="B108" s="21">
        <v>2</v>
      </c>
      <c r="C108" s="60" t="s">
        <v>177</v>
      </c>
      <c r="D108" s="90">
        <f t="shared" ref="D108:D125" si="0">SUM(E108:H108)</f>
        <v>2</v>
      </c>
      <c r="E108" s="91">
        <v>0</v>
      </c>
      <c r="F108" s="91">
        <v>1</v>
      </c>
      <c r="G108" s="91">
        <v>1</v>
      </c>
      <c r="H108" s="91">
        <v>0</v>
      </c>
      <c r="I108" s="532"/>
      <c r="J108" s="532"/>
      <c r="K108" s="532"/>
      <c r="L108" s="533"/>
    </row>
    <row r="109" spans="1:13">
      <c r="B109" s="21">
        <v>3</v>
      </c>
      <c r="C109" s="60" t="s">
        <v>178</v>
      </c>
      <c r="D109" s="90">
        <f t="shared" si="0"/>
        <v>4</v>
      </c>
      <c r="E109" s="91">
        <v>0</v>
      </c>
      <c r="F109" s="91">
        <v>1</v>
      </c>
      <c r="G109" s="91">
        <v>3</v>
      </c>
      <c r="H109" s="91">
        <v>0</v>
      </c>
      <c r="I109" s="532"/>
      <c r="J109" s="532"/>
      <c r="K109" s="532"/>
      <c r="L109" s="533"/>
    </row>
    <row r="110" spans="1:13">
      <c r="B110" s="21">
        <v>4</v>
      </c>
      <c r="C110" s="60" t="s">
        <v>409</v>
      </c>
      <c r="D110" s="90">
        <f t="shared" si="0"/>
        <v>49</v>
      </c>
      <c r="E110" s="91">
        <v>0</v>
      </c>
      <c r="F110" s="91">
        <v>4</v>
      </c>
      <c r="G110" s="91">
        <v>45</v>
      </c>
      <c r="H110" s="91">
        <v>0</v>
      </c>
      <c r="I110" s="532"/>
      <c r="J110" s="532"/>
      <c r="K110" s="532"/>
      <c r="L110" s="533"/>
    </row>
    <row r="111" spans="1:13">
      <c r="B111" s="21">
        <v>5</v>
      </c>
      <c r="C111" s="60" t="s">
        <v>181</v>
      </c>
      <c r="D111" s="90">
        <f t="shared" si="0"/>
        <v>0</v>
      </c>
      <c r="E111" s="91">
        <v>0</v>
      </c>
      <c r="F111" s="91">
        <v>0</v>
      </c>
      <c r="G111" s="91">
        <v>0</v>
      </c>
      <c r="H111" s="91">
        <v>0</v>
      </c>
      <c r="I111" s="532"/>
      <c r="J111" s="532"/>
      <c r="K111" s="532"/>
      <c r="L111" s="533"/>
    </row>
    <row r="112" spans="1:13">
      <c r="B112" s="21">
        <v>6</v>
      </c>
      <c r="C112" s="106" t="s">
        <v>456</v>
      </c>
      <c r="D112" s="90">
        <f t="shared" si="0"/>
        <v>9</v>
      </c>
      <c r="E112" s="91">
        <v>0</v>
      </c>
      <c r="F112" s="91">
        <v>1</v>
      </c>
      <c r="G112" s="91">
        <v>8</v>
      </c>
      <c r="H112" s="91">
        <v>0</v>
      </c>
      <c r="I112" s="532"/>
      <c r="J112" s="532"/>
      <c r="K112" s="532"/>
      <c r="L112" s="533"/>
    </row>
    <row r="113" spans="2:12">
      <c r="B113" s="21">
        <v>7</v>
      </c>
      <c r="C113" s="106" t="s">
        <v>455</v>
      </c>
      <c r="D113" s="90">
        <f t="shared" si="0"/>
        <v>18</v>
      </c>
      <c r="E113" s="91">
        <v>0</v>
      </c>
      <c r="F113" s="91">
        <v>3</v>
      </c>
      <c r="G113" s="91">
        <v>15</v>
      </c>
      <c r="H113" s="91">
        <v>0</v>
      </c>
      <c r="I113" s="532"/>
      <c r="J113" s="532"/>
      <c r="K113" s="532"/>
      <c r="L113" s="533"/>
    </row>
    <row r="114" spans="2:12">
      <c r="B114" s="21">
        <v>8</v>
      </c>
      <c r="C114" s="106" t="s">
        <v>454</v>
      </c>
      <c r="D114" s="90">
        <f t="shared" si="0"/>
        <v>18</v>
      </c>
      <c r="E114" s="91">
        <v>0</v>
      </c>
      <c r="F114" s="91">
        <v>0</v>
      </c>
      <c r="G114" s="91">
        <v>18</v>
      </c>
      <c r="H114" s="91">
        <v>0</v>
      </c>
      <c r="I114" s="532"/>
      <c r="J114" s="532"/>
      <c r="K114" s="532"/>
      <c r="L114" s="533"/>
    </row>
    <row r="115" spans="2:12">
      <c r="B115" s="21">
        <v>9</v>
      </c>
      <c r="C115" s="106" t="s">
        <v>453</v>
      </c>
      <c r="D115" s="90">
        <f t="shared" si="0"/>
        <v>3</v>
      </c>
      <c r="E115" s="91">
        <v>0</v>
      </c>
      <c r="F115" s="91">
        <v>1</v>
      </c>
      <c r="G115" s="91">
        <v>2</v>
      </c>
      <c r="H115" s="91">
        <v>0</v>
      </c>
      <c r="I115" s="532"/>
      <c r="J115" s="532"/>
      <c r="K115" s="532"/>
      <c r="L115" s="533"/>
    </row>
    <row r="116" spans="2:12">
      <c r="B116" s="21">
        <v>10</v>
      </c>
      <c r="C116" s="106" t="s">
        <v>452</v>
      </c>
      <c r="D116" s="90">
        <f t="shared" si="0"/>
        <v>44</v>
      </c>
      <c r="E116" s="91">
        <v>0</v>
      </c>
      <c r="F116" s="91">
        <v>4</v>
      </c>
      <c r="G116" s="91">
        <v>40</v>
      </c>
      <c r="H116" s="91">
        <v>0</v>
      </c>
      <c r="I116" s="532"/>
      <c r="J116" s="532"/>
      <c r="K116" s="532"/>
      <c r="L116" s="533"/>
    </row>
    <row r="117" spans="2:12" ht="15" customHeight="1">
      <c r="B117" s="21">
        <v>11</v>
      </c>
      <c r="C117" s="106" t="s">
        <v>451</v>
      </c>
      <c r="D117" s="90">
        <f t="shared" si="0"/>
        <v>46</v>
      </c>
      <c r="E117" s="91">
        <v>0</v>
      </c>
      <c r="F117" s="91">
        <v>4</v>
      </c>
      <c r="G117" s="91">
        <v>41</v>
      </c>
      <c r="H117" s="91">
        <v>1</v>
      </c>
      <c r="I117" s="532"/>
      <c r="J117" s="532"/>
      <c r="K117" s="532"/>
      <c r="L117" s="533"/>
    </row>
    <row r="118" spans="2:12">
      <c r="B118" s="21">
        <v>12</v>
      </c>
      <c r="C118" s="60" t="s">
        <v>182</v>
      </c>
      <c r="D118" s="90">
        <f t="shared" si="0"/>
        <v>17</v>
      </c>
      <c r="E118" s="91">
        <v>0</v>
      </c>
      <c r="F118" s="91">
        <v>2</v>
      </c>
      <c r="G118" s="91">
        <v>15</v>
      </c>
      <c r="H118" s="91">
        <v>0</v>
      </c>
      <c r="I118" s="532"/>
      <c r="J118" s="532"/>
      <c r="K118" s="532"/>
      <c r="L118" s="533"/>
    </row>
    <row r="119" spans="2:12" ht="15" customHeight="1">
      <c r="B119" s="21">
        <v>13</v>
      </c>
      <c r="C119" s="60" t="s">
        <v>183</v>
      </c>
      <c r="D119" s="90">
        <f t="shared" si="0"/>
        <v>0</v>
      </c>
      <c r="E119" s="91">
        <v>0</v>
      </c>
      <c r="F119" s="91">
        <v>0</v>
      </c>
      <c r="G119" s="91">
        <v>0</v>
      </c>
      <c r="H119" s="91">
        <v>0</v>
      </c>
      <c r="I119" s="532"/>
      <c r="J119" s="532"/>
      <c r="K119" s="532"/>
      <c r="L119" s="533"/>
    </row>
    <row r="120" spans="2:12">
      <c r="B120" s="21">
        <v>14</v>
      </c>
      <c r="C120" s="60" t="s">
        <v>184</v>
      </c>
      <c r="D120" s="90">
        <f t="shared" si="0"/>
        <v>0</v>
      </c>
      <c r="E120" s="91">
        <v>0</v>
      </c>
      <c r="F120" s="91">
        <v>0</v>
      </c>
      <c r="G120" s="91">
        <v>0</v>
      </c>
      <c r="H120" s="91">
        <v>0</v>
      </c>
      <c r="I120" s="532"/>
      <c r="J120" s="532"/>
      <c r="K120" s="532"/>
      <c r="L120" s="533"/>
    </row>
    <row r="121" spans="2:12">
      <c r="B121" s="21">
        <v>15</v>
      </c>
      <c r="C121" s="60" t="s">
        <v>211</v>
      </c>
      <c r="D121" s="90">
        <f t="shared" si="0"/>
        <v>58</v>
      </c>
      <c r="E121" s="91">
        <v>0</v>
      </c>
      <c r="F121" s="91">
        <v>15</v>
      </c>
      <c r="G121" s="91">
        <v>43</v>
      </c>
      <c r="H121" s="91">
        <v>0</v>
      </c>
      <c r="I121" s="532"/>
      <c r="J121" s="532"/>
      <c r="K121" s="532"/>
      <c r="L121" s="533"/>
    </row>
    <row r="122" spans="2:12">
      <c r="B122" s="21">
        <v>16</v>
      </c>
      <c r="C122" s="60" t="s">
        <v>186</v>
      </c>
      <c r="D122" s="90">
        <f t="shared" si="0"/>
        <v>16</v>
      </c>
      <c r="E122" s="91">
        <v>0</v>
      </c>
      <c r="F122" s="91">
        <v>1</v>
      </c>
      <c r="G122" s="91">
        <v>14</v>
      </c>
      <c r="H122" s="91">
        <v>1</v>
      </c>
      <c r="I122" s="532"/>
      <c r="J122" s="532"/>
      <c r="K122" s="532"/>
      <c r="L122" s="533"/>
    </row>
    <row r="123" spans="2:12">
      <c r="B123" s="21">
        <v>17</v>
      </c>
      <c r="C123" s="60" t="s">
        <v>187</v>
      </c>
      <c r="D123" s="90">
        <f t="shared" si="0"/>
        <v>3</v>
      </c>
      <c r="E123" s="91">
        <v>0</v>
      </c>
      <c r="F123" s="91">
        <v>1</v>
      </c>
      <c r="G123" s="91">
        <v>2</v>
      </c>
      <c r="H123" s="91">
        <v>0</v>
      </c>
      <c r="I123" s="532"/>
      <c r="J123" s="532"/>
      <c r="K123" s="532"/>
      <c r="L123" s="533"/>
    </row>
    <row r="124" spans="2:12">
      <c r="B124" s="21">
        <v>18</v>
      </c>
      <c r="C124" s="60" t="s">
        <v>352</v>
      </c>
      <c r="D124" s="90">
        <f t="shared" si="0"/>
        <v>1</v>
      </c>
      <c r="E124" s="91">
        <v>0</v>
      </c>
      <c r="F124" s="91">
        <v>0</v>
      </c>
      <c r="G124" s="91">
        <v>1</v>
      </c>
      <c r="H124" s="91">
        <v>0</v>
      </c>
      <c r="I124" s="532"/>
      <c r="J124" s="532"/>
      <c r="K124" s="532"/>
      <c r="L124" s="533"/>
    </row>
    <row r="125" spans="2:12">
      <c r="B125" s="21">
        <v>19</v>
      </c>
      <c r="C125" s="60" t="s">
        <v>410</v>
      </c>
      <c r="D125" s="90">
        <f t="shared" si="0"/>
        <v>5</v>
      </c>
      <c r="E125" s="91">
        <v>0</v>
      </c>
      <c r="F125" s="91">
        <v>3</v>
      </c>
      <c r="G125" s="91">
        <v>2</v>
      </c>
      <c r="H125" s="91">
        <v>0</v>
      </c>
      <c r="I125" s="532"/>
      <c r="J125" s="532"/>
      <c r="K125" s="532"/>
      <c r="L125" s="533"/>
    </row>
    <row r="126" spans="2:12">
      <c r="B126" s="386" t="s">
        <v>4</v>
      </c>
      <c r="C126" s="387"/>
      <c r="D126" s="72">
        <f>SUM(D107:D125)</f>
        <v>305</v>
      </c>
      <c r="E126" s="94">
        <f>SUM(E107:E125)</f>
        <v>0</v>
      </c>
      <c r="F126" s="94">
        <f>SUM(F107:F125)</f>
        <v>46</v>
      </c>
      <c r="G126" s="94">
        <f>SUM(G107:G125)</f>
        <v>257</v>
      </c>
      <c r="H126" s="94">
        <f>SUM(H107:H125)</f>
        <v>2</v>
      </c>
      <c r="I126" s="532"/>
      <c r="J126" s="532"/>
      <c r="K126" s="532"/>
      <c r="L126" s="533"/>
    </row>
    <row r="127" spans="2:12" ht="15.75" thickBot="1">
      <c r="B127" s="444" t="s">
        <v>411</v>
      </c>
      <c r="C127" s="445"/>
      <c r="D127" s="124"/>
      <c r="E127" s="125">
        <f>E126/D126</f>
        <v>0</v>
      </c>
      <c r="F127" s="125">
        <f>F126/D126</f>
        <v>0.15081967213114755</v>
      </c>
      <c r="G127" s="125">
        <f>G126/D126</f>
        <v>0.84262295081967209</v>
      </c>
      <c r="H127" s="125">
        <f>H126/D126</f>
        <v>6.5573770491803279E-3</v>
      </c>
      <c r="I127" s="534"/>
      <c r="J127" s="534"/>
      <c r="K127" s="534"/>
      <c r="L127" s="535"/>
    </row>
    <row r="128" spans="2:12" s="17" customFormat="1">
      <c r="B128" s="15"/>
      <c r="C128" s="16"/>
      <c r="D128" s="16"/>
      <c r="E128" s="78"/>
      <c r="F128" s="78"/>
      <c r="G128" s="78"/>
      <c r="H128" s="78"/>
      <c r="I128" s="78"/>
      <c r="J128" s="16"/>
      <c r="K128" s="3"/>
      <c r="L128" s="19"/>
    </row>
    <row r="129" spans="2:13" ht="15.75" thickBot="1">
      <c r="B129" s="11"/>
      <c r="C129" s="12"/>
      <c r="D129" s="12"/>
      <c r="E129" s="77"/>
      <c r="F129" s="77"/>
      <c r="G129" s="77"/>
      <c r="H129" s="77"/>
      <c r="I129" s="77"/>
      <c r="J129" s="12"/>
      <c r="K129" s="12"/>
      <c r="L129" s="14"/>
    </row>
    <row r="130" spans="2:13" s="17" customFormat="1">
      <c r="B130" s="526" t="s">
        <v>61</v>
      </c>
      <c r="C130" s="527"/>
      <c r="D130" s="527"/>
      <c r="E130" s="527"/>
      <c r="F130" s="527"/>
      <c r="G130" s="527"/>
      <c r="H130" s="527"/>
      <c r="I130" s="527"/>
      <c r="J130" s="527"/>
      <c r="K130" s="527"/>
      <c r="L130" s="528"/>
      <c r="M130" s="118"/>
    </row>
    <row r="131" spans="2:13" s="17" customFormat="1" ht="14.25" customHeight="1">
      <c r="B131" s="525" t="s">
        <v>2</v>
      </c>
      <c r="C131" s="109" t="s">
        <v>52</v>
      </c>
      <c r="D131" s="523" t="s">
        <v>636</v>
      </c>
      <c r="E131" s="523" t="s">
        <v>637</v>
      </c>
      <c r="F131" s="523" t="s">
        <v>638</v>
      </c>
      <c r="G131" s="523" t="s">
        <v>412</v>
      </c>
      <c r="H131" s="523" t="s">
        <v>413</v>
      </c>
      <c r="I131" s="523" t="s">
        <v>639</v>
      </c>
      <c r="J131" s="523" t="s">
        <v>640</v>
      </c>
      <c r="K131" s="523" t="s">
        <v>641</v>
      </c>
      <c r="L131" s="524" t="s">
        <v>353</v>
      </c>
    </row>
    <row r="132" spans="2:13" s="17" customFormat="1" ht="12.75" customHeight="1">
      <c r="B132" s="462"/>
      <c r="C132" s="110"/>
      <c r="D132" s="456"/>
      <c r="E132" s="456"/>
      <c r="F132" s="456"/>
      <c r="G132" s="456"/>
      <c r="H132" s="456"/>
      <c r="I132" s="456"/>
      <c r="J132" s="456"/>
      <c r="K132" s="456"/>
      <c r="L132" s="458"/>
    </row>
    <row r="133" spans="2:13" s="17" customFormat="1" ht="15.75" customHeight="1">
      <c r="B133" s="1">
        <v>1</v>
      </c>
      <c r="C133" s="111" t="s">
        <v>188</v>
      </c>
      <c r="D133" s="62">
        <v>668</v>
      </c>
      <c r="E133" s="62">
        <f>F133+G133</f>
        <v>250</v>
      </c>
      <c r="F133" s="97">
        <f>D133-G133-H133</f>
        <v>223</v>
      </c>
      <c r="G133" s="62">
        <v>27</v>
      </c>
      <c r="H133" s="25">
        <v>418</v>
      </c>
      <c r="I133" s="73">
        <f>F133/E133</f>
        <v>0.89200000000000002</v>
      </c>
      <c r="J133" s="170">
        <f>E133/D133</f>
        <v>0.37425149700598803</v>
      </c>
      <c r="K133" s="170">
        <f>J133*I133</f>
        <v>0.33383233532934131</v>
      </c>
      <c r="L133" s="131"/>
    </row>
    <row r="134" spans="2:13" s="17" customFormat="1" ht="15.75" customHeight="1">
      <c r="B134" s="1">
        <v>2</v>
      </c>
      <c r="C134" s="111" t="s">
        <v>177</v>
      </c>
      <c r="D134" s="98">
        <v>3704</v>
      </c>
      <c r="E134" s="62">
        <f t="shared" ref="E134:E149" si="1">F134+G134</f>
        <v>1227</v>
      </c>
      <c r="F134" s="97">
        <f t="shared" ref="F134:F149" si="2">D134-G134-H134</f>
        <v>1227</v>
      </c>
      <c r="G134" s="98">
        <v>0</v>
      </c>
      <c r="H134" s="99">
        <v>2477</v>
      </c>
      <c r="I134" s="73">
        <f t="shared" ref="I134:I150" si="3">F134/E134</f>
        <v>1</v>
      </c>
      <c r="J134" s="170">
        <f t="shared" ref="J134:J150" si="4">E134/D134</f>
        <v>0.33126349892008639</v>
      </c>
      <c r="K134" s="170">
        <f t="shared" ref="K134:K150" si="5">J134*I134</f>
        <v>0.33126349892008639</v>
      </c>
      <c r="L134" s="132" t="s">
        <v>414</v>
      </c>
    </row>
    <row r="135" spans="2:13" s="17" customFormat="1" ht="15.75" customHeight="1">
      <c r="B135" s="1">
        <v>3</v>
      </c>
      <c r="C135" s="112" t="s">
        <v>178</v>
      </c>
      <c r="D135" s="62">
        <v>259</v>
      </c>
      <c r="E135" s="62">
        <f t="shared" si="1"/>
        <v>72</v>
      </c>
      <c r="F135" s="97">
        <f t="shared" si="2"/>
        <v>45</v>
      </c>
      <c r="G135" s="64">
        <v>27</v>
      </c>
      <c r="H135" s="65">
        <v>187</v>
      </c>
      <c r="I135" s="73">
        <f t="shared" si="3"/>
        <v>0.625</v>
      </c>
      <c r="J135" s="170">
        <f t="shared" si="4"/>
        <v>0.27799227799227799</v>
      </c>
      <c r="K135" s="170">
        <f t="shared" si="5"/>
        <v>0.17374517374517373</v>
      </c>
      <c r="L135" s="133" t="s">
        <v>415</v>
      </c>
    </row>
    <row r="136" spans="2:13" s="17" customFormat="1" ht="15.75" customHeight="1">
      <c r="B136" s="1">
        <v>4</v>
      </c>
      <c r="C136" s="112" t="s">
        <v>376</v>
      </c>
      <c r="D136" s="171">
        <v>409</v>
      </c>
      <c r="E136" s="62">
        <f t="shared" si="1"/>
        <v>231</v>
      </c>
      <c r="F136" s="97">
        <f t="shared" si="2"/>
        <v>161</v>
      </c>
      <c r="G136" s="64">
        <v>70</v>
      </c>
      <c r="H136" s="65">
        <v>178</v>
      </c>
      <c r="I136" s="73">
        <f t="shared" si="3"/>
        <v>0.69696969696969702</v>
      </c>
      <c r="J136" s="170">
        <f t="shared" si="4"/>
        <v>0.5647921760391198</v>
      </c>
      <c r="K136" s="170">
        <f t="shared" si="5"/>
        <v>0.39364303178484111</v>
      </c>
      <c r="L136" s="134" t="s">
        <v>379</v>
      </c>
    </row>
    <row r="137" spans="2:13" s="17" customFormat="1" ht="15.75" customHeight="1">
      <c r="B137" s="1">
        <v>5</v>
      </c>
      <c r="C137" s="112" t="s">
        <v>181</v>
      </c>
      <c r="D137" s="100">
        <v>0</v>
      </c>
      <c r="E137" s="62">
        <f t="shared" si="1"/>
        <v>0</v>
      </c>
      <c r="F137" s="97">
        <f t="shared" si="2"/>
        <v>0</v>
      </c>
      <c r="G137" s="101">
        <v>0</v>
      </c>
      <c r="H137" s="65">
        <v>0</v>
      </c>
      <c r="I137" s="73" t="e">
        <f t="shared" si="3"/>
        <v>#DIV/0!</v>
      </c>
      <c r="J137" s="170" t="e">
        <f t="shared" si="4"/>
        <v>#DIV/0!</v>
      </c>
      <c r="K137" s="170">
        <v>0</v>
      </c>
      <c r="L137" s="134" t="s">
        <v>384</v>
      </c>
    </row>
    <row r="138" spans="2:13" s="17" customFormat="1" ht="15.75" customHeight="1">
      <c r="B138" s="1">
        <v>6</v>
      </c>
      <c r="C138" s="111" t="s">
        <v>216</v>
      </c>
      <c r="D138" s="171">
        <v>141</v>
      </c>
      <c r="E138" s="62">
        <f t="shared" si="1"/>
        <v>141</v>
      </c>
      <c r="F138" s="97">
        <f t="shared" si="2"/>
        <v>88</v>
      </c>
      <c r="G138" s="172">
        <v>53</v>
      </c>
      <c r="H138" s="65">
        <v>0</v>
      </c>
      <c r="I138" s="73">
        <f t="shared" si="3"/>
        <v>0.62411347517730498</v>
      </c>
      <c r="J138" s="170">
        <f t="shared" si="4"/>
        <v>1</v>
      </c>
      <c r="K138" s="170">
        <f t="shared" si="5"/>
        <v>0.62411347517730498</v>
      </c>
      <c r="L138" s="133"/>
    </row>
    <row r="139" spans="2:13" s="17" customFormat="1" ht="15.75" customHeight="1">
      <c r="B139" s="1">
        <v>7</v>
      </c>
      <c r="C139" s="112" t="s">
        <v>218</v>
      </c>
      <c r="D139" s="171">
        <v>186</v>
      </c>
      <c r="E139" s="62">
        <f t="shared" si="1"/>
        <v>141</v>
      </c>
      <c r="F139" s="97">
        <f t="shared" si="2"/>
        <v>96</v>
      </c>
      <c r="G139" s="172">
        <v>45</v>
      </c>
      <c r="H139" s="65">
        <v>45</v>
      </c>
      <c r="I139" s="73">
        <f t="shared" si="3"/>
        <v>0.68085106382978722</v>
      </c>
      <c r="J139" s="170">
        <f t="shared" si="4"/>
        <v>0.75806451612903225</v>
      </c>
      <c r="K139" s="170">
        <f t="shared" si="5"/>
        <v>0.5161290322580645</v>
      </c>
      <c r="L139" s="133" t="s">
        <v>380</v>
      </c>
    </row>
    <row r="140" spans="2:13" s="17" customFormat="1" ht="15.75" customHeight="1">
      <c r="B140" s="1">
        <v>8</v>
      </c>
      <c r="C140" s="111" t="s">
        <v>416</v>
      </c>
      <c r="D140" s="171">
        <v>69</v>
      </c>
      <c r="E140" s="62">
        <f t="shared" si="1"/>
        <v>41</v>
      </c>
      <c r="F140" s="97">
        <f t="shared" si="2"/>
        <v>17</v>
      </c>
      <c r="G140" s="172">
        <v>24</v>
      </c>
      <c r="H140" s="65">
        <v>28</v>
      </c>
      <c r="I140" s="73">
        <f t="shared" si="3"/>
        <v>0.41463414634146339</v>
      </c>
      <c r="J140" s="170">
        <f t="shared" si="4"/>
        <v>0.59420289855072461</v>
      </c>
      <c r="K140" s="170">
        <f t="shared" si="5"/>
        <v>0.24637681159420288</v>
      </c>
      <c r="L140" s="134" t="s">
        <v>354</v>
      </c>
    </row>
    <row r="141" spans="2:13" s="17" customFormat="1" ht="15.75" customHeight="1">
      <c r="B141" s="1">
        <v>9</v>
      </c>
      <c r="C141" s="112" t="s">
        <v>381</v>
      </c>
      <c r="D141" s="171">
        <v>224</v>
      </c>
      <c r="E141" s="62">
        <f t="shared" si="1"/>
        <v>165</v>
      </c>
      <c r="F141" s="97">
        <f t="shared" si="2"/>
        <v>100</v>
      </c>
      <c r="G141" s="172">
        <v>65</v>
      </c>
      <c r="H141" s="65">
        <v>59</v>
      </c>
      <c r="I141" s="73">
        <f t="shared" si="3"/>
        <v>0.60606060606060608</v>
      </c>
      <c r="J141" s="170">
        <f t="shared" si="4"/>
        <v>0.7366071428571429</v>
      </c>
      <c r="K141" s="170">
        <f t="shared" si="5"/>
        <v>0.44642857142857145</v>
      </c>
      <c r="L141" s="133" t="s">
        <v>355</v>
      </c>
    </row>
    <row r="142" spans="2:13" s="17" customFormat="1" ht="15.75" customHeight="1">
      <c r="B142" s="1">
        <v>10</v>
      </c>
      <c r="C142" s="112" t="s">
        <v>219</v>
      </c>
      <c r="D142" s="171">
        <v>121</v>
      </c>
      <c r="E142" s="62">
        <f t="shared" si="1"/>
        <v>101</v>
      </c>
      <c r="F142" s="97">
        <f t="shared" si="2"/>
        <v>60</v>
      </c>
      <c r="G142" s="172">
        <v>41</v>
      </c>
      <c r="H142" s="65">
        <v>20</v>
      </c>
      <c r="I142" s="73">
        <f t="shared" si="3"/>
        <v>0.59405940594059403</v>
      </c>
      <c r="J142" s="170">
        <f t="shared" si="4"/>
        <v>0.83471074380165289</v>
      </c>
      <c r="K142" s="170">
        <f t="shared" si="5"/>
        <v>0.49586776859504128</v>
      </c>
      <c r="L142" s="133" t="s">
        <v>382</v>
      </c>
    </row>
    <row r="143" spans="2:13" s="17" customFormat="1" ht="15.75" customHeight="1">
      <c r="B143" s="1">
        <v>11</v>
      </c>
      <c r="C143" s="112" t="s">
        <v>182</v>
      </c>
      <c r="D143" s="173">
        <v>545</v>
      </c>
      <c r="E143" s="62">
        <f t="shared" si="1"/>
        <v>509</v>
      </c>
      <c r="F143" s="97">
        <f t="shared" si="2"/>
        <v>205</v>
      </c>
      <c r="G143" s="172">
        <v>304</v>
      </c>
      <c r="H143" s="65">
        <v>36</v>
      </c>
      <c r="I143" s="73">
        <f t="shared" si="3"/>
        <v>0.40275049115913558</v>
      </c>
      <c r="J143" s="170">
        <f t="shared" si="4"/>
        <v>0.93394495412844036</v>
      </c>
      <c r="K143" s="170">
        <f t="shared" si="5"/>
        <v>0.37614678899082571</v>
      </c>
      <c r="L143" s="133"/>
    </row>
    <row r="144" spans="2:13" s="17" customFormat="1" ht="15.75" customHeight="1">
      <c r="B144" s="1">
        <v>12</v>
      </c>
      <c r="C144" s="112" t="s">
        <v>377</v>
      </c>
      <c r="D144" s="101">
        <v>31</v>
      </c>
      <c r="E144" s="62">
        <f t="shared" si="1"/>
        <v>0</v>
      </c>
      <c r="F144" s="97">
        <f t="shared" si="2"/>
        <v>0</v>
      </c>
      <c r="G144" s="101">
        <v>0</v>
      </c>
      <c r="H144" s="65">
        <v>31</v>
      </c>
      <c r="I144" s="73" t="e">
        <f t="shared" si="3"/>
        <v>#DIV/0!</v>
      </c>
      <c r="J144" s="170">
        <f t="shared" si="4"/>
        <v>0</v>
      </c>
      <c r="K144" s="170" t="e">
        <f t="shared" si="5"/>
        <v>#DIV/0!</v>
      </c>
      <c r="L144" s="133" t="s">
        <v>356</v>
      </c>
    </row>
    <row r="145" spans="1:13" s="17" customFormat="1" ht="15.75" customHeight="1">
      <c r="B145" s="1">
        <v>13</v>
      </c>
      <c r="C145" s="112" t="s">
        <v>417</v>
      </c>
      <c r="D145" s="100">
        <v>547</v>
      </c>
      <c r="E145" s="62">
        <f t="shared" si="1"/>
        <v>1</v>
      </c>
      <c r="F145" s="97">
        <f t="shared" si="2"/>
        <v>0</v>
      </c>
      <c r="G145" s="101">
        <v>1</v>
      </c>
      <c r="H145" s="65">
        <v>546</v>
      </c>
      <c r="I145" s="73">
        <f t="shared" si="3"/>
        <v>0</v>
      </c>
      <c r="J145" s="170">
        <f t="shared" si="4"/>
        <v>1.8281535648994515E-3</v>
      </c>
      <c r="K145" s="170">
        <f t="shared" si="5"/>
        <v>0</v>
      </c>
      <c r="L145" s="134" t="s">
        <v>357</v>
      </c>
    </row>
    <row r="146" spans="1:13" s="17" customFormat="1" ht="15.75" customHeight="1">
      <c r="B146" s="1">
        <v>14</v>
      </c>
      <c r="C146" s="112" t="s">
        <v>418</v>
      </c>
      <c r="D146" s="64">
        <v>578</v>
      </c>
      <c r="E146" s="62">
        <f t="shared" si="1"/>
        <v>526</v>
      </c>
      <c r="F146" s="97">
        <f t="shared" si="2"/>
        <v>468</v>
      </c>
      <c r="G146" s="64">
        <v>58</v>
      </c>
      <c r="H146" s="65">
        <v>52</v>
      </c>
      <c r="I146" s="73">
        <f t="shared" si="3"/>
        <v>0.88973384030418246</v>
      </c>
      <c r="J146" s="170">
        <f t="shared" si="4"/>
        <v>0.91003460207612452</v>
      </c>
      <c r="K146" s="170">
        <f t="shared" si="5"/>
        <v>0.80968858131487875</v>
      </c>
      <c r="L146" s="133" t="s">
        <v>419</v>
      </c>
    </row>
    <row r="147" spans="1:13" s="17" customFormat="1" ht="15.75" customHeight="1">
      <c r="B147" s="1">
        <v>15</v>
      </c>
      <c r="C147" s="112" t="s">
        <v>195</v>
      </c>
      <c r="D147" s="174">
        <v>182</v>
      </c>
      <c r="E147" s="62">
        <f t="shared" si="1"/>
        <v>173</v>
      </c>
      <c r="F147" s="97">
        <f t="shared" si="2"/>
        <v>87</v>
      </c>
      <c r="G147" s="64">
        <v>86</v>
      </c>
      <c r="H147" s="65">
        <v>9</v>
      </c>
      <c r="I147" s="73">
        <f t="shared" si="3"/>
        <v>0.50289017341040465</v>
      </c>
      <c r="J147" s="170">
        <f t="shared" si="4"/>
        <v>0.9505494505494505</v>
      </c>
      <c r="K147" s="170">
        <f t="shared" si="5"/>
        <v>0.47802197802197804</v>
      </c>
      <c r="L147" s="133"/>
    </row>
    <row r="148" spans="1:13" s="17" customFormat="1" ht="15.75" customHeight="1">
      <c r="B148" s="1">
        <v>16</v>
      </c>
      <c r="C148" s="112" t="s">
        <v>378</v>
      </c>
      <c r="D148" s="62">
        <v>214</v>
      </c>
      <c r="E148" s="62">
        <f t="shared" si="1"/>
        <v>178</v>
      </c>
      <c r="F148" s="97">
        <f t="shared" si="2"/>
        <v>166</v>
      </c>
      <c r="G148" s="64">
        <v>12</v>
      </c>
      <c r="H148" s="65">
        <v>36</v>
      </c>
      <c r="I148" s="73">
        <f t="shared" si="3"/>
        <v>0.93258426966292129</v>
      </c>
      <c r="J148" s="170">
        <f t="shared" si="4"/>
        <v>0.83177570093457942</v>
      </c>
      <c r="K148" s="170">
        <f t="shared" si="5"/>
        <v>0.77570093457943923</v>
      </c>
      <c r="L148" s="133" t="s">
        <v>383</v>
      </c>
    </row>
    <row r="149" spans="1:13" s="17" customFormat="1" ht="15.75" customHeight="1">
      <c r="B149" s="1">
        <v>17</v>
      </c>
      <c r="C149" s="112" t="s">
        <v>215</v>
      </c>
      <c r="D149" s="174">
        <v>0</v>
      </c>
      <c r="E149" s="62">
        <f t="shared" si="1"/>
        <v>0</v>
      </c>
      <c r="F149" s="97">
        <f t="shared" si="2"/>
        <v>0</v>
      </c>
      <c r="G149" s="64">
        <v>0</v>
      </c>
      <c r="H149" s="65">
        <v>0</v>
      </c>
      <c r="I149" s="73" t="e">
        <f t="shared" si="3"/>
        <v>#DIV/0!</v>
      </c>
      <c r="J149" s="170" t="e">
        <f t="shared" si="4"/>
        <v>#DIV/0!</v>
      </c>
      <c r="K149" s="170" t="e">
        <f t="shared" si="5"/>
        <v>#DIV/0!</v>
      </c>
      <c r="L149" s="134" t="s">
        <v>190</v>
      </c>
    </row>
    <row r="150" spans="1:13" s="17" customFormat="1" ht="15" customHeight="1" thickBot="1">
      <c r="B150" s="459" t="s">
        <v>53</v>
      </c>
      <c r="C150" s="460"/>
      <c r="D150" s="135">
        <f>SUM(D133:D149)</f>
        <v>7878</v>
      </c>
      <c r="E150" s="135">
        <f>SUM(E133:E149)</f>
        <v>3756</v>
      </c>
      <c r="F150" s="135">
        <f>SUM(F133:F149)</f>
        <v>2943</v>
      </c>
      <c r="G150" s="135">
        <f>SUM(G133:G149)</f>
        <v>813</v>
      </c>
      <c r="H150" s="135">
        <f>SUM(H133:H149)</f>
        <v>4122</v>
      </c>
      <c r="I150" s="175">
        <f t="shared" si="3"/>
        <v>0.7835463258785943</v>
      </c>
      <c r="J150" s="176">
        <f t="shared" si="4"/>
        <v>0.47677075399847679</v>
      </c>
      <c r="K150" s="176">
        <f t="shared" si="5"/>
        <v>0.37357197258187363</v>
      </c>
      <c r="L150" s="136"/>
      <c r="M150" s="137"/>
    </row>
    <row r="151" spans="1:13" s="17" customFormat="1" ht="12.75">
      <c r="A151" s="16"/>
      <c r="B151" s="22"/>
      <c r="C151" s="23"/>
      <c r="D151" s="23"/>
      <c r="E151" s="102"/>
      <c r="F151" s="102"/>
      <c r="G151" s="102"/>
      <c r="H151" s="103"/>
      <c r="I151" s="103"/>
      <c r="J151" s="24"/>
    </row>
  </sheetData>
  <mergeCells count="35">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 ref="B127:C127"/>
    <mergeCell ref="B130:L130"/>
    <mergeCell ref="B104:L104"/>
    <mergeCell ref="I107:L127"/>
    <mergeCell ref="B27:L27"/>
    <mergeCell ref="B28:B29"/>
    <mergeCell ref="C28:C29"/>
    <mergeCell ref="J28:J29"/>
    <mergeCell ref="B105:H105"/>
    <mergeCell ref="B126:C126"/>
    <mergeCell ref="B150:C150"/>
    <mergeCell ref="I131:I132"/>
    <mergeCell ref="J131:J132"/>
    <mergeCell ref="K131:K132"/>
    <mergeCell ref="L131:L132"/>
    <mergeCell ref="H131:H132"/>
    <mergeCell ref="B131:B132"/>
    <mergeCell ref="E131:E132"/>
    <mergeCell ref="F131:F132"/>
    <mergeCell ref="G131:G132"/>
    <mergeCell ref="D131:D132"/>
  </mergeCells>
  <phoneticPr fontId="10" type="noConversion"/>
  <conditionalFormatting sqref="E126:H126">
    <cfRule type="cellIs" dxfId="8" priority="12" operator="greaterThan">
      <formula>0</formula>
    </cfRule>
  </conditionalFormatting>
  <conditionalFormatting sqref="E107:E125">
    <cfRule type="cellIs" dxfId="7" priority="11" operator="greaterThan">
      <formula>0</formula>
    </cfRule>
  </conditionalFormatting>
  <conditionalFormatting sqref="F108:F125">
    <cfRule type="cellIs" dxfId="6" priority="7" operator="greaterThan">
      <formula>0</formula>
    </cfRule>
  </conditionalFormatting>
  <conditionalFormatting sqref="H108:H125">
    <cfRule type="cellIs" dxfId="5" priority="6" operator="greaterThan">
      <formula>0</formula>
    </cfRule>
  </conditionalFormatting>
  <conditionalFormatting sqref="G108:G125">
    <cfRule type="cellIs" dxfId="4" priority="5" operator="greaterThan">
      <formula>0</formula>
    </cfRule>
  </conditionalFormatting>
  <conditionalFormatting sqref="F107">
    <cfRule type="cellIs" dxfId="3" priority="4" operator="greaterThan">
      <formula>0</formula>
    </cfRule>
  </conditionalFormatting>
  <conditionalFormatting sqref="H107">
    <cfRule type="cellIs" dxfId="2" priority="3" operator="greaterThan">
      <formula>0</formula>
    </cfRule>
  </conditionalFormatting>
  <conditionalFormatting sqref="G107">
    <cfRule type="cellIs" dxfId="1" priority="2" operator="greaterThan">
      <formula>0</formula>
    </cfRule>
  </conditionalFormatting>
  <conditionalFormatting sqref="D126">
    <cfRule type="cellIs" dxfId="0" priority="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26"/>
  <sheetViews>
    <sheetView workbookViewId="0">
      <selection activeCell="D11" sqref="D11"/>
    </sheetView>
  </sheetViews>
  <sheetFormatPr defaultRowHeight="12.75"/>
  <cols>
    <col min="1" max="1" width="9" style="58"/>
    <col min="2" max="5" width="32.75" style="58" customWidth="1"/>
    <col min="6" max="16384" width="9" style="58"/>
  </cols>
  <sheetData>
    <row r="1" spans="2:5" ht="20.25" customHeight="1">
      <c r="B1" s="344" t="s">
        <v>145</v>
      </c>
      <c r="C1" s="344"/>
      <c r="D1" s="344"/>
      <c r="E1" s="344"/>
    </row>
    <row r="2" spans="2:5" ht="13.5" thickBot="1"/>
    <row r="3" spans="2:5" ht="13.5" thickBot="1">
      <c r="B3" s="341" t="s">
        <v>80</v>
      </c>
      <c r="C3" s="342"/>
      <c r="D3" s="342"/>
      <c r="E3" s="343"/>
    </row>
    <row r="4" spans="2:5" ht="13.5" thickBot="1">
      <c r="B4" s="49" t="s">
        <v>78</v>
      </c>
      <c r="C4" s="50" t="s">
        <v>55</v>
      </c>
      <c r="D4" s="51" t="s">
        <v>39</v>
      </c>
      <c r="E4" s="52" t="s">
        <v>47</v>
      </c>
    </row>
    <row r="5" spans="2:5" ht="26.25" thickBot="1">
      <c r="B5" s="53" t="s">
        <v>92</v>
      </c>
      <c r="C5" s="54" t="s">
        <v>93</v>
      </c>
      <c r="D5" s="54" t="s">
        <v>94</v>
      </c>
      <c r="E5" s="54" t="s">
        <v>95</v>
      </c>
    </row>
    <row r="6" spans="2:5" ht="37.5" thickBot="1">
      <c r="B6" s="53" t="s">
        <v>96</v>
      </c>
      <c r="C6" s="54" t="s">
        <v>97</v>
      </c>
      <c r="D6" s="54" t="s">
        <v>98</v>
      </c>
      <c r="E6" s="54" t="s">
        <v>99</v>
      </c>
    </row>
    <row r="7" spans="2:5" ht="37.5" thickBot="1">
      <c r="B7" s="53" t="s">
        <v>100</v>
      </c>
      <c r="C7" s="54" t="s">
        <v>101</v>
      </c>
      <c r="D7" s="54" t="s">
        <v>102</v>
      </c>
      <c r="E7" s="54" t="s">
        <v>103</v>
      </c>
    </row>
    <row r="8" spans="2:5" ht="25.5" thickBot="1">
      <c r="B8" s="53" t="s">
        <v>104</v>
      </c>
      <c r="C8" s="54" t="s">
        <v>105</v>
      </c>
      <c r="D8" s="54" t="s">
        <v>106</v>
      </c>
      <c r="E8" s="54" t="s">
        <v>107</v>
      </c>
    </row>
    <row r="9" spans="2:5" ht="39" thickBot="1">
      <c r="B9" s="53" t="s">
        <v>108</v>
      </c>
      <c r="C9" s="54" t="s">
        <v>109</v>
      </c>
      <c r="D9" s="54" t="s">
        <v>110</v>
      </c>
      <c r="E9" s="54" t="s">
        <v>111</v>
      </c>
    </row>
    <row r="10" spans="2:5" ht="49.5" thickBot="1">
      <c r="B10" s="53" t="s">
        <v>112</v>
      </c>
      <c r="C10" s="54" t="s">
        <v>113</v>
      </c>
      <c r="D10" s="54" t="s">
        <v>114</v>
      </c>
      <c r="E10" s="54" t="s">
        <v>115</v>
      </c>
    </row>
    <row r="11" spans="2:5" ht="25.5" thickBot="1">
      <c r="B11" s="53" t="s">
        <v>116</v>
      </c>
      <c r="C11" s="54" t="s">
        <v>117</v>
      </c>
      <c r="D11" s="54" t="s">
        <v>118</v>
      </c>
      <c r="E11" s="54" t="s">
        <v>119</v>
      </c>
    </row>
    <row r="12" spans="2:5" ht="13.5" thickBot="1">
      <c r="B12" s="55"/>
      <c r="C12" s="54" t="s">
        <v>120</v>
      </c>
      <c r="D12" s="54" t="s">
        <v>121</v>
      </c>
      <c r="E12" s="56"/>
    </row>
    <row r="13" spans="2:5" ht="25.5" thickBot="1">
      <c r="B13" s="55"/>
      <c r="C13" s="54" t="s">
        <v>122</v>
      </c>
      <c r="D13" s="54" t="s">
        <v>123</v>
      </c>
      <c r="E13" s="56"/>
    </row>
    <row r="14" spans="2:5" ht="13.5" thickBot="1">
      <c r="B14" s="55"/>
      <c r="C14" s="57"/>
      <c r="D14" s="54" t="s">
        <v>124</v>
      </c>
      <c r="E14" s="56"/>
    </row>
    <row r="15" spans="2:5" ht="13.5" thickBot="1">
      <c r="B15" s="341" t="s">
        <v>81</v>
      </c>
      <c r="C15" s="342"/>
      <c r="D15" s="342"/>
      <c r="E15" s="343"/>
    </row>
    <row r="16" spans="2:5" ht="13.5" thickBot="1">
      <c r="B16" s="49" t="s">
        <v>78</v>
      </c>
      <c r="C16" s="50" t="s">
        <v>55</v>
      </c>
      <c r="D16" s="51" t="s">
        <v>39</v>
      </c>
      <c r="E16" s="52" t="s">
        <v>47</v>
      </c>
    </row>
    <row r="17" spans="2:5" ht="25.5" thickBot="1">
      <c r="B17" s="53" t="s">
        <v>125</v>
      </c>
      <c r="C17" s="54" t="s">
        <v>126</v>
      </c>
      <c r="D17" s="54" t="s">
        <v>127</v>
      </c>
      <c r="E17" s="54" t="s">
        <v>95</v>
      </c>
    </row>
    <row r="18" spans="2:5" ht="37.5" thickBot="1">
      <c r="B18" s="53" t="s">
        <v>128</v>
      </c>
      <c r="C18" s="54" t="s">
        <v>129</v>
      </c>
      <c r="D18" s="54" t="s">
        <v>130</v>
      </c>
      <c r="E18" s="54" t="s">
        <v>99</v>
      </c>
    </row>
    <row r="19" spans="2:5" ht="25.5" thickBot="1">
      <c r="B19" s="53" t="s">
        <v>131</v>
      </c>
      <c r="C19" s="54" t="s">
        <v>132</v>
      </c>
      <c r="D19" s="54" t="s">
        <v>133</v>
      </c>
      <c r="E19" s="54" t="s">
        <v>103</v>
      </c>
    </row>
    <row r="20" spans="2:5" ht="25.5" thickBot="1">
      <c r="B20" s="53" t="s">
        <v>134</v>
      </c>
      <c r="C20" s="54"/>
      <c r="D20" s="54" t="s">
        <v>135</v>
      </c>
      <c r="E20" s="54" t="s">
        <v>107</v>
      </c>
    </row>
    <row r="21" spans="2:5" ht="26.25" thickBot="1">
      <c r="B21" s="53" t="s">
        <v>136</v>
      </c>
      <c r="C21" s="54"/>
      <c r="D21" s="54" t="s">
        <v>137</v>
      </c>
      <c r="E21" s="54" t="s">
        <v>111</v>
      </c>
    </row>
    <row r="22" spans="2:5" ht="25.5" thickBot="1">
      <c r="B22" s="53" t="s">
        <v>138</v>
      </c>
      <c r="C22" s="54"/>
      <c r="D22" s="54" t="s">
        <v>139</v>
      </c>
      <c r="E22" s="54" t="s">
        <v>115</v>
      </c>
    </row>
    <row r="23" spans="2:5" ht="25.5" thickBot="1">
      <c r="B23" s="53" t="s">
        <v>140</v>
      </c>
      <c r="C23" s="54"/>
      <c r="D23" s="54" t="s">
        <v>141</v>
      </c>
      <c r="E23" s="54" t="s">
        <v>119</v>
      </c>
    </row>
    <row r="24" spans="2:5" ht="13.5" thickBot="1">
      <c r="B24" s="53" t="s">
        <v>142</v>
      </c>
      <c r="C24" s="54"/>
      <c r="D24" s="54"/>
      <c r="E24" s="57"/>
    </row>
    <row r="25" spans="2:5" ht="13.5" thickBot="1">
      <c r="B25" s="53" t="s">
        <v>143</v>
      </c>
      <c r="C25" s="54"/>
      <c r="D25" s="54"/>
      <c r="E25" s="57"/>
    </row>
    <row r="26" spans="2:5" ht="13.5" thickBot="1">
      <c r="B26" s="53" t="s">
        <v>144</v>
      </c>
      <c r="C26" s="54"/>
      <c r="D26" s="54"/>
      <c r="E26" s="57"/>
    </row>
  </sheetData>
  <mergeCells count="3">
    <mergeCell ref="B3:E3"/>
    <mergeCell ref="B15:E15"/>
    <mergeCell ref="B1:E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34"/>
  <sheetViews>
    <sheetView workbookViewId="0">
      <selection activeCell="B20" sqref="B20"/>
    </sheetView>
  </sheetViews>
  <sheetFormatPr defaultRowHeight="12.75"/>
  <cols>
    <col min="1" max="1" width="9" style="58"/>
    <col min="2" max="4" width="46.875" style="58" customWidth="1"/>
    <col min="5" max="16384" width="9" style="58"/>
  </cols>
  <sheetData>
    <row r="2" spans="2:4">
      <c r="B2" s="344" t="s">
        <v>173</v>
      </c>
      <c r="C2" s="344"/>
      <c r="D2" s="344"/>
    </row>
    <row r="4" spans="2:4" ht="13.5" thickBot="1">
      <c r="B4" s="345" t="s">
        <v>80</v>
      </c>
      <c r="C4" s="345"/>
      <c r="D4" s="345"/>
    </row>
    <row r="5" spans="2:4" ht="13.5" thickBot="1">
      <c r="B5" s="59" t="s">
        <v>7</v>
      </c>
      <c r="C5" s="51" t="s">
        <v>82</v>
      </c>
      <c r="D5" s="52" t="s">
        <v>8</v>
      </c>
    </row>
    <row r="6" spans="2:4" ht="13.5" thickBot="1">
      <c r="B6" s="53" t="s">
        <v>92</v>
      </c>
      <c r="C6" s="54" t="s">
        <v>94</v>
      </c>
      <c r="D6" s="54" t="s">
        <v>95</v>
      </c>
    </row>
    <row r="7" spans="2:4" ht="25.5" thickBot="1">
      <c r="B7" s="53" t="s">
        <v>96</v>
      </c>
      <c r="C7" s="54" t="s">
        <v>98</v>
      </c>
      <c r="D7" s="54" t="s">
        <v>99</v>
      </c>
    </row>
    <row r="8" spans="2:4" ht="25.5" thickBot="1">
      <c r="B8" s="53" t="s">
        <v>100</v>
      </c>
      <c r="C8" s="54" t="s">
        <v>102</v>
      </c>
      <c r="D8" s="54" t="s">
        <v>103</v>
      </c>
    </row>
    <row r="9" spans="2:4" ht="25.5" thickBot="1">
      <c r="B9" s="53" t="s">
        <v>104</v>
      </c>
      <c r="C9" s="54" t="s">
        <v>106</v>
      </c>
      <c r="D9" s="54" t="s">
        <v>107</v>
      </c>
    </row>
    <row r="10" spans="2:4" ht="38.25" thickBot="1">
      <c r="B10" s="53" t="s">
        <v>108</v>
      </c>
      <c r="C10" s="54" t="s">
        <v>110</v>
      </c>
      <c r="D10" s="54" t="s">
        <v>111</v>
      </c>
    </row>
    <row r="11" spans="2:4" ht="37.5" thickBot="1">
      <c r="B11" s="53" t="s">
        <v>112</v>
      </c>
      <c r="C11" s="54" t="s">
        <v>114</v>
      </c>
      <c r="D11" s="54" t="s">
        <v>115</v>
      </c>
    </row>
    <row r="12" spans="2:4" ht="25.5" thickBot="1">
      <c r="B12" s="53" t="s">
        <v>146</v>
      </c>
      <c r="C12" s="54" t="s">
        <v>118</v>
      </c>
      <c r="D12" s="54" t="s">
        <v>119</v>
      </c>
    </row>
    <row r="13" spans="2:4" ht="13.5" thickBot="1">
      <c r="B13" s="53" t="s">
        <v>147</v>
      </c>
      <c r="C13" s="54" t="s">
        <v>121</v>
      </c>
      <c r="D13" s="56"/>
    </row>
    <row r="14" spans="2:4" ht="13.5" thickBot="1">
      <c r="B14" s="53" t="s">
        <v>148</v>
      </c>
      <c r="C14" s="54" t="s">
        <v>123</v>
      </c>
      <c r="D14" s="56"/>
    </row>
    <row r="15" spans="2:4" ht="13.5" thickBot="1">
      <c r="B15" s="53" t="s">
        <v>149</v>
      </c>
      <c r="C15" s="54" t="s">
        <v>124</v>
      </c>
      <c r="D15" s="56"/>
    </row>
    <row r="16" spans="2:4" ht="13.5" thickBot="1">
      <c r="B16" s="53" t="s">
        <v>150</v>
      </c>
      <c r="C16" s="56"/>
      <c r="D16" s="56"/>
    </row>
    <row r="17" spans="2:4" ht="13.5" thickBot="1">
      <c r="B17" s="53" t="s">
        <v>151</v>
      </c>
      <c r="C17" s="56"/>
      <c r="D17" s="56"/>
    </row>
    <row r="18" spans="2:4" ht="13.5" thickBot="1">
      <c r="B18" s="53" t="s">
        <v>152</v>
      </c>
      <c r="C18" s="56"/>
      <c r="D18" s="56"/>
    </row>
    <row r="19" spans="2:4" ht="13.5" thickBot="1">
      <c r="B19" s="53" t="s">
        <v>153</v>
      </c>
      <c r="C19" s="56"/>
      <c r="D19" s="56"/>
    </row>
    <row r="20" spans="2:4" ht="13.5" thickBot="1">
      <c r="B20" s="53" t="s">
        <v>154</v>
      </c>
      <c r="C20" s="56"/>
      <c r="D20" s="56"/>
    </row>
    <row r="21" spans="2:4" ht="13.5" thickBot="1">
      <c r="B21" s="53" t="s">
        <v>155</v>
      </c>
      <c r="C21" s="56"/>
      <c r="D21" s="56"/>
    </row>
    <row r="22" spans="2:4" ht="13.5" thickBot="1">
      <c r="B22" s="341" t="s">
        <v>81</v>
      </c>
      <c r="C22" s="342"/>
      <c r="D22" s="343"/>
    </row>
    <row r="23" spans="2:4" ht="13.5" thickBot="1">
      <c r="B23" s="59" t="s">
        <v>7</v>
      </c>
      <c r="C23" s="51" t="s">
        <v>82</v>
      </c>
      <c r="D23" s="52" t="s">
        <v>8</v>
      </c>
    </row>
    <row r="24" spans="2:4" ht="13.5" thickBot="1">
      <c r="B24" s="53" t="s">
        <v>125</v>
      </c>
      <c r="C24" s="54" t="s">
        <v>156</v>
      </c>
      <c r="D24" s="54" t="s">
        <v>95</v>
      </c>
    </row>
    <row r="25" spans="2:4" ht="25.5" thickBot="1">
      <c r="B25" s="53" t="s">
        <v>157</v>
      </c>
      <c r="C25" s="54" t="s">
        <v>158</v>
      </c>
      <c r="D25" s="54" t="s">
        <v>99</v>
      </c>
    </row>
    <row r="26" spans="2:4" ht="25.5" thickBot="1">
      <c r="B26" s="53" t="s">
        <v>131</v>
      </c>
      <c r="C26" s="54" t="s">
        <v>159</v>
      </c>
      <c r="D26" s="54" t="s">
        <v>103</v>
      </c>
    </row>
    <row r="27" spans="2:4" ht="13.5" thickBot="1">
      <c r="B27" s="53" t="s">
        <v>134</v>
      </c>
      <c r="C27" s="54" t="s">
        <v>160</v>
      </c>
      <c r="D27" s="54" t="s">
        <v>107</v>
      </c>
    </row>
    <row r="28" spans="2:4" ht="25.5" thickBot="1">
      <c r="B28" s="53" t="s">
        <v>161</v>
      </c>
      <c r="C28" s="54" t="s">
        <v>162</v>
      </c>
      <c r="D28" s="54" t="s">
        <v>111</v>
      </c>
    </row>
    <row r="29" spans="2:4" ht="13.5" thickBot="1">
      <c r="B29" s="53" t="s">
        <v>163</v>
      </c>
      <c r="C29" s="54" t="s">
        <v>164</v>
      </c>
      <c r="D29" s="54" t="s">
        <v>115</v>
      </c>
    </row>
    <row r="30" spans="2:4" ht="13.5" thickBot="1">
      <c r="B30" s="53" t="s">
        <v>165</v>
      </c>
      <c r="C30" s="54" t="s">
        <v>166</v>
      </c>
      <c r="D30" s="54" t="s">
        <v>119</v>
      </c>
    </row>
    <row r="31" spans="2:4" ht="25.5" thickBot="1">
      <c r="B31" s="53" t="s">
        <v>167</v>
      </c>
      <c r="C31" s="54" t="s">
        <v>168</v>
      </c>
      <c r="D31" s="54"/>
    </row>
    <row r="32" spans="2:4" ht="13.5" thickBot="1">
      <c r="B32" s="53" t="s">
        <v>169</v>
      </c>
      <c r="C32" s="54" t="s">
        <v>170</v>
      </c>
      <c r="D32" s="54"/>
    </row>
    <row r="33" spans="2:4" ht="13.5" thickBot="1">
      <c r="B33" s="53" t="s">
        <v>171</v>
      </c>
      <c r="C33" s="54"/>
      <c r="D33" s="54"/>
    </row>
    <row r="34" spans="2:4" ht="13.5" thickBot="1">
      <c r="B34" s="53" t="s">
        <v>172</v>
      </c>
      <c r="C34" s="57"/>
      <c r="D34" s="57"/>
    </row>
  </sheetData>
  <mergeCells count="3">
    <mergeCell ref="B4:D4"/>
    <mergeCell ref="B22:D22"/>
    <mergeCell ref="B2:D2"/>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S237"/>
  <sheetViews>
    <sheetView view="pageBreakPreview" zoomScale="90" zoomScaleNormal="100" zoomScaleSheetLayoutView="90" workbookViewId="0">
      <selection activeCell="E124" sqref="E124"/>
    </sheetView>
  </sheetViews>
  <sheetFormatPr defaultColWidth="9.125" defaultRowHeight="15"/>
  <cols>
    <col min="1" max="1" width="2.875" style="213" customWidth="1"/>
    <col min="2" max="2" width="4.875" style="213" customWidth="1"/>
    <col min="3" max="3" width="40" style="213" bestFit="1" customWidth="1"/>
    <col min="4" max="16" width="10.625" style="213" customWidth="1"/>
    <col min="17" max="17" width="10.875" style="213" bestFit="1" customWidth="1"/>
    <col min="18" max="19" width="9.125" style="213"/>
    <col min="20" max="20" width="6.625" style="213" customWidth="1"/>
    <col min="21" max="16384" width="9.125" style="213"/>
  </cols>
  <sheetData>
    <row r="1" spans="2:19" ht="15.75" thickBot="1">
      <c r="B1" s="10"/>
      <c r="C1" s="10"/>
      <c r="D1" s="10"/>
      <c r="E1" s="10"/>
      <c r="F1" s="10"/>
      <c r="G1" s="10"/>
      <c r="H1" s="10"/>
      <c r="I1" s="10"/>
      <c r="J1" s="10"/>
      <c r="K1" s="10"/>
      <c r="L1" s="10"/>
      <c r="M1" s="10"/>
      <c r="N1" s="10"/>
      <c r="O1" s="10"/>
      <c r="P1" s="10"/>
      <c r="Q1" s="10"/>
      <c r="R1" s="10"/>
      <c r="S1" s="10"/>
    </row>
    <row r="2" spans="2:19" ht="13.5" customHeight="1">
      <c r="B2" s="371" t="s">
        <v>1661</v>
      </c>
      <c r="C2" s="372"/>
      <c r="D2" s="372"/>
      <c r="E2" s="372"/>
      <c r="F2" s="372"/>
      <c r="G2" s="372"/>
      <c r="H2" s="372"/>
      <c r="I2" s="372"/>
      <c r="J2" s="372"/>
      <c r="K2" s="372"/>
      <c r="L2" s="372"/>
      <c r="M2" s="372"/>
      <c r="N2" s="372"/>
      <c r="O2" s="372"/>
      <c r="P2" s="372"/>
      <c r="Q2" s="372"/>
      <c r="R2" s="372"/>
      <c r="S2" s="373"/>
    </row>
    <row r="3" spans="2:19" ht="15" customHeight="1">
      <c r="B3" s="374"/>
      <c r="C3" s="375"/>
      <c r="D3" s="375"/>
      <c r="E3" s="375"/>
      <c r="F3" s="375"/>
      <c r="G3" s="375"/>
      <c r="H3" s="375"/>
      <c r="I3" s="375"/>
      <c r="J3" s="375"/>
      <c r="K3" s="375"/>
      <c r="L3" s="375"/>
      <c r="M3" s="375"/>
      <c r="N3" s="375"/>
      <c r="O3" s="375"/>
      <c r="P3" s="375"/>
      <c r="Q3" s="375"/>
      <c r="R3" s="375"/>
      <c r="S3" s="376"/>
    </row>
    <row r="4" spans="2:19" ht="15" customHeight="1">
      <c r="B4" s="374"/>
      <c r="C4" s="375"/>
      <c r="D4" s="375"/>
      <c r="E4" s="375"/>
      <c r="F4" s="375"/>
      <c r="G4" s="375"/>
      <c r="H4" s="375"/>
      <c r="I4" s="375"/>
      <c r="J4" s="375"/>
      <c r="K4" s="375"/>
      <c r="L4" s="375"/>
      <c r="M4" s="375"/>
      <c r="N4" s="375"/>
      <c r="O4" s="375"/>
      <c r="P4" s="375"/>
      <c r="Q4" s="375"/>
      <c r="R4" s="375"/>
      <c r="S4" s="376"/>
    </row>
    <row r="5" spans="2:19" ht="14.25" customHeight="1" thickBot="1">
      <c r="B5" s="377"/>
      <c r="C5" s="378"/>
      <c r="D5" s="378"/>
      <c r="E5" s="378"/>
      <c r="F5" s="378"/>
      <c r="G5" s="378"/>
      <c r="H5" s="378"/>
      <c r="I5" s="378"/>
      <c r="J5" s="378"/>
      <c r="K5" s="378"/>
      <c r="L5" s="378"/>
      <c r="M5" s="378"/>
      <c r="N5" s="378"/>
      <c r="O5" s="378"/>
      <c r="P5" s="378"/>
      <c r="Q5" s="378"/>
      <c r="R5" s="378"/>
      <c r="S5" s="379"/>
    </row>
    <row r="6" spans="2:19" ht="15.75" thickBot="1">
      <c r="B6" s="10"/>
      <c r="C6" s="10"/>
      <c r="D6" s="10"/>
      <c r="E6" s="10"/>
      <c r="F6" s="10"/>
      <c r="G6" s="10"/>
      <c r="H6" s="10"/>
      <c r="I6" s="10"/>
      <c r="J6" s="10"/>
      <c r="K6" s="10"/>
      <c r="L6" s="10"/>
      <c r="M6" s="10"/>
      <c r="N6" s="10"/>
      <c r="O6" s="10"/>
      <c r="P6" s="10"/>
      <c r="Q6" s="10"/>
      <c r="R6" s="10"/>
      <c r="S6" s="10"/>
    </row>
    <row r="7" spans="2:19" ht="15.75" thickBot="1">
      <c r="B7" s="380" t="s">
        <v>36</v>
      </c>
      <c r="C7" s="381"/>
      <c r="D7" s="381"/>
      <c r="E7" s="381"/>
      <c r="F7" s="381"/>
      <c r="G7" s="381"/>
      <c r="H7" s="381"/>
      <c r="I7" s="381"/>
      <c r="J7" s="381"/>
      <c r="K7" s="381"/>
      <c r="L7" s="381"/>
      <c r="M7" s="381"/>
      <c r="N7" s="381"/>
      <c r="O7" s="381"/>
      <c r="P7" s="381"/>
      <c r="Q7" s="381"/>
      <c r="R7" s="381"/>
      <c r="S7" s="382"/>
    </row>
    <row r="8" spans="2:19">
      <c r="B8" s="383" t="s">
        <v>1750</v>
      </c>
      <c r="C8" s="384"/>
      <c r="D8" s="384"/>
      <c r="E8" s="384"/>
      <c r="F8" s="384"/>
      <c r="G8" s="384"/>
      <c r="H8" s="384"/>
      <c r="I8" s="384"/>
      <c r="J8" s="384"/>
      <c r="K8" s="384"/>
      <c r="L8" s="384"/>
      <c r="M8" s="384"/>
      <c r="N8" s="384"/>
      <c r="O8" s="5"/>
      <c r="P8" s="5"/>
      <c r="Q8" s="5"/>
      <c r="R8" s="5"/>
      <c r="S8" s="7"/>
    </row>
    <row r="9" spans="2:19">
      <c r="B9" s="369" t="s">
        <v>1751</v>
      </c>
      <c r="C9" s="370"/>
      <c r="D9" s="370"/>
      <c r="E9" s="370"/>
      <c r="F9" s="370"/>
      <c r="G9" s="370"/>
      <c r="H9" s="370"/>
      <c r="I9" s="370"/>
      <c r="J9" s="370"/>
      <c r="K9" s="370"/>
      <c r="L9" s="370"/>
      <c r="M9" s="370"/>
      <c r="N9" s="370"/>
      <c r="O9" s="10"/>
      <c r="P9" s="10"/>
      <c r="Q9" s="10"/>
      <c r="R9" s="10"/>
      <c r="S9" s="9"/>
    </row>
    <row r="10" spans="2:19">
      <c r="B10" s="369" t="s">
        <v>1752</v>
      </c>
      <c r="C10" s="370"/>
      <c r="D10" s="370"/>
      <c r="E10" s="370"/>
      <c r="F10" s="370"/>
      <c r="G10" s="370"/>
      <c r="H10" s="370"/>
      <c r="I10" s="370"/>
      <c r="J10" s="370"/>
      <c r="K10" s="370"/>
      <c r="L10" s="370"/>
      <c r="M10" s="370"/>
      <c r="N10" s="370"/>
      <c r="O10" s="10"/>
      <c r="P10" s="10"/>
      <c r="Q10" s="10"/>
      <c r="R10" s="10"/>
      <c r="S10" s="9"/>
    </row>
    <row r="11" spans="2:19">
      <c r="B11" s="369" t="s">
        <v>1753</v>
      </c>
      <c r="C11" s="370"/>
      <c r="D11" s="370"/>
      <c r="E11" s="370"/>
      <c r="F11" s="370"/>
      <c r="G11" s="370"/>
      <c r="H11" s="370"/>
      <c r="I11" s="370"/>
      <c r="J11" s="370"/>
      <c r="K11" s="370"/>
      <c r="L11" s="370"/>
      <c r="M11" s="370"/>
      <c r="N11" s="370"/>
      <c r="O11" s="10"/>
      <c r="P11" s="10"/>
      <c r="Q11" s="10"/>
      <c r="R11" s="10"/>
      <c r="S11" s="9"/>
    </row>
    <row r="12" spans="2:19" ht="16.5" customHeight="1">
      <c r="B12" s="369" t="s">
        <v>1754</v>
      </c>
      <c r="C12" s="370"/>
      <c r="D12" s="370"/>
      <c r="E12" s="370"/>
      <c r="F12" s="370"/>
      <c r="G12" s="370"/>
      <c r="H12" s="370"/>
      <c r="I12" s="370"/>
      <c r="J12" s="370"/>
      <c r="K12" s="370"/>
      <c r="L12" s="370"/>
      <c r="M12" s="370"/>
      <c r="N12" s="370"/>
      <c r="O12" s="10"/>
      <c r="P12" s="10"/>
      <c r="Q12" s="10"/>
      <c r="R12" s="10"/>
      <c r="S12" s="9"/>
    </row>
    <row r="13" spans="2:19">
      <c r="B13" s="369" t="s">
        <v>1755</v>
      </c>
      <c r="C13" s="370"/>
      <c r="D13" s="370"/>
      <c r="E13" s="370"/>
      <c r="F13" s="370"/>
      <c r="G13" s="370"/>
      <c r="H13" s="370"/>
      <c r="I13" s="370"/>
      <c r="J13" s="370"/>
      <c r="K13" s="370"/>
      <c r="L13" s="370"/>
      <c r="M13" s="370"/>
      <c r="N13" s="370"/>
      <c r="O13" s="10"/>
      <c r="P13" s="10"/>
      <c r="Q13" s="10"/>
      <c r="R13" s="10"/>
      <c r="S13" s="9"/>
    </row>
    <row r="14" spans="2:19">
      <c r="B14" s="369" t="s">
        <v>1756</v>
      </c>
      <c r="C14" s="370"/>
      <c r="D14" s="370"/>
      <c r="E14" s="370"/>
      <c r="F14" s="370"/>
      <c r="G14" s="370"/>
      <c r="H14" s="370"/>
      <c r="I14" s="370"/>
      <c r="J14" s="370"/>
      <c r="K14" s="370"/>
      <c r="L14" s="370"/>
      <c r="M14" s="370"/>
      <c r="N14" s="370"/>
      <c r="O14" s="10"/>
      <c r="P14" s="10"/>
      <c r="Q14" s="10"/>
      <c r="R14" s="10"/>
      <c r="S14" s="9"/>
    </row>
    <row r="15" spans="2:19">
      <c r="B15" s="369" t="s">
        <v>1757</v>
      </c>
      <c r="C15" s="385"/>
      <c r="D15" s="385"/>
      <c r="E15" s="385"/>
      <c r="F15" s="385"/>
      <c r="G15" s="385"/>
      <c r="H15" s="385"/>
      <c r="I15" s="385"/>
      <c r="J15" s="385"/>
      <c r="K15" s="385"/>
      <c r="L15" s="385"/>
      <c r="M15" s="385"/>
      <c r="N15" s="385"/>
      <c r="O15" s="10"/>
      <c r="P15" s="10"/>
      <c r="Q15" s="10"/>
      <c r="R15" s="10"/>
      <c r="S15" s="9"/>
    </row>
    <row r="16" spans="2:19">
      <c r="B16" s="369" t="s">
        <v>1758</v>
      </c>
      <c r="C16" s="370"/>
      <c r="D16" s="370"/>
      <c r="E16" s="370"/>
      <c r="F16" s="370"/>
      <c r="G16" s="370"/>
      <c r="H16" s="370"/>
      <c r="I16" s="370"/>
      <c r="J16" s="370"/>
      <c r="K16" s="370"/>
      <c r="L16" s="370"/>
      <c r="M16" s="370"/>
      <c r="N16" s="370"/>
      <c r="O16" s="10"/>
      <c r="P16" s="10"/>
      <c r="Q16" s="10"/>
      <c r="R16" s="10"/>
      <c r="S16" s="9"/>
    </row>
    <row r="17" spans="2:19" ht="16.5">
      <c r="B17" s="369" t="s">
        <v>1759</v>
      </c>
      <c r="C17" s="370"/>
      <c r="D17" s="370"/>
      <c r="E17" s="370"/>
      <c r="F17" s="370"/>
      <c r="G17" s="370"/>
      <c r="H17" s="370"/>
      <c r="I17" s="370"/>
      <c r="J17" s="370"/>
      <c r="K17" s="370"/>
      <c r="L17" s="370"/>
      <c r="M17" s="370"/>
      <c r="N17" s="370"/>
      <c r="O17" s="10"/>
      <c r="P17" s="10"/>
      <c r="Q17" s="10"/>
      <c r="R17" s="10"/>
      <c r="S17" s="9"/>
    </row>
    <row r="18" spans="2:19" ht="15.75" thickBot="1">
      <c r="B18" s="362" t="s">
        <v>1760</v>
      </c>
      <c r="C18" s="363"/>
      <c r="D18" s="363"/>
      <c r="E18" s="363"/>
      <c r="F18" s="363"/>
      <c r="G18" s="363"/>
      <c r="H18" s="363"/>
      <c r="I18" s="363"/>
      <c r="J18" s="363"/>
      <c r="K18" s="363"/>
      <c r="L18" s="363"/>
      <c r="M18" s="363"/>
      <c r="N18" s="363"/>
      <c r="O18" s="12"/>
      <c r="P18" s="12"/>
      <c r="Q18" s="12"/>
      <c r="R18" s="12"/>
      <c r="S18" s="14"/>
    </row>
    <row r="20" spans="2:19">
      <c r="B20" s="364" t="s">
        <v>32</v>
      </c>
      <c r="C20" s="364"/>
      <c r="D20" s="364"/>
      <c r="E20" s="364"/>
      <c r="F20" s="364"/>
      <c r="G20" s="364"/>
      <c r="H20" s="364"/>
      <c r="I20" s="364"/>
      <c r="J20" s="364"/>
      <c r="K20" s="364"/>
      <c r="L20" s="364"/>
      <c r="M20" s="364"/>
      <c r="N20" s="364"/>
      <c r="O20" s="364"/>
      <c r="P20" s="364"/>
      <c r="Q20" s="364"/>
      <c r="R20" s="364"/>
      <c r="S20" s="364"/>
    </row>
    <row r="21" spans="2:19" ht="22.5" customHeight="1">
      <c r="B21" s="365" t="s">
        <v>31</v>
      </c>
      <c r="C21" s="365"/>
      <c r="D21" s="244">
        <f>(H24+I24)/E24</f>
        <v>1</v>
      </c>
      <c r="E21" s="10"/>
      <c r="F21" s="10"/>
      <c r="G21" s="10"/>
      <c r="H21" s="10"/>
      <c r="I21" s="10"/>
      <c r="J21" s="10"/>
      <c r="K21" s="10"/>
      <c r="L21" s="10"/>
      <c r="M21" s="10"/>
      <c r="N21" s="10"/>
      <c r="O21" s="10"/>
      <c r="P21" s="10"/>
      <c r="Q21" s="10"/>
      <c r="R21" s="10"/>
      <c r="S21" s="10"/>
    </row>
    <row r="22" spans="2:19">
      <c r="B22" s="366" t="s">
        <v>30</v>
      </c>
      <c r="C22" s="245"/>
      <c r="D22" s="245"/>
      <c r="E22" s="367"/>
      <c r="F22" s="367"/>
      <c r="G22" s="246"/>
      <c r="H22" s="367" t="s">
        <v>27</v>
      </c>
      <c r="I22" s="367"/>
      <c r="J22" s="367"/>
      <c r="K22" s="367"/>
      <c r="L22" s="367"/>
      <c r="M22" s="247"/>
      <c r="N22" s="368" t="s">
        <v>23</v>
      </c>
      <c r="O22" s="368"/>
      <c r="P22" s="368"/>
      <c r="Q22" s="368"/>
      <c r="R22" s="368"/>
      <c r="S22" s="248"/>
    </row>
    <row r="23" spans="2:19">
      <c r="B23" s="367"/>
      <c r="C23" s="87" t="s">
        <v>35</v>
      </c>
      <c r="D23" s="87" t="s">
        <v>29</v>
      </c>
      <c r="E23" s="87" t="s">
        <v>4</v>
      </c>
      <c r="F23" s="87" t="s">
        <v>28</v>
      </c>
      <c r="G23" s="87" t="s">
        <v>27</v>
      </c>
      <c r="H23" s="87" t="s">
        <v>22</v>
      </c>
      <c r="I23" s="87" t="s">
        <v>37</v>
      </c>
      <c r="J23" s="87" t="s">
        <v>26</v>
      </c>
      <c r="K23" s="87" t="s">
        <v>25</v>
      </c>
      <c r="L23" s="87" t="s">
        <v>24</v>
      </c>
      <c r="M23" s="249" t="s">
        <v>23</v>
      </c>
      <c r="N23" s="249" t="s">
        <v>22</v>
      </c>
      <c r="O23" s="249" t="s">
        <v>21</v>
      </c>
      <c r="P23" s="249" t="s">
        <v>37</v>
      </c>
      <c r="Q23" s="249" t="s">
        <v>20</v>
      </c>
      <c r="R23" s="249" t="s">
        <v>19</v>
      </c>
      <c r="S23" s="250" t="s">
        <v>18</v>
      </c>
    </row>
    <row r="24" spans="2:19">
      <c r="B24" s="251">
        <v>1</v>
      </c>
      <c r="C24" s="252" t="s">
        <v>1533</v>
      </c>
      <c r="D24" s="251" t="s">
        <v>54</v>
      </c>
      <c r="E24" s="251">
        <v>305</v>
      </c>
      <c r="F24" s="251">
        <v>305</v>
      </c>
      <c r="G24" s="251">
        <f>H24+I24</f>
        <v>305</v>
      </c>
      <c r="H24" s="251">
        <v>305</v>
      </c>
      <c r="I24" s="251">
        <v>0</v>
      </c>
      <c r="J24" s="251">
        <v>0</v>
      </c>
      <c r="K24" s="251">
        <v>0</v>
      </c>
      <c r="L24" s="251">
        <v>0</v>
      </c>
      <c r="M24" s="253">
        <f>N24+O24+P24</f>
        <v>0</v>
      </c>
      <c r="N24" s="253">
        <v>0</v>
      </c>
      <c r="O24" s="253">
        <v>0</v>
      </c>
      <c r="P24" s="253">
        <v>0</v>
      </c>
      <c r="Q24" s="254">
        <v>0</v>
      </c>
      <c r="R24" s="254">
        <v>0</v>
      </c>
      <c r="S24" s="254">
        <v>0</v>
      </c>
    </row>
    <row r="25" spans="2:19">
      <c r="B25" s="251">
        <v>2</v>
      </c>
      <c r="C25" s="252" t="s">
        <v>1534</v>
      </c>
      <c r="D25" s="251" t="s">
        <v>54</v>
      </c>
      <c r="E25" s="251">
        <f>E24+G25</f>
        <v>562</v>
      </c>
      <c r="F25" s="251">
        <v>493</v>
      </c>
      <c r="G25" s="251">
        <v>257</v>
      </c>
      <c r="H25" s="251">
        <v>240</v>
      </c>
      <c r="I25" s="251">
        <v>0</v>
      </c>
      <c r="J25" s="251">
        <v>52</v>
      </c>
      <c r="K25" s="251">
        <v>154</v>
      </c>
      <c r="L25" s="251">
        <v>9</v>
      </c>
      <c r="M25" s="253">
        <f t="shared" ref="M25:M26" si="0">N25+O25+P25</f>
        <v>0</v>
      </c>
      <c r="N25" s="253">
        <v>0</v>
      </c>
      <c r="O25" s="253">
        <v>0</v>
      </c>
      <c r="P25" s="253">
        <v>0</v>
      </c>
      <c r="Q25" s="254">
        <v>0</v>
      </c>
      <c r="R25" s="254">
        <v>0</v>
      </c>
      <c r="S25" s="254">
        <v>0</v>
      </c>
    </row>
    <row r="26" spans="2:19">
      <c r="B26" s="251">
        <v>3</v>
      </c>
      <c r="C26" s="252" t="s">
        <v>1535</v>
      </c>
      <c r="D26" s="251" t="s">
        <v>54</v>
      </c>
      <c r="E26" s="251">
        <f>E25+G26</f>
        <v>712</v>
      </c>
      <c r="F26" s="231">
        <v>521</v>
      </c>
      <c r="G26" s="231">
        <v>150</v>
      </c>
      <c r="H26" s="231">
        <v>150</v>
      </c>
      <c r="I26" s="231">
        <v>0</v>
      </c>
      <c r="J26" s="231">
        <v>116</v>
      </c>
      <c r="K26" s="231">
        <v>131</v>
      </c>
      <c r="L26" s="231">
        <v>16</v>
      </c>
      <c r="M26" s="253">
        <f t="shared" si="0"/>
        <v>0</v>
      </c>
      <c r="N26" s="253">
        <v>0</v>
      </c>
      <c r="O26" s="253">
        <v>0</v>
      </c>
      <c r="P26" s="253">
        <v>0</v>
      </c>
      <c r="Q26" s="254">
        <v>0</v>
      </c>
      <c r="R26" s="254">
        <v>0</v>
      </c>
      <c r="S26" s="254">
        <v>0</v>
      </c>
    </row>
    <row r="27" spans="2:19">
      <c r="B27" s="251">
        <v>4</v>
      </c>
      <c r="C27" s="252" t="s">
        <v>2375</v>
      </c>
      <c r="D27" s="251" t="s">
        <v>2376</v>
      </c>
      <c r="E27" s="251">
        <f>E26+G27</f>
        <v>968</v>
      </c>
      <c r="F27" s="231">
        <v>616</v>
      </c>
      <c r="G27" s="231">
        <v>256</v>
      </c>
      <c r="H27" s="231">
        <v>256</v>
      </c>
      <c r="I27" s="231">
        <v>0</v>
      </c>
      <c r="J27" s="231">
        <v>138</v>
      </c>
      <c r="K27" s="231">
        <v>332</v>
      </c>
      <c r="L27" s="231">
        <v>28</v>
      </c>
      <c r="M27" s="253">
        <f t="shared" ref="M27" si="1">N27+O27+P27</f>
        <v>0</v>
      </c>
      <c r="N27" s="253">
        <v>0</v>
      </c>
      <c r="O27" s="253">
        <v>0</v>
      </c>
      <c r="P27" s="253">
        <v>0</v>
      </c>
      <c r="Q27" s="254">
        <v>0</v>
      </c>
      <c r="R27" s="254">
        <v>0</v>
      </c>
      <c r="S27" s="254">
        <v>0</v>
      </c>
    </row>
    <row r="28" spans="2:19">
      <c r="B28" s="251"/>
      <c r="C28" s="252"/>
      <c r="D28" s="251"/>
      <c r="E28" s="251"/>
      <c r="F28" s="231"/>
      <c r="G28" s="231"/>
      <c r="H28" s="231"/>
      <c r="I28" s="231"/>
      <c r="J28" s="231"/>
      <c r="K28" s="231"/>
      <c r="L28" s="231"/>
      <c r="M28" s="253"/>
      <c r="N28" s="253"/>
      <c r="O28" s="253"/>
      <c r="P28" s="253"/>
      <c r="Q28" s="254"/>
      <c r="R28" s="231"/>
      <c r="S28" s="231"/>
    </row>
    <row r="29" spans="2:19">
      <c r="B29" s="251"/>
      <c r="C29" s="252"/>
      <c r="D29" s="251"/>
      <c r="E29" s="251"/>
      <c r="F29" s="231"/>
      <c r="G29" s="231"/>
      <c r="H29" s="231"/>
      <c r="I29" s="231"/>
      <c r="J29" s="231"/>
      <c r="K29" s="231"/>
      <c r="L29" s="231"/>
      <c r="M29" s="253"/>
      <c r="N29" s="253"/>
      <c r="O29" s="253"/>
      <c r="P29" s="253"/>
      <c r="Q29" s="254"/>
      <c r="R29" s="231"/>
      <c r="S29" s="231"/>
    </row>
    <row r="30" spans="2:19">
      <c r="B30" s="251"/>
      <c r="C30" s="252"/>
      <c r="D30" s="251"/>
      <c r="E30" s="251"/>
      <c r="F30" s="231"/>
      <c r="G30" s="231"/>
      <c r="H30" s="231"/>
      <c r="I30" s="231"/>
      <c r="J30" s="231"/>
      <c r="K30" s="231"/>
      <c r="L30" s="231"/>
      <c r="M30" s="253"/>
      <c r="N30" s="253"/>
      <c r="O30" s="253"/>
      <c r="P30" s="253"/>
      <c r="Q30" s="254"/>
      <c r="R30" s="231"/>
      <c r="S30" s="231"/>
    </row>
    <row r="31" spans="2:19">
      <c r="B31" s="251"/>
      <c r="C31" s="252"/>
      <c r="D31" s="251"/>
      <c r="E31" s="251"/>
      <c r="F31" s="231"/>
      <c r="G31" s="231"/>
      <c r="H31" s="231"/>
      <c r="I31" s="231"/>
      <c r="J31" s="231"/>
      <c r="K31" s="231"/>
      <c r="L31" s="231"/>
      <c r="M31" s="253"/>
      <c r="N31" s="253"/>
      <c r="O31" s="253"/>
      <c r="P31" s="253"/>
      <c r="Q31" s="254"/>
      <c r="R31" s="231"/>
      <c r="S31" s="231"/>
    </row>
    <row r="32" spans="2:19">
      <c r="B32" s="251"/>
      <c r="C32" s="252"/>
      <c r="D32" s="251"/>
      <c r="E32" s="251"/>
      <c r="F32" s="231"/>
      <c r="G32" s="231"/>
      <c r="H32" s="231"/>
      <c r="I32" s="231"/>
      <c r="J32" s="231"/>
      <c r="K32" s="231"/>
      <c r="L32" s="231"/>
      <c r="M32" s="253"/>
      <c r="N32" s="253"/>
      <c r="O32" s="253"/>
      <c r="P32" s="253"/>
      <c r="Q32" s="254"/>
      <c r="R32" s="231"/>
      <c r="S32" s="231"/>
    </row>
    <row r="33" spans="2:19">
      <c r="B33" s="251"/>
      <c r="C33" s="252"/>
      <c r="D33" s="251"/>
      <c r="E33" s="251"/>
      <c r="F33" s="231"/>
      <c r="G33" s="231"/>
      <c r="H33" s="231"/>
      <c r="I33" s="231"/>
      <c r="J33" s="231"/>
      <c r="K33" s="231"/>
      <c r="L33" s="231"/>
      <c r="M33" s="253"/>
      <c r="N33" s="253"/>
      <c r="O33" s="253"/>
      <c r="P33" s="253"/>
      <c r="Q33" s="254"/>
      <c r="R33" s="231"/>
      <c r="S33" s="231"/>
    </row>
    <row r="34" spans="2:19">
      <c r="B34" s="251"/>
      <c r="C34" s="252"/>
      <c r="D34" s="251"/>
      <c r="E34" s="251"/>
      <c r="F34" s="231"/>
      <c r="G34" s="231"/>
      <c r="H34" s="231"/>
      <c r="I34" s="231"/>
      <c r="J34" s="231"/>
      <c r="K34" s="231"/>
      <c r="L34" s="231"/>
      <c r="M34" s="253"/>
      <c r="N34" s="253"/>
      <c r="O34" s="253"/>
      <c r="P34" s="253"/>
      <c r="Q34" s="254"/>
      <c r="R34" s="231"/>
      <c r="S34" s="231"/>
    </row>
    <row r="35" spans="2:19">
      <c r="B35" s="251"/>
      <c r="C35" s="252"/>
      <c r="D35" s="251"/>
      <c r="E35" s="251"/>
      <c r="F35" s="231"/>
      <c r="G35" s="231"/>
      <c r="H35" s="231"/>
      <c r="I35" s="231"/>
      <c r="J35" s="231"/>
      <c r="K35" s="231"/>
      <c r="L35" s="231"/>
      <c r="M35" s="253"/>
      <c r="N35" s="253"/>
      <c r="O35" s="253"/>
      <c r="P35" s="253"/>
      <c r="Q35" s="254"/>
      <c r="R35" s="231"/>
      <c r="S35" s="231"/>
    </row>
    <row r="36" spans="2:19">
      <c r="B36" s="251"/>
      <c r="C36" s="252"/>
      <c r="D36" s="251"/>
      <c r="E36" s="251"/>
      <c r="F36" s="231"/>
      <c r="G36" s="231"/>
      <c r="H36" s="231"/>
      <c r="I36" s="231"/>
      <c r="J36" s="231"/>
      <c r="K36" s="231"/>
      <c r="L36" s="231"/>
      <c r="M36" s="253"/>
      <c r="N36" s="253"/>
      <c r="O36" s="253"/>
      <c r="P36" s="253"/>
      <c r="Q36" s="254"/>
      <c r="R36" s="231"/>
      <c r="S36" s="231"/>
    </row>
    <row r="37" spans="2:19">
      <c r="B37" s="251"/>
      <c r="C37" s="252"/>
      <c r="D37" s="251"/>
      <c r="E37" s="251"/>
      <c r="F37" s="231"/>
      <c r="G37" s="231"/>
      <c r="H37" s="231"/>
      <c r="I37" s="231"/>
      <c r="J37" s="231"/>
      <c r="K37" s="231"/>
      <c r="L37" s="231"/>
      <c r="M37" s="253"/>
      <c r="N37" s="253"/>
      <c r="O37" s="253"/>
      <c r="P37" s="253"/>
      <c r="Q37" s="254"/>
      <c r="R37" s="254"/>
      <c r="S37" s="254"/>
    </row>
    <row r="38" spans="2:19">
      <c r="B38" s="251"/>
      <c r="C38" s="252"/>
      <c r="D38" s="251"/>
      <c r="E38" s="251"/>
      <c r="F38" s="231"/>
      <c r="G38" s="231"/>
      <c r="H38" s="231"/>
      <c r="I38" s="231"/>
      <c r="J38" s="231"/>
      <c r="K38" s="231"/>
      <c r="L38" s="231"/>
      <c r="M38" s="253"/>
      <c r="N38" s="253"/>
      <c r="O38" s="253"/>
      <c r="P38" s="253"/>
      <c r="Q38" s="254"/>
      <c r="R38" s="254"/>
      <c r="S38" s="254"/>
    </row>
    <row r="39" spans="2:19">
      <c r="B39" s="251"/>
      <c r="C39" s="255"/>
      <c r="D39" s="251"/>
      <c r="E39" s="256"/>
      <c r="F39" s="231"/>
      <c r="G39" s="231"/>
      <c r="H39" s="231"/>
      <c r="I39" s="231"/>
      <c r="J39" s="231"/>
      <c r="K39" s="231"/>
      <c r="L39" s="231"/>
      <c r="M39" s="253"/>
      <c r="N39" s="253"/>
      <c r="O39" s="253"/>
      <c r="P39" s="253"/>
      <c r="Q39" s="254"/>
      <c r="R39" s="254"/>
      <c r="S39" s="254"/>
    </row>
    <row r="40" spans="2:19">
      <c r="B40" s="251"/>
      <c r="C40" s="252"/>
      <c r="D40" s="251"/>
      <c r="E40" s="251"/>
      <c r="F40" s="231"/>
      <c r="G40" s="231"/>
      <c r="H40" s="231"/>
      <c r="I40" s="231"/>
      <c r="J40" s="231"/>
      <c r="K40" s="231"/>
      <c r="L40" s="231"/>
      <c r="M40" s="253"/>
      <c r="N40" s="253"/>
      <c r="O40" s="253"/>
      <c r="P40" s="253"/>
      <c r="Q40" s="254"/>
      <c r="R40" s="254"/>
      <c r="S40" s="254"/>
    </row>
    <row r="41" spans="2:19">
      <c r="B41" s="251"/>
      <c r="C41" s="252"/>
      <c r="D41" s="251"/>
      <c r="E41" s="251"/>
      <c r="F41" s="231"/>
      <c r="G41" s="231"/>
      <c r="H41" s="231"/>
      <c r="I41" s="231"/>
      <c r="J41" s="231"/>
      <c r="K41" s="231"/>
      <c r="L41" s="231"/>
      <c r="M41" s="253"/>
      <c r="N41" s="253"/>
      <c r="O41" s="253"/>
      <c r="P41" s="253"/>
      <c r="Q41" s="254"/>
      <c r="R41" s="254"/>
      <c r="S41" s="254"/>
    </row>
    <row r="42" spans="2:19">
      <c r="B42" s="251"/>
      <c r="C42" s="252"/>
      <c r="D42" s="251"/>
      <c r="E42" s="251"/>
      <c r="F42" s="231"/>
      <c r="G42" s="231"/>
      <c r="H42" s="231"/>
      <c r="I42" s="231"/>
      <c r="J42" s="231"/>
      <c r="K42" s="231"/>
      <c r="L42" s="231"/>
      <c r="M42" s="253"/>
      <c r="N42" s="253"/>
      <c r="O42" s="253"/>
      <c r="P42" s="253"/>
      <c r="Q42" s="254"/>
      <c r="R42" s="254"/>
      <c r="S42" s="254"/>
    </row>
    <row r="43" spans="2:19">
      <c r="B43" s="251"/>
      <c r="C43" s="252"/>
      <c r="D43" s="251"/>
      <c r="E43" s="251"/>
      <c r="F43" s="231"/>
      <c r="G43" s="231"/>
      <c r="H43" s="231"/>
      <c r="I43" s="231"/>
      <c r="J43" s="231"/>
      <c r="K43" s="231"/>
      <c r="L43" s="231"/>
      <c r="M43" s="253"/>
      <c r="N43" s="253"/>
      <c r="O43" s="253"/>
      <c r="P43" s="253"/>
      <c r="Q43" s="254"/>
      <c r="R43" s="254"/>
      <c r="S43" s="254"/>
    </row>
    <row r="44" spans="2:19">
      <c r="B44" s="251"/>
      <c r="C44" s="252"/>
      <c r="D44" s="251"/>
      <c r="E44" s="251"/>
      <c r="F44" s="231"/>
      <c r="G44" s="231"/>
      <c r="H44" s="231"/>
      <c r="I44" s="231"/>
      <c r="J44" s="231"/>
      <c r="K44" s="231"/>
      <c r="L44" s="231"/>
      <c r="M44" s="253"/>
      <c r="N44" s="253"/>
      <c r="O44" s="253"/>
      <c r="P44" s="253"/>
      <c r="Q44" s="254"/>
      <c r="R44" s="254"/>
      <c r="S44" s="254"/>
    </row>
    <row r="74" spans="3:3">
      <c r="C74" s="257"/>
    </row>
    <row r="75" spans="3:3">
      <c r="C75" s="258"/>
    </row>
    <row r="76" spans="3:3">
      <c r="C76" s="259"/>
    </row>
    <row r="77" spans="3:3">
      <c r="C77" s="258"/>
    </row>
    <row r="78" spans="3:3">
      <c r="C78" s="258"/>
    </row>
    <row r="79" spans="3:3">
      <c r="C79" s="258"/>
    </row>
    <row r="80" spans="3:3">
      <c r="C80" s="259"/>
    </row>
    <row r="81" spans="2:9">
      <c r="C81" s="258"/>
    </row>
    <row r="82" spans="2:9" ht="14.25" customHeight="1">
      <c r="C82" s="258"/>
    </row>
    <row r="83" spans="2:9">
      <c r="C83" s="258"/>
    </row>
    <row r="84" spans="2:9">
      <c r="C84" s="258"/>
    </row>
    <row r="85" spans="2:9">
      <c r="C85" s="259"/>
    </row>
    <row r="86" spans="2:9">
      <c r="C86" s="259"/>
    </row>
    <row r="87" spans="2:9">
      <c r="C87" s="259"/>
    </row>
    <row r="88" spans="2:9" ht="15.75" customHeight="1">
      <c r="C88" s="259"/>
    </row>
    <row r="95" spans="2:9" ht="15.75" thickBot="1">
      <c r="B95" s="10"/>
      <c r="C95" s="10"/>
      <c r="D95" s="10"/>
      <c r="E95" s="10"/>
      <c r="F95" s="10"/>
      <c r="G95" s="10"/>
      <c r="H95" s="10"/>
      <c r="I95" s="10"/>
    </row>
    <row r="96" spans="2:9" ht="15.75" customHeight="1" thickBot="1">
      <c r="B96" s="351" t="s">
        <v>5</v>
      </c>
      <c r="C96" s="352"/>
      <c r="D96" s="352"/>
      <c r="E96" s="352"/>
      <c r="F96" s="352"/>
      <c r="G96" s="352"/>
      <c r="H96" s="353"/>
      <c r="I96" s="10"/>
    </row>
    <row r="97" spans="2:9">
      <c r="B97" s="260" t="s">
        <v>2</v>
      </c>
      <c r="C97" s="261" t="s">
        <v>3</v>
      </c>
      <c r="D97" s="261" t="s">
        <v>6</v>
      </c>
      <c r="E97" s="261" t="s">
        <v>38</v>
      </c>
      <c r="F97" s="261" t="s">
        <v>33</v>
      </c>
      <c r="G97" s="261" t="s">
        <v>1536</v>
      </c>
      <c r="H97" s="262" t="s">
        <v>34</v>
      </c>
      <c r="I97" s="3"/>
    </row>
    <row r="98" spans="2:9">
      <c r="B98" s="21">
        <v>1</v>
      </c>
      <c r="C98" s="263" t="s">
        <v>1537</v>
      </c>
      <c r="D98" s="90">
        <f>SUM(E98:H98)</f>
        <v>50</v>
      </c>
      <c r="E98" s="264">
        <v>1</v>
      </c>
      <c r="F98" s="264">
        <v>7</v>
      </c>
      <c r="G98" s="264">
        <v>42</v>
      </c>
      <c r="H98" s="265">
        <v>0</v>
      </c>
      <c r="I98" s="3"/>
    </row>
    <row r="99" spans="2:9">
      <c r="B99" s="21">
        <v>2</v>
      </c>
      <c r="C99" s="263" t="s">
        <v>177</v>
      </c>
      <c r="D99" s="90">
        <f t="shared" ref="D99:D125" si="2">SUM(E99:H99)</f>
        <v>63</v>
      </c>
      <c r="E99" s="264">
        <v>0</v>
      </c>
      <c r="F99" s="264">
        <v>22</v>
      </c>
      <c r="G99" s="264">
        <v>41</v>
      </c>
      <c r="H99" s="265">
        <v>0</v>
      </c>
      <c r="I99" s="3"/>
    </row>
    <row r="100" spans="2:9">
      <c r="B100" s="21">
        <v>3</v>
      </c>
      <c r="C100" s="263" t="s">
        <v>178</v>
      </c>
      <c r="D100" s="90">
        <f t="shared" si="2"/>
        <v>27</v>
      </c>
      <c r="E100" s="264">
        <v>1</v>
      </c>
      <c r="F100" s="264">
        <v>5</v>
      </c>
      <c r="G100" s="264">
        <v>21</v>
      </c>
      <c r="H100" s="265">
        <v>0</v>
      </c>
      <c r="I100" s="3"/>
    </row>
    <row r="101" spans="2:9">
      <c r="B101" s="21">
        <v>4</v>
      </c>
      <c r="C101" s="263" t="s">
        <v>1761</v>
      </c>
      <c r="D101" s="90">
        <f t="shared" si="2"/>
        <v>123</v>
      </c>
      <c r="E101" s="264">
        <v>1</v>
      </c>
      <c r="F101" s="264">
        <v>13</v>
      </c>
      <c r="G101" s="264">
        <v>109</v>
      </c>
      <c r="H101" s="265">
        <v>0</v>
      </c>
      <c r="I101" s="3"/>
    </row>
    <row r="102" spans="2:9">
      <c r="B102" s="21">
        <v>5</v>
      </c>
      <c r="C102" s="263" t="s">
        <v>1747</v>
      </c>
      <c r="D102" s="90">
        <f t="shared" si="2"/>
        <v>1</v>
      </c>
      <c r="E102" s="264">
        <v>0</v>
      </c>
      <c r="F102" s="264">
        <v>0</v>
      </c>
      <c r="G102" s="264">
        <v>1</v>
      </c>
      <c r="H102" s="265">
        <v>0</v>
      </c>
      <c r="I102" s="3"/>
    </row>
    <row r="103" spans="2:9">
      <c r="B103" s="21">
        <v>6</v>
      </c>
      <c r="C103" s="263" t="s">
        <v>216</v>
      </c>
      <c r="D103" s="90">
        <f>SUM(E103:H103)</f>
        <v>86</v>
      </c>
      <c r="E103" s="264">
        <v>0</v>
      </c>
      <c r="F103" s="264">
        <v>5</v>
      </c>
      <c r="G103" s="264">
        <v>81</v>
      </c>
      <c r="H103" s="265">
        <v>0</v>
      </c>
      <c r="I103" s="3"/>
    </row>
    <row r="104" spans="2:9">
      <c r="B104" s="21">
        <v>7</v>
      </c>
      <c r="C104" s="263" t="s">
        <v>218</v>
      </c>
      <c r="D104" s="90">
        <f>SUM(E104:H104)</f>
        <v>41</v>
      </c>
      <c r="E104" s="264">
        <v>0</v>
      </c>
      <c r="F104" s="264">
        <v>6</v>
      </c>
      <c r="G104" s="264">
        <v>35</v>
      </c>
      <c r="H104" s="265">
        <v>0</v>
      </c>
      <c r="I104" s="3"/>
    </row>
    <row r="105" spans="2:9">
      <c r="B105" s="21">
        <v>8</v>
      </c>
      <c r="C105" s="263" t="s">
        <v>416</v>
      </c>
      <c r="D105" s="90">
        <f t="shared" si="2"/>
        <v>46</v>
      </c>
      <c r="E105" s="264">
        <v>0</v>
      </c>
      <c r="F105" s="264">
        <v>9</v>
      </c>
      <c r="G105" s="264">
        <v>37</v>
      </c>
      <c r="H105" s="265">
        <v>0</v>
      </c>
      <c r="I105" s="3"/>
    </row>
    <row r="106" spans="2:9">
      <c r="B106" s="21">
        <v>9</v>
      </c>
      <c r="C106" s="263" t="s">
        <v>1762</v>
      </c>
      <c r="D106" s="90">
        <f t="shared" si="2"/>
        <v>111</v>
      </c>
      <c r="E106" s="264">
        <v>0</v>
      </c>
      <c r="F106" s="264">
        <v>13</v>
      </c>
      <c r="G106" s="264">
        <v>98</v>
      </c>
      <c r="H106" s="265">
        <v>0</v>
      </c>
      <c r="I106" s="3"/>
    </row>
    <row r="107" spans="2:9">
      <c r="B107" s="21">
        <v>10</v>
      </c>
      <c r="C107" s="263" t="s">
        <v>1763</v>
      </c>
      <c r="D107" s="90">
        <f t="shared" si="2"/>
        <v>116</v>
      </c>
      <c r="E107" s="264">
        <v>0</v>
      </c>
      <c r="F107" s="264">
        <v>9</v>
      </c>
      <c r="G107" s="264">
        <v>106</v>
      </c>
      <c r="H107" s="265">
        <v>1</v>
      </c>
      <c r="I107" s="3"/>
    </row>
    <row r="108" spans="2:9">
      <c r="B108" s="21">
        <v>11</v>
      </c>
      <c r="C108" s="263" t="s">
        <v>1764</v>
      </c>
      <c r="D108" s="90">
        <f t="shared" si="2"/>
        <v>89</v>
      </c>
      <c r="E108" s="264">
        <v>0</v>
      </c>
      <c r="F108" s="264">
        <v>13</v>
      </c>
      <c r="G108" s="264">
        <v>76</v>
      </c>
      <c r="H108" s="265">
        <v>0</v>
      </c>
      <c r="I108" s="3"/>
    </row>
    <row r="109" spans="2:9">
      <c r="B109" s="21">
        <v>12</v>
      </c>
      <c r="C109" s="263" t="s">
        <v>1765</v>
      </c>
      <c r="D109" s="90">
        <f t="shared" si="2"/>
        <v>4</v>
      </c>
      <c r="E109" s="264">
        <v>0</v>
      </c>
      <c r="F109" s="264">
        <v>3</v>
      </c>
      <c r="G109" s="264">
        <v>1</v>
      </c>
      <c r="H109" s="265">
        <v>0</v>
      </c>
      <c r="I109" s="3"/>
    </row>
    <row r="110" spans="2:9">
      <c r="B110" s="21">
        <v>13</v>
      </c>
      <c r="C110" s="263" t="s">
        <v>184</v>
      </c>
      <c r="D110" s="90">
        <f t="shared" si="2"/>
        <v>32</v>
      </c>
      <c r="E110" s="264">
        <v>0</v>
      </c>
      <c r="F110" s="264">
        <v>3</v>
      </c>
      <c r="G110" s="264">
        <v>29</v>
      </c>
      <c r="H110" s="265">
        <v>0</v>
      </c>
      <c r="I110" s="3"/>
    </row>
    <row r="111" spans="2:9">
      <c r="B111" s="21">
        <v>14</v>
      </c>
      <c r="C111" s="263" t="s">
        <v>1538</v>
      </c>
      <c r="D111" s="90">
        <f t="shared" si="2"/>
        <v>100</v>
      </c>
      <c r="E111" s="264">
        <v>0</v>
      </c>
      <c r="F111" s="264">
        <v>19</v>
      </c>
      <c r="G111" s="264">
        <v>81</v>
      </c>
      <c r="H111" s="265">
        <v>0</v>
      </c>
      <c r="I111" s="3"/>
    </row>
    <row r="112" spans="2:9">
      <c r="B112" s="21">
        <v>15</v>
      </c>
      <c r="C112" s="263" t="s">
        <v>1766</v>
      </c>
      <c r="D112" s="90">
        <f t="shared" si="2"/>
        <v>46</v>
      </c>
      <c r="E112" s="264">
        <v>0</v>
      </c>
      <c r="F112" s="264">
        <v>3</v>
      </c>
      <c r="G112" s="264">
        <v>39</v>
      </c>
      <c r="H112" s="265">
        <v>4</v>
      </c>
      <c r="I112" s="3"/>
    </row>
    <row r="113" spans="2:9">
      <c r="B113" s="21">
        <v>16</v>
      </c>
      <c r="C113" s="266" t="s">
        <v>1767</v>
      </c>
      <c r="D113" s="90">
        <f t="shared" si="2"/>
        <v>8</v>
      </c>
      <c r="E113" s="264">
        <v>0</v>
      </c>
      <c r="F113" s="264">
        <v>6</v>
      </c>
      <c r="G113" s="264">
        <v>2</v>
      </c>
      <c r="H113" s="265">
        <v>0</v>
      </c>
      <c r="I113" s="3"/>
    </row>
    <row r="114" spans="2:9">
      <c r="B114" s="21">
        <v>17</v>
      </c>
      <c r="C114" s="266" t="s">
        <v>1539</v>
      </c>
      <c r="D114" s="90">
        <f t="shared" si="2"/>
        <v>1</v>
      </c>
      <c r="E114" s="264">
        <v>0</v>
      </c>
      <c r="F114" s="264">
        <v>0</v>
      </c>
      <c r="G114" s="264">
        <v>1</v>
      </c>
      <c r="H114" s="265">
        <v>0</v>
      </c>
      <c r="I114" s="3"/>
    </row>
    <row r="115" spans="2:9" ht="16.5">
      <c r="B115" s="21">
        <v>18</v>
      </c>
      <c r="C115" s="194" t="s">
        <v>1768</v>
      </c>
      <c r="D115" s="90">
        <f t="shared" si="2"/>
        <v>4</v>
      </c>
      <c r="E115" s="264">
        <v>0</v>
      </c>
      <c r="F115" s="264">
        <v>0</v>
      </c>
      <c r="G115" s="264">
        <v>4</v>
      </c>
      <c r="H115" s="265">
        <v>0</v>
      </c>
      <c r="I115" s="3"/>
    </row>
    <row r="116" spans="2:9">
      <c r="B116" s="21">
        <v>19</v>
      </c>
      <c r="C116" s="266" t="s">
        <v>1769</v>
      </c>
      <c r="D116" s="90">
        <f t="shared" si="2"/>
        <v>1</v>
      </c>
      <c r="E116" s="264">
        <v>0</v>
      </c>
      <c r="F116" s="264">
        <v>0</v>
      </c>
      <c r="G116" s="264">
        <v>1</v>
      </c>
      <c r="H116" s="265">
        <v>0</v>
      </c>
      <c r="I116" s="3"/>
    </row>
    <row r="117" spans="2:9">
      <c r="B117" s="21">
        <v>20</v>
      </c>
      <c r="C117" s="266" t="s">
        <v>1684</v>
      </c>
      <c r="D117" s="90">
        <f t="shared" si="2"/>
        <v>0</v>
      </c>
      <c r="E117" s="264">
        <v>0</v>
      </c>
      <c r="F117" s="264">
        <v>0</v>
      </c>
      <c r="G117" s="264">
        <v>0</v>
      </c>
      <c r="H117" s="265">
        <v>0</v>
      </c>
      <c r="I117" s="3"/>
    </row>
    <row r="118" spans="2:9">
      <c r="B118" s="21">
        <v>21</v>
      </c>
      <c r="C118" s="266" t="s">
        <v>1770</v>
      </c>
      <c r="D118" s="90">
        <f t="shared" si="2"/>
        <v>0</v>
      </c>
      <c r="E118" s="264">
        <v>0</v>
      </c>
      <c r="F118" s="264">
        <v>0</v>
      </c>
      <c r="G118" s="264">
        <v>0</v>
      </c>
      <c r="H118" s="265">
        <v>0</v>
      </c>
      <c r="I118" s="3"/>
    </row>
    <row r="119" spans="2:9">
      <c r="B119" s="21">
        <v>22</v>
      </c>
      <c r="C119" s="266" t="s">
        <v>1771</v>
      </c>
      <c r="D119" s="90">
        <f t="shared" si="2"/>
        <v>0</v>
      </c>
      <c r="E119" s="264">
        <v>0</v>
      </c>
      <c r="F119" s="264">
        <v>0</v>
      </c>
      <c r="G119" s="264">
        <v>0</v>
      </c>
      <c r="H119" s="265">
        <v>0</v>
      </c>
      <c r="I119" s="3"/>
    </row>
    <row r="120" spans="2:9">
      <c r="B120" s="21">
        <v>23</v>
      </c>
      <c r="C120" s="266" t="s">
        <v>1772</v>
      </c>
      <c r="D120" s="90">
        <f t="shared" si="2"/>
        <v>0</v>
      </c>
      <c r="E120" s="264">
        <v>0</v>
      </c>
      <c r="F120" s="264">
        <v>0</v>
      </c>
      <c r="G120" s="264">
        <v>0</v>
      </c>
      <c r="H120" s="265">
        <v>0</v>
      </c>
      <c r="I120" s="3"/>
    </row>
    <row r="121" spans="2:9">
      <c r="B121" s="21">
        <v>24</v>
      </c>
      <c r="C121" s="266" t="s">
        <v>1773</v>
      </c>
      <c r="D121" s="90">
        <f t="shared" si="2"/>
        <v>0</v>
      </c>
      <c r="E121" s="264">
        <v>0</v>
      </c>
      <c r="F121" s="264">
        <v>0</v>
      </c>
      <c r="G121" s="264">
        <v>0</v>
      </c>
      <c r="H121" s="265">
        <v>0</v>
      </c>
      <c r="I121" s="3"/>
    </row>
    <row r="122" spans="2:9">
      <c r="B122" s="21">
        <v>25</v>
      </c>
      <c r="C122" s="266" t="s">
        <v>1689</v>
      </c>
      <c r="D122" s="90">
        <f t="shared" si="2"/>
        <v>0</v>
      </c>
      <c r="E122" s="264">
        <v>0</v>
      </c>
      <c r="F122" s="264">
        <v>0</v>
      </c>
      <c r="G122" s="264">
        <v>0</v>
      </c>
      <c r="H122" s="265">
        <v>0</v>
      </c>
      <c r="I122" s="3"/>
    </row>
    <row r="123" spans="2:9">
      <c r="B123" s="21">
        <v>26</v>
      </c>
      <c r="C123" s="266" t="s">
        <v>1691</v>
      </c>
      <c r="D123" s="90">
        <f t="shared" si="2"/>
        <v>0</v>
      </c>
      <c r="E123" s="264">
        <v>0</v>
      </c>
      <c r="F123" s="264">
        <v>0</v>
      </c>
      <c r="G123" s="264">
        <v>0</v>
      </c>
      <c r="H123" s="265">
        <v>0</v>
      </c>
      <c r="I123" s="3"/>
    </row>
    <row r="124" spans="2:9">
      <c r="B124" s="21">
        <v>27</v>
      </c>
      <c r="C124" s="266" t="s">
        <v>1774</v>
      </c>
      <c r="D124" s="90">
        <f t="shared" si="2"/>
        <v>0</v>
      </c>
      <c r="E124" s="264">
        <v>0</v>
      </c>
      <c r="F124" s="264">
        <v>0</v>
      </c>
      <c r="G124" s="264">
        <v>0</v>
      </c>
      <c r="H124" s="265">
        <v>0</v>
      </c>
      <c r="I124" s="3"/>
    </row>
    <row r="125" spans="2:9">
      <c r="B125" s="21">
        <v>28</v>
      </c>
      <c r="C125" s="266" t="s">
        <v>1749</v>
      </c>
      <c r="D125" s="90">
        <f t="shared" si="2"/>
        <v>13</v>
      </c>
      <c r="E125" s="264">
        <v>4</v>
      </c>
      <c r="F125" s="264">
        <v>5</v>
      </c>
      <c r="G125" s="264">
        <v>4</v>
      </c>
      <c r="H125" s="265">
        <v>0</v>
      </c>
      <c r="I125" s="3"/>
    </row>
    <row r="126" spans="2:9">
      <c r="B126" s="321">
        <v>29</v>
      </c>
      <c r="C126" s="322" t="s">
        <v>2377</v>
      </c>
      <c r="D126" s="323">
        <f>SUM(E126:H126)</f>
        <v>6</v>
      </c>
      <c r="E126" s="264">
        <v>0</v>
      </c>
      <c r="F126" s="264">
        <v>1</v>
      </c>
      <c r="G126" s="264">
        <v>5</v>
      </c>
      <c r="H126" s="265">
        <v>0</v>
      </c>
      <c r="I126" s="3"/>
    </row>
    <row r="127" spans="2:9" ht="17.25" customHeight="1" thickBot="1">
      <c r="B127" s="354" t="s">
        <v>4</v>
      </c>
      <c r="C127" s="355"/>
      <c r="D127" s="267">
        <f>SUM(D98:D126)</f>
        <v>968</v>
      </c>
      <c r="E127" s="547">
        <f>SUM(E98:E126)</f>
        <v>7</v>
      </c>
      <c r="F127" s="268">
        <f>SUM(F98:F126)</f>
        <v>142</v>
      </c>
      <c r="G127" s="268">
        <f>SUM(G98:G126)</f>
        <v>814</v>
      </c>
      <c r="H127" s="269">
        <f>SUM(H98:H126)</f>
        <v>5</v>
      </c>
      <c r="I127" s="3"/>
    </row>
    <row r="164" spans="2:19" hidden="1">
      <c r="B164" s="356" t="s">
        <v>1775</v>
      </c>
      <c r="C164" s="357"/>
      <c r="D164" s="357"/>
      <c r="E164" s="357"/>
      <c r="F164" s="357"/>
      <c r="G164" s="357"/>
      <c r="H164" s="357"/>
      <c r="I164" s="357"/>
      <c r="J164" s="357"/>
      <c r="K164" s="357"/>
      <c r="L164" s="357"/>
      <c r="M164" s="357"/>
      <c r="N164" s="357"/>
      <c r="O164" s="357"/>
      <c r="P164" s="357"/>
      <c r="Q164" s="357"/>
      <c r="R164" s="357"/>
      <c r="S164" s="357"/>
    </row>
    <row r="165" spans="2:19" ht="24.75" hidden="1" customHeight="1">
      <c r="B165" s="358" t="s">
        <v>2</v>
      </c>
      <c r="C165" s="358" t="s">
        <v>11</v>
      </c>
      <c r="D165" s="358" t="s">
        <v>12</v>
      </c>
      <c r="E165" s="359"/>
      <c r="F165" s="360"/>
      <c r="G165" s="360"/>
      <c r="H165" s="360"/>
      <c r="I165" s="360"/>
      <c r="J165" s="360"/>
      <c r="K165" s="360"/>
      <c r="L165" s="361"/>
    </row>
    <row r="166" spans="2:19" ht="25.5" hidden="1">
      <c r="B166" s="358"/>
      <c r="C166" s="358"/>
      <c r="D166" s="358"/>
      <c r="E166" s="270" t="s">
        <v>4</v>
      </c>
      <c r="F166" s="271" t="s">
        <v>13</v>
      </c>
      <c r="G166" s="272" t="s">
        <v>14</v>
      </c>
      <c r="H166" s="270" t="s">
        <v>15</v>
      </c>
      <c r="I166" s="270" t="s">
        <v>16</v>
      </c>
      <c r="J166" s="273" t="s">
        <v>10</v>
      </c>
      <c r="K166" s="270" t="s">
        <v>17</v>
      </c>
      <c r="L166" s="270" t="s">
        <v>9</v>
      </c>
    </row>
    <row r="167" spans="2:19" hidden="1">
      <c r="B167" s="274">
        <v>1</v>
      </c>
      <c r="C167" s="275"/>
      <c r="D167" s="276"/>
      <c r="E167" s="276"/>
      <c r="F167" s="277"/>
      <c r="G167" s="278"/>
      <c r="H167" s="276"/>
      <c r="I167" s="276"/>
      <c r="J167" s="279"/>
      <c r="K167" s="276"/>
      <c r="L167" s="276"/>
    </row>
    <row r="168" spans="2:19" hidden="1">
      <c r="B168" s="274">
        <v>2</v>
      </c>
      <c r="C168" s="275"/>
      <c r="D168" s="276"/>
      <c r="E168" s="276"/>
      <c r="F168" s="277"/>
      <c r="G168" s="278"/>
      <c r="H168" s="276"/>
      <c r="I168" s="276"/>
      <c r="J168" s="279"/>
      <c r="K168" s="276"/>
      <c r="L168" s="276"/>
    </row>
    <row r="169" spans="2:19" hidden="1">
      <c r="B169" s="274">
        <v>3</v>
      </c>
      <c r="C169" s="275"/>
      <c r="D169" s="276"/>
      <c r="E169" s="276"/>
      <c r="F169" s="277"/>
      <c r="G169" s="278"/>
      <c r="H169" s="276"/>
      <c r="I169" s="276"/>
      <c r="J169" s="279"/>
      <c r="K169" s="276"/>
      <c r="L169" s="276"/>
    </row>
    <row r="170" spans="2:19" hidden="1">
      <c r="B170" s="274">
        <v>4</v>
      </c>
      <c r="C170" s="275"/>
      <c r="D170" s="276"/>
      <c r="E170" s="276"/>
      <c r="F170" s="277"/>
      <c r="G170" s="278"/>
      <c r="H170" s="276"/>
      <c r="I170" s="276"/>
      <c r="J170" s="279"/>
      <c r="K170" s="276"/>
      <c r="L170" s="276"/>
    </row>
    <row r="171" spans="2:19" hidden="1">
      <c r="B171" s="274">
        <v>5</v>
      </c>
      <c r="C171" s="275"/>
      <c r="D171" s="276"/>
      <c r="E171" s="276"/>
      <c r="F171" s="277"/>
      <c r="G171" s="278"/>
      <c r="H171" s="276"/>
      <c r="I171" s="276"/>
      <c r="J171" s="279"/>
      <c r="K171" s="276"/>
      <c r="L171" s="276"/>
    </row>
    <row r="172" spans="2:19" hidden="1">
      <c r="B172" s="274">
        <v>6</v>
      </c>
      <c r="C172" s="275"/>
      <c r="D172" s="276"/>
      <c r="E172" s="276"/>
      <c r="F172" s="277"/>
      <c r="G172" s="278"/>
      <c r="H172" s="276"/>
      <c r="I172" s="276"/>
      <c r="J172" s="279"/>
      <c r="K172" s="276"/>
      <c r="L172" s="276"/>
    </row>
    <row r="173" spans="2:19" hidden="1">
      <c r="B173" s="274">
        <v>7</v>
      </c>
      <c r="C173" s="275"/>
      <c r="D173" s="276"/>
      <c r="E173" s="276"/>
      <c r="F173" s="277"/>
      <c r="G173" s="278"/>
      <c r="H173" s="276"/>
      <c r="I173" s="276"/>
      <c r="J173" s="279"/>
      <c r="K173" s="276"/>
      <c r="L173" s="276"/>
    </row>
    <row r="174" spans="2:19" hidden="1">
      <c r="B174" s="274">
        <v>8</v>
      </c>
      <c r="C174" s="275"/>
      <c r="D174" s="276"/>
      <c r="E174" s="276"/>
      <c r="F174" s="277"/>
      <c r="G174" s="278"/>
      <c r="H174" s="276"/>
      <c r="I174" s="276"/>
      <c r="J174" s="279"/>
      <c r="K174" s="276"/>
      <c r="L174" s="276"/>
    </row>
    <row r="175" spans="2:19" hidden="1">
      <c r="B175" s="274">
        <v>9</v>
      </c>
      <c r="C175" s="275"/>
      <c r="D175" s="276"/>
      <c r="E175" s="276"/>
      <c r="F175" s="277"/>
      <c r="G175" s="278"/>
      <c r="H175" s="276"/>
      <c r="I175" s="276"/>
      <c r="J175" s="279"/>
      <c r="K175" s="276"/>
      <c r="L175" s="276"/>
    </row>
    <row r="176" spans="2:19" hidden="1">
      <c r="B176" s="274">
        <v>10</v>
      </c>
      <c r="C176" s="275"/>
      <c r="D176" s="276"/>
      <c r="E176" s="276"/>
      <c r="F176" s="277"/>
      <c r="G176" s="278"/>
      <c r="H176" s="276"/>
      <c r="I176" s="276"/>
      <c r="J176" s="279"/>
      <c r="K176" s="276"/>
      <c r="L176" s="276"/>
    </row>
    <row r="177" spans="2:12" hidden="1">
      <c r="B177" s="274">
        <v>11</v>
      </c>
      <c r="C177" s="275"/>
      <c r="D177" s="276"/>
      <c r="E177" s="276"/>
      <c r="F177" s="277"/>
      <c r="G177" s="278"/>
      <c r="H177" s="276"/>
      <c r="I177" s="276"/>
      <c r="J177" s="279"/>
      <c r="K177" s="276"/>
      <c r="L177" s="276"/>
    </row>
    <row r="178" spans="2:12" hidden="1">
      <c r="B178" s="274">
        <v>12</v>
      </c>
      <c r="C178" s="275"/>
      <c r="D178" s="276"/>
      <c r="E178" s="276"/>
      <c r="F178" s="277"/>
      <c r="G178" s="278"/>
      <c r="H178" s="276"/>
      <c r="I178" s="276"/>
      <c r="J178" s="279"/>
      <c r="K178" s="276"/>
      <c r="L178" s="276"/>
    </row>
    <row r="179" spans="2:12" hidden="1">
      <c r="B179" s="274">
        <v>13</v>
      </c>
      <c r="C179" s="275"/>
      <c r="D179" s="276"/>
      <c r="E179" s="276"/>
      <c r="F179" s="277"/>
      <c r="G179" s="278"/>
      <c r="H179" s="276"/>
      <c r="I179" s="276"/>
      <c r="J179" s="279"/>
      <c r="K179" s="276"/>
      <c r="L179" s="276"/>
    </row>
    <row r="180" spans="2:12" hidden="1">
      <c r="B180" s="274">
        <v>14</v>
      </c>
      <c r="C180" s="275"/>
      <c r="D180" s="276"/>
      <c r="E180" s="276"/>
      <c r="F180" s="277"/>
      <c r="G180" s="278"/>
      <c r="H180" s="276"/>
      <c r="I180" s="276"/>
      <c r="J180" s="279"/>
      <c r="K180" s="276"/>
      <c r="L180" s="276"/>
    </row>
    <row r="181" spans="2:12" hidden="1">
      <c r="B181" s="274">
        <v>15</v>
      </c>
      <c r="C181" s="275"/>
      <c r="D181" s="276"/>
      <c r="E181" s="276"/>
      <c r="F181" s="277"/>
      <c r="G181" s="278"/>
      <c r="H181" s="276"/>
      <c r="I181" s="276"/>
      <c r="J181" s="279"/>
      <c r="K181" s="276"/>
      <c r="L181" s="276"/>
    </row>
    <row r="182" spans="2:12" hidden="1">
      <c r="B182" s="274">
        <v>16</v>
      </c>
      <c r="C182" s="275"/>
      <c r="D182" s="276"/>
      <c r="E182" s="276"/>
      <c r="F182" s="277"/>
      <c r="G182" s="278"/>
      <c r="H182" s="276"/>
      <c r="I182" s="276"/>
      <c r="J182" s="279"/>
      <c r="K182" s="276"/>
      <c r="L182" s="276"/>
    </row>
    <row r="183" spans="2:12" hidden="1">
      <c r="B183" s="274">
        <v>17</v>
      </c>
      <c r="C183" s="275"/>
      <c r="D183" s="276"/>
      <c r="E183" s="276"/>
      <c r="F183" s="277"/>
      <c r="G183" s="278"/>
      <c r="H183" s="276"/>
      <c r="I183" s="276"/>
      <c r="J183" s="279"/>
      <c r="K183" s="276"/>
      <c r="L183" s="276"/>
    </row>
    <row r="184" spans="2:12" hidden="1">
      <c r="B184" s="274">
        <v>18</v>
      </c>
      <c r="C184" s="275"/>
      <c r="D184" s="276"/>
      <c r="E184" s="276"/>
      <c r="F184" s="277"/>
      <c r="G184" s="278"/>
      <c r="H184" s="276"/>
      <c r="I184" s="276"/>
      <c r="J184" s="279"/>
      <c r="K184" s="276"/>
      <c r="L184" s="276"/>
    </row>
    <row r="185" spans="2:12" hidden="1">
      <c r="B185" s="274">
        <v>19</v>
      </c>
      <c r="C185" s="275"/>
      <c r="D185" s="276"/>
      <c r="E185" s="276"/>
      <c r="F185" s="277"/>
      <c r="G185" s="278"/>
      <c r="H185" s="276"/>
      <c r="I185" s="276"/>
      <c r="J185" s="279"/>
      <c r="K185" s="276"/>
      <c r="L185" s="276"/>
    </row>
    <row r="186" spans="2:12" hidden="1">
      <c r="B186" s="274">
        <v>20</v>
      </c>
      <c r="C186" s="275"/>
      <c r="D186" s="276"/>
      <c r="E186" s="280"/>
      <c r="F186" s="281"/>
      <c r="G186" s="282"/>
      <c r="H186" s="280"/>
      <c r="I186" s="280"/>
      <c r="J186" s="283"/>
      <c r="K186" s="280"/>
      <c r="L186" s="280"/>
    </row>
    <row r="187" spans="2:12" ht="15.75" hidden="1" thickBot="1">
      <c r="B187" s="284"/>
      <c r="C187" s="285"/>
      <c r="D187" s="286" t="s">
        <v>4</v>
      </c>
      <c r="E187" s="287">
        <v>0</v>
      </c>
      <c r="F187" s="288">
        <v>0</v>
      </c>
      <c r="G187" s="289">
        <v>0</v>
      </c>
      <c r="H187" s="287">
        <v>0</v>
      </c>
      <c r="I187" s="287">
        <v>0</v>
      </c>
      <c r="J187" s="290">
        <v>0</v>
      </c>
      <c r="K187" s="287">
        <v>0</v>
      </c>
      <c r="L187" s="291">
        <v>0</v>
      </c>
    </row>
    <row r="188" spans="2:12" hidden="1">
      <c r="B188" s="10"/>
      <c r="C188" s="10"/>
      <c r="D188" s="10"/>
      <c r="E188" s="10"/>
      <c r="F188" s="10"/>
      <c r="G188" s="10"/>
      <c r="H188" s="10"/>
      <c r="I188" s="10"/>
      <c r="J188" s="10"/>
      <c r="K188" s="10"/>
      <c r="L188" s="10"/>
    </row>
    <row r="189" spans="2:12" hidden="1">
      <c r="B189" s="10"/>
      <c r="C189" s="10"/>
      <c r="D189" s="10"/>
      <c r="E189" s="10"/>
      <c r="F189" s="10"/>
      <c r="G189" s="10"/>
      <c r="H189" s="10"/>
      <c r="I189" s="10"/>
      <c r="J189" s="10"/>
      <c r="K189" s="10"/>
      <c r="L189" s="10"/>
    </row>
    <row r="190" spans="2:12" hidden="1">
      <c r="B190" s="10"/>
      <c r="C190" s="10"/>
      <c r="D190" s="10"/>
      <c r="E190" s="10"/>
      <c r="F190" s="10"/>
      <c r="G190" s="10"/>
      <c r="H190" s="10"/>
      <c r="I190" s="10"/>
      <c r="J190" s="10"/>
      <c r="K190" s="10"/>
      <c r="L190" s="10"/>
    </row>
    <row r="191" spans="2:12" hidden="1">
      <c r="B191" s="10"/>
      <c r="C191" s="10"/>
      <c r="D191" s="10"/>
      <c r="E191" s="10"/>
      <c r="F191" s="10"/>
      <c r="G191" s="10"/>
      <c r="H191" s="10"/>
      <c r="I191" s="10"/>
      <c r="J191" s="10"/>
      <c r="K191" s="10"/>
      <c r="L191" s="10"/>
    </row>
    <row r="192" spans="2:12" hidden="1">
      <c r="B192" s="10"/>
      <c r="C192" s="10"/>
      <c r="D192" s="10"/>
      <c r="E192" s="10"/>
      <c r="F192" s="10"/>
      <c r="G192" s="10"/>
      <c r="H192" s="10"/>
      <c r="I192" s="10"/>
      <c r="J192" s="10"/>
      <c r="K192" s="10"/>
      <c r="L192" s="10"/>
    </row>
    <row r="193" spans="2:12" hidden="1">
      <c r="B193" s="10"/>
      <c r="C193" s="10"/>
      <c r="D193" s="10"/>
      <c r="E193" s="10"/>
      <c r="F193" s="10"/>
      <c r="G193" s="10"/>
      <c r="H193" s="10"/>
      <c r="I193" s="10"/>
      <c r="J193" s="10"/>
      <c r="K193" s="10"/>
      <c r="L193" s="10"/>
    </row>
    <row r="194" spans="2:12" hidden="1">
      <c r="B194" s="10"/>
      <c r="C194" s="10"/>
      <c r="D194" s="10"/>
      <c r="E194" s="10"/>
      <c r="F194" s="10"/>
      <c r="G194" s="10"/>
      <c r="H194" s="10"/>
      <c r="I194" s="10"/>
      <c r="J194" s="10"/>
      <c r="K194" s="10"/>
      <c r="L194" s="10"/>
    </row>
    <row r="195" spans="2:12" hidden="1">
      <c r="B195" s="10"/>
      <c r="C195" s="10"/>
      <c r="D195" s="10"/>
      <c r="E195" s="10"/>
      <c r="F195" s="10"/>
      <c r="G195" s="10"/>
      <c r="H195" s="10"/>
      <c r="I195" s="10"/>
      <c r="J195" s="10"/>
      <c r="K195" s="10"/>
      <c r="L195" s="10"/>
    </row>
    <row r="196" spans="2:12" hidden="1">
      <c r="B196" s="10"/>
      <c r="C196" s="10"/>
      <c r="D196" s="10"/>
      <c r="E196" s="10"/>
      <c r="F196" s="10"/>
      <c r="G196" s="10"/>
      <c r="H196" s="10"/>
      <c r="I196" s="10"/>
      <c r="J196" s="10"/>
      <c r="K196" s="10"/>
      <c r="L196" s="10"/>
    </row>
    <row r="197" spans="2:12" hidden="1">
      <c r="B197" s="10"/>
      <c r="C197" s="10"/>
      <c r="D197" s="10"/>
      <c r="E197" s="10"/>
      <c r="F197" s="10"/>
      <c r="G197" s="10"/>
    </row>
    <row r="198" spans="2:12" hidden="1">
      <c r="B198" s="10"/>
      <c r="C198" s="10"/>
      <c r="D198" s="10"/>
      <c r="E198" s="10"/>
      <c r="F198" s="10"/>
      <c r="G198" s="10"/>
    </row>
    <row r="199" spans="2:12" hidden="1">
      <c r="B199" s="10"/>
      <c r="C199" s="10"/>
      <c r="D199" s="10"/>
      <c r="E199" s="10"/>
      <c r="F199" s="10"/>
      <c r="G199" s="10"/>
    </row>
    <row r="200" spans="2:12" hidden="1">
      <c r="B200" s="10"/>
      <c r="C200" s="10"/>
      <c r="D200" s="10"/>
      <c r="E200" s="10"/>
      <c r="F200" s="10"/>
      <c r="G200" s="10"/>
    </row>
    <row r="201" spans="2:12" hidden="1">
      <c r="B201" s="10"/>
      <c r="C201" s="10"/>
      <c r="D201" s="10"/>
      <c r="E201" s="10"/>
      <c r="F201" s="10"/>
      <c r="G201" s="10"/>
    </row>
    <row r="202" spans="2:12" hidden="1">
      <c r="B202" s="10"/>
      <c r="C202" s="10"/>
      <c r="D202" s="10"/>
      <c r="E202" s="10"/>
      <c r="F202" s="10"/>
      <c r="G202" s="10"/>
    </row>
    <row r="203" spans="2:12" hidden="1">
      <c r="B203" s="10"/>
      <c r="C203" s="10"/>
      <c r="D203" s="10"/>
      <c r="E203" s="10"/>
      <c r="F203" s="10"/>
      <c r="G203" s="10"/>
    </row>
    <row r="204" spans="2:12" hidden="1">
      <c r="B204" s="10"/>
      <c r="C204" s="10"/>
      <c r="D204" s="10"/>
      <c r="E204" s="10"/>
      <c r="F204" s="10"/>
      <c r="G204" s="10"/>
    </row>
    <row r="205" spans="2:12" hidden="1">
      <c r="B205" s="346" t="s">
        <v>1776</v>
      </c>
      <c r="C205" s="347"/>
      <c r="D205" s="347"/>
      <c r="E205" s="347"/>
      <c r="F205" s="347"/>
      <c r="G205" s="348"/>
    </row>
    <row r="206" spans="2:12" hidden="1">
      <c r="B206" s="20" t="s">
        <v>2</v>
      </c>
      <c r="C206" s="87" t="s">
        <v>3</v>
      </c>
      <c r="D206" s="87" t="s">
        <v>6</v>
      </c>
      <c r="E206" s="87" t="s">
        <v>33</v>
      </c>
      <c r="F206" s="87" t="s">
        <v>1540</v>
      </c>
      <c r="G206" s="201" t="s">
        <v>1541</v>
      </c>
    </row>
    <row r="207" spans="2:12" hidden="1">
      <c r="B207" s="21" t="s">
        <v>1542</v>
      </c>
      <c r="C207" s="263" t="s">
        <v>1537</v>
      </c>
      <c r="D207" s="230"/>
      <c r="E207" s="230"/>
      <c r="F207" s="211"/>
      <c r="G207" s="292"/>
    </row>
    <row r="208" spans="2:12" hidden="1">
      <c r="B208" s="21">
        <v>2</v>
      </c>
      <c r="C208" s="263" t="s">
        <v>177</v>
      </c>
      <c r="D208" s="230"/>
      <c r="E208" s="230"/>
      <c r="F208" s="211"/>
      <c r="G208" s="292"/>
    </row>
    <row r="209" spans="2:7" hidden="1">
      <c r="B209" s="21">
        <v>3</v>
      </c>
      <c r="C209" s="263" t="s">
        <v>178</v>
      </c>
      <c r="D209" s="230"/>
      <c r="E209" s="230"/>
      <c r="F209" s="211"/>
      <c r="G209" s="292"/>
    </row>
    <row r="210" spans="2:7" hidden="1">
      <c r="B210" s="21">
        <v>4</v>
      </c>
      <c r="C210" s="293" t="s">
        <v>1777</v>
      </c>
      <c r="D210" s="230"/>
      <c r="E210" s="230"/>
      <c r="F210" s="211"/>
      <c r="G210" s="292"/>
    </row>
    <row r="211" spans="2:7" hidden="1">
      <c r="B211" s="21">
        <v>5</v>
      </c>
      <c r="C211" s="293" t="s">
        <v>1778</v>
      </c>
      <c r="D211" s="230"/>
      <c r="E211" s="230"/>
      <c r="F211" s="211"/>
      <c r="G211" s="292"/>
    </row>
    <row r="212" spans="2:7" hidden="1">
      <c r="B212" s="21">
        <v>6</v>
      </c>
      <c r="C212" s="293" t="s">
        <v>180</v>
      </c>
      <c r="D212" s="230"/>
      <c r="E212" s="230"/>
      <c r="F212" s="211"/>
      <c r="G212" s="292"/>
    </row>
    <row r="213" spans="2:7" hidden="1">
      <c r="B213" s="21">
        <v>7</v>
      </c>
      <c r="C213" s="293" t="s">
        <v>1747</v>
      </c>
      <c r="D213" s="230"/>
      <c r="E213" s="230"/>
      <c r="F213" s="211"/>
      <c r="G213" s="292"/>
    </row>
    <row r="214" spans="2:7" hidden="1">
      <c r="B214" s="21">
        <v>8</v>
      </c>
      <c r="C214" s="293" t="s">
        <v>1779</v>
      </c>
      <c r="D214" s="230"/>
      <c r="E214" s="230"/>
      <c r="F214" s="211"/>
      <c r="G214" s="292"/>
    </row>
    <row r="215" spans="2:7" hidden="1">
      <c r="B215" s="21">
        <v>9</v>
      </c>
      <c r="C215" s="293" t="s">
        <v>1780</v>
      </c>
      <c r="D215" s="230"/>
      <c r="E215" s="230"/>
      <c r="F215" s="211"/>
      <c r="G215" s="292"/>
    </row>
    <row r="216" spans="2:7" hidden="1">
      <c r="B216" s="21">
        <v>10</v>
      </c>
      <c r="C216" s="293" t="s">
        <v>176</v>
      </c>
      <c r="D216" s="230"/>
      <c r="E216" s="230"/>
      <c r="F216" s="211"/>
      <c r="G216" s="292"/>
    </row>
    <row r="217" spans="2:7" hidden="1">
      <c r="B217" s="21">
        <v>11</v>
      </c>
      <c r="C217" s="293" t="s">
        <v>1781</v>
      </c>
      <c r="D217" s="230"/>
      <c r="E217" s="230"/>
      <c r="F217" s="211"/>
      <c r="G217" s="292"/>
    </row>
    <row r="218" spans="2:7" hidden="1">
      <c r="B218" s="21">
        <v>12</v>
      </c>
      <c r="C218" s="293" t="s">
        <v>1782</v>
      </c>
      <c r="D218" s="230"/>
      <c r="E218" s="230"/>
      <c r="F218" s="211"/>
      <c r="G218" s="292"/>
    </row>
    <row r="219" spans="2:7" hidden="1">
      <c r="B219" s="21">
        <v>13</v>
      </c>
      <c r="C219" s="263" t="s">
        <v>184</v>
      </c>
      <c r="D219" s="230"/>
      <c r="E219" s="230"/>
      <c r="F219" s="211"/>
      <c r="G219" s="292"/>
    </row>
    <row r="220" spans="2:7" hidden="1">
      <c r="B220" s="21">
        <v>14</v>
      </c>
      <c r="C220" s="294" t="s">
        <v>1783</v>
      </c>
      <c r="D220" s="230"/>
      <c r="E220" s="230"/>
      <c r="F220" s="211"/>
      <c r="G220" s="292"/>
    </row>
    <row r="221" spans="2:7" hidden="1">
      <c r="B221" s="21">
        <v>15</v>
      </c>
      <c r="C221" s="295" t="s">
        <v>1543</v>
      </c>
      <c r="D221" s="230"/>
      <c r="E221" s="230"/>
      <c r="F221" s="211"/>
      <c r="G221" s="292"/>
    </row>
    <row r="222" spans="2:7" hidden="1">
      <c r="B222" s="21">
        <v>16</v>
      </c>
      <c r="C222" s="263" t="s">
        <v>1784</v>
      </c>
      <c r="D222" s="230"/>
      <c r="E222" s="230"/>
      <c r="F222" s="211"/>
      <c r="G222" s="292"/>
    </row>
    <row r="223" spans="2:7" hidden="1">
      <c r="B223" s="21">
        <v>17</v>
      </c>
      <c r="C223" s="263" t="s">
        <v>1785</v>
      </c>
      <c r="D223" s="230"/>
      <c r="E223" s="230"/>
      <c r="F223" s="211"/>
      <c r="G223" s="292"/>
    </row>
    <row r="224" spans="2:7" hidden="1">
      <c r="B224" s="21">
        <v>18</v>
      </c>
      <c r="C224" s="263" t="s">
        <v>185</v>
      </c>
      <c r="D224" s="230"/>
      <c r="E224" s="230"/>
      <c r="F224" s="211"/>
      <c r="G224" s="292"/>
    </row>
    <row r="225" spans="2:7" hidden="1">
      <c r="B225" s="21">
        <v>19</v>
      </c>
      <c r="C225" s="263" t="s">
        <v>1786</v>
      </c>
      <c r="D225" s="230"/>
      <c r="E225" s="230"/>
      <c r="F225" s="211"/>
      <c r="G225" s="292"/>
    </row>
    <row r="226" spans="2:7" hidden="1">
      <c r="B226" s="21">
        <v>20</v>
      </c>
      <c r="C226" s="263" t="s">
        <v>1787</v>
      </c>
      <c r="D226" s="230"/>
      <c r="E226" s="230"/>
      <c r="F226" s="211"/>
      <c r="G226" s="292"/>
    </row>
    <row r="227" spans="2:7" hidden="1">
      <c r="B227" s="21">
        <v>21</v>
      </c>
      <c r="C227" s="263" t="s">
        <v>1788</v>
      </c>
      <c r="D227" s="230"/>
      <c r="E227" s="230"/>
      <c r="F227" s="211"/>
      <c r="G227" s="292"/>
    </row>
    <row r="228" spans="2:7" hidden="1">
      <c r="B228" s="21">
        <v>22</v>
      </c>
      <c r="C228" s="263" t="s">
        <v>1789</v>
      </c>
      <c r="D228" s="230"/>
      <c r="E228" s="230"/>
      <c r="F228" s="211"/>
      <c r="G228" s="292"/>
    </row>
    <row r="229" spans="2:7" hidden="1">
      <c r="B229" s="21">
        <v>23</v>
      </c>
      <c r="C229" s="263" t="s">
        <v>1766</v>
      </c>
      <c r="D229" s="230"/>
      <c r="E229" s="230"/>
      <c r="F229" s="211"/>
      <c r="G229" s="292"/>
    </row>
    <row r="230" spans="2:7" hidden="1">
      <c r="B230" s="21">
        <v>24</v>
      </c>
      <c r="C230" s="263" t="s">
        <v>1790</v>
      </c>
      <c r="D230" s="230"/>
      <c r="E230" s="230"/>
      <c r="F230" s="211"/>
      <c r="G230" s="292"/>
    </row>
    <row r="231" spans="2:7" hidden="1">
      <c r="B231" s="21">
        <v>25</v>
      </c>
      <c r="C231" s="263" t="s">
        <v>1544</v>
      </c>
      <c r="D231" s="230"/>
      <c r="E231" s="230"/>
      <c r="F231" s="211"/>
      <c r="G231" s="292"/>
    </row>
    <row r="232" spans="2:7" hidden="1">
      <c r="B232" s="21">
        <v>26</v>
      </c>
      <c r="C232" s="266" t="s">
        <v>1791</v>
      </c>
      <c r="D232" s="230"/>
      <c r="E232" s="230"/>
      <c r="F232" s="211"/>
      <c r="G232" s="292"/>
    </row>
    <row r="233" spans="2:7" hidden="1">
      <c r="B233" s="21">
        <v>27</v>
      </c>
      <c r="C233" s="266" t="s">
        <v>1792</v>
      </c>
      <c r="D233" s="230"/>
      <c r="E233" s="230"/>
      <c r="F233" s="211"/>
      <c r="G233" s="292"/>
    </row>
    <row r="234" spans="2:7" hidden="1">
      <c r="B234" s="21">
        <v>28</v>
      </c>
      <c r="C234" s="263" t="s">
        <v>1793</v>
      </c>
      <c r="D234" s="230"/>
      <c r="E234" s="230"/>
      <c r="F234" s="211"/>
      <c r="G234" s="292"/>
    </row>
    <row r="235" spans="2:7" ht="17.25" hidden="1" customHeight="1" thickBot="1">
      <c r="B235" s="349" t="s">
        <v>4</v>
      </c>
      <c r="C235" s="350"/>
      <c r="D235" s="267">
        <f>SUM(D207:D234)</f>
        <v>0</v>
      </c>
      <c r="E235" s="267">
        <f>SUM(E207:E234)</f>
        <v>0</v>
      </c>
      <c r="F235" s="267">
        <f>SUM(F207:F234)</f>
        <v>0</v>
      </c>
      <c r="G235" s="296">
        <f>SUM(G207:G234)</f>
        <v>0</v>
      </c>
    </row>
    <row r="236" spans="2:7" hidden="1">
      <c r="B236" s="10"/>
      <c r="C236" s="10"/>
      <c r="D236" s="10"/>
      <c r="E236" s="10"/>
      <c r="F236" s="10"/>
      <c r="G236" s="10"/>
    </row>
    <row r="237" spans="2:7">
      <c r="B237" s="10"/>
      <c r="C237" s="10"/>
      <c r="D237" s="10"/>
      <c r="E237" s="10"/>
      <c r="F237" s="10"/>
      <c r="G237" s="10"/>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5:G205"/>
    <mergeCell ref="B235:C235"/>
    <mergeCell ref="B96:H96"/>
    <mergeCell ref="B127:C127"/>
    <mergeCell ref="B164:S164"/>
    <mergeCell ref="B165:B166"/>
    <mergeCell ref="C165:C166"/>
    <mergeCell ref="D165:D166"/>
    <mergeCell ref="E165:L165"/>
  </mergeCells>
  <phoneticPr fontId="10" type="noConversion"/>
  <conditionalFormatting sqref="G207:G234 F222:F227 E207:E235">
    <cfRule type="cellIs" dxfId="91" priority="55" operator="greaterThan">
      <formula>0</formula>
    </cfRule>
  </conditionalFormatting>
  <conditionalFormatting sqref="G207:G234 F222:F227 E207:E235 E127:H127">
    <cfRule type="cellIs" dxfId="90" priority="54" operator="greaterThan">
      <formula>0</formula>
    </cfRule>
  </conditionalFormatting>
  <conditionalFormatting sqref="F235 F222:F227">
    <cfRule type="cellIs" dxfId="89" priority="53" operator="greaterThan">
      <formula>0</formula>
    </cfRule>
  </conditionalFormatting>
  <conditionalFormatting sqref="F222:F227 G207:G235">
    <cfRule type="cellIs" dxfId="88" priority="52" operator="greaterThan">
      <formula>0</formula>
    </cfRule>
  </conditionalFormatting>
  <conditionalFormatting sqref="F207:F221">
    <cfRule type="cellIs" dxfId="87" priority="51" operator="greaterThan">
      <formula>0</formula>
    </cfRule>
  </conditionalFormatting>
  <conditionalFormatting sqref="F207:F221">
    <cfRule type="cellIs" dxfId="86" priority="50" operator="greaterThan">
      <formula>0</formula>
    </cfRule>
  </conditionalFormatting>
  <conditionalFormatting sqref="F211:F221">
    <cfRule type="cellIs" dxfId="85" priority="49" operator="greaterThan">
      <formula>0</formula>
    </cfRule>
  </conditionalFormatting>
  <conditionalFormatting sqref="F207:F221">
    <cfRule type="cellIs" dxfId="84" priority="48" operator="greaterThan">
      <formula>0</formula>
    </cfRule>
  </conditionalFormatting>
  <conditionalFormatting sqref="F207:F221">
    <cfRule type="cellIs" dxfId="83" priority="47" operator="greaterThan">
      <formula>0</formula>
    </cfRule>
  </conditionalFormatting>
  <conditionalFormatting sqref="F210">
    <cfRule type="cellIs" dxfId="82" priority="46" operator="greaterThan">
      <formula>0</formula>
    </cfRule>
  </conditionalFormatting>
  <conditionalFormatting sqref="F210">
    <cfRule type="cellIs" dxfId="81" priority="45" operator="greaterThan">
      <formula>0</formula>
    </cfRule>
  </conditionalFormatting>
  <conditionalFormatting sqref="F232:F234">
    <cfRule type="cellIs" dxfId="80" priority="44" operator="greaterThan">
      <formula>0</formula>
    </cfRule>
  </conditionalFormatting>
  <conditionalFormatting sqref="F221">
    <cfRule type="cellIs" dxfId="79" priority="43" operator="greaterThan">
      <formula>0</formula>
    </cfRule>
  </conditionalFormatting>
  <conditionalFormatting sqref="F221">
    <cfRule type="cellIs" dxfId="78" priority="42" operator="greaterThan">
      <formula>0</formula>
    </cfRule>
  </conditionalFormatting>
  <conditionalFormatting sqref="F207:F221">
    <cfRule type="cellIs" dxfId="77" priority="41" operator="greaterThan">
      <formula>0</formula>
    </cfRule>
  </conditionalFormatting>
  <conditionalFormatting sqref="F207:F221">
    <cfRule type="cellIs" dxfId="76" priority="40" operator="greaterThan">
      <formula>0</formula>
    </cfRule>
  </conditionalFormatting>
  <conditionalFormatting sqref="F210">
    <cfRule type="cellIs" dxfId="75" priority="39" operator="greaterThan">
      <formula>0</formula>
    </cfRule>
  </conditionalFormatting>
  <conditionalFormatting sqref="F210">
    <cfRule type="cellIs" dxfId="74" priority="38" operator="greaterThan">
      <formula>0</formula>
    </cfRule>
  </conditionalFormatting>
  <conditionalFormatting sqref="F207:F221">
    <cfRule type="cellIs" dxfId="73" priority="37" operator="greaterThan">
      <formula>0</formula>
    </cfRule>
  </conditionalFormatting>
  <conditionalFormatting sqref="F207:F221">
    <cfRule type="cellIs" dxfId="72" priority="36" operator="greaterThan">
      <formula>0</formula>
    </cfRule>
  </conditionalFormatting>
  <conditionalFormatting sqref="F210">
    <cfRule type="cellIs" dxfId="71" priority="35" operator="greaterThan">
      <formula>0</formula>
    </cfRule>
  </conditionalFormatting>
  <conditionalFormatting sqref="F210">
    <cfRule type="cellIs" dxfId="70" priority="34" operator="greaterThan">
      <formula>0</formula>
    </cfRule>
  </conditionalFormatting>
  <conditionalFormatting sqref="F221">
    <cfRule type="cellIs" dxfId="69" priority="33" operator="greaterThan">
      <formula>0</formula>
    </cfRule>
  </conditionalFormatting>
  <conditionalFormatting sqref="F221">
    <cfRule type="cellIs" dxfId="68" priority="32" operator="greaterThan">
      <formula>0</formula>
    </cfRule>
  </conditionalFormatting>
  <conditionalFormatting sqref="F229:F231">
    <cfRule type="cellIs" dxfId="67" priority="31" operator="greaterThan">
      <formula>0</formula>
    </cfRule>
  </conditionalFormatting>
  <conditionalFormatting sqref="F229:F231">
    <cfRule type="cellIs" dxfId="66" priority="30" operator="greaterThan">
      <formula>0</formula>
    </cfRule>
  </conditionalFormatting>
  <conditionalFormatting sqref="F229:F231">
    <cfRule type="cellIs" dxfId="65" priority="28" operator="greaterThan">
      <formula>0</formula>
    </cfRule>
  </conditionalFormatting>
  <conditionalFormatting sqref="F229:F231">
    <cfRule type="cellIs" dxfId="64" priority="29" operator="greaterThan">
      <formula>0</formula>
    </cfRule>
  </conditionalFormatting>
  <conditionalFormatting sqref="F229:F231">
    <cfRule type="cellIs" dxfId="63" priority="27" operator="greaterThan">
      <formula>0</formula>
    </cfRule>
  </conditionalFormatting>
  <conditionalFormatting sqref="F229:F231">
    <cfRule type="cellIs" dxfId="62" priority="26" operator="greaterThan">
      <formula>0</formula>
    </cfRule>
  </conditionalFormatting>
  <conditionalFormatting sqref="F229:F231">
    <cfRule type="cellIs" dxfId="61" priority="24" operator="greaterThan">
      <formula>0</formula>
    </cfRule>
  </conditionalFormatting>
  <conditionalFormatting sqref="F229:F231">
    <cfRule type="cellIs" dxfId="60" priority="25" operator="greaterThan">
      <formula>0</formula>
    </cfRule>
  </conditionalFormatting>
  <conditionalFormatting sqref="F228">
    <cfRule type="cellIs" dxfId="59" priority="23" operator="greaterThan">
      <formula>0</formula>
    </cfRule>
  </conditionalFormatting>
  <conditionalFormatting sqref="F228">
    <cfRule type="cellIs" dxfId="58" priority="22" operator="greaterThan">
      <formula>0</formula>
    </cfRule>
  </conditionalFormatting>
  <conditionalFormatting sqref="F228">
    <cfRule type="cellIs" dxfId="57" priority="20" operator="greaterThan">
      <formula>0</formula>
    </cfRule>
  </conditionalFormatting>
  <conditionalFormatting sqref="F228">
    <cfRule type="cellIs" dxfId="56" priority="21" operator="greaterThan">
      <formula>0</formula>
    </cfRule>
  </conditionalFormatting>
  <conditionalFormatting sqref="F228">
    <cfRule type="cellIs" dxfId="55" priority="19" operator="greaterThan">
      <formula>0</formula>
    </cfRule>
  </conditionalFormatting>
  <conditionalFormatting sqref="F228">
    <cfRule type="cellIs" dxfId="54" priority="18" operator="greaterThan">
      <formula>0</formula>
    </cfRule>
  </conditionalFormatting>
  <conditionalFormatting sqref="F228">
    <cfRule type="cellIs" dxfId="53" priority="16" operator="greaterThan">
      <formula>0</formula>
    </cfRule>
  </conditionalFormatting>
  <conditionalFormatting sqref="F228">
    <cfRule type="cellIs" dxfId="52" priority="17" operator="greaterThan">
      <formula>0</formula>
    </cfRule>
  </conditionalFormatting>
  <conditionalFormatting sqref="F98:F114 F125">
    <cfRule type="cellIs" dxfId="51" priority="11" operator="greaterThan">
      <formula>0</formula>
    </cfRule>
  </conditionalFormatting>
  <conditionalFormatting sqref="H125 H98:H115">
    <cfRule type="cellIs" dxfId="50" priority="10" operator="greaterThan">
      <formula>0</formula>
    </cfRule>
  </conditionalFormatting>
  <conditionalFormatting sqref="G98:G114 G125">
    <cfRule type="cellIs" dxfId="49" priority="9" operator="greaterThan">
      <formula>0</formula>
    </cfRule>
  </conditionalFormatting>
  <conditionalFormatting sqref="E98:E114 E125">
    <cfRule type="cellIs" dxfId="48" priority="15" operator="greaterThan">
      <formula>0</formula>
    </cfRule>
  </conditionalFormatting>
  <conditionalFormatting sqref="F115:F124">
    <cfRule type="cellIs" dxfId="47" priority="7" operator="greaterThan">
      <formula>0</formula>
    </cfRule>
  </conditionalFormatting>
  <conditionalFormatting sqref="H116:H124">
    <cfRule type="cellIs" dxfId="46" priority="6" operator="greaterThan">
      <formula>0</formula>
    </cfRule>
  </conditionalFormatting>
  <conditionalFormatting sqref="G115:G124">
    <cfRule type="cellIs" dxfId="45" priority="5" operator="greaterThan">
      <formula>0</formula>
    </cfRule>
  </conditionalFormatting>
  <conditionalFormatting sqref="E115:E124">
    <cfRule type="cellIs" dxfId="44" priority="8" operator="greaterThan">
      <formula>0</formula>
    </cfRule>
  </conditionalFormatting>
  <conditionalFormatting sqref="F126">
    <cfRule type="cellIs" dxfId="43" priority="3" operator="greaterThan">
      <formula>0</formula>
    </cfRule>
  </conditionalFormatting>
  <conditionalFormatting sqref="H126">
    <cfRule type="cellIs" dxfId="42" priority="2" operator="greaterThan">
      <formula>0</formula>
    </cfRule>
  </conditionalFormatting>
  <conditionalFormatting sqref="G126">
    <cfRule type="cellIs" dxfId="41" priority="1" operator="greaterThan">
      <formula>0</formula>
    </cfRule>
  </conditionalFormatting>
  <conditionalFormatting sqref="E126">
    <cfRule type="cellIs" dxfId="40" priority="4" operator="greaterThan">
      <formula>0</formula>
    </cfRule>
  </conditionalFormatting>
  <dataValidations count="1">
    <dataValidation type="list" allowBlank="1" showInputMessage="1" showErrorMessage="1" sqref="D167:D186 D24:D44">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218"/>
  <sheetViews>
    <sheetView showGridLines="0" tabSelected="1" topLeftCell="B1" zoomScaleNormal="100" workbookViewId="0">
      <selection activeCell="E13" sqref="E13"/>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2" s="3" customFormat="1" ht="15.75" thickBot="1"/>
    <row r="2" spans="2:12" s="3" customFormat="1" ht="15.75" thickBot="1">
      <c r="B2" s="4"/>
      <c r="C2" s="5"/>
      <c r="D2" s="5"/>
      <c r="E2" s="5"/>
      <c r="F2" s="5"/>
      <c r="G2" s="5"/>
      <c r="H2" s="5"/>
      <c r="I2" s="5"/>
      <c r="J2" s="302"/>
      <c r="K2" s="5"/>
      <c r="L2" s="7"/>
    </row>
    <row r="3" spans="2:12" ht="15" customHeight="1">
      <c r="B3" s="8"/>
      <c r="C3" s="446" t="s">
        <v>1545</v>
      </c>
      <c r="D3" s="447"/>
      <c r="E3" s="447"/>
      <c r="F3" s="447"/>
      <c r="G3" s="447"/>
      <c r="H3" s="447"/>
      <c r="I3" s="447"/>
      <c r="J3" s="447"/>
      <c r="K3" s="448"/>
      <c r="L3" s="303"/>
    </row>
    <row r="4" spans="2:12" ht="15" customHeight="1" thickBot="1">
      <c r="B4" s="8"/>
      <c r="C4" s="449"/>
      <c r="D4" s="450"/>
      <c r="E4" s="450"/>
      <c r="F4" s="450"/>
      <c r="G4" s="450"/>
      <c r="H4" s="450"/>
      <c r="I4" s="450"/>
      <c r="J4" s="450"/>
      <c r="K4" s="451"/>
      <c r="L4" s="303"/>
    </row>
    <row r="5" spans="2:12" ht="15.75" thickBot="1">
      <c r="B5" s="11"/>
      <c r="C5" s="12"/>
      <c r="D5" s="12"/>
      <c r="E5" s="12"/>
      <c r="F5" s="12"/>
      <c r="G5" s="12"/>
      <c r="H5" s="12"/>
      <c r="I5" s="12"/>
      <c r="J5" s="12"/>
      <c r="K5" s="13"/>
      <c r="L5" s="14"/>
    </row>
    <row r="6" spans="2:12" s="17" customFormat="1" ht="13.5" thickBot="1">
      <c r="B6" s="15"/>
      <c r="C6" s="16"/>
      <c r="D6" s="16"/>
      <c r="E6" s="16"/>
      <c r="F6" s="16"/>
      <c r="G6" s="16"/>
      <c r="H6" s="16"/>
      <c r="I6" s="16"/>
      <c r="J6" s="16"/>
      <c r="K6" s="16"/>
      <c r="L6" s="19"/>
    </row>
    <row r="7" spans="2:12" s="17" customFormat="1">
      <c r="B7" s="346" t="s">
        <v>0</v>
      </c>
      <c r="C7" s="347"/>
      <c r="D7" s="347"/>
      <c r="E7" s="347"/>
      <c r="F7" s="347"/>
      <c r="G7" s="347"/>
      <c r="H7" s="348"/>
      <c r="I7" s="16"/>
      <c r="J7" s="16"/>
      <c r="K7" s="16"/>
      <c r="L7" s="19"/>
    </row>
    <row r="8" spans="2:12" s="17" customFormat="1" ht="12.75">
      <c r="B8" s="214" t="s">
        <v>1546</v>
      </c>
      <c r="C8" s="414">
        <v>29662</v>
      </c>
      <c r="D8" s="414"/>
      <c r="E8" s="215" t="s">
        <v>1803</v>
      </c>
      <c r="F8" s="452" t="s">
        <v>1547</v>
      </c>
      <c r="G8" s="452"/>
      <c r="H8" s="453"/>
      <c r="I8" s="16"/>
      <c r="J8" s="16"/>
      <c r="K8" s="16"/>
      <c r="L8" s="19"/>
    </row>
    <row r="9" spans="2:12" s="17" customFormat="1" ht="17.25" customHeight="1">
      <c r="B9" s="214" t="s">
        <v>1548</v>
      </c>
      <c r="C9" s="414" t="s">
        <v>1839</v>
      </c>
      <c r="D9" s="414"/>
      <c r="E9" s="216" t="s">
        <v>1664</v>
      </c>
      <c r="F9" s="414" t="s">
        <v>2407</v>
      </c>
      <c r="G9" s="414"/>
      <c r="H9" s="415"/>
      <c r="I9" s="16"/>
      <c r="J9" s="16"/>
      <c r="K9" s="16"/>
      <c r="L9" s="19"/>
    </row>
    <row r="10" spans="2:12" s="17" customFormat="1" ht="30.75" customHeight="1">
      <c r="B10" s="214" t="s">
        <v>1549</v>
      </c>
      <c r="C10" s="414" t="s">
        <v>1665</v>
      </c>
      <c r="D10" s="414"/>
      <c r="E10" s="216" t="s">
        <v>1550</v>
      </c>
      <c r="F10" s="413" t="s">
        <v>2521</v>
      </c>
      <c r="G10" s="414"/>
      <c r="H10" s="415"/>
      <c r="I10" s="16"/>
      <c r="J10" s="16"/>
      <c r="K10" s="16"/>
      <c r="L10" s="19"/>
    </row>
    <row r="11" spans="2:12" s="17" customFormat="1" ht="36.75" customHeight="1">
      <c r="B11" s="214" t="s">
        <v>1551</v>
      </c>
      <c r="C11" s="418" t="s">
        <v>2408</v>
      </c>
      <c r="D11" s="414"/>
      <c r="E11" s="216" t="s">
        <v>1552</v>
      </c>
      <c r="F11" s="416">
        <v>44761</v>
      </c>
      <c r="G11" s="416"/>
      <c r="H11" s="417"/>
      <c r="I11" s="16"/>
      <c r="J11" s="16"/>
      <c r="K11" s="16"/>
      <c r="L11" s="19"/>
    </row>
    <row r="12" spans="2:12" s="17" customFormat="1" ht="12.75">
      <c r="B12" s="214" t="s">
        <v>1553</v>
      </c>
      <c r="C12" s="414" t="s">
        <v>1666</v>
      </c>
      <c r="D12" s="414"/>
      <c r="E12" s="216" t="s">
        <v>1554</v>
      </c>
      <c r="F12" s="416">
        <v>44771</v>
      </c>
      <c r="G12" s="416"/>
      <c r="H12" s="417"/>
      <c r="I12" s="16"/>
      <c r="J12" s="16"/>
      <c r="K12" s="16"/>
      <c r="L12" s="19"/>
    </row>
    <row r="13" spans="2:12" s="17" customFormat="1" ht="12.75">
      <c r="B13" s="214" t="s">
        <v>1555</v>
      </c>
      <c r="C13" s="414" t="s">
        <v>1667</v>
      </c>
      <c r="D13" s="414"/>
      <c r="E13" s="216" t="s">
        <v>1556</v>
      </c>
      <c r="F13" s="414" t="s">
        <v>1838</v>
      </c>
      <c r="G13" s="414"/>
      <c r="H13" s="415"/>
      <c r="I13" s="16"/>
      <c r="J13" s="16"/>
      <c r="K13" s="16"/>
      <c r="L13" s="19"/>
    </row>
    <row r="14" spans="2:12" s="17" customFormat="1" ht="12.75">
      <c r="B14" s="214" t="s">
        <v>1557</v>
      </c>
      <c r="C14" s="414" t="s">
        <v>1663</v>
      </c>
      <c r="D14" s="414"/>
      <c r="E14" s="217" t="s">
        <v>1677</v>
      </c>
      <c r="F14" s="414" t="s">
        <v>2403</v>
      </c>
      <c r="G14" s="414"/>
      <c r="H14" s="415"/>
      <c r="I14" s="16"/>
      <c r="J14" s="16"/>
      <c r="K14" s="16"/>
      <c r="L14" s="19"/>
    </row>
    <row r="15" spans="2:12" s="17" customFormat="1" ht="39.75" customHeight="1">
      <c r="B15" s="214" t="s">
        <v>1558</v>
      </c>
      <c r="C15" s="418" t="s">
        <v>1802</v>
      </c>
      <c r="D15" s="418"/>
      <c r="E15" s="418"/>
      <c r="F15" s="418"/>
      <c r="G15" s="418"/>
      <c r="H15" s="419"/>
      <c r="I15" s="16"/>
      <c r="J15" s="16"/>
      <c r="K15" s="16"/>
      <c r="L15" s="19"/>
    </row>
    <row r="16" spans="2:12" s="17" customFormat="1" ht="42" customHeight="1" thickBot="1">
      <c r="B16" s="212" t="s">
        <v>1559</v>
      </c>
      <c r="C16" s="420" t="s">
        <v>1668</v>
      </c>
      <c r="D16" s="420"/>
      <c r="E16" s="420"/>
      <c r="F16" s="420"/>
      <c r="G16" s="420"/>
      <c r="H16" s="421"/>
      <c r="I16" s="16"/>
      <c r="J16" s="16"/>
      <c r="K16" s="16"/>
      <c r="L16" s="19"/>
    </row>
    <row r="17" spans="1:16" s="16" customFormat="1" ht="13.5" thickBot="1">
      <c r="B17" s="128"/>
      <c r="C17" s="18"/>
      <c r="D17" s="18"/>
      <c r="E17" s="18"/>
      <c r="F17" s="18"/>
      <c r="G17" s="18"/>
      <c r="H17" s="18"/>
      <c r="I17" s="18"/>
      <c r="J17" s="18"/>
      <c r="K17" s="18"/>
      <c r="L17" s="129"/>
    </row>
    <row r="18" spans="1:16" s="17" customFormat="1" ht="15.75" thickBot="1">
      <c r="B18" s="402" t="s">
        <v>1560</v>
      </c>
      <c r="C18" s="403"/>
      <c r="D18" s="403"/>
      <c r="E18" s="403"/>
      <c r="F18" s="403"/>
      <c r="G18" s="403"/>
      <c r="H18" s="403"/>
      <c r="I18" s="403"/>
      <c r="J18" s="403"/>
      <c r="K18" s="403"/>
      <c r="L18" s="404"/>
    </row>
    <row r="19" spans="1:16" s="17" customFormat="1" ht="12.75" customHeight="1">
      <c r="B19" s="422" t="s">
        <v>2409</v>
      </c>
      <c r="C19" s="423"/>
      <c r="D19" s="423"/>
      <c r="E19" s="423"/>
      <c r="F19" s="423"/>
      <c r="G19" s="423"/>
      <c r="H19" s="423"/>
      <c r="I19" s="423"/>
      <c r="J19" s="423"/>
      <c r="K19" s="423"/>
      <c r="L19" s="424"/>
    </row>
    <row r="20" spans="1:16" s="17" customFormat="1" ht="12.75">
      <c r="B20" s="425"/>
      <c r="C20" s="426"/>
      <c r="D20" s="426"/>
      <c r="E20" s="426"/>
      <c r="F20" s="426"/>
      <c r="G20" s="426"/>
      <c r="H20" s="426"/>
      <c r="I20" s="426"/>
      <c r="J20" s="426"/>
      <c r="K20" s="426"/>
      <c r="L20" s="427"/>
    </row>
    <row r="21" spans="1:16" s="17" customFormat="1" ht="12.75">
      <c r="B21" s="425"/>
      <c r="C21" s="426"/>
      <c r="D21" s="426"/>
      <c r="E21" s="426"/>
      <c r="F21" s="426"/>
      <c r="G21" s="426"/>
      <c r="H21" s="426"/>
      <c r="I21" s="426"/>
      <c r="J21" s="426"/>
      <c r="K21" s="426"/>
      <c r="L21" s="427"/>
    </row>
    <row r="22" spans="1:16" s="17" customFormat="1" ht="12.75">
      <c r="B22" s="425"/>
      <c r="C22" s="426"/>
      <c r="D22" s="426"/>
      <c r="E22" s="426"/>
      <c r="F22" s="426"/>
      <c r="G22" s="426"/>
      <c r="H22" s="426"/>
      <c r="I22" s="426"/>
      <c r="J22" s="426"/>
      <c r="K22" s="426"/>
      <c r="L22" s="427"/>
    </row>
    <row r="23" spans="1:16" s="17" customFormat="1" ht="12.75">
      <c r="B23" s="425"/>
      <c r="C23" s="426"/>
      <c r="D23" s="426"/>
      <c r="E23" s="426"/>
      <c r="F23" s="426"/>
      <c r="G23" s="426"/>
      <c r="H23" s="426"/>
      <c r="I23" s="426"/>
      <c r="J23" s="426"/>
      <c r="K23" s="426"/>
      <c r="L23" s="427"/>
    </row>
    <row r="24" spans="1:16" s="17" customFormat="1" ht="12.75">
      <c r="B24" s="425"/>
      <c r="C24" s="426"/>
      <c r="D24" s="426"/>
      <c r="E24" s="426"/>
      <c r="F24" s="426"/>
      <c r="G24" s="426"/>
      <c r="H24" s="426"/>
      <c r="I24" s="426"/>
      <c r="J24" s="426"/>
      <c r="K24" s="426"/>
      <c r="L24" s="427"/>
    </row>
    <row r="25" spans="1:16" s="17" customFormat="1" ht="12.75">
      <c r="B25" s="425"/>
      <c r="C25" s="426"/>
      <c r="D25" s="426"/>
      <c r="E25" s="426"/>
      <c r="F25" s="426"/>
      <c r="G25" s="426"/>
      <c r="H25" s="426"/>
      <c r="I25" s="426"/>
      <c r="J25" s="426"/>
      <c r="K25" s="426"/>
      <c r="L25" s="427"/>
    </row>
    <row r="26" spans="1:16" s="17" customFormat="1" ht="13.5" thickBot="1">
      <c r="B26" s="428"/>
      <c r="C26" s="429"/>
      <c r="D26" s="429"/>
      <c r="E26" s="429"/>
      <c r="F26" s="429"/>
      <c r="G26" s="429"/>
      <c r="H26" s="429"/>
      <c r="I26" s="429"/>
      <c r="J26" s="429"/>
      <c r="K26" s="429"/>
      <c r="L26" s="430"/>
    </row>
    <row r="27" spans="1:16" s="17" customFormat="1" ht="15.75" thickBot="1">
      <c r="A27" s="200"/>
      <c r="B27" s="402" t="s">
        <v>1561</v>
      </c>
      <c r="C27" s="403"/>
      <c r="D27" s="403"/>
      <c r="E27" s="403"/>
      <c r="F27" s="403"/>
      <c r="G27" s="403"/>
      <c r="H27" s="403"/>
      <c r="I27" s="403"/>
      <c r="J27" s="403"/>
      <c r="K27" s="403"/>
      <c r="L27" s="404"/>
    </row>
    <row r="28" spans="1:16" s="17" customFormat="1" ht="12.75">
      <c r="B28" s="405" t="s">
        <v>1562</v>
      </c>
      <c r="C28" s="407" t="s">
        <v>1678</v>
      </c>
      <c r="D28" s="407" t="s">
        <v>1669</v>
      </c>
      <c r="E28" s="407" t="s">
        <v>3</v>
      </c>
      <c r="F28" s="407" t="s">
        <v>1563</v>
      </c>
      <c r="G28" s="330" t="s">
        <v>1660</v>
      </c>
      <c r="H28" s="330" t="s">
        <v>1660</v>
      </c>
      <c r="I28" s="409" t="s">
        <v>1564</v>
      </c>
      <c r="J28" s="409" t="s">
        <v>1565</v>
      </c>
      <c r="K28" s="409" t="s">
        <v>1566</v>
      </c>
      <c r="L28" s="411" t="s">
        <v>1567</v>
      </c>
    </row>
    <row r="29" spans="1:16" s="17" customFormat="1" ht="25.5">
      <c r="B29" s="406"/>
      <c r="C29" s="408"/>
      <c r="D29" s="408"/>
      <c r="E29" s="408"/>
      <c r="F29" s="408"/>
      <c r="G29" s="331" t="s">
        <v>1568</v>
      </c>
      <c r="H29" s="331" t="s">
        <v>1569</v>
      </c>
      <c r="I29" s="410"/>
      <c r="J29" s="410"/>
      <c r="K29" s="410"/>
      <c r="L29" s="412"/>
    </row>
    <row r="30" spans="1:16" s="17" customFormat="1" ht="13.5">
      <c r="B30" s="218">
        <v>1</v>
      </c>
      <c r="C30" s="229" t="s">
        <v>1686</v>
      </c>
      <c r="D30" s="219" t="s">
        <v>1596</v>
      </c>
      <c r="E30" s="227" t="s">
        <v>1805</v>
      </c>
      <c r="F30" s="222" t="s">
        <v>1574</v>
      </c>
      <c r="G30" s="222" t="s">
        <v>1574</v>
      </c>
      <c r="H30" s="222" t="s">
        <v>1574</v>
      </c>
      <c r="I30" s="220" t="s">
        <v>2410</v>
      </c>
      <c r="J30" s="221">
        <v>44761</v>
      </c>
      <c r="K30" s="221">
        <v>44761</v>
      </c>
      <c r="L30" s="225"/>
      <c r="M30" s="401"/>
      <c r="N30" s="401"/>
      <c r="O30" s="401"/>
      <c r="P30" s="401"/>
    </row>
    <row r="31" spans="1:16" s="17" customFormat="1" ht="47.25">
      <c r="B31" s="218">
        <v>2</v>
      </c>
      <c r="C31" s="229" t="s">
        <v>1686</v>
      </c>
      <c r="D31" s="219" t="s">
        <v>1613</v>
      </c>
      <c r="E31" s="227" t="s">
        <v>2411</v>
      </c>
      <c r="F31" s="222" t="s">
        <v>1574</v>
      </c>
      <c r="G31" s="222" t="s">
        <v>1574</v>
      </c>
      <c r="H31" s="222" t="s">
        <v>1574</v>
      </c>
      <c r="I31" s="220" t="s">
        <v>2412</v>
      </c>
      <c r="J31" s="221">
        <v>44762</v>
      </c>
      <c r="K31" s="221">
        <v>44762</v>
      </c>
      <c r="L31" s="225"/>
      <c r="M31" s="401"/>
      <c r="N31" s="401"/>
      <c r="O31" s="401"/>
      <c r="P31" s="401"/>
    </row>
    <row r="32" spans="1:16" s="17" customFormat="1" ht="24.75">
      <c r="B32" s="218">
        <v>3</v>
      </c>
      <c r="C32" s="228" t="s">
        <v>1686</v>
      </c>
      <c r="D32" s="219" t="s">
        <v>297</v>
      </c>
      <c r="E32" s="227" t="s">
        <v>2413</v>
      </c>
      <c r="F32" s="224" t="s">
        <v>1574</v>
      </c>
      <c r="G32" s="224" t="s">
        <v>1574</v>
      </c>
      <c r="H32" s="224" t="s">
        <v>1574</v>
      </c>
      <c r="I32" s="220" t="s">
        <v>2414</v>
      </c>
      <c r="J32" s="221">
        <v>44763</v>
      </c>
      <c r="K32" s="221">
        <v>44763</v>
      </c>
      <c r="L32" s="225"/>
      <c r="M32" s="401"/>
      <c r="N32" s="401"/>
      <c r="O32" s="401"/>
      <c r="P32" s="401"/>
    </row>
    <row r="33" spans="2:16" s="17" customFormat="1" ht="27">
      <c r="B33" s="218">
        <v>4</v>
      </c>
      <c r="C33" s="228" t="s">
        <v>1682</v>
      </c>
      <c r="D33" s="219" t="s">
        <v>1582</v>
      </c>
      <c r="E33" s="227" t="s">
        <v>1806</v>
      </c>
      <c r="F33" s="222" t="s">
        <v>1579</v>
      </c>
      <c r="G33" s="222" t="s">
        <v>1579</v>
      </c>
      <c r="H33" s="224" t="s">
        <v>1579</v>
      </c>
      <c r="I33" s="220"/>
      <c r="J33" s="221"/>
      <c r="K33" s="221"/>
      <c r="L33" s="225" t="s">
        <v>2415</v>
      </c>
      <c r="M33" s="401"/>
      <c r="N33" s="401"/>
      <c r="O33" s="401"/>
      <c r="P33" s="401"/>
    </row>
    <row r="34" spans="2:16" s="307" customFormat="1" ht="22.5">
      <c r="B34" s="218">
        <v>5</v>
      </c>
      <c r="C34" s="228" t="s">
        <v>1683</v>
      </c>
      <c r="D34" s="219" t="s">
        <v>1583</v>
      </c>
      <c r="E34" s="227" t="s">
        <v>1807</v>
      </c>
      <c r="F34" s="222" t="s">
        <v>1579</v>
      </c>
      <c r="G34" s="222" t="s">
        <v>1579</v>
      </c>
      <c r="H34" s="224" t="s">
        <v>1579</v>
      </c>
      <c r="I34" s="220"/>
      <c r="J34" s="221"/>
      <c r="K34" s="221"/>
      <c r="L34" s="225" t="s">
        <v>2416</v>
      </c>
      <c r="M34" s="399"/>
      <c r="N34" s="399"/>
      <c r="O34" s="399"/>
      <c r="P34" s="399"/>
    </row>
    <row r="35" spans="2:16" s="307" customFormat="1" ht="22.5">
      <c r="B35" s="218">
        <v>6</v>
      </c>
      <c r="C35" s="228" t="s">
        <v>1683</v>
      </c>
      <c r="D35" s="219" t="s">
        <v>1584</v>
      </c>
      <c r="E35" s="227" t="s">
        <v>1808</v>
      </c>
      <c r="F35" s="222" t="s">
        <v>1579</v>
      </c>
      <c r="G35" s="222" t="s">
        <v>1579</v>
      </c>
      <c r="H35" s="224" t="s">
        <v>1579</v>
      </c>
      <c r="I35" s="220"/>
      <c r="J35" s="221"/>
      <c r="K35" s="221"/>
      <c r="L35" s="225" t="s">
        <v>2417</v>
      </c>
      <c r="M35" s="399"/>
      <c r="N35" s="399"/>
      <c r="O35" s="399"/>
      <c r="P35" s="399"/>
    </row>
    <row r="36" spans="2:16" s="308" customFormat="1" ht="22.5">
      <c r="B36" s="218">
        <v>7</v>
      </c>
      <c r="C36" s="228" t="s">
        <v>1683</v>
      </c>
      <c r="D36" s="219" t="s">
        <v>1585</v>
      </c>
      <c r="E36" s="227" t="s">
        <v>1809</v>
      </c>
      <c r="F36" s="222" t="s">
        <v>1579</v>
      </c>
      <c r="G36" s="224" t="s">
        <v>1579</v>
      </c>
      <c r="H36" s="224" t="s">
        <v>1579</v>
      </c>
      <c r="I36" s="220"/>
      <c r="J36" s="221"/>
      <c r="K36" s="221"/>
      <c r="L36" s="225" t="s">
        <v>2418</v>
      </c>
      <c r="M36" s="399"/>
      <c r="N36" s="399"/>
      <c r="O36" s="399"/>
      <c r="P36" s="399"/>
    </row>
    <row r="37" spans="2:16" s="307" customFormat="1" ht="27">
      <c r="B37" s="218">
        <v>8</v>
      </c>
      <c r="C37" s="228" t="s">
        <v>1683</v>
      </c>
      <c r="D37" s="219" t="s">
        <v>1586</v>
      </c>
      <c r="E37" s="227" t="s">
        <v>1810</v>
      </c>
      <c r="F37" s="222" t="s">
        <v>1676</v>
      </c>
      <c r="G37" s="224" t="s">
        <v>1579</v>
      </c>
      <c r="H37" s="224" t="s">
        <v>1579</v>
      </c>
      <c r="I37" s="220"/>
      <c r="J37" s="221"/>
      <c r="K37" s="221"/>
      <c r="L37" s="225" t="s">
        <v>2419</v>
      </c>
      <c r="M37" s="399"/>
      <c r="N37" s="399"/>
      <c r="O37" s="399"/>
      <c r="P37" s="399"/>
    </row>
    <row r="38" spans="2:16" s="307" customFormat="1" ht="22.5">
      <c r="B38" s="218">
        <v>9</v>
      </c>
      <c r="C38" s="228" t="s">
        <v>1683</v>
      </c>
      <c r="D38" s="219" t="s">
        <v>1587</v>
      </c>
      <c r="E38" s="227" t="s">
        <v>1811</v>
      </c>
      <c r="F38" s="222" t="s">
        <v>1579</v>
      </c>
      <c r="G38" s="224" t="s">
        <v>1579</v>
      </c>
      <c r="H38" s="224" t="s">
        <v>1579</v>
      </c>
      <c r="I38" s="220"/>
      <c r="J38" s="221"/>
      <c r="K38" s="221"/>
      <c r="L38" s="225" t="s">
        <v>2416</v>
      </c>
      <c r="M38" s="399"/>
      <c r="N38" s="399"/>
      <c r="O38" s="399"/>
      <c r="P38" s="399"/>
    </row>
    <row r="39" spans="2:16" s="307" customFormat="1" ht="27">
      <c r="B39" s="218">
        <v>10</v>
      </c>
      <c r="C39" s="228" t="s">
        <v>1683</v>
      </c>
      <c r="D39" s="219" t="s">
        <v>1588</v>
      </c>
      <c r="E39" s="227" t="s">
        <v>1812</v>
      </c>
      <c r="F39" s="222" t="s">
        <v>1579</v>
      </c>
      <c r="G39" s="222" t="s">
        <v>1579</v>
      </c>
      <c r="H39" s="224" t="s">
        <v>1579</v>
      </c>
      <c r="I39" s="220"/>
      <c r="J39" s="221"/>
      <c r="K39" s="221"/>
      <c r="L39" s="225" t="s">
        <v>2420</v>
      </c>
      <c r="M39" s="399"/>
      <c r="N39" s="399"/>
      <c r="O39" s="399"/>
      <c r="P39" s="399"/>
    </row>
    <row r="40" spans="2:16" s="307" customFormat="1" ht="13.5">
      <c r="B40" s="218">
        <v>11</v>
      </c>
      <c r="C40" s="228" t="s">
        <v>1683</v>
      </c>
      <c r="D40" s="219" t="s">
        <v>1589</v>
      </c>
      <c r="E40" s="227" t="s">
        <v>1813</v>
      </c>
      <c r="F40" s="222" t="s">
        <v>1579</v>
      </c>
      <c r="G40" s="222" t="s">
        <v>1579</v>
      </c>
      <c r="H40" s="222" t="s">
        <v>1579</v>
      </c>
      <c r="I40" s="220"/>
      <c r="J40" s="221"/>
      <c r="K40" s="221"/>
      <c r="L40" s="225" t="s">
        <v>2421</v>
      </c>
      <c r="M40" s="399"/>
      <c r="N40" s="399"/>
      <c r="O40" s="399"/>
      <c r="P40" s="399"/>
    </row>
    <row r="41" spans="2:16" s="307" customFormat="1" ht="27">
      <c r="B41" s="218">
        <v>12</v>
      </c>
      <c r="C41" s="228" t="s">
        <v>1683</v>
      </c>
      <c r="D41" s="219" t="s">
        <v>1590</v>
      </c>
      <c r="E41" s="227" t="s">
        <v>1814</v>
      </c>
      <c r="F41" s="222" t="s">
        <v>1579</v>
      </c>
      <c r="G41" s="222" t="s">
        <v>1579</v>
      </c>
      <c r="H41" s="224" t="s">
        <v>1579</v>
      </c>
      <c r="I41" s="220"/>
      <c r="J41" s="221"/>
      <c r="K41" s="221"/>
      <c r="L41" s="225" t="s">
        <v>2422</v>
      </c>
      <c r="M41" s="399"/>
      <c r="N41" s="399"/>
      <c r="O41" s="399"/>
      <c r="P41" s="399"/>
    </row>
    <row r="42" spans="2:16" s="307" customFormat="1" ht="13.5">
      <c r="B42" s="218">
        <v>13</v>
      </c>
      <c r="C42" s="228" t="s">
        <v>1683</v>
      </c>
      <c r="D42" s="219" t="s">
        <v>1591</v>
      </c>
      <c r="E42" s="227" t="s">
        <v>1815</v>
      </c>
      <c r="F42" s="222" t="s">
        <v>1579</v>
      </c>
      <c r="G42" s="222" t="s">
        <v>1579</v>
      </c>
      <c r="H42" s="222" t="s">
        <v>1579</v>
      </c>
      <c r="I42" s="221"/>
      <c r="J42" s="221"/>
      <c r="K42" s="221"/>
      <c r="L42" s="225" t="s">
        <v>2423</v>
      </c>
      <c r="M42" s="399"/>
      <c r="N42" s="399"/>
      <c r="O42" s="399"/>
      <c r="P42" s="399"/>
    </row>
    <row r="43" spans="2:16" s="307" customFormat="1" ht="22.5">
      <c r="B43" s="218">
        <v>14</v>
      </c>
      <c r="C43" s="228" t="s">
        <v>1683</v>
      </c>
      <c r="D43" s="219" t="s">
        <v>1600</v>
      </c>
      <c r="E43" s="227" t="s">
        <v>1816</v>
      </c>
      <c r="F43" s="222" t="s">
        <v>1579</v>
      </c>
      <c r="G43" s="222" t="s">
        <v>1579</v>
      </c>
      <c r="H43" s="222" t="s">
        <v>1579</v>
      </c>
      <c r="I43" s="221"/>
      <c r="J43" s="221"/>
      <c r="K43" s="221"/>
      <c r="L43" s="225" t="s">
        <v>2424</v>
      </c>
      <c r="M43" s="399"/>
      <c r="N43" s="399"/>
      <c r="O43" s="399"/>
      <c r="P43" s="399"/>
    </row>
    <row r="44" spans="2:16" s="307" customFormat="1" ht="13.5">
      <c r="B44" s="218">
        <v>15</v>
      </c>
      <c r="C44" s="228" t="s">
        <v>2425</v>
      </c>
      <c r="D44" s="219" t="s">
        <v>1580</v>
      </c>
      <c r="E44" s="227" t="s">
        <v>2426</v>
      </c>
      <c r="F44" s="224" t="s">
        <v>1574</v>
      </c>
      <c r="G44" s="224" t="s">
        <v>1574</v>
      </c>
      <c r="H44" s="224" t="s">
        <v>1574</v>
      </c>
      <c r="I44" s="220" t="s">
        <v>2427</v>
      </c>
      <c r="J44" s="221">
        <v>44761</v>
      </c>
      <c r="K44" s="221">
        <v>44761</v>
      </c>
      <c r="L44" s="225"/>
      <c r="M44" s="399"/>
      <c r="N44" s="399"/>
      <c r="O44" s="399"/>
      <c r="P44" s="399"/>
    </row>
    <row r="45" spans="2:16" s="307" customFormat="1" ht="22.5">
      <c r="B45" s="218">
        <v>16</v>
      </c>
      <c r="C45" s="228" t="s">
        <v>2428</v>
      </c>
      <c r="D45" s="219" t="s">
        <v>1593</v>
      </c>
      <c r="E45" s="227" t="s">
        <v>1817</v>
      </c>
      <c r="F45" s="222" t="s">
        <v>1574</v>
      </c>
      <c r="G45" s="224" t="s">
        <v>1574</v>
      </c>
      <c r="H45" s="224" t="s">
        <v>1574</v>
      </c>
      <c r="I45" s="220" t="s">
        <v>2427</v>
      </c>
      <c r="J45" s="221">
        <v>44761</v>
      </c>
      <c r="K45" s="221">
        <v>44761</v>
      </c>
      <c r="L45" s="225"/>
      <c r="M45" s="399"/>
      <c r="N45" s="399"/>
      <c r="O45" s="399"/>
      <c r="P45" s="399"/>
    </row>
    <row r="46" spans="2:16" s="307" customFormat="1" ht="13.5">
      <c r="B46" s="218">
        <v>17</v>
      </c>
      <c r="C46" s="309" t="s">
        <v>2429</v>
      </c>
      <c r="D46" s="219" t="s">
        <v>1594</v>
      </c>
      <c r="E46" s="227" t="s">
        <v>1818</v>
      </c>
      <c r="F46" s="222" t="s">
        <v>1574</v>
      </c>
      <c r="G46" s="224" t="s">
        <v>1574</v>
      </c>
      <c r="H46" s="224" t="s">
        <v>1574</v>
      </c>
      <c r="I46" s="220" t="s">
        <v>2427</v>
      </c>
      <c r="J46" s="221">
        <v>44762</v>
      </c>
      <c r="K46" s="221">
        <v>44762</v>
      </c>
      <c r="L46" s="225"/>
      <c r="M46" s="399"/>
      <c r="N46" s="399"/>
      <c r="O46" s="399"/>
      <c r="P46" s="399"/>
    </row>
    <row r="47" spans="2:16" s="307" customFormat="1" ht="13.5">
      <c r="B47" s="218">
        <v>18</v>
      </c>
      <c r="C47" s="309" t="s">
        <v>2430</v>
      </c>
      <c r="D47" s="219" t="s">
        <v>1597</v>
      </c>
      <c r="E47" s="227" t="s">
        <v>2431</v>
      </c>
      <c r="F47" s="222" t="s">
        <v>1574</v>
      </c>
      <c r="G47" s="222" t="s">
        <v>1574</v>
      </c>
      <c r="H47" s="222" t="s">
        <v>1574</v>
      </c>
      <c r="I47" s="220" t="s">
        <v>2427</v>
      </c>
      <c r="J47" s="221">
        <v>44762</v>
      </c>
      <c r="K47" s="221">
        <v>44762</v>
      </c>
      <c r="L47" s="225"/>
      <c r="M47" s="399"/>
      <c r="N47" s="399"/>
      <c r="O47" s="399"/>
      <c r="P47" s="399"/>
    </row>
    <row r="48" spans="2:16" s="307" customFormat="1" ht="13.5">
      <c r="B48" s="218">
        <v>19</v>
      </c>
      <c r="C48" s="309" t="s">
        <v>2429</v>
      </c>
      <c r="D48" s="219" t="s">
        <v>1598</v>
      </c>
      <c r="E48" s="227" t="s">
        <v>2432</v>
      </c>
      <c r="F48" s="222" t="s">
        <v>1574</v>
      </c>
      <c r="G48" s="222" t="s">
        <v>1574</v>
      </c>
      <c r="H48" s="222" t="s">
        <v>1574</v>
      </c>
      <c r="I48" s="220" t="s">
        <v>2433</v>
      </c>
      <c r="J48" s="221">
        <v>44763</v>
      </c>
      <c r="K48" s="221">
        <v>44763</v>
      </c>
      <c r="L48" s="225"/>
      <c r="M48" s="399"/>
      <c r="N48" s="399"/>
      <c r="O48" s="399"/>
      <c r="P48" s="399"/>
    </row>
    <row r="49" spans="2:16" s="307" customFormat="1" ht="24.75">
      <c r="B49" s="218">
        <v>20</v>
      </c>
      <c r="C49" s="309" t="s">
        <v>2429</v>
      </c>
      <c r="D49" s="219" t="s">
        <v>1599</v>
      </c>
      <c r="E49" s="227" t="s">
        <v>2434</v>
      </c>
      <c r="F49" s="222" t="s">
        <v>1574</v>
      </c>
      <c r="G49" s="222" t="s">
        <v>1574</v>
      </c>
      <c r="H49" s="222" t="s">
        <v>1574</v>
      </c>
      <c r="I49" s="220" t="s">
        <v>2427</v>
      </c>
      <c r="J49" s="221">
        <v>44763</v>
      </c>
      <c r="K49" s="221">
        <v>44763</v>
      </c>
      <c r="L49" s="225"/>
      <c r="M49" s="399"/>
      <c r="N49" s="399"/>
      <c r="O49" s="399"/>
      <c r="P49" s="399"/>
    </row>
    <row r="50" spans="2:16" s="307" customFormat="1" ht="13.5">
      <c r="B50" s="218">
        <v>21</v>
      </c>
      <c r="C50" s="309" t="s">
        <v>2429</v>
      </c>
      <c r="D50" s="219" t="s">
        <v>1601</v>
      </c>
      <c r="E50" s="227" t="s">
        <v>1819</v>
      </c>
      <c r="F50" s="222" t="s">
        <v>1574</v>
      </c>
      <c r="G50" s="222" t="s">
        <v>1574</v>
      </c>
      <c r="H50" s="222" t="s">
        <v>1574</v>
      </c>
      <c r="I50" s="220" t="s">
        <v>2435</v>
      </c>
      <c r="J50" s="221">
        <v>44764</v>
      </c>
      <c r="K50" s="221">
        <v>44764</v>
      </c>
      <c r="L50" s="225"/>
      <c r="M50" s="399"/>
      <c r="N50" s="399"/>
      <c r="O50" s="399"/>
      <c r="P50" s="399"/>
    </row>
    <row r="51" spans="2:16" s="307" customFormat="1" ht="13.5">
      <c r="B51" s="218">
        <v>22</v>
      </c>
      <c r="C51" s="309" t="s">
        <v>2429</v>
      </c>
      <c r="D51" s="219" t="s">
        <v>1602</v>
      </c>
      <c r="E51" s="227" t="s">
        <v>2436</v>
      </c>
      <c r="F51" s="222" t="s">
        <v>1574</v>
      </c>
      <c r="G51" s="222" t="s">
        <v>1574</v>
      </c>
      <c r="H51" s="222" t="s">
        <v>1574</v>
      </c>
      <c r="I51" s="220" t="s">
        <v>2427</v>
      </c>
      <c r="J51" s="221">
        <v>44764</v>
      </c>
      <c r="K51" s="221">
        <v>44764</v>
      </c>
      <c r="L51" s="225"/>
      <c r="M51" s="399"/>
      <c r="N51" s="399"/>
      <c r="O51" s="399"/>
      <c r="P51" s="399"/>
    </row>
    <row r="52" spans="2:16" s="307" customFormat="1" ht="27">
      <c r="B52" s="218">
        <v>23</v>
      </c>
      <c r="C52" s="309" t="s">
        <v>2429</v>
      </c>
      <c r="D52" s="219" t="s">
        <v>1603</v>
      </c>
      <c r="E52" s="227" t="s">
        <v>2437</v>
      </c>
      <c r="F52" s="222" t="s">
        <v>1574</v>
      </c>
      <c r="G52" s="222" t="s">
        <v>1574</v>
      </c>
      <c r="H52" s="222" t="s">
        <v>1574</v>
      </c>
      <c r="I52" s="220" t="s">
        <v>2427</v>
      </c>
      <c r="J52" s="221">
        <v>44765</v>
      </c>
      <c r="K52" s="221">
        <v>44765</v>
      </c>
      <c r="L52" s="225"/>
      <c r="M52" s="399"/>
      <c r="N52" s="399"/>
      <c r="O52" s="399"/>
      <c r="P52" s="399"/>
    </row>
    <row r="53" spans="2:16" s="307" customFormat="1" ht="13.5">
      <c r="B53" s="218">
        <v>24</v>
      </c>
      <c r="C53" s="309" t="s">
        <v>2429</v>
      </c>
      <c r="D53" s="219" t="s">
        <v>1604</v>
      </c>
      <c r="E53" s="227" t="s">
        <v>2438</v>
      </c>
      <c r="F53" s="222" t="s">
        <v>1574</v>
      </c>
      <c r="G53" s="222" t="s">
        <v>1574</v>
      </c>
      <c r="H53" s="222" t="s">
        <v>1574</v>
      </c>
      <c r="I53" s="220" t="s">
        <v>2427</v>
      </c>
      <c r="J53" s="221">
        <v>44765</v>
      </c>
      <c r="K53" s="221">
        <v>44765</v>
      </c>
      <c r="L53" s="225"/>
      <c r="M53" s="399"/>
      <c r="N53" s="399"/>
      <c r="O53" s="399"/>
      <c r="P53" s="399"/>
    </row>
    <row r="54" spans="2:16" s="307" customFormat="1" ht="13.5">
      <c r="B54" s="218">
        <v>25</v>
      </c>
      <c r="C54" s="309" t="s">
        <v>2429</v>
      </c>
      <c r="D54" s="219" t="s">
        <v>1605</v>
      </c>
      <c r="E54" s="227" t="s">
        <v>2439</v>
      </c>
      <c r="F54" s="222" t="s">
        <v>1574</v>
      </c>
      <c r="G54" s="222" t="s">
        <v>1574</v>
      </c>
      <c r="H54" s="222" t="s">
        <v>1574</v>
      </c>
      <c r="I54" s="220" t="s">
        <v>2427</v>
      </c>
      <c r="J54" s="221">
        <v>44767</v>
      </c>
      <c r="K54" s="221">
        <v>44767</v>
      </c>
      <c r="L54" s="225"/>
      <c r="M54" s="399"/>
      <c r="N54" s="399"/>
      <c r="O54" s="399"/>
      <c r="P54" s="399"/>
    </row>
    <row r="55" spans="2:16" s="307" customFormat="1" ht="13.5">
      <c r="B55" s="218">
        <v>26</v>
      </c>
      <c r="C55" s="309" t="s">
        <v>2440</v>
      </c>
      <c r="D55" s="219" t="s">
        <v>1606</v>
      </c>
      <c r="E55" s="227" t="s">
        <v>1820</v>
      </c>
      <c r="F55" s="222" t="s">
        <v>1574</v>
      </c>
      <c r="G55" s="222" t="s">
        <v>1574</v>
      </c>
      <c r="H55" s="222" t="s">
        <v>1574</v>
      </c>
      <c r="I55" s="220" t="s">
        <v>2441</v>
      </c>
      <c r="J55" s="221">
        <v>44767</v>
      </c>
      <c r="K55" s="221">
        <v>44767</v>
      </c>
      <c r="L55" s="225"/>
      <c r="M55" s="399"/>
      <c r="N55" s="399"/>
      <c r="O55" s="399"/>
      <c r="P55" s="399"/>
    </row>
    <row r="56" spans="2:16" s="307" customFormat="1" ht="13.5">
      <c r="B56" s="218">
        <v>27</v>
      </c>
      <c r="C56" s="309" t="s">
        <v>2429</v>
      </c>
      <c r="D56" s="219" t="s">
        <v>1607</v>
      </c>
      <c r="E56" s="227" t="s">
        <v>2442</v>
      </c>
      <c r="F56" s="222" t="s">
        <v>1574</v>
      </c>
      <c r="G56" s="222" t="s">
        <v>1574</v>
      </c>
      <c r="H56" s="222" t="s">
        <v>1574</v>
      </c>
      <c r="I56" s="220" t="s">
        <v>2427</v>
      </c>
      <c r="J56" s="221">
        <v>44768</v>
      </c>
      <c r="K56" s="221">
        <v>44768</v>
      </c>
      <c r="L56" s="225"/>
      <c r="M56" s="399"/>
      <c r="N56" s="399"/>
      <c r="O56" s="399"/>
      <c r="P56" s="399"/>
    </row>
    <row r="57" spans="2:16" s="307" customFormat="1" ht="22.5">
      <c r="B57" s="218">
        <v>28</v>
      </c>
      <c r="C57" s="309" t="s">
        <v>2429</v>
      </c>
      <c r="D57" s="219" t="s">
        <v>1609</v>
      </c>
      <c r="E57" s="227" t="s">
        <v>1821</v>
      </c>
      <c r="F57" s="222" t="s">
        <v>1574</v>
      </c>
      <c r="G57" s="222" t="s">
        <v>1574</v>
      </c>
      <c r="H57" s="222" t="s">
        <v>1574</v>
      </c>
      <c r="I57" s="220" t="s">
        <v>2435</v>
      </c>
      <c r="J57" s="221">
        <v>44768</v>
      </c>
      <c r="K57" s="221">
        <v>44768</v>
      </c>
      <c r="L57" s="225"/>
      <c r="M57" s="399"/>
      <c r="N57" s="399"/>
      <c r="O57" s="399"/>
      <c r="P57" s="399"/>
    </row>
    <row r="58" spans="2:16" s="307" customFormat="1" ht="13.5">
      <c r="B58" s="218">
        <v>29</v>
      </c>
      <c r="C58" s="309" t="s">
        <v>2429</v>
      </c>
      <c r="D58" s="219" t="s">
        <v>1610</v>
      </c>
      <c r="E58" s="227" t="s">
        <v>1822</v>
      </c>
      <c r="F58" s="222" t="s">
        <v>1574</v>
      </c>
      <c r="G58" s="222" t="s">
        <v>1574</v>
      </c>
      <c r="H58" s="222" t="s">
        <v>1574</v>
      </c>
      <c r="I58" s="220" t="s">
        <v>2427</v>
      </c>
      <c r="J58" s="221">
        <v>44769</v>
      </c>
      <c r="K58" s="221">
        <v>44769</v>
      </c>
      <c r="L58" s="225"/>
      <c r="M58" s="399"/>
      <c r="N58" s="399"/>
      <c r="O58" s="399"/>
      <c r="P58" s="399"/>
    </row>
    <row r="59" spans="2:16" s="307" customFormat="1" ht="22.5">
      <c r="B59" s="218">
        <v>30</v>
      </c>
      <c r="C59" s="309" t="s">
        <v>2429</v>
      </c>
      <c r="D59" s="219" t="s">
        <v>1611</v>
      </c>
      <c r="E59" s="227" t="s">
        <v>1823</v>
      </c>
      <c r="F59" s="222" t="s">
        <v>1574</v>
      </c>
      <c r="G59" s="222" t="s">
        <v>1574</v>
      </c>
      <c r="H59" s="222" t="s">
        <v>1574</v>
      </c>
      <c r="I59" s="220" t="s">
        <v>2427</v>
      </c>
      <c r="J59" s="221">
        <v>44769</v>
      </c>
      <c r="K59" s="221">
        <v>44769</v>
      </c>
      <c r="L59" s="225"/>
      <c r="M59" s="399"/>
      <c r="N59" s="399"/>
      <c r="O59" s="399"/>
      <c r="P59" s="399"/>
    </row>
    <row r="60" spans="2:16" s="307" customFormat="1" ht="24.75">
      <c r="B60" s="218">
        <v>31</v>
      </c>
      <c r="C60" s="309" t="s">
        <v>2429</v>
      </c>
      <c r="D60" s="219" t="s">
        <v>1614</v>
      </c>
      <c r="E60" s="227" t="s">
        <v>2443</v>
      </c>
      <c r="F60" s="222" t="s">
        <v>1574</v>
      </c>
      <c r="G60" s="222" t="s">
        <v>1574</v>
      </c>
      <c r="H60" s="222" t="s">
        <v>1574</v>
      </c>
      <c r="I60" s="220" t="s">
        <v>2427</v>
      </c>
      <c r="J60" s="221">
        <v>44769</v>
      </c>
      <c r="K60" s="221">
        <v>44769</v>
      </c>
      <c r="L60" s="225"/>
      <c r="M60" s="399"/>
      <c r="N60" s="399"/>
      <c r="O60" s="399"/>
      <c r="P60" s="399"/>
    </row>
    <row r="61" spans="2:16" s="307" customFormat="1" ht="13.5">
      <c r="B61" s="218">
        <v>32</v>
      </c>
      <c r="C61" s="228" t="s">
        <v>1742</v>
      </c>
      <c r="D61" s="219" t="s">
        <v>1694</v>
      </c>
      <c r="E61" s="227" t="s">
        <v>1716</v>
      </c>
      <c r="F61" s="222" t="s">
        <v>1574</v>
      </c>
      <c r="G61" s="222" t="s">
        <v>1574</v>
      </c>
      <c r="H61" s="222" t="s">
        <v>1571</v>
      </c>
      <c r="I61" s="220" t="s">
        <v>1804</v>
      </c>
      <c r="J61" s="221">
        <v>44761</v>
      </c>
      <c r="K61" s="221">
        <v>44761</v>
      </c>
      <c r="L61" s="225"/>
      <c r="M61" s="329"/>
      <c r="N61" s="329"/>
      <c r="O61" s="329"/>
      <c r="P61" s="329"/>
    </row>
    <row r="62" spans="2:16" s="307" customFormat="1" ht="13.5">
      <c r="B62" s="218">
        <v>33</v>
      </c>
      <c r="C62" s="228" t="s">
        <v>1742</v>
      </c>
      <c r="D62" s="219" t="s">
        <v>1695</v>
      </c>
      <c r="E62" s="227" t="s">
        <v>1717</v>
      </c>
      <c r="F62" s="222" t="s">
        <v>1574</v>
      </c>
      <c r="G62" s="222" t="s">
        <v>1574</v>
      </c>
      <c r="H62" s="222" t="s">
        <v>1574</v>
      </c>
      <c r="I62" s="220" t="s">
        <v>1804</v>
      </c>
      <c r="J62" s="221">
        <v>44761</v>
      </c>
      <c r="K62" s="221">
        <v>44761</v>
      </c>
      <c r="L62" s="225"/>
      <c r="M62" s="329"/>
      <c r="N62" s="329"/>
      <c r="O62" s="329"/>
      <c r="P62" s="329"/>
    </row>
    <row r="63" spans="2:16" s="307" customFormat="1" ht="13.5">
      <c r="B63" s="218">
        <v>34</v>
      </c>
      <c r="C63" s="228" t="s">
        <v>1742</v>
      </c>
      <c r="D63" s="219" t="s">
        <v>1696</v>
      </c>
      <c r="E63" s="227" t="s">
        <v>1718</v>
      </c>
      <c r="F63" s="222" t="s">
        <v>1574</v>
      </c>
      <c r="G63" s="222" t="s">
        <v>1574</v>
      </c>
      <c r="H63" s="222" t="s">
        <v>1574</v>
      </c>
      <c r="I63" s="220" t="s">
        <v>1804</v>
      </c>
      <c r="J63" s="221">
        <v>44762</v>
      </c>
      <c r="K63" s="221">
        <v>44762</v>
      </c>
      <c r="L63" s="225"/>
      <c r="M63" s="329"/>
      <c r="N63" s="329"/>
      <c r="O63" s="329"/>
      <c r="P63" s="329"/>
    </row>
    <row r="64" spans="2:16" s="307" customFormat="1" ht="13.5">
      <c r="B64" s="218">
        <v>35</v>
      </c>
      <c r="C64" s="228" t="s">
        <v>1742</v>
      </c>
      <c r="D64" s="219" t="s">
        <v>1697</v>
      </c>
      <c r="E64" s="227" t="s">
        <v>1719</v>
      </c>
      <c r="F64" s="222" t="s">
        <v>1574</v>
      </c>
      <c r="G64" s="222" t="s">
        <v>1574</v>
      </c>
      <c r="H64" s="222" t="s">
        <v>1574</v>
      </c>
      <c r="I64" s="220" t="s">
        <v>1804</v>
      </c>
      <c r="J64" s="221">
        <v>44762</v>
      </c>
      <c r="K64" s="221">
        <v>44762</v>
      </c>
      <c r="L64" s="225"/>
      <c r="M64" s="329"/>
      <c r="N64" s="329"/>
      <c r="O64" s="329"/>
      <c r="P64" s="329"/>
    </row>
    <row r="65" spans="2:16" s="307" customFormat="1" ht="13.5">
      <c r="B65" s="218">
        <v>36</v>
      </c>
      <c r="C65" s="228" t="s">
        <v>1742</v>
      </c>
      <c r="D65" s="219" t="s">
        <v>1698</v>
      </c>
      <c r="E65" s="227" t="s">
        <v>1720</v>
      </c>
      <c r="F65" s="222" t="s">
        <v>1574</v>
      </c>
      <c r="G65" s="222" t="s">
        <v>1574</v>
      </c>
      <c r="H65" s="222" t="s">
        <v>1574</v>
      </c>
      <c r="I65" s="220" t="s">
        <v>1804</v>
      </c>
      <c r="J65" s="221">
        <v>44763</v>
      </c>
      <c r="K65" s="221">
        <v>44763</v>
      </c>
      <c r="L65" s="225"/>
      <c r="M65" s="329"/>
      <c r="N65" s="329"/>
      <c r="O65" s="329"/>
      <c r="P65" s="329"/>
    </row>
    <row r="66" spans="2:16" s="307" customFormat="1" ht="13.5">
      <c r="B66" s="218">
        <v>37</v>
      </c>
      <c r="C66" s="228" t="s">
        <v>2444</v>
      </c>
      <c r="D66" s="219" t="s">
        <v>1699</v>
      </c>
      <c r="E66" s="227" t="s">
        <v>1721</v>
      </c>
      <c r="F66" s="222" t="s">
        <v>1574</v>
      </c>
      <c r="G66" s="222" t="s">
        <v>1574</v>
      </c>
      <c r="H66" s="222" t="s">
        <v>1574</v>
      </c>
      <c r="I66" s="220" t="s">
        <v>1804</v>
      </c>
      <c r="J66" s="221">
        <v>44763</v>
      </c>
      <c r="K66" s="221">
        <v>44763</v>
      </c>
      <c r="L66" s="225"/>
      <c r="M66" s="329"/>
      <c r="N66" s="329"/>
      <c r="O66" s="329"/>
      <c r="P66" s="329"/>
    </row>
    <row r="67" spans="2:16" s="307" customFormat="1" ht="13.5">
      <c r="B67" s="218">
        <v>38</v>
      </c>
      <c r="C67" s="228" t="s">
        <v>1742</v>
      </c>
      <c r="D67" s="219" t="s">
        <v>1700</v>
      </c>
      <c r="E67" s="227" t="s">
        <v>1722</v>
      </c>
      <c r="F67" s="222" t="s">
        <v>1574</v>
      </c>
      <c r="G67" s="222" t="s">
        <v>1574</v>
      </c>
      <c r="H67" s="222" t="s">
        <v>1574</v>
      </c>
      <c r="I67" s="220" t="s">
        <v>1804</v>
      </c>
      <c r="J67" s="221">
        <v>44764</v>
      </c>
      <c r="K67" s="221">
        <v>44764</v>
      </c>
      <c r="L67" s="225"/>
      <c r="M67" s="329"/>
      <c r="N67" s="329"/>
      <c r="O67" s="329"/>
      <c r="P67" s="329"/>
    </row>
    <row r="68" spans="2:16" s="307" customFormat="1" ht="13.5">
      <c r="B68" s="218">
        <v>39</v>
      </c>
      <c r="C68" s="228" t="s">
        <v>1742</v>
      </c>
      <c r="D68" s="219" t="s">
        <v>1701</v>
      </c>
      <c r="E68" s="227" t="s">
        <v>1723</v>
      </c>
      <c r="F68" s="222" t="s">
        <v>1574</v>
      </c>
      <c r="G68" s="222" t="s">
        <v>1574</v>
      </c>
      <c r="H68" s="222" t="s">
        <v>1574</v>
      </c>
      <c r="I68" s="220" t="s">
        <v>1804</v>
      </c>
      <c r="J68" s="221">
        <v>44764</v>
      </c>
      <c r="K68" s="221">
        <v>44764</v>
      </c>
      <c r="L68" s="225"/>
      <c r="M68" s="329"/>
      <c r="N68" s="329"/>
      <c r="O68" s="329"/>
      <c r="P68" s="329"/>
    </row>
    <row r="69" spans="2:16" s="307" customFormat="1" ht="13.5">
      <c r="B69" s="218">
        <v>40</v>
      </c>
      <c r="C69" s="228" t="s">
        <v>2445</v>
      </c>
      <c r="D69" s="219" t="s">
        <v>1702</v>
      </c>
      <c r="E69" s="227" t="s">
        <v>1724</v>
      </c>
      <c r="F69" s="222" t="s">
        <v>1574</v>
      </c>
      <c r="G69" s="222" t="s">
        <v>1574</v>
      </c>
      <c r="H69" s="222" t="s">
        <v>1574</v>
      </c>
      <c r="I69" s="220" t="s">
        <v>1804</v>
      </c>
      <c r="J69" s="221">
        <v>44765</v>
      </c>
      <c r="K69" s="221">
        <v>44765</v>
      </c>
      <c r="L69" s="225"/>
      <c r="M69" s="329"/>
      <c r="N69" s="329"/>
      <c r="O69" s="329"/>
      <c r="P69" s="329"/>
    </row>
    <row r="70" spans="2:16" s="307" customFormat="1" ht="13.5">
      <c r="B70" s="218">
        <v>41</v>
      </c>
      <c r="C70" s="228" t="s">
        <v>1742</v>
      </c>
      <c r="D70" s="219" t="s">
        <v>1703</v>
      </c>
      <c r="E70" s="227" t="s">
        <v>1725</v>
      </c>
      <c r="F70" s="222" t="s">
        <v>1574</v>
      </c>
      <c r="G70" s="222" t="s">
        <v>1574</v>
      </c>
      <c r="H70" s="222" t="s">
        <v>1574</v>
      </c>
      <c r="I70" s="220" t="s">
        <v>1804</v>
      </c>
      <c r="J70" s="221">
        <v>44765</v>
      </c>
      <c r="K70" s="221">
        <v>44765</v>
      </c>
      <c r="L70" s="225"/>
      <c r="M70" s="329"/>
      <c r="N70" s="329"/>
      <c r="O70" s="329"/>
      <c r="P70" s="329"/>
    </row>
    <row r="71" spans="2:16" s="307" customFormat="1" ht="13.5">
      <c r="B71" s="218">
        <v>42</v>
      </c>
      <c r="C71" s="228" t="s">
        <v>1742</v>
      </c>
      <c r="D71" s="219" t="s">
        <v>1704</v>
      </c>
      <c r="E71" s="227" t="s">
        <v>1726</v>
      </c>
      <c r="F71" s="222" t="s">
        <v>1574</v>
      </c>
      <c r="G71" s="222" t="s">
        <v>1574</v>
      </c>
      <c r="H71" s="222" t="s">
        <v>1574</v>
      </c>
      <c r="I71" s="220" t="s">
        <v>1804</v>
      </c>
      <c r="J71" s="221">
        <v>44767</v>
      </c>
      <c r="K71" s="221">
        <v>44767</v>
      </c>
      <c r="L71" s="225"/>
      <c r="M71" s="329"/>
      <c r="N71" s="329"/>
      <c r="O71" s="329"/>
      <c r="P71" s="329"/>
    </row>
    <row r="72" spans="2:16" s="307" customFormat="1" ht="13.5">
      <c r="B72" s="218">
        <v>43</v>
      </c>
      <c r="C72" s="228" t="s">
        <v>1742</v>
      </c>
      <c r="D72" s="219" t="s">
        <v>1705</v>
      </c>
      <c r="E72" s="227" t="s">
        <v>1727</v>
      </c>
      <c r="F72" s="222" t="s">
        <v>1574</v>
      </c>
      <c r="G72" s="222" t="s">
        <v>1574</v>
      </c>
      <c r="H72" s="222" t="s">
        <v>1574</v>
      </c>
      <c r="I72" s="220" t="s">
        <v>2446</v>
      </c>
      <c r="J72" s="221">
        <v>44767</v>
      </c>
      <c r="K72" s="221">
        <v>44767</v>
      </c>
      <c r="L72" s="225"/>
      <c r="M72" s="329"/>
      <c r="N72" s="329"/>
      <c r="O72" s="329"/>
      <c r="P72" s="329"/>
    </row>
    <row r="73" spans="2:16" s="307" customFormat="1" ht="13.5">
      <c r="B73" s="218">
        <v>44</v>
      </c>
      <c r="C73" s="228" t="s">
        <v>1742</v>
      </c>
      <c r="D73" s="219" t="s">
        <v>1706</v>
      </c>
      <c r="E73" s="227" t="s">
        <v>1728</v>
      </c>
      <c r="F73" s="222" t="s">
        <v>1574</v>
      </c>
      <c r="G73" s="222" t="s">
        <v>1574</v>
      </c>
      <c r="H73" s="222" t="s">
        <v>1574</v>
      </c>
      <c r="I73" s="220" t="s">
        <v>1804</v>
      </c>
      <c r="J73" s="221">
        <v>44768</v>
      </c>
      <c r="K73" s="221">
        <v>44768</v>
      </c>
      <c r="L73" s="225"/>
      <c r="M73" s="329"/>
      <c r="N73" s="329"/>
      <c r="O73" s="329"/>
      <c r="P73" s="329"/>
    </row>
    <row r="74" spans="2:16" s="307" customFormat="1" ht="13.5">
      <c r="B74" s="218">
        <v>45</v>
      </c>
      <c r="C74" s="228" t="s">
        <v>2445</v>
      </c>
      <c r="D74" s="219" t="s">
        <v>1707</v>
      </c>
      <c r="E74" s="227" t="s">
        <v>1729</v>
      </c>
      <c r="F74" s="222" t="s">
        <v>1574</v>
      </c>
      <c r="G74" s="222" t="s">
        <v>1574</v>
      </c>
      <c r="H74" s="222" t="s">
        <v>1574</v>
      </c>
      <c r="I74" s="220" t="s">
        <v>1804</v>
      </c>
      <c r="J74" s="221">
        <v>44768</v>
      </c>
      <c r="K74" s="221">
        <v>44768</v>
      </c>
      <c r="L74" s="225"/>
      <c r="M74" s="329"/>
      <c r="N74" s="329"/>
      <c r="O74" s="329"/>
      <c r="P74" s="329"/>
    </row>
    <row r="75" spans="2:16" s="307" customFormat="1" ht="13.5">
      <c r="B75" s="218">
        <v>46</v>
      </c>
      <c r="C75" s="228" t="s">
        <v>1742</v>
      </c>
      <c r="D75" s="219" t="s">
        <v>1708</v>
      </c>
      <c r="E75" s="227" t="s">
        <v>1730</v>
      </c>
      <c r="F75" s="222" t="s">
        <v>1574</v>
      </c>
      <c r="G75" s="222" t="s">
        <v>1574</v>
      </c>
      <c r="H75" s="222" t="s">
        <v>1574</v>
      </c>
      <c r="I75" s="220" t="s">
        <v>1804</v>
      </c>
      <c r="J75" s="221">
        <v>44769</v>
      </c>
      <c r="K75" s="221">
        <v>44769</v>
      </c>
      <c r="L75" s="225"/>
      <c r="M75" s="329"/>
      <c r="N75" s="329"/>
      <c r="O75" s="329"/>
      <c r="P75" s="329"/>
    </row>
    <row r="76" spans="2:16" s="307" customFormat="1" ht="13.5">
      <c r="B76" s="218">
        <v>47</v>
      </c>
      <c r="C76" s="228" t="s">
        <v>1742</v>
      </c>
      <c r="D76" s="219" t="s">
        <v>1709</v>
      </c>
      <c r="E76" s="227" t="s">
        <v>1731</v>
      </c>
      <c r="F76" s="222" t="s">
        <v>1574</v>
      </c>
      <c r="G76" s="222" t="s">
        <v>1574</v>
      </c>
      <c r="H76" s="222" t="s">
        <v>1574</v>
      </c>
      <c r="I76" s="220" t="s">
        <v>1804</v>
      </c>
      <c r="J76" s="221">
        <v>44769</v>
      </c>
      <c r="K76" s="221">
        <v>44769</v>
      </c>
      <c r="L76" s="225"/>
      <c r="M76" s="329"/>
      <c r="N76" s="329"/>
      <c r="O76" s="329"/>
      <c r="P76" s="329"/>
    </row>
    <row r="77" spans="2:16" s="307" customFormat="1" ht="13.5">
      <c r="B77" s="218">
        <v>48</v>
      </c>
      <c r="C77" s="228" t="s">
        <v>1742</v>
      </c>
      <c r="D77" s="219" t="s">
        <v>1710</v>
      </c>
      <c r="E77" s="227" t="s">
        <v>1732</v>
      </c>
      <c r="F77" s="222" t="s">
        <v>1574</v>
      </c>
      <c r="G77" s="222" t="s">
        <v>1574</v>
      </c>
      <c r="H77" s="222" t="s">
        <v>1574</v>
      </c>
      <c r="I77" s="220" t="s">
        <v>2446</v>
      </c>
      <c r="J77" s="221">
        <v>44770</v>
      </c>
      <c r="K77" s="221">
        <v>44770</v>
      </c>
      <c r="L77" s="225"/>
      <c r="M77" s="329"/>
      <c r="N77" s="329"/>
      <c r="O77" s="329"/>
      <c r="P77" s="329"/>
    </row>
    <row r="78" spans="2:16" s="307" customFormat="1" ht="13.5">
      <c r="B78" s="218">
        <v>49</v>
      </c>
      <c r="C78" s="228" t="s">
        <v>1742</v>
      </c>
      <c r="D78" s="219" t="s">
        <v>1711</v>
      </c>
      <c r="E78" s="227" t="s">
        <v>1733</v>
      </c>
      <c r="F78" s="222" t="s">
        <v>1574</v>
      </c>
      <c r="G78" s="222" t="s">
        <v>1574</v>
      </c>
      <c r="H78" s="222" t="s">
        <v>1574</v>
      </c>
      <c r="I78" s="220" t="s">
        <v>1804</v>
      </c>
      <c r="J78" s="221">
        <v>44770</v>
      </c>
      <c r="K78" s="221">
        <v>44770</v>
      </c>
      <c r="L78" s="225"/>
      <c r="M78" s="329"/>
      <c r="N78" s="329"/>
      <c r="O78" s="329"/>
      <c r="P78" s="329"/>
    </row>
    <row r="79" spans="2:16" s="307" customFormat="1" ht="13.5">
      <c r="B79" s="218">
        <v>50</v>
      </c>
      <c r="C79" s="228" t="s">
        <v>1742</v>
      </c>
      <c r="D79" s="219" t="s">
        <v>1712</v>
      </c>
      <c r="E79" s="227" t="s">
        <v>1734</v>
      </c>
      <c r="F79" s="222" t="s">
        <v>1574</v>
      </c>
      <c r="G79" s="222" t="s">
        <v>1574</v>
      </c>
      <c r="H79" s="222" t="s">
        <v>1574</v>
      </c>
      <c r="I79" s="220" t="s">
        <v>1804</v>
      </c>
      <c r="J79" s="221">
        <v>44770</v>
      </c>
      <c r="K79" s="221">
        <v>44770</v>
      </c>
      <c r="L79" s="225"/>
      <c r="M79" s="329"/>
      <c r="N79" s="329"/>
      <c r="O79" s="329"/>
      <c r="P79" s="329"/>
    </row>
    <row r="80" spans="2:16" s="307" customFormat="1" ht="13.5">
      <c r="B80" s="218">
        <v>51</v>
      </c>
      <c r="C80" s="228" t="s">
        <v>1742</v>
      </c>
      <c r="D80" s="219" t="s">
        <v>1713</v>
      </c>
      <c r="E80" s="227" t="s">
        <v>1735</v>
      </c>
      <c r="F80" s="222" t="s">
        <v>1574</v>
      </c>
      <c r="G80" s="222" t="s">
        <v>1574</v>
      </c>
      <c r="H80" s="222" t="s">
        <v>1574</v>
      </c>
      <c r="I80" s="220" t="s">
        <v>1804</v>
      </c>
      <c r="J80" s="221">
        <v>44771</v>
      </c>
      <c r="K80" s="221">
        <v>44771</v>
      </c>
      <c r="L80" s="225"/>
      <c r="M80" s="329"/>
      <c r="N80" s="329"/>
      <c r="O80" s="329"/>
      <c r="P80" s="329"/>
    </row>
    <row r="81" spans="2:16" s="307" customFormat="1" ht="13.5">
      <c r="B81" s="218">
        <v>52</v>
      </c>
      <c r="C81" s="228" t="s">
        <v>1742</v>
      </c>
      <c r="D81" s="219" t="s">
        <v>1714</v>
      </c>
      <c r="E81" s="227" t="s">
        <v>1736</v>
      </c>
      <c r="F81" s="222" t="s">
        <v>1574</v>
      </c>
      <c r="G81" s="222" t="s">
        <v>1574</v>
      </c>
      <c r="H81" s="222" t="s">
        <v>1574</v>
      </c>
      <c r="I81" s="220" t="s">
        <v>1804</v>
      </c>
      <c r="J81" s="221">
        <v>44771</v>
      </c>
      <c r="K81" s="221">
        <v>44771</v>
      </c>
      <c r="L81" s="225"/>
      <c r="M81" s="329"/>
      <c r="N81" s="329"/>
      <c r="O81" s="329"/>
      <c r="P81" s="329"/>
    </row>
    <row r="82" spans="2:16" s="307" customFormat="1" ht="22.5">
      <c r="B82" s="218">
        <v>53</v>
      </c>
      <c r="C82" s="228" t="s">
        <v>1742</v>
      </c>
      <c r="D82" s="219" t="s">
        <v>1715</v>
      </c>
      <c r="E82" s="227" t="s">
        <v>1737</v>
      </c>
      <c r="F82" s="222" t="s">
        <v>1574</v>
      </c>
      <c r="G82" s="222" t="s">
        <v>1574</v>
      </c>
      <c r="H82" s="222" t="s">
        <v>1574</v>
      </c>
      <c r="I82" s="220" t="s">
        <v>1804</v>
      </c>
      <c r="J82" s="221">
        <v>44771</v>
      </c>
      <c r="K82" s="221">
        <v>44771</v>
      </c>
      <c r="L82" s="225"/>
      <c r="M82" s="329"/>
      <c r="N82" s="329"/>
      <c r="O82" s="329"/>
      <c r="P82" s="329"/>
    </row>
    <row r="83" spans="2:16" s="307" customFormat="1" ht="13.5">
      <c r="B83" s="218">
        <v>54</v>
      </c>
      <c r="C83" s="228" t="s">
        <v>216</v>
      </c>
      <c r="D83" s="219" t="s">
        <v>1570</v>
      </c>
      <c r="E83" s="227" t="s">
        <v>2447</v>
      </c>
      <c r="F83" s="224" t="s">
        <v>1572</v>
      </c>
      <c r="G83" s="224" t="s">
        <v>1571</v>
      </c>
      <c r="H83" s="224" t="s">
        <v>1572</v>
      </c>
      <c r="I83" s="220" t="s">
        <v>2448</v>
      </c>
      <c r="J83" s="221">
        <v>44761</v>
      </c>
      <c r="K83" s="221">
        <v>44763</v>
      </c>
      <c r="L83" s="225"/>
    </row>
    <row r="84" spans="2:16" s="307" customFormat="1" ht="24.75">
      <c r="B84" s="218">
        <v>55</v>
      </c>
      <c r="C84" s="228" t="s">
        <v>1681</v>
      </c>
      <c r="D84" s="219" t="s">
        <v>390</v>
      </c>
      <c r="E84" s="227" t="s">
        <v>2449</v>
      </c>
      <c r="F84" s="224" t="s">
        <v>1574</v>
      </c>
      <c r="G84" s="224" t="s">
        <v>1574</v>
      </c>
      <c r="H84" s="224" t="s">
        <v>1574</v>
      </c>
      <c r="I84" s="220" t="s">
        <v>2450</v>
      </c>
      <c r="J84" s="221">
        <v>44764</v>
      </c>
      <c r="K84" s="221">
        <v>44765</v>
      </c>
      <c r="L84" s="225"/>
      <c r="M84" s="549"/>
    </row>
    <row r="85" spans="2:16" s="307" customFormat="1" ht="13.5">
      <c r="B85" s="218">
        <v>56</v>
      </c>
      <c r="C85" s="228" t="s">
        <v>1681</v>
      </c>
      <c r="D85" s="219" t="s">
        <v>1592</v>
      </c>
      <c r="E85" s="227" t="s">
        <v>455</v>
      </c>
      <c r="F85" s="222" t="s">
        <v>1574</v>
      </c>
      <c r="G85" s="224" t="s">
        <v>1574</v>
      </c>
      <c r="H85" s="224" t="s">
        <v>1574</v>
      </c>
      <c r="I85" s="220" t="s">
        <v>2450</v>
      </c>
      <c r="J85" s="221">
        <v>44767</v>
      </c>
      <c r="K85" s="221">
        <v>44768</v>
      </c>
      <c r="L85" s="225"/>
      <c r="M85" s="399"/>
      <c r="N85" s="399"/>
      <c r="O85" s="399"/>
      <c r="P85" s="399"/>
    </row>
    <row r="86" spans="2:16" s="307" customFormat="1" ht="74.25">
      <c r="B86" s="218">
        <v>57</v>
      </c>
      <c r="C86" s="228" t="s">
        <v>416</v>
      </c>
      <c r="D86" s="219" t="s">
        <v>1573</v>
      </c>
      <c r="E86" s="227" t="s">
        <v>2451</v>
      </c>
      <c r="F86" s="224" t="s">
        <v>1574</v>
      </c>
      <c r="G86" s="224" t="s">
        <v>1574</v>
      </c>
      <c r="H86" s="224" t="s">
        <v>1574</v>
      </c>
      <c r="I86" s="220" t="s">
        <v>2450</v>
      </c>
      <c r="J86" s="221">
        <v>44769</v>
      </c>
      <c r="K86" s="221">
        <v>44770</v>
      </c>
      <c r="L86" s="225"/>
    </row>
    <row r="87" spans="2:16" s="307" customFormat="1" ht="40.5">
      <c r="B87" s="218">
        <v>58</v>
      </c>
      <c r="C87" s="228" t="s">
        <v>2452</v>
      </c>
      <c r="D87" s="219" t="s">
        <v>224</v>
      </c>
      <c r="E87" s="227" t="s">
        <v>2453</v>
      </c>
      <c r="F87" s="224" t="s">
        <v>1574</v>
      </c>
      <c r="G87" s="224" t="s">
        <v>1574</v>
      </c>
      <c r="H87" s="224" t="s">
        <v>1574</v>
      </c>
      <c r="I87" s="220" t="s">
        <v>2454</v>
      </c>
      <c r="J87" s="221">
        <v>44761</v>
      </c>
      <c r="K87" s="221">
        <v>44765</v>
      </c>
      <c r="L87" s="225"/>
    </row>
    <row r="88" spans="2:16" s="307" customFormat="1" ht="13.5">
      <c r="B88" s="218">
        <v>59</v>
      </c>
      <c r="C88" s="228" t="s">
        <v>416</v>
      </c>
      <c r="D88" s="219" t="s">
        <v>273</v>
      </c>
      <c r="E88" s="227" t="s">
        <v>1824</v>
      </c>
      <c r="F88" s="222" t="s">
        <v>1574</v>
      </c>
      <c r="G88" s="222" t="s">
        <v>1574</v>
      </c>
      <c r="H88" s="222" t="s">
        <v>1574</v>
      </c>
      <c r="I88" s="220" t="s">
        <v>2450</v>
      </c>
      <c r="J88" s="221">
        <v>44771</v>
      </c>
      <c r="K88" s="221">
        <v>44771</v>
      </c>
      <c r="L88" s="225"/>
      <c r="M88" s="399"/>
      <c r="N88" s="399"/>
      <c r="O88" s="399"/>
      <c r="P88" s="399"/>
    </row>
    <row r="89" spans="2:16" s="307" customFormat="1" ht="13.5">
      <c r="B89" s="218">
        <v>60</v>
      </c>
      <c r="C89" s="228" t="s">
        <v>416</v>
      </c>
      <c r="D89" s="219" t="s">
        <v>1612</v>
      </c>
      <c r="E89" s="227" t="s">
        <v>2455</v>
      </c>
      <c r="F89" s="222" t="s">
        <v>1574</v>
      </c>
      <c r="G89" s="222" t="s">
        <v>1574</v>
      </c>
      <c r="H89" s="222" t="s">
        <v>1574</v>
      </c>
      <c r="I89" s="220" t="s">
        <v>2450</v>
      </c>
      <c r="J89" s="221">
        <v>44771</v>
      </c>
      <c r="K89" s="221">
        <v>44771</v>
      </c>
      <c r="L89" s="225"/>
      <c r="M89" s="399"/>
      <c r="N89" s="399"/>
      <c r="O89" s="399"/>
      <c r="P89" s="399"/>
    </row>
    <row r="90" spans="2:16" s="307" customFormat="1" ht="13.5">
      <c r="B90" s="218">
        <v>61</v>
      </c>
      <c r="C90" s="228" t="s">
        <v>2456</v>
      </c>
      <c r="D90" s="219" t="s">
        <v>1575</v>
      </c>
      <c r="E90" s="227" t="s">
        <v>2457</v>
      </c>
      <c r="F90" s="224" t="s">
        <v>1574</v>
      </c>
      <c r="G90" s="224" t="s">
        <v>1574</v>
      </c>
      <c r="H90" s="224" t="s">
        <v>1574</v>
      </c>
      <c r="I90" s="220" t="s">
        <v>2454</v>
      </c>
      <c r="J90" s="221">
        <v>44767</v>
      </c>
      <c r="K90" s="221">
        <v>44769</v>
      </c>
      <c r="L90" s="225"/>
    </row>
    <row r="91" spans="2:16" s="307" customFormat="1" ht="13.5">
      <c r="B91" s="218">
        <v>62</v>
      </c>
      <c r="C91" s="228" t="s">
        <v>2458</v>
      </c>
      <c r="D91" s="219" t="s">
        <v>1837</v>
      </c>
      <c r="E91" s="227" t="s">
        <v>1836</v>
      </c>
      <c r="F91" s="222" t="s">
        <v>1574</v>
      </c>
      <c r="G91" s="222" t="s">
        <v>1574</v>
      </c>
      <c r="H91" s="222" t="s">
        <v>1574</v>
      </c>
      <c r="I91" s="220" t="s">
        <v>2454</v>
      </c>
      <c r="J91" s="221">
        <v>44770</v>
      </c>
      <c r="K91" s="221">
        <v>44771</v>
      </c>
      <c r="L91" s="225"/>
      <c r="M91" s="399"/>
      <c r="N91" s="399"/>
      <c r="O91" s="399"/>
      <c r="P91" s="399"/>
    </row>
    <row r="92" spans="2:16" s="307" customFormat="1" ht="60.75">
      <c r="B92" s="218">
        <v>63</v>
      </c>
      <c r="C92" s="228" t="s">
        <v>2459</v>
      </c>
      <c r="D92" s="219" t="s">
        <v>1576</v>
      </c>
      <c r="E92" s="227" t="s">
        <v>2460</v>
      </c>
      <c r="F92" s="224" t="s">
        <v>1574</v>
      </c>
      <c r="G92" s="224" t="s">
        <v>1574</v>
      </c>
      <c r="H92" s="224" t="s">
        <v>1574</v>
      </c>
      <c r="I92" s="220" t="s">
        <v>1741</v>
      </c>
      <c r="J92" s="221">
        <v>44761</v>
      </c>
      <c r="K92" s="221">
        <v>44771</v>
      </c>
      <c r="L92" s="225"/>
    </row>
    <row r="93" spans="2:16" s="307" customFormat="1" ht="38.25">
      <c r="B93" s="218">
        <v>64</v>
      </c>
      <c r="C93" s="228" t="s">
        <v>2461</v>
      </c>
      <c r="D93" s="219" t="s">
        <v>1578</v>
      </c>
      <c r="E93" s="227" t="s">
        <v>2462</v>
      </c>
      <c r="F93" s="224" t="s">
        <v>1574</v>
      </c>
      <c r="G93" s="224" t="s">
        <v>1574</v>
      </c>
      <c r="H93" s="224" t="s">
        <v>1574</v>
      </c>
      <c r="I93" s="220" t="s">
        <v>2450</v>
      </c>
      <c r="J93" s="221">
        <v>44770</v>
      </c>
      <c r="K93" s="221">
        <v>44770</v>
      </c>
      <c r="L93" s="225"/>
      <c r="M93" s="399"/>
      <c r="N93" s="399"/>
      <c r="O93" s="399"/>
      <c r="P93" s="399"/>
    </row>
    <row r="94" spans="2:16" s="307" customFormat="1" ht="24.75">
      <c r="B94" s="218">
        <v>65</v>
      </c>
      <c r="C94" s="228" t="s">
        <v>1687</v>
      </c>
      <c r="D94" s="219" t="s">
        <v>1616</v>
      </c>
      <c r="E94" s="227" t="s">
        <v>2463</v>
      </c>
      <c r="F94" s="222" t="s">
        <v>1574</v>
      </c>
      <c r="G94" s="222" t="s">
        <v>1574</v>
      </c>
      <c r="H94" s="222" t="s">
        <v>1574</v>
      </c>
      <c r="I94" s="220" t="s">
        <v>2464</v>
      </c>
      <c r="J94" s="221">
        <v>44767</v>
      </c>
      <c r="K94" s="221">
        <v>44767</v>
      </c>
      <c r="L94" s="225"/>
      <c r="M94" s="550"/>
      <c r="N94" s="400"/>
      <c r="O94" s="400"/>
      <c r="P94" s="400"/>
    </row>
    <row r="95" spans="2:16" s="307" customFormat="1" ht="24.75">
      <c r="B95" s="218">
        <v>66</v>
      </c>
      <c r="C95" s="228" t="s">
        <v>1687</v>
      </c>
      <c r="D95" s="219" t="s">
        <v>1617</v>
      </c>
      <c r="E95" s="227" t="s">
        <v>2465</v>
      </c>
      <c r="F95" s="222" t="s">
        <v>1574</v>
      </c>
      <c r="G95" s="222" t="s">
        <v>1574</v>
      </c>
      <c r="H95" s="222" t="s">
        <v>1574</v>
      </c>
      <c r="I95" s="220" t="s">
        <v>2464</v>
      </c>
      <c r="J95" s="221">
        <v>44767</v>
      </c>
      <c r="K95" s="221">
        <v>44767</v>
      </c>
      <c r="L95" s="225"/>
      <c r="M95" s="399"/>
      <c r="N95" s="399"/>
      <c r="O95" s="399"/>
      <c r="P95" s="399"/>
    </row>
    <row r="96" spans="2:16" s="307" customFormat="1" ht="24.75">
      <c r="B96" s="218">
        <v>67</v>
      </c>
      <c r="C96" s="228" t="s">
        <v>1687</v>
      </c>
      <c r="D96" s="219" t="s">
        <v>1618</v>
      </c>
      <c r="E96" s="227" t="s">
        <v>2466</v>
      </c>
      <c r="F96" s="222" t="s">
        <v>1574</v>
      </c>
      <c r="G96" s="222" t="s">
        <v>1574</v>
      </c>
      <c r="H96" s="222" t="s">
        <v>1574</v>
      </c>
      <c r="I96" s="220" t="s">
        <v>2464</v>
      </c>
      <c r="J96" s="221">
        <v>44768</v>
      </c>
      <c r="K96" s="221">
        <v>44768</v>
      </c>
      <c r="L96" s="225"/>
      <c r="M96" s="399"/>
      <c r="N96" s="399"/>
      <c r="O96" s="399"/>
      <c r="P96" s="399"/>
    </row>
    <row r="97" spans="2:16" s="307" customFormat="1" ht="24.75">
      <c r="B97" s="218">
        <v>68</v>
      </c>
      <c r="C97" s="228" t="s">
        <v>1687</v>
      </c>
      <c r="D97" s="219" t="s">
        <v>1619</v>
      </c>
      <c r="E97" s="227" t="s">
        <v>2467</v>
      </c>
      <c r="F97" s="222" t="s">
        <v>1574</v>
      </c>
      <c r="G97" s="222" t="s">
        <v>1574</v>
      </c>
      <c r="H97" s="222" t="s">
        <v>1574</v>
      </c>
      <c r="I97" s="220" t="s">
        <v>2468</v>
      </c>
      <c r="J97" s="221">
        <v>44768</v>
      </c>
      <c r="K97" s="221">
        <v>44717</v>
      </c>
      <c r="L97" s="225"/>
      <c r="M97" s="399"/>
      <c r="N97" s="399"/>
      <c r="O97" s="399"/>
      <c r="P97" s="399"/>
    </row>
    <row r="98" spans="2:16" s="307" customFormat="1" ht="24.75">
      <c r="B98" s="218">
        <v>69</v>
      </c>
      <c r="C98" s="228" t="s">
        <v>1687</v>
      </c>
      <c r="D98" s="219" t="s">
        <v>1620</v>
      </c>
      <c r="E98" s="227" t="s">
        <v>2469</v>
      </c>
      <c r="F98" s="222" t="s">
        <v>1574</v>
      </c>
      <c r="G98" s="222" t="s">
        <v>1574</v>
      </c>
      <c r="H98" s="222" t="s">
        <v>1574</v>
      </c>
      <c r="I98" s="220" t="s">
        <v>2464</v>
      </c>
      <c r="J98" s="221">
        <v>44769</v>
      </c>
      <c r="K98" s="221">
        <v>44769</v>
      </c>
      <c r="L98" s="225"/>
      <c r="M98" s="399"/>
      <c r="N98" s="399"/>
      <c r="O98" s="399"/>
      <c r="P98" s="399"/>
    </row>
    <row r="99" spans="2:16" s="307" customFormat="1" ht="24.75">
      <c r="B99" s="218">
        <v>70</v>
      </c>
      <c r="C99" s="228" t="s">
        <v>1688</v>
      </c>
      <c r="D99" s="219" t="s">
        <v>1621</v>
      </c>
      <c r="E99" s="227" t="s">
        <v>2470</v>
      </c>
      <c r="F99" s="222" t="s">
        <v>1574</v>
      </c>
      <c r="G99" s="222" t="s">
        <v>1574</v>
      </c>
      <c r="H99" s="222" t="s">
        <v>1574</v>
      </c>
      <c r="I99" s="220" t="s">
        <v>2464</v>
      </c>
      <c r="J99" s="221">
        <v>44770</v>
      </c>
      <c r="K99" s="221">
        <v>44770</v>
      </c>
      <c r="L99" s="225"/>
      <c r="M99" s="399"/>
      <c r="N99" s="399"/>
      <c r="O99" s="399"/>
      <c r="P99" s="399"/>
    </row>
    <row r="100" spans="2:16" s="307" customFormat="1" ht="24.75">
      <c r="B100" s="218">
        <v>71</v>
      </c>
      <c r="C100" s="228" t="s">
        <v>1687</v>
      </c>
      <c r="D100" s="219" t="s">
        <v>1622</v>
      </c>
      <c r="E100" s="227" t="s">
        <v>2471</v>
      </c>
      <c r="F100" s="222" t="s">
        <v>1574</v>
      </c>
      <c r="G100" s="222" t="s">
        <v>1574</v>
      </c>
      <c r="H100" s="222" t="s">
        <v>1574</v>
      </c>
      <c r="I100" s="220" t="s">
        <v>2464</v>
      </c>
      <c r="J100" s="221">
        <v>44770</v>
      </c>
      <c r="K100" s="221">
        <v>44770</v>
      </c>
      <c r="L100" s="225"/>
      <c r="M100" s="399"/>
      <c r="N100" s="399"/>
      <c r="O100" s="399"/>
      <c r="P100" s="399"/>
    </row>
    <row r="101" spans="2:16" s="307" customFormat="1" ht="13.5">
      <c r="B101" s="218">
        <v>72</v>
      </c>
      <c r="C101" s="228" t="s">
        <v>1680</v>
      </c>
      <c r="D101" s="219" t="s">
        <v>1581</v>
      </c>
      <c r="E101" s="227" t="s">
        <v>2472</v>
      </c>
      <c r="F101" s="224" t="s">
        <v>1574</v>
      </c>
      <c r="G101" s="224" t="s">
        <v>1574</v>
      </c>
      <c r="H101" s="224" t="s">
        <v>1574</v>
      </c>
      <c r="I101" s="221" t="s">
        <v>2473</v>
      </c>
      <c r="J101" s="221">
        <v>44761</v>
      </c>
      <c r="K101" s="221">
        <v>44764</v>
      </c>
      <c r="L101" s="225"/>
      <c r="M101" s="399"/>
      <c r="N101" s="399"/>
      <c r="O101" s="399"/>
      <c r="P101" s="399"/>
    </row>
    <row r="102" spans="2:16" s="307" customFormat="1" ht="13.5">
      <c r="B102" s="218">
        <v>73</v>
      </c>
      <c r="C102" s="228" t="s">
        <v>2474</v>
      </c>
      <c r="D102" s="219" t="s">
        <v>1693</v>
      </c>
      <c r="E102" s="227" t="s">
        <v>1825</v>
      </c>
      <c r="F102" s="222" t="s">
        <v>1574</v>
      </c>
      <c r="G102" s="222" t="s">
        <v>1574</v>
      </c>
      <c r="H102" s="224" t="s">
        <v>1574</v>
      </c>
      <c r="I102" s="221" t="s">
        <v>2475</v>
      </c>
      <c r="J102" s="221">
        <v>44765</v>
      </c>
      <c r="K102" s="221">
        <v>44768</v>
      </c>
      <c r="L102" s="225"/>
      <c r="M102" s="399"/>
      <c r="N102" s="399"/>
      <c r="O102" s="399"/>
      <c r="P102" s="399"/>
    </row>
    <row r="103" spans="2:16" s="307" customFormat="1" ht="22.5">
      <c r="B103" s="218">
        <v>74</v>
      </c>
      <c r="C103" s="228" t="s">
        <v>1743</v>
      </c>
      <c r="D103" s="219" t="s">
        <v>1595</v>
      </c>
      <c r="E103" s="227" t="s">
        <v>1826</v>
      </c>
      <c r="F103" s="222" t="s">
        <v>1574</v>
      </c>
      <c r="G103" s="222" t="s">
        <v>1574</v>
      </c>
      <c r="H103" s="222" t="s">
        <v>1574</v>
      </c>
      <c r="I103" s="220" t="s">
        <v>2476</v>
      </c>
      <c r="J103" s="221">
        <v>44767</v>
      </c>
      <c r="K103" s="221">
        <v>44767</v>
      </c>
      <c r="L103" s="225"/>
      <c r="M103" s="399"/>
      <c r="N103" s="399"/>
      <c r="O103" s="399"/>
      <c r="P103" s="399"/>
    </row>
    <row r="104" spans="2:16" s="307" customFormat="1" ht="13.5">
      <c r="B104" s="218">
        <v>75</v>
      </c>
      <c r="C104" s="228" t="s">
        <v>1743</v>
      </c>
      <c r="D104" s="219" t="s">
        <v>373</v>
      </c>
      <c r="E104" s="227" t="s">
        <v>2477</v>
      </c>
      <c r="F104" s="222" t="s">
        <v>1574</v>
      </c>
      <c r="G104" s="222" t="s">
        <v>1574</v>
      </c>
      <c r="H104" s="222" t="s">
        <v>1574</v>
      </c>
      <c r="I104" s="220" t="s">
        <v>2476</v>
      </c>
      <c r="J104" s="221">
        <v>44768</v>
      </c>
      <c r="K104" s="221">
        <v>44768</v>
      </c>
      <c r="L104" s="225"/>
      <c r="M104" s="399"/>
      <c r="N104" s="399"/>
      <c r="O104" s="399"/>
      <c r="P104" s="399"/>
    </row>
    <row r="105" spans="2:16" s="307" customFormat="1" ht="13.5">
      <c r="B105" s="218">
        <v>76</v>
      </c>
      <c r="C105" s="228" t="s">
        <v>1679</v>
      </c>
      <c r="D105" s="219" t="s">
        <v>2404</v>
      </c>
      <c r="E105" s="227" t="s">
        <v>2478</v>
      </c>
      <c r="F105" s="224" t="s">
        <v>1574</v>
      </c>
      <c r="G105" s="222" t="s">
        <v>1579</v>
      </c>
      <c r="H105" s="222" t="s">
        <v>1579</v>
      </c>
      <c r="I105" s="220"/>
      <c r="J105" s="221"/>
      <c r="K105" s="221"/>
      <c r="L105" s="548" t="s">
        <v>2541</v>
      </c>
      <c r="M105" s="550"/>
      <c r="N105" s="400"/>
      <c r="O105" s="400"/>
      <c r="P105" s="400"/>
    </row>
    <row r="106" spans="2:16" s="307" customFormat="1" ht="13.5">
      <c r="B106" s="218">
        <v>77</v>
      </c>
      <c r="C106" s="228" t="s">
        <v>2479</v>
      </c>
      <c r="D106" s="219" t="s">
        <v>1626</v>
      </c>
      <c r="E106" s="227" t="s">
        <v>1827</v>
      </c>
      <c r="F106" s="222" t="s">
        <v>1574</v>
      </c>
      <c r="G106" s="222" t="s">
        <v>1571</v>
      </c>
      <c r="H106" s="222" t="s">
        <v>1571</v>
      </c>
      <c r="I106" s="221" t="s">
        <v>2475</v>
      </c>
      <c r="J106" s="221">
        <v>44769</v>
      </c>
      <c r="K106" s="221">
        <v>44771</v>
      </c>
      <c r="L106" s="225"/>
      <c r="M106" s="399"/>
      <c r="N106" s="399"/>
      <c r="O106" s="399"/>
      <c r="P106" s="399"/>
    </row>
    <row r="107" spans="2:16" s="307" customFormat="1" ht="24.75">
      <c r="B107" s="218">
        <v>78</v>
      </c>
      <c r="C107" s="228" t="s">
        <v>2480</v>
      </c>
      <c r="D107" s="219" t="s">
        <v>1577</v>
      </c>
      <c r="E107" s="227" t="s">
        <v>2481</v>
      </c>
      <c r="F107" s="224" t="s">
        <v>1574</v>
      </c>
      <c r="G107" s="224" t="s">
        <v>1574</v>
      </c>
      <c r="H107" s="224" t="s">
        <v>1574</v>
      </c>
      <c r="I107" s="220" t="s">
        <v>2427</v>
      </c>
      <c r="J107" s="221">
        <v>44770</v>
      </c>
      <c r="K107" s="221">
        <v>44771</v>
      </c>
      <c r="L107" s="225"/>
      <c r="M107" s="399"/>
      <c r="N107" s="399"/>
      <c r="O107" s="399"/>
      <c r="P107" s="399"/>
    </row>
    <row r="108" spans="2:16" s="307" customFormat="1" ht="27">
      <c r="B108" s="218">
        <v>79</v>
      </c>
      <c r="C108" s="228" t="s">
        <v>1685</v>
      </c>
      <c r="D108" s="219" t="s">
        <v>1608</v>
      </c>
      <c r="E108" s="227" t="s">
        <v>1828</v>
      </c>
      <c r="F108" s="222" t="s">
        <v>1579</v>
      </c>
      <c r="G108" s="222" t="s">
        <v>1579</v>
      </c>
      <c r="H108" s="222" t="s">
        <v>1579</v>
      </c>
      <c r="I108" s="220"/>
      <c r="J108" s="221"/>
      <c r="K108" s="221"/>
      <c r="L108" s="225" t="s">
        <v>2482</v>
      </c>
      <c r="M108" s="399"/>
      <c r="N108" s="399"/>
      <c r="O108" s="399"/>
      <c r="P108" s="399"/>
    </row>
    <row r="109" spans="2:16" s="307" customFormat="1" ht="13.5">
      <c r="B109" s="218">
        <v>80</v>
      </c>
      <c r="C109" s="228" t="s">
        <v>1744</v>
      </c>
      <c r="D109" s="219" t="s">
        <v>1670</v>
      </c>
      <c r="E109" s="227" t="s">
        <v>2483</v>
      </c>
      <c r="F109" s="222" t="s">
        <v>2401</v>
      </c>
      <c r="G109" s="222" t="s">
        <v>1579</v>
      </c>
      <c r="H109" s="222" t="s">
        <v>1579</v>
      </c>
      <c r="I109" s="220"/>
      <c r="J109" s="221"/>
      <c r="K109" s="221"/>
      <c r="L109" s="225" t="s">
        <v>2484</v>
      </c>
      <c r="M109" s="399"/>
      <c r="N109" s="399"/>
      <c r="O109" s="399"/>
      <c r="P109" s="399"/>
    </row>
    <row r="110" spans="2:16" s="307" customFormat="1" ht="65.25">
      <c r="B110" s="218">
        <v>81</v>
      </c>
      <c r="C110" s="228" t="s">
        <v>1744</v>
      </c>
      <c r="D110" s="219" t="s">
        <v>1615</v>
      </c>
      <c r="E110" s="227" t="s">
        <v>2485</v>
      </c>
      <c r="F110" s="222" t="s">
        <v>1579</v>
      </c>
      <c r="G110" s="222" t="s">
        <v>1579</v>
      </c>
      <c r="H110" s="222" t="s">
        <v>1579</v>
      </c>
      <c r="I110" s="220"/>
      <c r="J110" s="221"/>
      <c r="K110" s="221"/>
      <c r="L110" s="225" t="s">
        <v>2486</v>
      </c>
      <c r="M110" s="329"/>
      <c r="N110" s="329"/>
      <c r="O110" s="329"/>
      <c r="P110" s="329"/>
    </row>
    <row r="111" spans="2:16" s="307" customFormat="1" ht="36">
      <c r="B111" s="218">
        <v>82</v>
      </c>
      <c r="C111" s="228" t="s">
        <v>1744</v>
      </c>
      <c r="D111" s="219" t="s">
        <v>2400</v>
      </c>
      <c r="E111" s="227" t="s">
        <v>2487</v>
      </c>
      <c r="F111" s="222" t="s">
        <v>1579</v>
      </c>
      <c r="G111" s="222" t="s">
        <v>1579</v>
      </c>
      <c r="H111" s="222" t="s">
        <v>1579</v>
      </c>
      <c r="I111" s="220"/>
      <c r="J111" s="221"/>
      <c r="K111" s="221"/>
      <c r="L111" s="225" t="s">
        <v>1794</v>
      </c>
      <c r="M111" s="329"/>
      <c r="N111" s="329"/>
      <c r="O111" s="329"/>
      <c r="P111" s="329"/>
    </row>
    <row r="112" spans="2:16" s="307" customFormat="1" ht="13.5">
      <c r="B112" s="218">
        <v>83</v>
      </c>
      <c r="C112" s="228" t="s">
        <v>1745</v>
      </c>
      <c r="D112" s="219" t="s">
        <v>299</v>
      </c>
      <c r="E112" s="227" t="s">
        <v>2488</v>
      </c>
      <c r="F112" s="224" t="s">
        <v>1579</v>
      </c>
      <c r="G112" s="224" t="s">
        <v>1579</v>
      </c>
      <c r="H112" s="224" t="s">
        <v>1579</v>
      </c>
      <c r="I112" s="220"/>
      <c r="J112" s="221"/>
      <c r="K112" s="221"/>
      <c r="L112" s="225" t="s">
        <v>2489</v>
      </c>
      <c r="M112" s="399"/>
      <c r="N112" s="399"/>
      <c r="O112" s="399"/>
      <c r="P112" s="399"/>
    </row>
    <row r="113" spans="2:16" s="307" customFormat="1" ht="13.5">
      <c r="B113" s="218">
        <v>84</v>
      </c>
      <c r="C113" s="228" t="s">
        <v>1745</v>
      </c>
      <c r="D113" s="219" t="s">
        <v>1623</v>
      </c>
      <c r="E113" s="227" t="s">
        <v>1829</v>
      </c>
      <c r="F113" s="222" t="s">
        <v>1574</v>
      </c>
      <c r="G113" s="222" t="s">
        <v>1579</v>
      </c>
      <c r="H113" s="224" t="s">
        <v>1579</v>
      </c>
      <c r="I113" s="220"/>
      <c r="J113" s="221"/>
      <c r="K113" s="221"/>
      <c r="L113" s="225" t="s">
        <v>2490</v>
      </c>
      <c r="M113" s="399"/>
      <c r="N113" s="399"/>
      <c r="O113" s="399"/>
      <c r="P113" s="399"/>
    </row>
    <row r="114" spans="2:16" s="307" customFormat="1" ht="13.5">
      <c r="B114" s="218">
        <v>85</v>
      </c>
      <c r="C114" s="228" t="s">
        <v>2491</v>
      </c>
      <c r="D114" s="219" t="s">
        <v>1624</v>
      </c>
      <c r="E114" s="227" t="s">
        <v>1830</v>
      </c>
      <c r="F114" s="222" t="s">
        <v>1574</v>
      </c>
      <c r="G114" s="222" t="s">
        <v>1579</v>
      </c>
      <c r="H114" s="224" t="s">
        <v>1579</v>
      </c>
      <c r="I114" s="221"/>
      <c r="J114" s="221"/>
      <c r="K114" s="221"/>
      <c r="L114" s="225" t="s">
        <v>2490</v>
      </c>
      <c r="M114" s="399"/>
      <c r="N114" s="399"/>
      <c r="O114" s="399"/>
      <c r="P114" s="399"/>
    </row>
    <row r="115" spans="2:16" s="307" customFormat="1" ht="13.5">
      <c r="B115" s="218">
        <v>86</v>
      </c>
      <c r="C115" s="219" t="s">
        <v>2492</v>
      </c>
      <c r="D115" s="219" t="s">
        <v>1672</v>
      </c>
      <c r="E115" s="227" t="s">
        <v>1831</v>
      </c>
      <c r="F115" s="222" t="s">
        <v>1574</v>
      </c>
      <c r="G115" s="222" t="s">
        <v>1579</v>
      </c>
      <c r="H115" s="224" t="s">
        <v>1579</v>
      </c>
      <c r="I115" s="221"/>
      <c r="J115" s="221"/>
      <c r="K115" s="221"/>
      <c r="L115" s="225" t="s">
        <v>2493</v>
      </c>
      <c r="M115" s="399"/>
      <c r="N115" s="399"/>
      <c r="O115" s="399"/>
      <c r="P115" s="399"/>
    </row>
    <row r="116" spans="2:16" s="307" customFormat="1" ht="27">
      <c r="B116" s="218">
        <v>87</v>
      </c>
      <c r="C116" s="219" t="s">
        <v>2492</v>
      </c>
      <c r="D116" s="219" t="s">
        <v>1673</v>
      </c>
      <c r="E116" s="227" t="s">
        <v>2494</v>
      </c>
      <c r="F116" s="222" t="s">
        <v>1574</v>
      </c>
      <c r="G116" s="222" t="s">
        <v>1579</v>
      </c>
      <c r="H116" s="224" t="s">
        <v>1579</v>
      </c>
      <c r="I116" s="221"/>
      <c r="J116" s="221"/>
      <c r="K116" s="221"/>
      <c r="L116" s="225" t="s">
        <v>2490</v>
      </c>
      <c r="M116" s="329"/>
      <c r="N116" s="329"/>
      <c r="O116" s="329"/>
      <c r="P116" s="329"/>
    </row>
    <row r="117" spans="2:16" s="307" customFormat="1" ht="13.5">
      <c r="B117" s="218">
        <v>88</v>
      </c>
      <c r="C117" s="228" t="s">
        <v>2495</v>
      </c>
      <c r="D117" s="219" t="s">
        <v>1625</v>
      </c>
      <c r="E117" s="227" t="s">
        <v>1832</v>
      </c>
      <c r="F117" s="222" t="s">
        <v>1574</v>
      </c>
      <c r="G117" s="222" t="s">
        <v>1579</v>
      </c>
      <c r="H117" s="224" t="s">
        <v>1579</v>
      </c>
      <c r="I117" s="221"/>
      <c r="J117" s="221"/>
      <c r="K117" s="221"/>
      <c r="L117" s="225" t="s">
        <v>2490</v>
      </c>
      <c r="M117" s="399"/>
      <c r="N117" s="399"/>
      <c r="O117" s="399"/>
      <c r="P117" s="399"/>
    </row>
    <row r="118" spans="2:16" s="307" customFormat="1" ht="13.5">
      <c r="B118" s="218">
        <v>89</v>
      </c>
      <c r="C118" s="219" t="s">
        <v>1690</v>
      </c>
      <c r="D118" s="219" t="s">
        <v>2402</v>
      </c>
      <c r="E118" s="227" t="s">
        <v>1833</v>
      </c>
      <c r="F118" s="222" t="s">
        <v>1579</v>
      </c>
      <c r="G118" s="222" t="s">
        <v>1579</v>
      </c>
      <c r="H118" s="224" t="s">
        <v>1579</v>
      </c>
      <c r="I118" s="221"/>
      <c r="J118" s="221"/>
      <c r="K118" s="221"/>
      <c r="L118" s="225" t="s">
        <v>2496</v>
      </c>
      <c r="M118" s="329"/>
      <c r="N118" s="329"/>
      <c r="O118" s="329"/>
      <c r="P118" s="329"/>
    </row>
    <row r="119" spans="2:16" s="307" customFormat="1" ht="22.5">
      <c r="B119" s="218">
        <v>90</v>
      </c>
      <c r="C119" s="219" t="s">
        <v>1692</v>
      </c>
      <c r="D119" s="219" t="s">
        <v>1674</v>
      </c>
      <c r="E119" s="227" t="s">
        <v>1834</v>
      </c>
      <c r="F119" s="222" t="s">
        <v>1579</v>
      </c>
      <c r="G119" s="222" t="s">
        <v>1579</v>
      </c>
      <c r="H119" s="224" t="s">
        <v>1579</v>
      </c>
      <c r="I119" s="221"/>
      <c r="J119" s="221"/>
      <c r="K119" s="221"/>
      <c r="L119" s="225" t="s">
        <v>2496</v>
      </c>
      <c r="M119" s="329"/>
      <c r="N119" s="329"/>
      <c r="O119" s="329"/>
      <c r="P119" s="329"/>
    </row>
    <row r="120" spans="2:16" s="17" customFormat="1" ht="13.5">
      <c r="B120" s="218">
        <v>91</v>
      </c>
      <c r="C120" s="219" t="s">
        <v>2406</v>
      </c>
      <c r="D120" s="219" t="s">
        <v>1675</v>
      </c>
      <c r="E120" s="227" t="s">
        <v>1835</v>
      </c>
      <c r="F120" s="222" t="s">
        <v>1579</v>
      </c>
      <c r="G120" s="222" t="s">
        <v>1579</v>
      </c>
      <c r="H120" s="224" t="s">
        <v>1579</v>
      </c>
      <c r="I120" s="221"/>
      <c r="J120" s="221"/>
      <c r="K120" s="221"/>
      <c r="L120" s="225" t="s">
        <v>2496</v>
      </c>
      <c r="M120" s="332"/>
      <c r="N120" s="332"/>
      <c r="O120" s="332"/>
      <c r="P120" s="332"/>
    </row>
    <row r="121" spans="2:16" s="17" customFormat="1" ht="14.25" thickBot="1">
      <c r="B121" s="240">
        <v>92</v>
      </c>
      <c r="C121" s="241" t="s">
        <v>1840</v>
      </c>
      <c r="D121" s="242" t="s">
        <v>1841</v>
      </c>
      <c r="E121" s="241" t="s">
        <v>1840</v>
      </c>
      <c r="F121" s="243" t="s">
        <v>1571</v>
      </c>
      <c r="G121" s="243" t="s">
        <v>1571</v>
      </c>
      <c r="H121" s="243" t="s">
        <v>1571</v>
      </c>
      <c r="I121" s="551" t="s">
        <v>2427</v>
      </c>
      <c r="J121" s="221">
        <v>44767</v>
      </c>
      <c r="K121" s="221">
        <v>44769</v>
      </c>
      <c r="L121" s="304"/>
      <c r="M121" s="332"/>
      <c r="N121" s="332"/>
      <c r="O121" s="332"/>
      <c r="P121" s="332"/>
    </row>
    <row r="122" spans="2:16" s="17" customFormat="1" ht="15" customHeight="1" thickBot="1">
      <c r="B122" s="435" t="s">
        <v>1627</v>
      </c>
      <c r="C122" s="436"/>
      <c r="D122" s="436"/>
      <c r="E122" s="436"/>
      <c r="F122" s="436"/>
      <c r="G122" s="436"/>
      <c r="H122" s="436"/>
      <c r="I122" s="436"/>
      <c r="J122" s="436"/>
      <c r="K122" s="437"/>
      <c r="L122" s="226"/>
    </row>
    <row r="123" spans="2:16" ht="15" customHeight="1">
      <c r="B123" s="438" t="s">
        <v>5</v>
      </c>
      <c r="C123" s="439"/>
      <c r="D123" s="439"/>
      <c r="E123" s="439"/>
      <c r="F123" s="439"/>
      <c r="G123" s="439"/>
      <c r="H123" s="439"/>
      <c r="I123" s="439"/>
      <c r="J123" s="439"/>
      <c r="K123" s="440"/>
      <c r="L123" s="226"/>
    </row>
    <row r="124" spans="2:16">
      <c r="B124" s="20" t="s">
        <v>2</v>
      </c>
      <c r="C124" s="325" t="s">
        <v>3</v>
      </c>
      <c r="D124" s="325" t="s">
        <v>6</v>
      </c>
      <c r="E124" s="325" t="s">
        <v>1628</v>
      </c>
      <c r="F124" s="367" t="s">
        <v>2497</v>
      </c>
      <c r="G124" s="367"/>
      <c r="H124" s="367" t="s">
        <v>1629</v>
      </c>
      <c r="I124" s="367"/>
      <c r="J124" s="367" t="s">
        <v>1630</v>
      </c>
      <c r="K124" s="441"/>
      <c r="L124" s="9"/>
    </row>
    <row r="125" spans="2:16" s="203" customFormat="1">
      <c r="B125" s="218">
        <v>1</v>
      </c>
      <c r="C125" s="299" t="s">
        <v>1537</v>
      </c>
      <c r="D125" s="297">
        <f>E125+F125+H125+J125</f>
        <v>6</v>
      </c>
      <c r="E125" s="326">
        <v>1</v>
      </c>
      <c r="F125" s="396">
        <v>1</v>
      </c>
      <c r="G125" s="396"/>
      <c r="H125" s="398">
        <v>4</v>
      </c>
      <c r="I125" s="398"/>
      <c r="J125" s="398">
        <v>0</v>
      </c>
      <c r="K125" s="431"/>
      <c r="L125" s="202"/>
    </row>
    <row r="126" spans="2:16">
      <c r="B126" s="218">
        <v>2</v>
      </c>
      <c r="C126" s="300" t="s">
        <v>1631</v>
      </c>
      <c r="D126" s="297">
        <f>E126+F126+H126+J126</f>
        <v>25</v>
      </c>
      <c r="E126" s="326">
        <v>0</v>
      </c>
      <c r="F126" s="396">
        <v>3</v>
      </c>
      <c r="G126" s="396"/>
      <c r="H126" s="398">
        <v>22</v>
      </c>
      <c r="I126" s="398"/>
      <c r="J126" s="398">
        <v>0</v>
      </c>
      <c r="K126" s="431"/>
      <c r="L126" s="9"/>
    </row>
    <row r="127" spans="2:16" s="205" customFormat="1">
      <c r="B127" s="306">
        <v>3</v>
      </c>
      <c r="C127" s="300" t="s">
        <v>1632</v>
      </c>
      <c r="D127" s="298">
        <f>E127+F127+H127+J127</f>
        <v>13</v>
      </c>
      <c r="E127" s="328">
        <v>1</v>
      </c>
      <c r="F127" s="397">
        <v>2</v>
      </c>
      <c r="G127" s="397"/>
      <c r="H127" s="398">
        <v>10</v>
      </c>
      <c r="I127" s="398"/>
      <c r="J127" s="398">
        <v>0</v>
      </c>
      <c r="K127" s="431"/>
      <c r="L127" s="305"/>
      <c r="M127" s="312"/>
    </row>
    <row r="128" spans="2:16">
      <c r="B128" s="218">
        <v>4</v>
      </c>
      <c r="C128" s="300" t="s">
        <v>2498</v>
      </c>
      <c r="D128" s="297">
        <f>E128+F128+H128+J128</f>
        <v>44</v>
      </c>
      <c r="E128" s="326">
        <v>0</v>
      </c>
      <c r="F128" s="396">
        <v>7</v>
      </c>
      <c r="G128" s="396"/>
      <c r="H128" s="398">
        <v>37</v>
      </c>
      <c r="I128" s="398"/>
      <c r="J128" s="398">
        <v>0</v>
      </c>
      <c r="K128" s="431"/>
      <c r="L128" s="9"/>
    </row>
    <row r="129" spans="2:56" s="205" customFormat="1">
      <c r="B129" s="306">
        <v>5</v>
      </c>
      <c r="C129" s="300" t="s">
        <v>2499</v>
      </c>
      <c r="D129" s="298">
        <f>E129+F129+H129+J129</f>
        <v>1</v>
      </c>
      <c r="E129" s="326">
        <v>0</v>
      </c>
      <c r="F129" s="397">
        <v>0</v>
      </c>
      <c r="G129" s="397"/>
      <c r="H129" s="398">
        <v>1</v>
      </c>
      <c r="I129" s="398"/>
      <c r="J129" s="398">
        <v>0</v>
      </c>
      <c r="K129" s="431"/>
      <c r="L129" s="305"/>
      <c r="M129" s="312"/>
    </row>
    <row r="130" spans="2:56">
      <c r="B130" s="218">
        <v>6</v>
      </c>
      <c r="C130" s="300" t="s">
        <v>1738</v>
      </c>
      <c r="D130" s="297">
        <f t="shared" ref="D130:D141" si="0">E130+F130+H130+J130</f>
        <v>6</v>
      </c>
      <c r="E130" s="326">
        <v>0</v>
      </c>
      <c r="F130" s="396">
        <v>1</v>
      </c>
      <c r="G130" s="396"/>
      <c r="H130" s="398">
        <v>5</v>
      </c>
      <c r="I130" s="398"/>
      <c r="J130" s="398">
        <v>0</v>
      </c>
      <c r="K130" s="431"/>
      <c r="L130" s="9"/>
    </row>
    <row r="131" spans="2:56">
      <c r="B131" s="218">
        <v>7</v>
      </c>
      <c r="C131" s="300" t="s">
        <v>218</v>
      </c>
      <c r="D131" s="297">
        <f t="shared" si="0"/>
        <v>0</v>
      </c>
      <c r="E131" s="326">
        <v>0</v>
      </c>
      <c r="F131" s="397">
        <v>0</v>
      </c>
      <c r="G131" s="397"/>
      <c r="H131" s="398">
        <v>0</v>
      </c>
      <c r="I131" s="398"/>
      <c r="J131" s="398">
        <v>0</v>
      </c>
      <c r="K131" s="431"/>
      <c r="L131" s="9"/>
      <c r="BA131" s="3"/>
      <c r="BB131" s="3"/>
      <c r="BC131" s="3"/>
      <c r="BD131" s="9"/>
    </row>
    <row r="132" spans="2:56" s="205" customFormat="1">
      <c r="B132" s="306">
        <v>8</v>
      </c>
      <c r="C132" s="300" t="s">
        <v>1739</v>
      </c>
      <c r="D132" s="298">
        <f t="shared" si="0"/>
        <v>14</v>
      </c>
      <c r="E132" s="326">
        <v>0</v>
      </c>
      <c r="F132" s="397">
        <v>3</v>
      </c>
      <c r="G132" s="397"/>
      <c r="H132" s="398">
        <v>11</v>
      </c>
      <c r="I132" s="398"/>
      <c r="J132" s="398">
        <v>0</v>
      </c>
      <c r="K132" s="431"/>
      <c r="L132" s="305"/>
      <c r="M132" s="312"/>
    </row>
    <row r="133" spans="2:56" s="205" customFormat="1">
      <c r="B133" s="218">
        <v>9</v>
      </c>
      <c r="C133" s="300" t="s">
        <v>2500</v>
      </c>
      <c r="D133" s="298">
        <f t="shared" si="0"/>
        <v>20</v>
      </c>
      <c r="E133" s="326">
        <v>0</v>
      </c>
      <c r="F133" s="396">
        <v>4</v>
      </c>
      <c r="G133" s="396"/>
      <c r="H133" s="398">
        <v>16</v>
      </c>
      <c r="I133" s="398"/>
      <c r="J133" s="398">
        <v>0</v>
      </c>
      <c r="K133" s="431"/>
      <c r="L133" s="305"/>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204"/>
      <c r="BB133" s="204"/>
      <c r="BC133" s="204"/>
      <c r="BD133" s="204"/>
    </row>
    <row r="134" spans="2:56" s="207" customFormat="1" ht="15" customHeight="1">
      <c r="B134" s="218">
        <v>10</v>
      </c>
      <c r="C134" s="300" t="s">
        <v>2501</v>
      </c>
      <c r="D134" s="298">
        <f t="shared" si="0"/>
        <v>40</v>
      </c>
      <c r="E134" s="326">
        <v>0</v>
      </c>
      <c r="F134" s="396">
        <v>3</v>
      </c>
      <c r="G134" s="396"/>
      <c r="H134" s="398">
        <v>37</v>
      </c>
      <c r="I134" s="398"/>
      <c r="J134" s="398">
        <v>0</v>
      </c>
      <c r="K134" s="431"/>
      <c r="L134" s="206"/>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row>
    <row r="135" spans="2:56" s="207" customFormat="1">
      <c r="B135" s="218">
        <v>11</v>
      </c>
      <c r="C135" s="300" t="s">
        <v>2502</v>
      </c>
      <c r="D135" s="298">
        <f t="shared" si="0"/>
        <v>33</v>
      </c>
      <c r="E135" s="326">
        <v>0</v>
      </c>
      <c r="F135" s="396">
        <v>4</v>
      </c>
      <c r="G135" s="396"/>
      <c r="H135" s="398">
        <v>29</v>
      </c>
      <c r="I135" s="398"/>
      <c r="J135" s="398">
        <v>0</v>
      </c>
      <c r="K135" s="431"/>
      <c r="L135" s="206"/>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row>
    <row r="136" spans="2:56" s="207" customFormat="1">
      <c r="B136" s="218">
        <v>12</v>
      </c>
      <c r="C136" s="300" t="s">
        <v>2503</v>
      </c>
      <c r="D136" s="298">
        <f t="shared" si="0"/>
        <v>0</v>
      </c>
      <c r="E136" s="326">
        <v>0</v>
      </c>
      <c r="F136" s="397">
        <v>0</v>
      </c>
      <c r="G136" s="397"/>
      <c r="H136" s="398">
        <v>0</v>
      </c>
      <c r="I136" s="398"/>
      <c r="J136" s="398">
        <v>0</v>
      </c>
      <c r="K136" s="431"/>
      <c r="L136" s="206"/>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row>
    <row r="137" spans="2:56" s="205" customFormat="1">
      <c r="B137" s="218">
        <v>13</v>
      </c>
      <c r="C137" s="300" t="s">
        <v>1633</v>
      </c>
      <c r="D137" s="298">
        <f t="shared" si="0"/>
        <v>6</v>
      </c>
      <c r="E137" s="326">
        <v>0</v>
      </c>
      <c r="F137" s="396">
        <v>1</v>
      </c>
      <c r="G137" s="396"/>
      <c r="H137" s="398">
        <v>5</v>
      </c>
      <c r="I137" s="398"/>
      <c r="J137" s="398">
        <v>0</v>
      </c>
      <c r="K137" s="431"/>
      <c r="L137" s="305"/>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row>
    <row r="138" spans="2:56" s="207" customFormat="1">
      <c r="B138" s="218">
        <v>14</v>
      </c>
      <c r="C138" s="300" t="s">
        <v>1634</v>
      </c>
      <c r="D138" s="298">
        <f>E138+F138+H138+J138</f>
        <v>22</v>
      </c>
      <c r="E138" s="326">
        <v>0</v>
      </c>
      <c r="F138" s="396">
        <v>4</v>
      </c>
      <c r="G138" s="396"/>
      <c r="H138" s="398">
        <v>18</v>
      </c>
      <c r="I138" s="398"/>
      <c r="J138" s="398">
        <v>0</v>
      </c>
      <c r="K138" s="431"/>
      <c r="L138" s="206"/>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row>
    <row r="139" spans="2:56" s="207" customFormat="1">
      <c r="B139" s="218">
        <v>15</v>
      </c>
      <c r="C139" s="300" t="s">
        <v>2504</v>
      </c>
      <c r="D139" s="298">
        <f t="shared" si="0"/>
        <v>11</v>
      </c>
      <c r="E139" s="326">
        <v>0</v>
      </c>
      <c r="F139" s="396">
        <v>1</v>
      </c>
      <c r="G139" s="396"/>
      <c r="H139" s="398">
        <v>9</v>
      </c>
      <c r="I139" s="398"/>
      <c r="J139" s="398">
        <v>1</v>
      </c>
      <c r="K139" s="431"/>
      <c r="L139" s="206"/>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row>
    <row r="140" spans="2:56" s="207" customFormat="1">
      <c r="B140" s="218">
        <v>16</v>
      </c>
      <c r="C140" s="300" t="s">
        <v>2505</v>
      </c>
      <c r="D140" s="298">
        <f>E140+F140+H140+J140</f>
        <v>1</v>
      </c>
      <c r="E140" s="326">
        <v>0</v>
      </c>
      <c r="F140" s="396">
        <v>1</v>
      </c>
      <c r="G140" s="396"/>
      <c r="H140" s="398">
        <v>0</v>
      </c>
      <c r="I140" s="398"/>
      <c r="J140" s="398">
        <v>0</v>
      </c>
      <c r="K140" s="431"/>
      <c r="L140" s="206"/>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row>
    <row r="141" spans="2:56">
      <c r="B141" s="218">
        <v>17</v>
      </c>
      <c r="C141" s="300" t="s">
        <v>1635</v>
      </c>
      <c r="D141" s="298">
        <f t="shared" si="0"/>
        <v>0</v>
      </c>
      <c r="E141" s="326">
        <v>0</v>
      </c>
      <c r="F141" s="397">
        <v>0</v>
      </c>
      <c r="G141" s="397"/>
      <c r="H141" s="398">
        <v>0</v>
      </c>
      <c r="I141" s="398"/>
      <c r="J141" s="398">
        <v>0</v>
      </c>
      <c r="K141" s="431"/>
      <c r="L141" s="9"/>
    </row>
    <row r="142" spans="2:56" s="205" customFormat="1">
      <c r="B142" s="306">
        <v>18</v>
      </c>
      <c r="C142" s="300" t="s">
        <v>1795</v>
      </c>
      <c r="D142" s="298">
        <f>E142+F142+H142+J142</f>
        <v>4</v>
      </c>
      <c r="E142" s="326">
        <v>0</v>
      </c>
      <c r="F142" s="397">
        <v>0</v>
      </c>
      <c r="G142" s="397"/>
      <c r="H142" s="398">
        <v>4</v>
      </c>
      <c r="I142" s="398"/>
      <c r="J142" s="398">
        <v>0</v>
      </c>
      <c r="K142" s="431"/>
      <c r="L142" s="305"/>
      <c r="M142" s="312"/>
    </row>
    <row r="143" spans="2:56">
      <c r="B143" s="218">
        <v>19</v>
      </c>
      <c r="C143" s="300" t="s">
        <v>1796</v>
      </c>
      <c r="D143" s="298">
        <f>E143+F143+H143+J143</f>
        <v>1</v>
      </c>
      <c r="E143" s="326">
        <v>0</v>
      </c>
      <c r="F143" s="397">
        <v>0</v>
      </c>
      <c r="G143" s="397"/>
      <c r="H143" s="442">
        <v>1</v>
      </c>
      <c r="I143" s="443"/>
      <c r="J143" s="398">
        <v>0</v>
      </c>
      <c r="K143" s="431"/>
      <c r="L143" s="9"/>
    </row>
    <row r="144" spans="2:56">
      <c r="B144" s="218">
        <v>20</v>
      </c>
      <c r="C144" s="300" t="s">
        <v>1684</v>
      </c>
      <c r="D144" s="298">
        <f t="shared" ref="D144:D145" si="1">E144+F144+I144+J144</f>
        <v>0</v>
      </c>
      <c r="E144" s="326">
        <v>0</v>
      </c>
      <c r="F144" s="397">
        <v>0</v>
      </c>
      <c r="G144" s="397"/>
      <c r="H144" s="398">
        <v>0</v>
      </c>
      <c r="I144" s="398"/>
      <c r="J144" s="398">
        <v>0</v>
      </c>
      <c r="K144" s="431"/>
      <c r="L144" s="9"/>
    </row>
    <row r="145" spans="2:12">
      <c r="B145" s="218">
        <v>21</v>
      </c>
      <c r="C145" s="300" t="s">
        <v>1797</v>
      </c>
      <c r="D145" s="298">
        <f t="shared" si="1"/>
        <v>0</v>
      </c>
      <c r="E145" s="326">
        <v>0</v>
      </c>
      <c r="F145" s="397">
        <v>0</v>
      </c>
      <c r="G145" s="397"/>
      <c r="H145" s="398">
        <v>0</v>
      </c>
      <c r="I145" s="398"/>
      <c r="J145" s="398">
        <v>0</v>
      </c>
      <c r="K145" s="431"/>
      <c r="L145" s="9"/>
    </row>
    <row r="146" spans="2:12">
      <c r="B146" s="218">
        <v>22</v>
      </c>
      <c r="C146" s="300" t="s">
        <v>1798</v>
      </c>
      <c r="D146" s="298">
        <f t="shared" ref="D146:D152" si="2">E146+F146+I146+J146</f>
        <v>0</v>
      </c>
      <c r="E146" s="326">
        <v>0</v>
      </c>
      <c r="F146" s="397">
        <v>0</v>
      </c>
      <c r="G146" s="397"/>
      <c r="H146" s="398">
        <v>0</v>
      </c>
      <c r="I146" s="398"/>
      <c r="J146" s="398">
        <v>0</v>
      </c>
      <c r="K146" s="431"/>
      <c r="L146" s="9"/>
    </row>
    <row r="147" spans="2:12">
      <c r="B147" s="218">
        <v>23</v>
      </c>
      <c r="C147" s="300" t="s">
        <v>1799</v>
      </c>
      <c r="D147" s="298">
        <f t="shared" si="2"/>
        <v>0</v>
      </c>
      <c r="E147" s="326">
        <v>0</v>
      </c>
      <c r="F147" s="397">
        <v>0</v>
      </c>
      <c r="G147" s="397"/>
      <c r="H147" s="398">
        <v>0</v>
      </c>
      <c r="I147" s="398"/>
      <c r="J147" s="398">
        <v>0</v>
      </c>
      <c r="K147" s="431"/>
      <c r="L147" s="9"/>
    </row>
    <row r="148" spans="2:12">
      <c r="B148" s="218">
        <v>24</v>
      </c>
      <c r="C148" s="300" t="s">
        <v>1800</v>
      </c>
      <c r="D148" s="298">
        <f t="shared" si="2"/>
        <v>0</v>
      </c>
      <c r="E148" s="326">
        <v>0</v>
      </c>
      <c r="F148" s="397">
        <v>0</v>
      </c>
      <c r="G148" s="397"/>
      <c r="H148" s="398">
        <v>0</v>
      </c>
      <c r="I148" s="398"/>
      <c r="J148" s="398">
        <v>0</v>
      </c>
      <c r="K148" s="431"/>
      <c r="L148" s="9"/>
    </row>
    <row r="149" spans="2:12">
      <c r="B149" s="218">
        <v>25</v>
      </c>
      <c r="C149" s="300" t="s">
        <v>1689</v>
      </c>
      <c r="D149" s="298">
        <f t="shared" si="2"/>
        <v>0</v>
      </c>
      <c r="E149" s="326">
        <v>0</v>
      </c>
      <c r="F149" s="397">
        <v>0</v>
      </c>
      <c r="G149" s="397"/>
      <c r="H149" s="398">
        <v>0</v>
      </c>
      <c r="I149" s="398"/>
      <c r="J149" s="398">
        <v>0</v>
      </c>
      <c r="K149" s="431"/>
      <c r="L149" s="9"/>
    </row>
    <row r="150" spans="2:12">
      <c r="B150" s="218">
        <v>26</v>
      </c>
      <c r="C150" s="300" t="s">
        <v>1691</v>
      </c>
      <c r="D150" s="298">
        <f t="shared" si="2"/>
        <v>0</v>
      </c>
      <c r="E150" s="326">
        <v>0</v>
      </c>
      <c r="F150" s="397">
        <v>0</v>
      </c>
      <c r="G150" s="397"/>
      <c r="H150" s="398">
        <v>0</v>
      </c>
      <c r="I150" s="398"/>
      <c r="J150" s="398">
        <v>0</v>
      </c>
      <c r="K150" s="431"/>
      <c r="L150" s="9"/>
    </row>
    <row r="151" spans="2:12">
      <c r="B151" s="218">
        <v>27</v>
      </c>
      <c r="C151" s="300" t="s">
        <v>1801</v>
      </c>
      <c r="D151" s="298">
        <f t="shared" si="2"/>
        <v>0</v>
      </c>
      <c r="E151" s="326">
        <v>0</v>
      </c>
      <c r="F151" s="397">
        <v>0</v>
      </c>
      <c r="G151" s="397"/>
      <c r="H151" s="398">
        <v>0</v>
      </c>
      <c r="I151" s="398"/>
      <c r="J151" s="398">
        <v>0</v>
      </c>
      <c r="K151" s="431"/>
      <c r="L151" s="9"/>
    </row>
    <row r="152" spans="2:12">
      <c r="B152" s="218">
        <v>28</v>
      </c>
      <c r="C152" s="300" t="s">
        <v>936</v>
      </c>
      <c r="D152" s="298">
        <f t="shared" si="2"/>
        <v>3</v>
      </c>
      <c r="E152" s="326">
        <v>1</v>
      </c>
      <c r="F152" s="396">
        <v>2</v>
      </c>
      <c r="G152" s="396"/>
      <c r="H152" s="398">
        <v>0</v>
      </c>
      <c r="I152" s="398"/>
      <c r="J152" s="398">
        <v>0</v>
      </c>
      <c r="K152" s="431"/>
      <c r="L152" s="9"/>
    </row>
    <row r="153" spans="2:12">
      <c r="B153" s="218">
        <v>29</v>
      </c>
      <c r="C153" s="300" t="s">
        <v>1842</v>
      </c>
      <c r="D153" s="298">
        <f>SUM(E153:K153)</f>
        <v>6</v>
      </c>
      <c r="E153" s="326">
        <v>0</v>
      </c>
      <c r="F153" s="396">
        <v>1</v>
      </c>
      <c r="G153" s="396"/>
      <c r="H153" s="398">
        <v>5</v>
      </c>
      <c r="I153" s="398"/>
      <c r="J153" s="398">
        <v>0</v>
      </c>
      <c r="K153" s="431"/>
      <c r="L153" s="9"/>
    </row>
    <row r="154" spans="2:12">
      <c r="B154" s="386" t="s">
        <v>4</v>
      </c>
      <c r="C154" s="387"/>
      <c r="D154" s="301">
        <f>SUM(D125:D153)</f>
        <v>256</v>
      </c>
      <c r="E154" s="301">
        <f>SUM(E125:E153)</f>
        <v>3</v>
      </c>
      <c r="F154" s="396">
        <f>SUM(F125:G153)</f>
        <v>38</v>
      </c>
      <c r="G154" s="396"/>
      <c r="H154" s="398">
        <f>SUM(H125:I153)</f>
        <v>214</v>
      </c>
      <c r="I154" s="398"/>
      <c r="J154" s="398">
        <f>SUM(J125:K153)</f>
        <v>1</v>
      </c>
      <c r="K154" s="431"/>
      <c r="L154" s="9"/>
    </row>
    <row r="155" spans="2:12" ht="15.75" thickBot="1">
      <c r="B155" s="444" t="s">
        <v>1636</v>
      </c>
      <c r="C155" s="445"/>
      <c r="D155" s="445"/>
      <c r="E155" s="327">
        <f>E154/D154</f>
        <v>1.171875E-2</v>
      </c>
      <c r="F155" s="434">
        <f>F154/D154</f>
        <v>0.1484375</v>
      </c>
      <c r="G155" s="434"/>
      <c r="H155" s="434">
        <f>H154/D154</f>
        <v>0.8359375</v>
      </c>
      <c r="I155" s="434"/>
      <c r="J155" s="434">
        <f>J154/D154</f>
        <v>3.90625E-3</v>
      </c>
      <c r="K155" s="454"/>
      <c r="L155" s="9"/>
    </row>
    <row r="156" spans="2:12">
      <c r="B156" s="186"/>
      <c r="C156" s="187"/>
      <c r="D156" s="187"/>
      <c r="E156" s="208"/>
      <c r="F156" s="208"/>
      <c r="G156" s="208"/>
      <c r="H156" s="3"/>
      <c r="I156" s="3"/>
      <c r="J156" s="3"/>
      <c r="K156" s="3"/>
      <c r="L156" s="9"/>
    </row>
    <row r="157" spans="2:12">
      <c r="B157" s="186"/>
      <c r="C157" s="187"/>
      <c r="D157" s="187"/>
      <c r="E157" s="208"/>
      <c r="F157" s="208"/>
      <c r="G157" s="208"/>
      <c r="H157" s="3"/>
      <c r="I157" s="3"/>
      <c r="J157" s="3"/>
      <c r="K157" s="3"/>
      <c r="L157" s="9"/>
    </row>
    <row r="158" spans="2:12">
      <c r="B158" s="186"/>
      <c r="C158" s="187"/>
      <c r="D158" s="187"/>
      <c r="E158" s="208"/>
      <c r="F158" s="208"/>
      <c r="G158" s="208"/>
      <c r="H158" s="3"/>
      <c r="I158" s="3"/>
      <c r="J158" s="3"/>
      <c r="K158" s="3"/>
      <c r="L158" s="9"/>
    </row>
    <row r="159" spans="2:12">
      <c r="B159" s="186"/>
      <c r="C159" s="187"/>
      <c r="D159" s="187"/>
      <c r="E159" s="208"/>
      <c r="F159" s="208"/>
      <c r="G159" s="208"/>
      <c r="H159" s="3"/>
      <c r="I159" s="3"/>
      <c r="J159" s="3"/>
      <c r="K159" s="3"/>
      <c r="L159" s="9"/>
    </row>
    <row r="160" spans="2:12">
      <c r="B160" s="186"/>
      <c r="C160" s="187"/>
      <c r="D160" s="187"/>
      <c r="E160" s="208"/>
      <c r="F160" s="208"/>
      <c r="G160" s="208"/>
      <c r="H160" s="3"/>
      <c r="I160" s="3"/>
      <c r="J160" s="3"/>
      <c r="K160" s="3"/>
      <c r="L160" s="9"/>
    </row>
    <row r="161" spans="2:12">
      <c r="B161" s="186"/>
      <c r="C161" s="187"/>
      <c r="D161" s="187"/>
      <c r="E161" s="208"/>
      <c r="F161" s="208"/>
      <c r="G161" s="208"/>
      <c r="H161" s="3"/>
      <c r="I161" s="3"/>
      <c r="J161" s="3"/>
      <c r="K161" s="3"/>
      <c r="L161" s="9"/>
    </row>
    <row r="162" spans="2:12">
      <c r="B162" s="186"/>
      <c r="C162" s="187"/>
      <c r="D162" s="187"/>
      <c r="E162" s="208"/>
      <c r="F162" s="208"/>
      <c r="G162" s="208"/>
      <c r="H162" s="3"/>
      <c r="I162" s="3"/>
      <c r="J162" s="3"/>
      <c r="K162" s="3"/>
      <c r="L162" s="9"/>
    </row>
    <row r="163" spans="2:12">
      <c r="B163" s="186"/>
      <c r="C163" s="187"/>
      <c r="D163" s="187"/>
      <c r="E163" s="208"/>
      <c r="F163" s="208"/>
      <c r="G163" s="208"/>
      <c r="H163" s="3"/>
      <c r="I163" s="3"/>
      <c r="J163" s="3"/>
      <c r="K163" s="3"/>
      <c r="L163" s="9"/>
    </row>
    <row r="164" spans="2:12">
      <c r="B164" s="186"/>
      <c r="C164" s="187"/>
      <c r="D164" s="187"/>
      <c r="E164" s="208"/>
      <c r="F164" s="208"/>
      <c r="G164" s="208"/>
      <c r="H164" s="3"/>
      <c r="I164" s="3"/>
      <c r="J164" s="3"/>
      <c r="K164" s="3"/>
      <c r="L164" s="9"/>
    </row>
    <row r="165" spans="2:12">
      <c r="B165" s="186"/>
      <c r="C165" s="187"/>
      <c r="D165" s="187"/>
      <c r="E165" s="208"/>
      <c r="F165" s="208"/>
      <c r="G165" s="208"/>
      <c r="H165" s="3"/>
      <c r="I165" s="3"/>
      <c r="J165" s="3"/>
      <c r="K165" s="3"/>
      <c r="L165" s="9"/>
    </row>
    <row r="166" spans="2:12">
      <c r="B166" s="186"/>
      <c r="C166" s="187"/>
      <c r="D166" s="187"/>
      <c r="E166" s="208"/>
      <c r="F166" s="208"/>
      <c r="G166" s="208"/>
      <c r="H166" s="3"/>
      <c r="I166" s="3"/>
      <c r="J166" s="3"/>
      <c r="K166" s="3"/>
      <c r="L166" s="9"/>
    </row>
    <row r="167" spans="2:12">
      <c r="B167" s="186"/>
      <c r="C167" s="187"/>
      <c r="D167" s="187"/>
      <c r="E167" s="208"/>
      <c r="F167" s="208"/>
      <c r="G167" s="208"/>
      <c r="H167" s="3"/>
      <c r="I167" s="3"/>
      <c r="J167" s="3"/>
      <c r="K167" s="3"/>
      <c r="L167" s="9"/>
    </row>
    <row r="168" spans="2:12">
      <c r="B168" s="186"/>
      <c r="C168" s="187"/>
      <c r="D168" s="187"/>
      <c r="E168" s="208"/>
      <c r="F168" s="208"/>
      <c r="G168" s="208"/>
      <c r="H168" s="3"/>
      <c r="I168" s="3"/>
      <c r="J168" s="3"/>
      <c r="K168" s="3"/>
      <c r="L168" s="9"/>
    </row>
    <row r="169" spans="2:12">
      <c r="B169" s="186"/>
      <c r="C169" s="187"/>
      <c r="D169" s="187"/>
      <c r="E169" s="208"/>
      <c r="F169" s="208"/>
      <c r="G169" s="208"/>
      <c r="H169" s="3"/>
      <c r="I169" s="3"/>
      <c r="J169" s="3"/>
      <c r="K169" s="3"/>
      <c r="L169" s="9"/>
    </row>
    <row r="170" spans="2:12" s="17" customFormat="1">
      <c r="B170" s="15"/>
      <c r="C170" s="16"/>
      <c r="D170" s="16"/>
      <c r="E170" s="16"/>
      <c r="F170" s="16"/>
      <c r="G170" s="16"/>
      <c r="H170" s="16"/>
      <c r="I170" s="16"/>
      <c r="J170" s="16"/>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14" s="17" customFormat="1">
      <c r="B177" s="15"/>
      <c r="C177" s="16"/>
      <c r="D177" s="16"/>
      <c r="E177" s="16"/>
      <c r="F177" s="16"/>
      <c r="G177" s="16"/>
      <c r="H177" s="16"/>
      <c r="I177" s="16"/>
      <c r="J177" s="16"/>
      <c r="K177" s="3"/>
      <c r="L177" s="9"/>
    </row>
    <row r="178" spans="2:14" s="17" customFormat="1">
      <c r="B178" s="15"/>
      <c r="C178" s="16"/>
      <c r="D178" s="16"/>
      <c r="E178" s="16"/>
      <c r="F178" s="16"/>
      <c r="G178" s="16"/>
      <c r="H178" s="16"/>
      <c r="I178" s="16"/>
      <c r="J178" s="16"/>
      <c r="K178" s="3"/>
      <c r="L178" s="9"/>
    </row>
    <row r="179" spans="2:14" s="17" customFormat="1">
      <c r="B179" s="15"/>
      <c r="C179" s="16"/>
      <c r="D179" s="16"/>
      <c r="E179" s="16"/>
      <c r="F179" s="16"/>
      <c r="G179" s="16"/>
      <c r="H179" s="16"/>
      <c r="I179" s="16"/>
      <c r="J179" s="16"/>
      <c r="K179" s="3"/>
      <c r="L179" s="9"/>
    </row>
    <row r="180" spans="2:14" s="17" customFormat="1">
      <c r="B180" s="15"/>
      <c r="C180" s="16"/>
      <c r="D180" s="16"/>
      <c r="E180" s="16"/>
      <c r="F180" s="16"/>
      <c r="G180" s="16"/>
      <c r="H180" s="16"/>
      <c r="I180" s="16"/>
      <c r="J180" s="16"/>
      <c r="K180" s="3"/>
      <c r="L180" s="9"/>
    </row>
    <row r="181" spans="2:14" s="17" customFormat="1">
      <c r="B181" s="15"/>
      <c r="C181" s="16"/>
      <c r="D181" s="16"/>
      <c r="E181" s="16"/>
      <c r="F181" s="16"/>
      <c r="G181" s="16"/>
      <c r="H181" s="16"/>
      <c r="I181" s="16"/>
      <c r="J181" s="16"/>
      <c r="K181" s="3"/>
      <c r="L181" s="9"/>
    </row>
    <row r="182" spans="2:14" s="17" customFormat="1">
      <c r="B182" s="15"/>
      <c r="C182" s="16"/>
      <c r="D182" s="16"/>
      <c r="E182" s="16"/>
      <c r="F182" s="16"/>
      <c r="G182" s="16"/>
      <c r="H182" s="16"/>
      <c r="I182" s="16"/>
      <c r="J182" s="16"/>
      <c r="K182" s="3"/>
      <c r="L182" s="9"/>
    </row>
    <row r="183" spans="2:14" s="17" customFormat="1">
      <c r="B183" s="15"/>
      <c r="C183" s="16"/>
      <c r="D183" s="16"/>
      <c r="E183" s="16"/>
      <c r="F183" s="16"/>
      <c r="G183" s="16"/>
      <c r="H183" s="16"/>
      <c r="I183" s="16"/>
      <c r="J183" s="16"/>
      <c r="K183" s="3"/>
      <c r="L183" s="9"/>
    </row>
    <row r="184" spans="2:14" s="17" customFormat="1">
      <c r="B184" s="15"/>
      <c r="C184" s="16"/>
      <c r="D184" s="16"/>
      <c r="E184" s="16"/>
      <c r="F184" s="16"/>
      <c r="G184" s="16"/>
      <c r="H184" s="16"/>
      <c r="I184" s="16"/>
      <c r="J184" s="16"/>
      <c r="K184" s="3"/>
      <c r="L184" s="9"/>
    </row>
    <row r="185" spans="2:14" ht="15.75" thickBot="1">
      <c r="B185" s="8"/>
      <c r="C185" s="3"/>
      <c r="D185" s="3"/>
      <c r="E185" s="3"/>
      <c r="F185" s="3"/>
      <c r="G185" s="3"/>
      <c r="H185" s="3"/>
      <c r="I185" s="3"/>
      <c r="J185" s="3"/>
      <c r="K185" s="3"/>
      <c r="L185" s="9"/>
    </row>
    <row r="186" spans="2:14" s="17" customFormat="1" ht="17.25" thickBot="1">
      <c r="B186" s="390" t="s">
        <v>1637</v>
      </c>
      <c r="C186" s="391"/>
      <c r="D186" s="391"/>
      <c r="E186" s="391"/>
      <c r="F186" s="391"/>
      <c r="G186" s="391"/>
      <c r="H186" s="391"/>
      <c r="I186" s="391"/>
      <c r="J186" s="391"/>
      <c r="K186" s="391"/>
      <c r="L186" s="391"/>
      <c r="M186" s="561" t="s">
        <v>2506</v>
      </c>
      <c r="N186" s="562"/>
    </row>
    <row r="187" spans="2:14" s="17" customFormat="1" ht="14.25" customHeight="1">
      <c r="B187" s="392" t="s">
        <v>2</v>
      </c>
      <c r="C187" s="394" t="s">
        <v>1638</v>
      </c>
      <c r="D187" s="394" t="s">
        <v>53</v>
      </c>
      <c r="E187" s="394" t="s">
        <v>1639</v>
      </c>
      <c r="F187" s="388" t="s">
        <v>1640</v>
      </c>
      <c r="G187" s="388" t="s">
        <v>1641</v>
      </c>
      <c r="H187" s="388" t="s">
        <v>1642</v>
      </c>
      <c r="I187" s="388" t="s">
        <v>1643</v>
      </c>
      <c r="J187" s="388" t="s">
        <v>1644</v>
      </c>
      <c r="K187" s="388" t="s">
        <v>1671</v>
      </c>
      <c r="L187" s="556" t="s">
        <v>2507</v>
      </c>
      <c r="M187" s="563" t="s">
        <v>629</v>
      </c>
      <c r="N187" s="552" t="s">
        <v>1746</v>
      </c>
    </row>
    <row r="188" spans="2:14" s="17" customFormat="1" ht="12.75">
      <c r="B188" s="393"/>
      <c r="C188" s="395"/>
      <c r="D188" s="395"/>
      <c r="E188" s="395"/>
      <c r="F188" s="389"/>
      <c r="G188" s="389"/>
      <c r="H188" s="389"/>
      <c r="I188" s="389"/>
      <c r="J188" s="389"/>
      <c r="K188" s="389"/>
      <c r="L188" s="557"/>
      <c r="M188" s="564"/>
      <c r="N188" s="553"/>
    </row>
    <row r="189" spans="2:14" s="17" customFormat="1" ht="19.5" customHeight="1">
      <c r="B189" s="232">
        <v>1</v>
      </c>
      <c r="C189" s="313" t="s">
        <v>375</v>
      </c>
      <c r="D189" s="233">
        <v>654</v>
      </c>
      <c r="E189" s="229">
        <f t="shared" ref="E189:E207" si="3">F189+G189</f>
        <v>597</v>
      </c>
      <c r="F189" s="233">
        <v>336</v>
      </c>
      <c r="G189" s="233">
        <v>261</v>
      </c>
      <c r="H189" s="233">
        <f>D189-E189</f>
        <v>57</v>
      </c>
      <c r="I189" s="234">
        <f t="shared" ref="I189:I217" si="4">F189/E189</f>
        <v>0.56281407035175879</v>
      </c>
      <c r="J189" s="237">
        <f t="shared" ref="J189:J218" si="5">E189/D189</f>
        <v>0.91284403669724767</v>
      </c>
      <c r="K189" s="237">
        <f t="shared" ref="K189:K218" si="6">I189*J189</f>
        <v>0.51376146788990829</v>
      </c>
      <c r="L189" s="558" t="s">
        <v>2538</v>
      </c>
      <c r="M189" s="565">
        <v>0.6952054794520548</v>
      </c>
      <c r="N189" s="554">
        <v>0.33383233532934131</v>
      </c>
    </row>
    <row r="190" spans="2:14" s="17" customFormat="1" ht="19.5" customHeight="1">
      <c r="B190" s="232">
        <v>2</v>
      </c>
      <c r="C190" s="313" t="s">
        <v>644</v>
      </c>
      <c r="D190" s="233">
        <v>25867</v>
      </c>
      <c r="E190" s="229">
        <f t="shared" si="3"/>
        <v>24842</v>
      </c>
      <c r="F190" s="233">
        <v>24227</v>
      </c>
      <c r="G190" s="233">
        <v>615</v>
      </c>
      <c r="H190" s="233">
        <f>D190-E190</f>
        <v>1025</v>
      </c>
      <c r="I190" s="234">
        <f t="shared" si="4"/>
        <v>0.97524353916753881</v>
      </c>
      <c r="J190" s="237">
        <f t="shared" si="5"/>
        <v>0.96037422198167555</v>
      </c>
      <c r="K190" s="237">
        <f t="shared" si="6"/>
        <v>0.93659875517068081</v>
      </c>
      <c r="L190" s="559" t="s">
        <v>2539</v>
      </c>
      <c r="M190" s="565">
        <v>0.87968749999999996</v>
      </c>
      <c r="N190" s="554">
        <v>0.33126349892008639</v>
      </c>
    </row>
    <row r="191" spans="2:14" s="17" customFormat="1" ht="18.75" customHeight="1">
      <c r="B191" s="232">
        <v>3</v>
      </c>
      <c r="C191" s="313" t="s">
        <v>645</v>
      </c>
      <c r="D191" s="233">
        <v>933</v>
      </c>
      <c r="E191" s="229">
        <f t="shared" si="3"/>
        <v>484</v>
      </c>
      <c r="F191" s="233">
        <v>396</v>
      </c>
      <c r="G191" s="233">
        <v>88</v>
      </c>
      <c r="H191" s="233">
        <f>D191-E191</f>
        <v>449</v>
      </c>
      <c r="I191" s="234">
        <f t="shared" si="4"/>
        <v>0.81818181818181823</v>
      </c>
      <c r="J191" s="238">
        <f t="shared" si="5"/>
        <v>0.5187566988210075</v>
      </c>
      <c r="K191" s="237">
        <f t="shared" si="6"/>
        <v>0.42443729903536981</v>
      </c>
      <c r="L191" s="558" t="s">
        <v>2522</v>
      </c>
      <c r="M191" s="565">
        <v>0.29323308270676696</v>
      </c>
      <c r="N191" s="554">
        <v>0.17374517374517373</v>
      </c>
    </row>
    <row r="192" spans="2:14" s="17" customFormat="1" ht="18.75" customHeight="1">
      <c r="B192" s="232">
        <v>4</v>
      </c>
      <c r="C192" s="313" t="s">
        <v>2508</v>
      </c>
      <c r="D192" s="233">
        <v>463</v>
      </c>
      <c r="E192" s="229">
        <f t="shared" si="3"/>
        <v>432</v>
      </c>
      <c r="F192" s="233">
        <v>307</v>
      </c>
      <c r="G192" s="233">
        <v>125</v>
      </c>
      <c r="H192" s="233">
        <f>D192-E192</f>
        <v>31</v>
      </c>
      <c r="I192" s="234">
        <f t="shared" si="4"/>
        <v>0.71064814814814814</v>
      </c>
      <c r="J192" s="237">
        <f t="shared" si="5"/>
        <v>0.93304535637149033</v>
      </c>
      <c r="K192" s="237">
        <f t="shared" si="6"/>
        <v>0.66306695464362853</v>
      </c>
      <c r="L192" s="559" t="s">
        <v>2523</v>
      </c>
      <c r="M192" s="565">
        <v>0.44254278728606355</v>
      </c>
      <c r="N192" s="554">
        <v>0.39364303178484111</v>
      </c>
    </row>
    <row r="193" spans="2:15" s="17" customFormat="1" ht="18.75" customHeight="1">
      <c r="B193" s="232">
        <v>5</v>
      </c>
      <c r="C193" s="313" t="s">
        <v>1748</v>
      </c>
      <c r="D193" s="233">
        <v>462</v>
      </c>
      <c r="E193" s="229">
        <f t="shared" si="3"/>
        <v>339</v>
      </c>
      <c r="F193" s="233">
        <v>307</v>
      </c>
      <c r="G193" s="233">
        <v>32</v>
      </c>
      <c r="H193" s="233">
        <f t="shared" ref="H193:H216" si="7">D193-E193</f>
        <v>123</v>
      </c>
      <c r="I193" s="234">
        <f t="shared" si="4"/>
        <v>0.9056047197640118</v>
      </c>
      <c r="J193" s="237">
        <f t="shared" si="5"/>
        <v>0.73376623376623373</v>
      </c>
      <c r="K193" s="237">
        <f t="shared" si="6"/>
        <v>0.66450216450216448</v>
      </c>
      <c r="L193" s="559" t="s">
        <v>2524</v>
      </c>
      <c r="M193" s="565">
        <v>0</v>
      </c>
      <c r="N193" s="554">
        <v>0</v>
      </c>
    </row>
    <row r="194" spans="2:15" s="17" customFormat="1" ht="18.75" customHeight="1">
      <c r="B194" s="232">
        <v>6</v>
      </c>
      <c r="C194" s="313" t="s">
        <v>216</v>
      </c>
      <c r="D194" s="233">
        <v>403</v>
      </c>
      <c r="E194" s="229">
        <f t="shared" si="3"/>
        <v>395</v>
      </c>
      <c r="F194" s="233">
        <v>314</v>
      </c>
      <c r="G194" s="233">
        <v>81</v>
      </c>
      <c r="H194" s="233">
        <f t="shared" si="7"/>
        <v>8</v>
      </c>
      <c r="I194" s="234">
        <f t="shared" si="4"/>
        <v>0.79493670886075951</v>
      </c>
      <c r="J194" s="237">
        <f t="shared" si="5"/>
        <v>0.98014888337468986</v>
      </c>
      <c r="K194" s="237">
        <f>I194*J194</f>
        <v>0.77915632754342434</v>
      </c>
      <c r="L194" s="559" t="s">
        <v>2525</v>
      </c>
      <c r="M194" s="565">
        <v>0.89855072463768115</v>
      </c>
      <c r="N194" s="554">
        <v>0.62411347517730498</v>
      </c>
    </row>
    <row r="195" spans="2:15" s="17" customFormat="1" ht="18.75" customHeight="1">
      <c r="B195" s="232">
        <v>7</v>
      </c>
      <c r="C195" s="313" t="s">
        <v>218</v>
      </c>
      <c r="D195" s="233">
        <v>275</v>
      </c>
      <c r="E195" s="229">
        <f t="shared" si="3"/>
        <v>268</v>
      </c>
      <c r="F195" s="233">
        <v>228</v>
      </c>
      <c r="G195" s="233">
        <v>40</v>
      </c>
      <c r="H195" s="233">
        <f t="shared" si="7"/>
        <v>7</v>
      </c>
      <c r="I195" s="234">
        <f t="shared" si="4"/>
        <v>0.85074626865671643</v>
      </c>
      <c r="J195" s="237">
        <f t="shared" si="5"/>
        <v>0.97454545454545449</v>
      </c>
      <c r="K195" s="237">
        <f t="shared" si="6"/>
        <v>0.8290909090909091</v>
      </c>
      <c r="L195" s="559" t="s">
        <v>2509</v>
      </c>
      <c r="M195" s="565">
        <v>0.74054054054054053</v>
      </c>
      <c r="N195" s="554">
        <v>0.5161290322580645</v>
      </c>
    </row>
    <row r="196" spans="2:15" s="17" customFormat="1" ht="18.75" customHeight="1">
      <c r="B196" s="232">
        <v>8</v>
      </c>
      <c r="C196" s="313" t="s">
        <v>416</v>
      </c>
      <c r="D196" s="233">
        <v>182</v>
      </c>
      <c r="E196" s="229">
        <f t="shared" si="3"/>
        <v>169</v>
      </c>
      <c r="F196" s="233">
        <v>75</v>
      </c>
      <c r="G196" s="233">
        <v>94</v>
      </c>
      <c r="H196" s="233">
        <f t="shared" si="7"/>
        <v>13</v>
      </c>
      <c r="I196" s="234">
        <f t="shared" si="4"/>
        <v>0.4437869822485207</v>
      </c>
      <c r="J196" s="237">
        <f t="shared" si="5"/>
        <v>0.9285714285714286</v>
      </c>
      <c r="K196" s="237">
        <f t="shared" si="6"/>
        <v>0.41208791208791207</v>
      </c>
      <c r="L196" s="559" t="s">
        <v>2510</v>
      </c>
      <c r="M196" s="565">
        <v>0.22058823529411761</v>
      </c>
      <c r="N196" s="554">
        <v>0.24637681159420288</v>
      </c>
    </row>
    <row r="197" spans="2:15" s="17" customFormat="1" ht="18.75" customHeight="1">
      <c r="B197" s="232">
        <v>9</v>
      </c>
      <c r="C197" s="313" t="s">
        <v>2511</v>
      </c>
      <c r="D197" s="233">
        <v>712</v>
      </c>
      <c r="E197" s="229">
        <f t="shared" si="3"/>
        <v>629</v>
      </c>
      <c r="F197" s="233">
        <v>505</v>
      </c>
      <c r="G197" s="233">
        <v>124</v>
      </c>
      <c r="H197" s="233">
        <f>D197-E197</f>
        <v>83</v>
      </c>
      <c r="I197" s="234">
        <f t="shared" si="4"/>
        <v>0.80286168521462642</v>
      </c>
      <c r="J197" s="237">
        <f t="shared" si="5"/>
        <v>0.8834269662921348</v>
      </c>
      <c r="K197" s="237">
        <f t="shared" si="6"/>
        <v>0.7092696629213483</v>
      </c>
      <c r="L197" s="559" t="s">
        <v>2526</v>
      </c>
      <c r="M197" s="565">
        <v>0.58293838862559244</v>
      </c>
      <c r="N197" s="554">
        <v>0.44642857142857145</v>
      </c>
    </row>
    <row r="198" spans="2:15" s="17" customFormat="1" ht="18.75" customHeight="1">
      <c r="B198" s="232">
        <v>10</v>
      </c>
      <c r="C198" s="313" t="s">
        <v>2527</v>
      </c>
      <c r="D198" s="233">
        <v>361</v>
      </c>
      <c r="E198" s="229">
        <f t="shared" si="3"/>
        <v>289</v>
      </c>
      <c r="F198" s="233">
        <v>195</v>
      </c>
      <c r="G198" s="233">
        <v>94</v>
      </c>
      <c r="H198" s="233">
        <f t="shared" si="7"/>
        <v>72</v>
      </c>
      <c r="I198" s="234">
        <f t="shared" si="4"/>
        <v>0.67474048442906576</v>
      </c>
      <c r="J198" s="237">
        <f t="shared" si="5"/>
        <v>0.80055401662049863</v>
      </c>
      <c r="K198" s="237">
        <f>I198*J198</f>
        <v>0.54016620498614965</v>
      </c>
      <c r="L198" s="559" t="s">
        <v>2528</v>
      </c>
      <c r="M198" s="565">
        <v>0.52800000000000002</v>
      </c>
      <c r="N198" s="554">
        <v>0.49586776859504128</v>
      </c>
    </row>
    <row r="199" spans="2:15" s="17" customFormat="1" ht="18.75" customHeight="1">
      <c r="B199" s="232">
        <v>11</v>
      </c>
      <c r="C199" s="313" t="s">
        <v>2529</v>
      </c>
      <c r="D199" s="233">
        <v>897</v>
      </c>
      <c r="E199" s="229">
        <f t="shared" si="3"/>
        <v>888</v>
      </c>
      <c r="F199" s="233">
        <v>527</v>
      </c>
      <c r="G199" s="233">
        <v>361</v>
      </c>
      <c r="H199" s="233">
        <f t="shared" si="7"/>
        <v>9</v>
      </c>
      <c r="I199" s="234">
        <f t="shared" si="4"/>
        <v>0.59346846846846846</v>
      </c>
      <c r="J199" s="237">
        <f t="shared" si="5"/>
        <v>0.98996655518394649</v>
      </c>
      <c r="K199" s="237">
        <f t="shared" si="6"/>
        <v>0.58751393534002228</v>
      </c>
      <c r="L199" s="559" t="s">
        <v>2530</v>
      </c>
      <c r="M199" s="565">
        <v>0.4485294117647059</v>
      </c>
      <c r="N199" s="554">
        <v>0.37614678899082571</v>
      </c>
    </row>
    <row r="200" spans="2:15" s="17" customFormat="1" ht="18.75" customHeight="1">
      <c r="B200" s="232">
        <v>12</v>
      </c>
      <c r="C200" s="313" t="s">
        <v>2531</v>
      </c>
      <c r="D200" s="233">
        <v>52</v>
      </c>
      <c r="E200" s="229">
        <f t="shared" si="3"/>
        <v>52</v>
      </c>
      <c r="F200" s="233">
        <v>24</v>
      </c>
      <c r="G200" s="233">
        <v>28</v>
      </c>
      <c r="H200" s="233">
        <f t="shared" si="7"/>
        <v>0</v>
      </c>
      <c r="I200" s="234">
        <f t="shared" si="4"/>
        <v>0.46153846153846156</v>
      </c>
      <c r="J200" s="237">
        <f t="shared" si="5"/>
        <v>1</v>
      </c>
      <c r="K200" s="237">
        <f t="shared" si="6"/>
        <v>0.46153846153846156</v>
      </c>
      <c r="L200" s="559" t="s">
        <v>2540</v>
      </c>
      <c r="M200" s="565">
        <v>0</v>
      </c>
      <c r="N200" s="554">
        <v>0</v>
      </c>
    </row>
    <row r="201" spans="2:15" s="17" customFormat="1" ht="18.75" customHeight="1">
      <c r="B201" s="232">
        <v>13</v>
      </c>
      <c r="C201" s="313" t="s">
        <v>417</v>
      </c>
      <c r="D201" s="233">
        <v>442</v>
      </c>
      <c r="E201" s="229">
        <f t="shared" si="3"/>
        <v>389</v>
      </c>
      <c r="F201" s="233">
        <v>278</v>
      </c>
      <c r="G201" s="233">
        <v>111</v>
      </c>
      <c r="H201" s="233">
        <f t="shared" si="7"/>
        <v>53</v>
      </c>
      <c r="I201" s="234">
        <f t="shared" si="4"/>
        <v>0.71465295629820047</v>
      </c>
      <c r="J201" s="237">
        <f t="shared" si="5"/>
        <v>0.88009049773755654</v>
      </c>
      <c r="K201" s="237">
        <f t="shared" si="6"/>
        <v>0.62895927601809953</v>
      </c>
      <c r="L201" s="559" t="s">
        <v>2512</v>
      </c>
      <c r="M201" s="565">
        <v>0.60323886639676116</v>
      </c>
      <c r="N201" s="554">
        <v>0</v>
      </c>
    </row>
    <row r="202" spans="2:15" s="17" customFormat="1" ht="18.75" customHeight="1">
      <c r="B202" s="232">
        <v>14</v>
      </c>
      <c r="C202" s="313" t="s">
        <v>211</v>
      </c>
      <c r="D202" s="233">
        <v>595</v>
      </c>
      <c r="E202" s="229">
        <f t="shared" si="3"/>
        <v>589</v>
      </c>
      <c r="F202" s="233">
        <v>383</v>
      </c>
      <c r="G202" s="233">
        <v>206</v>
      </c>
      <c r="H202" s="233">
        <f t="shared" si="7"/>
        <v>6</v>
      </c>
      <c r="I202" s="234">
        <f t="shared" si="4"/>
        <v>0.65025466893039052</v>
      </c>
      <c r="J202" s="237">
        <f t="shared" si="5"/>
        <v>0.98991596638655466</v>
      </c>
      <c r="K202" s="237">
        <f t="shared" si="6"/>
        <v>0.64369747899159668</v>
      </c>
      <c r="L202" s="559" t="s">
        <v>2513</v>
      </c>
      <c r="M202" s="565">
        <v>0.44</v>
      </c>
      <c r="N202" s="554">
        <v>0.80968858131487875</v>
      </c>
    </row>
    <row r="203" spans="2:15" s="17" customFormat="1" ht="18.75" customHeight="1">
      <c r="B203" s="232">
        <v>15</v>
      </c>
      <c r="C203" s="313" t="s">
        <v>2514</v>
      </c>
      <c r="D203" s="233">
        <v>192</v>
      </c>
      <c r="E203" s="229">
        <f t="shared" si="3"/>
        <v>175</v>
      </c>
      <c r="F203" s="233">
        <v>105</v>
      </c>
      <c r="G203" s="233">
        <v>70</v>
      </c>
      <c r="H203" s="233">
        <f t="shared" si="7"/>
        <v>17</v>
      </c>
      <c r="I203" s="234">
        <f t="shared" si="4"/>
        <v>0.6</v>
      </c>
      <c r="J203" s="237">
        <f t="shared" si="5"/>
        <v>0.91145833333333337</v>
      </c>
      <c r="K203" s="237">
        <f>I203*J203</f>
        <v>0.546875</v>
      </c>
      <c r="L203" s="559" t="s">
        <v>2515</v>
      </c>
      <c r="M203" s="565">
        <v>0.29104477611940299</v>
      </c>
      <c r="N203" s="554">
        <v>0.47802197802197804</v>
      </c>
    </row>
    <row r="204" spans="2:15" s="17" customFormat="1" ht="18.75" customHeight="1">
      <c r="B204" s="232">
        <v>16</v>
      </c>
      <c r="C204" s="313" t="s">
        <v>2505</v>
      </c>
      <c r="D204" s="233">
        <v>232</v>
      </c>
      <c r="E204" s="229">
        <f t="shared" si="3"/>
        <v>215</v>
      </c>
      <c r="F204" s="233">
        <v>143</v>
      </c>
      <c r="G204" s="233">
        <v>72</v>
      </c>
      <c r="H204" s="233">
        <f t="shared" si="7"/>
        <v>17</v>
      </c>
      <c r="I204" s="234">
        <f t="shared" si="4"/>
        <v>0.66511627906976745</v>
      </c>
      <c r="J204" s="237">
        <f t="shared" si="5"/>
        <v>0.92672413793103448</v>
      </c>
      <c r="K204" s="237">
        <f t="shared" si="6"/>
        <v>0.61637931034482762</v>
      </c>
      <c r="L204" s="559" t="s">
        <v>2516</v>
      </c>
      <c r="M204" s="565">
        <v>0.63888888888888884</v>
      </c>
      <c r="N204" s="554">
        <v>0.77570093457943923</v>
      </c>
    </row>
    <row r="205" spans="2:15" s="17" customFormat="1" ht="18.75" customHeight="1">
      <c r="B205" s="232">
        <v>17</v>
      </c>
      <c r="C205" s="313" t="s">
        <v>215</v>
      </c>
      <c r="D205" s="233">
        <v>0</v>
      </c>
      <c r="E205" s="229">
        <f t="shared" si="3"/>
        <v>0</v>
      </c>
      <c r="F205" s="233">
        <v>0</v>
      </c>
      <c r="G205" s="233">
        <v>0</v>
      </c>
      <c r="H205" s="233">
        <f t="shared" si="7"/>
        <v>0</v>
      </c>
      <c r="I205" s="234" t="e">
        <f t="shared" si="4"/>
        <v>#DIV/0!</v>
      </c>
      <c r="J205" s="237" t="e">
        <f t="shared" si="5"/>
        <v>#DIV/0!</v>
      </c>
      <c r="K205" s="237" t="e">
        <f t="shared" si="6"/>
        <v>#DIV/0!</v>
      </c>
      <c r="L205" s="567" t="s">
        <v>2405</v>
      </c>
      <c r="M205" s="565">
        <v>0</v>
      </c>
      <c r="N205" s="554">
        <v>0</v>
      </c>
    </row>
    <row r="206" spans="2:15" s="307" customFormat="1" ht="18.75" customHeight="1">
      <c r="B206" s="310">
        <v>18</v>
      </c>
      <c r="C206" s="314" t="s">
        <v>2517</v>
      </c>
      <c r="D206" s="311">
        <v>29</v>
      </c>
      <c r="E206" s="228">
        <f t="shared" si="3"/>
        <v>29</v>
      </c>
      <c r="F206" s="311">
        <v>18</v>
      </c>
      <c r="G206" s="311">
        <v>11</v>
      </c>
      <c r="H206" s="311">
        <f t="shared" si="7"/>
        <v>0</v>
      </c>
      <c r="I206" s="234">
        <f t="shared" si="4"/>
        <v>0.62068965517241381</v>
      </c>
      <c r="J206" s="237">
        <f t="shared" si="5"/>
        <v>1</v>
      </c>
      <c r="K206" s="237">
        <f t="shared" si="6"/>
        <v>0.62068965517241381</v>
      </c>
      <c r="L206" s="568"/>
      <c r="M206" s="565">
        <v>0</v>
      </c>
      <c r="N206" s="554">
        <v>0</v>
      </c>
      <c r="O206" s="312"/>
    </row>
    <row r="207" spans="2:15" s="17" customFormat="1" ht="18.75" customHeight="1">
      <c r="B207" s="232">
        <v>19</v>
      </c>
      <c r="C207" s="314" t="s">
        <v>2518</v>
      </c>
      <c r="D207" s="233">
        <v>25</v>
      </c>
      <c r="E207" s="229">
        <f t="shared" si="3"/>
        <v>25</v>
      </c>
      <c r="F207" s="233">
        <v>15</v>
      </c>
      <c r="G207" s="233">
        <v>10</v>
      </c>
      <c r="H207" s="311">
        <f t="shared" si="7"/>
        <v>0</v>
      </c>
      <c r="I207" s="234">
        <f t="shared" si="4"/>
        <v>0.6</v>
      </c>
      <c r="J207" s="237">
        <f t="shared" si="5"/>
        <v>1</v>
      </c>
      <c r="K207" s="237">
        <f t="shared" si="6"/>
        <v>0.6</v>
      </c>
      <c r="L207" s="569"/>
      <c r="M207" s="565">
        <v>0</v>
      </c>
      <c r="N207" s="554">
        <v>0</v>
      </c>
    </row>
    <row r="208" spans="2:15" s="17" customFormat="1" ht="18.75" customHeight="1">
      <c r="B208" s="232">
        <v>20</v>
      </c>
      <c r="C208" s="314" t="s">
        <v>1685</v>
      </c>
      <c r="D208" s="233">
        <v>0</v>
      </c>
      <c r="E208" s="229">
        <v>0</v>
      </c>
      <c r="F208" s="233">
        <v>0</v>
      </c>
      <c r="G208" s="233">
        <v>0</v>
      </c>
      <c r="H208" s="311">
        <f t="shared" si="7"/>
        <v>0</v>
      </c>
      <c r="I208" s="234" t="e">
        <f t="shared" si="4"/>
        <v>#DIV/0!</v>
      </c>
      <c r="J208" s="237" t="e">
        <f t="shared" si="5"/>
        <v>#DIV/0!</v>
      </c>
      <c r="K208" s="237" t="e">
        <f t="shared" si="6"/>
        <v>#DIV/0!</v>
      </c>
      <c r="L208" s="569" t="s">
        <v>2532</v>
      </c>
      <c r="M208" s="565">
        <v>0</v>
      </c>
      <c r="N208" s="554">
        <v>0</v>
      </c>
    </row>
    <row r="209" spans="2:14" s="17" customFormat="1" ht="18.75" customHeight="1">
      <c r="B209" s="232">
        <v>21</v>
      </c>
      <c r="C209" s="223" t="s">
        <v>2533</v>
      </c>
      <c r="D209" s="233">
        <v>0</v>
      </c>
      <c r="E209" s="229">
        <v>0</v>
      </c>
      <c r="F209" s="233">
        <v>0</v>
      </c>
      <c r="G209" s="233">
        <v>0</v>
      </c>
      <c r="H209" s="311">
        <f t="shared" si="7"/>
        <v>0</v>
      </c>
      <c r="I209" s="234" t="e">
        <f t="shared" si="4"/>
        <v>#DIV/0!</v>
      </c>
      <c r="J209" s="237" t="e">
        <f t="shared" si="5"/>
        <v>#DIV/0!</v>
      </c>
      <c r="K209" s="237" t="e">
        <f t="shared" si="6"/>
        <v>#DIV/0!</v>
      </c>
      <c r="L209" s="569" t="s">
        <v>2534</v>
      </c>
      <c r="M209" s="565">
        <v>0</v>
      </c>
      <c r="N209" s="554">
        <v>0</v>
      </c>
    </row>
    <row r="210" spans="2:14" s="17" customFormat="1" ht="18.75" customHeight="1">
      <c r="B210" s="232">
        <v>22</v>
      </c>
      <c r="C210" s="223" t="s">
        <v>1745</v>
      </c>
      <c r="D210" s="233">
        <v>0</v>
      </c>
      <c r="E210" s="229">
        <v>0</v>
      </c>
      <c r="F210" s="233">
        <v>0</v>
      </c>
      <c r="G210" s="233">
        <v>0</v>
      </c>
      <c r="H210" s="233">
        <f t="shared" si="7"/>
        <v>0</v>
      </c>
      <c r="I210" s="315" t="e">
        <f t="shared" si="4"/>
        <v>#DIV/0!</v>
      </c>
      <c r="J210" s="238" t="e">
        <f t="shared" si="5"/>
        <v>#DIV/0!</v>
      </c>
      <c r="K210" s="238" t="e">
        <f t="shared" si="6"/>
        <v>#DIV/0!</v>
      </c>
      <c r="L210" s="569" t="s">
        <v>2519</v>
      </c>
      <c r="M210" s="565">
        <v>0</v>
      </c>
      <c r="N210" s="554">
        <v>0</v>
      </c>
    </row>
    <row r="211" spans="2:14" s="17" customFormat="1" ht="18.75" customHeight="1">
      <c r="B211" s="232">
        <v>23</v>
      </c>
      <c r="C211" s="314" t="s">
        <v>2535</v>
      </c>
      <c r="D211" s="233">
        <v>0</v>
      </c>
      <c r="E211" s="229">
        <v>0</v>
      </c>
      <c r="F211" s="233">
        <v>0</v>
      </c>
      <c r="G211" s="233">
        <v>0</v>
      </c>
      <c r="H211" s="311">
        <f t="shared" si="7"/>
        <v>0</v>
      </c>
      <c r="I211" s="234" t="e">
        <f t="shared" si="4"/>
        <v>#DIV/0!</v>
      </c>
      <c r="J211" s="237" t="e">
        <f t="shared" si="5"/>
        <v>#DIV/0!</v>
      </c>
      <c r="K211" s="237" t="e">
        <f t="shared" si="6"/>
        <v>#DIV/0!</v>
      </c>
      <c r="L211" s="569" t="s">
        <v>2519</v>
      </c>
      <c r="M211" s="565">
        <v>0</v>
      </c>
      <c r="N211" s="554">
        <v>0</v>
      </c>
    </row>
    <row r="212" spans="2:14" s="17" customFormat="1" ht="18.75" customHeight="1">
      <c r="B212" s="232">
        <v>24</v>
      </c>
      <c r="C212" s="314" t="s">
        <v>2520</v>
      </c>
      <c r="D212" s="233">
        <v>0</v>
      </c>
      <c r="E212" s="229">
        <v>0</v>
      </c>
      <c r="F212" s="233">
        <v>0</v>
      </c>
      <c r="G212" s="233">
        <v>0</v>
      </c>
      <c r="H212" s="311">
        <f t="shared" si="7"/>
        <v>0</v>
      </c>
      <c r="I212" s="234" t="e">
        <f t="shared" si="4"/>
        <v>#DIV/0!</v>
      </c>
      <c r="J212" s="237" t="e">
        <f t="shared" si="5"/>
        <v>#DIV/0!</v>
      </c>
      <c r="K212" s="237" t="e">
        <f t="shared" si="6"/>
        <v>#DIV/0!</v>
      </c>
      <c r="L212" s="569" t="s">
        <v>2519</v>
      </c>
      <c r="M212" s="565">
        <v>0</v>
      </c>
      <c r="N212" s="554">
        <v>0</v>
      </c>
    </row>
    <row r="213" spans="2:14" s="17" customFormat="1" ht="18.75" customHeight="1">
      <c r="B213" s="232">
        <v>25</v>
      </c>
      <c r="C213" s="314" t="s">
        <v>1690</v>
      </c>
      <c r="D213" s="233">
        <v>0</v>
      </c>
      <c r="E213" s="229">
        <v>0</v>
      </c>
      <c r="F213" s="233">
        <v>0</v>
      </c>
      <c r="G213" s="233">
        <v>0</v>
      </c>
      <c r="H213" s="311">
        <f t="shared" si="7"/>
        <v>0</v>
      </c>
      <c r="I213" s="234" t="e">
        <f t="shared" si="4"/>
        <v>#DIV/0!</v>
      </c>
      <c r="J213" s="237" t="e">
        <f t="shared" si="5"/>
        <v>#DIV/0!</v>
      </c>
      <c r="K213" s="237" t="e">
        <f t="shared" si="6"/>
        <v>#DIV/0!</v>
      </c>
      <c r="L213" s="569" t="s">
        <v>2537</v>
      </c>
      <c r="M213" s="565">
        <v>0</v>
      </c>
      <c r="N213" s="554">
        <v>0</v>
      </c>
    </row>
    <row r="214" spans="2:14" s="17" customFormat="1" ht="18.75" customHeight="1">
      <c r="B214" s="232">
        <v>26</v>
      </c>
      <c r="C214" s="314" t="s">
        <v>1692</v>
      </c>
      <c r="D214" s="233">
        <v>0</v>
      </c>
      <c r="E214" s="229">
        <v>0</v>
      </c>
      <c r="F214" s="233">
        <v>0</v>
      </c>
      <c r="G214" s="233">
        <v>0</v>
      </c>
      <c r="H214" s="311">
        <f t="shared" si="7"/>
        <v>0</v>
      </c>
      <c r="I214" s="234" t="e">
        <f t="shared" si="4"/>
        <v>#DIV/0!</v>
      </c>
      <c r="J214" s="237" t="e">
        <f t="shared" si="5"/>
        <v>#DIV/0!</v>
      </c>
      <c r="K214" s="237" t="e">
        <f t="shared" si="6"/>
        <v>#DIV/0!</v>
      </c>
      <c r="L214" s="569" t="s">
        <v>2537</v>
      </c>
      <c r="M214" s="565">
        <v>0</v>
      </c>
      <c r="N214" s="554">
        <v>0</v>
      </c>
    </row>
    <row r="215" spans="2:14" s="17" customFormat="1" ht="18.75" customHeight="1">
      <c r="B215" s="232">
        <v>27</v>
      </c>
      <c r="C215" s="314" t="s">
        <v>2536</v>
      </c>
      <c r="D215" s="233">
        <v>0</v>
      </c>
      <c r="E215" s="229">
        <v>0</v>
      </c>
      <c r="F215" s="233">
        <v>0</v>
      </c>
      <c r="G215" s="233">
        <v>0</v>
      </c>
      <c r="H215" s="311">
        <f t="shared" si="7"/>
        <v>0</v>
      </c>
      <c r="I215" s="234" t="e">
        <f t="shared" si="4"/>
        <v>#DIV/0!</v>
      </c>
      <c r="J215" s="237" t="e">
        <f t="shared" si="5"/>
        <v>#DIV/0!</v>
      </c>
      <c r="K215" s="237" t="e">
        <f t="shared" si="6"/>
        <v>#DIV/0!</v>
      </c>
      <c r="L215" s="569" t="s">
        <v>2537</v>
      </c>
      <c r="M215" s="565">
        <v>0</v>
      </c>
      <c r="N215" s="554">
        <v>0</v>
      </c>
    </row>
    <row r="216" spans="2:14" s="17" customFormat="1" ht="18.75" customHeight="1">
      <c r="B216" s="232">
        <v>28</v>
      </c>
      <c r="C216" s="314" t="s">
        <v>1740</v>
      </c>
      <c r="D216" s="233">
        <v>0</v>
      </c>
      <c r="E216" s="229">
        <v>0</v>
      </c>
      <c r="F216" s="233">
        <v>0</v>
      </c>
      <c r="G216" s="233">
        <v>0</v>
      </c>
      <c r="H216" s="311">
        <f t="shared" si="7"/>
        <v>0</v>
      </c>
      <c r="I216" s="234" t="e">
        <f t="shared" si="4"/>
        <v>#DIV/0!</v>
      </c>
      <c r="J216" s="237" t="e">
        <f t="shared" si="5"/>
        <v>#DIV/0!</v>
      </c>
      <c r="K216" s="237" t="e">
        <f t="shared" si="6"/>
        <v>#DIV/0!</v>
      </c>
      <c r="L216" s="569" t="s">
        <v>2519</v>
      </c>
      <c r="M216" s="565">
        <v>0</v>
      </c>
      <c r="N216" s="554">
        <v>0</v>
      </c>
    </row>
    <row r="217" spans="2:14" s="17" customFormat="1" ht="18.75" customHeight="1">
      <c r="B217" s="232">
        <v>29</v>
      </c>
      <c r="C217" s="314" t="s">
        <v>1843</v>
      </c>
      <c r="D217" s="233">
        <v>120</v>
      </c>
      <c r="E217" s="229">
        <f>F217+G217</f>
        <v>120</v>
      </c>
      <c r="F217" s="233">
        <v>98</v>
      </c>
      <c r="G217" s="233">
        <v>22</v>
      </c>
      <c r="H217" s="233">
        <f>D217-F217</f>
        <v>22</v>
      </c>
      <c r="I217" s="234">
        <f t="shared" si="4"/>
        <v>0.81666666666666665</v>
      </c>
      <c r="J217" s="237">
        <f t="shared" si="5"/>
        <v>1</v>
      </c>
      <c r="K217" s="237">
        <f t="shared" si="6"/>
        <v>0.81666666666666665</v>
      </c>
      <c r="L217" s="569"/>
      <c r="M217" s="565"/>
      <c r="N217" s="554"/>
    </row>
    <row r="218" spans="2:14" s="17" customFormat="1" ht="18.75" customHeight="1" thickBot="1">
      <c r="B218" s="432" t="s">
        <v>53</v>
      </c>
      <c r="C218" s="433"/>
      <c r="D218" s="235">
        <f>SUM(D189:D217)</f>
        <v>32896</v>
      </c>
      <c r="E218" s="235">
        <f>SUM(E189:E217)</f>
        <v>30926</v>
      </c>
      <c r="F218" s="235">
        <f>SUM(F189:F217)</f>
        <v>28481</v>
      </c>
      <c r="G218" s="235">
        <f>SUM(G189:G217)</f>
        <v>2445</v>
      </c>
      <c r="H218" s="235">
        <f>SUM(H189:H217)</f>
        <v>1992</v>
      </c>
      <c r="I218" s="236">
        <f>F218/(F218+G218)</f>
        <v>0.92094030912500813</v>
      </c>
      <c r="J218" s="239">
        <f t="shared" si="5"/>
        <v>0.94011429961089499</v>
      </c>
      <c r="K218" s="239">
        <f t="shared" si="6"/>
        <v>0.86578915369649811</v>
      </c>
      <c r="L218" s="560"/>
      <c r="M218" s="566">
        <v>0.70546823837590045</v>
      </c>
      <c r="N218" s="555">
        <v>0.37357197258187363</v>
      </c>
    </row>
  </sheetData>
  <mergeCells count="203">
    <mergeCell ref="J153:K153"/>
    <mergeCell ref="C3:K4"/>
    <mergeCell ref="M186:N186"/>
    <mergeCell ref="B7:H7"/>
    <mergeCell ref="F8:H8"/>
    <mergeCell ref="C8:D8"/>
    <mergeCell ref="C9:D9"/>
    <mergeCell ref="C10:D10"/>
    <mergeCell ref="C11:D11"/>
    <mergeCell ref="C12:D12"/>
    <mergeCell ref="C13:D13"/>
    <mergeCell ref="C14:D14"/>
    <mergeCell ref="F9:H9"/>
    <mergeCell ref="J146:K146"/>
    <mergeCell ref="J147:K147"/>
    <mergeCell ref="J148:K148"/>
    <mergeCell ref="J149:K149"/>
    <mergeCell ref="J150:K150"/>
    <mergeCell ref="J151:K151"/>
    <mergeCell ref="J152:K152"/>
    <mergeCell ref="J154:K154"/>
    <mergeCell ref="J155:K155"/>
    <mergeCell ref="J137:K137"/>
    <mergeCell ref="J138:K138"/>
    <mergeCell ref="J139:K139"/>
    <mergeCell ref="J140:K140"/>
    <mergeCell ref="J141:K141"/>
    <mergeCell ref="J142:K142"/>
    <mergeCell ref="J143:K143"/>
    <mergeCell ref="J144:K144"/>
    <mergeCell ref="J145:K145"/>
    <mergeCell ref="M187:M188"/>
    <mergeCell ref="C187:C188"/>
    <mergeCell ref="H155:I155"/>
    <mergeCell ref="H142:I142"/>
    <mergeCell ref="H143:I143"/>
    <mergeCell ref="F143:G143"/>
    <mergeCell ref="F144:G144"/>
    <mergeCell ref="F145:G145"/>
    <mergeCell ref="F146:G146"/>
    <mergeCell ref="F147:G147"/>
    <mergeCell ref="F148:G148"/>
    <mergeCell ref="F149:G149"/>
    <mergeCell ref="F150:G150"/>
    <mergeCell ref="F151:G151"/>
    <mergeCell ref="F153:G153"/>
    <mergeCell ref="H153:I153"/>
    <mergeCell ref="B155:D155"/>
    <mergeCell ref="B122:K122"/>
    <mergeCell ref="B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J136:K136"/>
    <mergeCell ref="H154:I154"/>
    <mergeCell ref="B218:C218"/>
    <mergeCell ref="N187:N188"/>
    <mergeCell ref="L187:L188"/>
    <mergeCell ref="H152:I152"/>
    <mergeCell ref="F152:G152"/>
    <mergeCell ref="F154:G154"/>
    <mergeCell ref="F155:G155"/>
    <mergeCell ref="H139:I139"/>
    <mergeCell ref="H140:I140"/>
    <mergeCell ref="F136:G136"/>
    <mergeCell ref="F137:G137"/>
    <mergeCell ref="F138:G138"/>
    <mergeCell ref="F139:G139"/>
    <mergeCell ref="F140:G140"/>
    <mergeCell ref="F141:G141"/>
    <mergeCell ref="F142:G142"/>
    <mergeCell ref="H141:I141"/>
    <mergeCell ref="H145:I145"/>
    <mergeCell ref="H146:I146"/>
    <mergeCell ref="H147:I147"/>
    <mergeCell ref="H148:I148"/>
    <mergeCell ref="H149:I149"/>
    <mergeCell ref="H150:I150"/>
    <mergeCell ref="H151:I151"/>
    <mergeCell ref="H124:I124"/>
    <mergeCell ref="H125:I125"/>
    <mergeCell ref="H126:I126"/>
    <mergeCell ref="H127:I127"/>
    <mergeCell ref="H128:I128"/>
    <mergeCell ref="H129:I129"/>
    <mergeCell ref="H130:I130"/>
    <mergeCell ref="H131:I131"/>
    <mergeCell ref="H132:I132"/>
    <mergeCell ref="H133:I133"/>
    <mergeCell ref="H134:I134"/>
    <mergeCell ref="H135:I135"/>
    <mergeCell ref="H136:I136"/>
    <mergeCell ref="H137:I137"/>
    <mergeCell ref="H138:I138"/>
    <mergeCell ref="B18:L18"/>
    <mergeCell ref="F10:H10"/>
    <mergeCell ref="F11:H11"/>
    <mergeCell ref="F12:H12"/>
    <mergeCell ref="F13:H13"/>
    <mergeCell ref="F14:H14"/>
    <mergeCell ref="C15:H15"/>
    <mergeCell ref="C16:H16"/>
    <mergeCell ref="B19:L26"/>
    <mergeCell ref="M49:P49"/>
    <mergeCell ref="M43:P43"/>
    <mergeCell ref="M50:P50"/>
    <mergeCell ref="B27:L27"/>
    <mergeCell ref="B28:B29"/>
    <mergeCell ref="D28:D29"/>
    <mergeCell ref="F28:F29"/>
    <mergeCell ref="I28:I29"/>
    <mergeCell ref="J28:J29"/>
    <mergeCell ref="K28:K29"/>
    <mergeCell ref="E28:E29"/>
    <mergeCell ref="C28:C29"/>
    <mergeCell ref="M30:P30"/>
    <mergeCell ref="M47:P47"/>
    <mergeCell ref="M48:P48"/>
    <mergeCell ref="M46:P46"/>
    <mergeCell ref="M31:P31"/>
    <mergeCell ref="L28:L29"/>
    <mergeCell ref="M58:P58"/>
    <mergeCell ref="M59:P59"/>
    <mergeCell ref="M56:P56"/>
    <mergeCell ref="M34:P34"/>
    <mergeCell ref="M32:P32"/>
    <mergeCell ref="M44:P44"/>
    <mergeCell ref="M93:P93"/>
    <mergeCell ref="M42:P42"/>
    <mergeCell ref="M85:P85"/>
    <mergeCell ref="M45:P45"/>
    <mergeCell ref="M40:P40"/>
    <mergeCell ref="M41:P41"/>
    <mergeCell ref="M38:P38"/>
    <mergeCell ref="M39:P39"/>
    <mergeCell ref="M35:P35"/>
    <mergeCell ref="M36:P36"/>
    <mergeCell ref="M57:P57"/>
    <mergeCell ref="M53:P53"/>
    <mergeCell ref="M54:P54"/>
    <mergeCell ref="M55:P55"/>
    <mergeCell ref="M37:P37"/>
    <mergeCell ref="M33:P33"/>
    <mergeCell ref="M51:P51"/>
    <mergeCell ref="M52:P52"/>
    <mergeCell ref="M94:P94"/>
    <mergeCell ref="M95:P95"/>
    <mergeCell ref="M60:P60"/>
    <mergeCell ref="M109:P109"/>
    <mergeCell ref="M99:P99"/>
    <mergeCell ref="M100:P100"/>
    <mergeCell ref="M113:P113"/>
    <mergeCell ref="M96:P96"/>
    <mergeCell ref="M97:P97"/>
    <mergeCell ref="M98:P98"/>
    <mergeCell ref="M103:P103"/>
    <mergeCell ref="M88:P88"/>
    <mergeCell ref="M89:P89"/>
    <mergeCell ref="M101:P101"/>
    <mergeCell ref="M91:P91"/>
    <mergeCell ref="M117:P117"/>
    <mergeCell ref="M102:P102"/>
    <mergeCell ref="M106:P106"/>
    <mergeCell ref="M114:P114"/>
    <mergeCell ref="M115:P115"/>
    <mergeCell ref="M108:P108"/>
    <mergeCell ref="M112:P112"/>
    <mergeCell ref="M105:P105"/>
    <mergeCell ref="M107:P107"/>
    <mergeCell ref="M104:P104"/>
    <mergeCell ref="B154:C154"/>
    <mergeCell ref="F124:G124"/>
    <mergeCell ref="G187:G188"/>
    <mergeCell ref="H187:H188"/>
    <mergeCell ref="I187:I188"/>
    <mergeCell ref="J187:J188"/>
    <mergeCell ref="K187:K188"/>
    <mergeCell ref="B186:L186"/>
    <mergeCell ref="B187:B188"/>
    <mergeCell ref="D187:D188"/>
    <mergeCell ref="E187:E188"/>
    <mergeCell ref="F187:F188"/>
    <mergeCell ref="F125:G125"/>
    <mergeCell ref="F126:G126"/>
    <mergeCell ref="F127:G127"/>
    <mergeCell ref="F128:G128"/>
    <mergeCell ref="F129:G129"/>
    <mergeCell ref="F130:G130"/>
    <mergeCell ref="F131:G131"/>
    <mergeCell ref="F132:G132"/>
    <mergeCell ref="F133:G133"/>
    <mergeCell ref="F134:G134"/>
    <mergeCell ref="F135:G135"/>
    <mergeCell ref="H144:I144"/>
  </mergeCells>
  <phoneticPr fontId="10" type="noConversion"/>
  <conditionalFormatting sqref="D154:E154">
    <cfRule type="cellIs" dxfId="39" priority="31" operator="greaterThan">
      <formula>0</formula>
    </cfRule>
  </conditionalFormatting>
  <conditionalFormatting sqref="D154:E154">
    <cfRule type="cellIs" dxfId="38" priority="32" operator="greaterThan">
      <formula>0</formula>
    </cfRule>
  </conditionalFormatting>
  <conditionalFormatting sqref="E125:E154">
    <cfRule type="cellIs" dxfId="37" priority="30" operator="greaterThan">
      <formula>0</formula>
    </cfRule>
  </conditionalFormatting>
  <conditionalFormatting sqref="H154">
    <cfRule type="cellIs" dxfId="36" priority="28" operator="greaterThan">
      <formula>0</formula>
    </cfRule>
  </conditionalFormatting>
  <conditionalFormatting sqref="F125">
    <cfRule type="cellIs" dxfId="35" priority="26" operator="greaterThan">
      <formula>0</formula>
    </cfRule>
  </conditionalFormatting>
  <conditionalFormatting sqref="J125:J138 J140:J153">
    <cfRule type="cellIs" dxfId="34" priority="24" operator="greaterThan">
      <formula>0</formula>
    </cfRule>
  </conditionalFormatting>
  <conditionalFormatting sqref="F126">
    <cfRule type="cellIs" dxfId="33" priority="18" operator="greaterThan">
      <formula>0</formula>
    </cfRule>
  </conditionalFormatting>
  <conditionalFormatting sqref="F127">
    <cfRule type="cellIs" dxfId="32" priority="17" operator="greaterThan">
      <formula>0</formula>
    </cfRule>
  </conditionalFormatting>
  <conditionalFormatting sqref="F128">
    <cfRule type="cellIs" dxfId="31" priority="16" operator="greaterThan">
      <formula>0</formula>
    </cfRule>
  </conditionalFormatting>
  <conditionalFormatting sqref="F129 F131 F136 F141:F151">
    <cfRule type="cellIs" dxfId="30" priority="15" operator="greaterThan">
      <formula>0</formula>
    </cfRule>
  </conditionalFormatting>
  <conditionalFormatting sqref="F130">
    <cfRule type="cellIs" dxfId="29" priority="14" operator="greaterThan">
      <formula>0</formula>
    </cfRule>
  </conditionalFormatting>
  <conditionalFormatting sqref="F132:F135 F154 F137:F140 F152">
    <cfRule type="cellIs" dxfId="28" priority="13" operator="greaterThan">
      <formula>0</formula>
    </cfRule>
  </conditionalFormatting>
  <conditionalFormatting sqref="K189:K218 M189:M218">
    <cfRule type="cellIs" dxfId="27" priority="8" operator="lessThan">
      <formula>0.6</formula>
    </cfRule>
  </conditionalFormatting>
  <conditionalFormatting sqref="J139">
    <cfRule type="cellIs" dxfId="26" priority="10" operator="greaterThan">
      <formula>0</formula>
    </cfRule>
  </conditionalFormatting>
  <conditionalFormatting sqref="J154">
    <cfRule type="cellIs" dxfId="25" priority="9" operator="greaterThan">
      <formula>0</formula>
    </cfRule>
  </conditionalFormatting>
  <conditionalFormatting sqref="N189:N217">
    <cfRule type="cellIs" dxfId="24" priority="7" operator="lessThan">
      <formula>0.6</formula>
    </cfRule>
  </conditionalFormatting>
  <conditionalFormatting sqref="N218">
    <cfRule type="cellIs" dxfId="23" priority="6" operator="lessThan">
      <formula>0.6</formula>
    </cfRule>
  </conditionalFormatting>
  <conditionalFormatting sqref="F153">
    <cfRule type="cellIs" dxfId="21" priority="3" operator="greaterThan">
      <formula>0</formula>
    </cfRule>
  </conditionalFormatting>
  <conditionalFormatting sqref="H125:H153">
    <cfRule type="cellIs" dxfId="19" priority="1"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2"/>
  <sheetViews>
    <sheetView workbookViewId="0">
      <selection activeCell="E10" sqref="E10"/>
    </sheetView>
  </sheetViews>
  <sheetFormatPr defaultRowHeight="15"/>
  <cols>
    <col min="1" max="1" width="18.875" style="213" customWidth="1"/>
    <col min="2" max="2" width="9" style="213"/>
    <col min="3" max="3" width="7.125" style="207" bestFit="1" customWidth="1"/>
    <col min="4" max="5" width="20.75" style="213" customWidth="1"/>
    <col min="6" max="6" width="9" style="213"/>
    <col min="7" max="7" width="81.875" style="213" customWidth="1"/>
    <col min="8" max="16384" width="9" style="213"/>
  </cols>
  <sheetData>
    <row r="1" spans="1:8">
      <c r="A1" s="209" t="s">
        <v>660</v>
      </c>
      <c r="B1" s="209" t="s">
        <v>40</v>
      </c>
      <c r="C1" s="209" t="s">
        <v>666</v>
      </c>
      <c r="D1" s="209" t="s">
        <v>667</v>
      </c>
      <c r="E1" s="209" t="s">
        <v>41</v>
      </c>
      <c r="F1" s="209" t="s">
        <v>664</v>
      </c>
      <c r="G1" s="209" t="s">
        <v>663</v>
      </c>
      <c r="H1" s="209" t="s">
        <v>665</v>
      </c>
    </row>
    <row r="2" spans="1:8" ht="16.5">
      <c r="A2" s="317" t="s">
        <v>2393</v>
      </c>
      <c r="B2" s="317" t="s">
        <v>48</v>
      </c>
      <c r="C2" s="317" t="s">
        <v>39</v>
      </c>
      <c r="D2" s="317"/>
      <c r="E2" s="317" t="s">
        <v>694</v>
      </c>
      <c r="F2" s="318" t="s">
        <v>1646</v>
      </c>
      <c r="G2" s="324" t="s">
        <v>2392</v>
      </c>
      <c r="H2" s="210" t="s">
        <v>1212</v>
      </c>
    </row>
    <row r="3" spans="1:8">
      <c r="A3" s="317" t="s">
        <v>1931</v>
      </c>
      <c r="B3" s="317" t="s">
        <v>48</v>
      </c>
      <c r="C3" s="317" t="s">
        <v>39</v>
      </c>
      <c r="D3" s="317"/>
      <c r="E3" s="317" t="s">
        <v>694</v>
      </c>
      <c r="F3" s="318" t="s">
        <v>1646</v>
      </c>
      <c r="G3" s="197" t="s">
        <v>1930</v>
      </c>
      <c r="H3" s="210" t="s">
        <v>1212</v>
      </c>
    </row>
    <row r="4" spans="1:8">
      <c r="A4" s="317" t="s">
        <v>1932</v>
      </c>
      <c r="B4" s="317" t="s">
        <v>48</v>
      </c>
      <c r="C4" s="317" t="s">
        <v>39</v>
      </c>
      <c r="D4" s="317"/>
      <c r="E4" s="317" t="s">
        <v>694</v>
      </c>
      <c r="F4" s="318" t="s">
        <v>1646</v>
      </c>
      <c r="G4" s="197" t="s">
        <v>1930</v>
      </c>
      <c r="H4" s="210" t="s">
        <v>1212</v>
      </c>
    </row>
    <row r="5" spans="1:8">
      <c r="A5" s="317" t="s">
        <v>1933</v>
      </c>
      <c r="B5" s="317" t="s">
        <v>48</v>
      </c>
      <c r="C5" s="317" t="s">
        <v>39</v>
      </c>
      <c r="D5" s="317"/>
      <c r="E5" s="317" t="s">
        <v>694</v>
      </c>
      <c r="F5" s="318" t="s">
        <v>1646</v>
      </c>
      <c r="G5" s="197" t="s">
        <v>1930</v>
      </c>
      <c r="H5" s="210" t="s">
        <v>1212</v>
      </c>
    </row>
    <row r="6" spans="1:8">
      <c r="A6" s="317" t="s">
        <v>1934</v>
      </c>
      <c r="B6" s="317" t="s">
        <v>48</v>
      </c>
      <c r="C6" s="317" t="s">
        <v>39</v>
      </c>
      <c r="D6" s="317"/>
      <c r="E6" s="317" t="s">
        <v>694</v>
      </c>
      <c r="F6" s="318" t="s">
        <v>1646</v>
      </c>
      <c r="G6" s="197" t="s">
        <v>1930</v>
      </c>
      <c r="H6" s="210" t="s">
        <v>1212</v>
      </c>
    </row>
    <row r="7" spans="1:8">
      <c r="A7" s="317" t="s">
        <v>1935</v>
      </c>
      <c r="B7" s="317" t="s">
        <v>48</v>
      </c>
      <c r="C7" s="317" t="s">
        <v>39</v>
      </c>
      <c r="D7" s="317"/>
      <c r="E7" s="317" t="s">
        <v>694</v>
      </c>
      <c r="F7" s="318" t="s">
        <v>1646</v>
      </c>
      <c r="G7" s="197" t="s">
        <v>1930</v>
      </c>
      <c r="H7" s="210" t="s">
        <v>1212</v>
      </c>
    </row>
    <row r="8" spans="1:8" ht="16.5">
      <c r="A8" s="317" t="s">
        <v>2395</v>
      </c>
      <c r="B8" s="317" t="s">
        <v>48</v>
      </c>
      <c r="C8" s="317" t="s">
        <v>39</v>
      </c>
      <c r="D8" s="317"/>
      <c r="E8" s="317" t="s">
        <v>694</v>
      </c>
      <c r="F8" s="318" t="s">
        <v>1646</v>
      </c>
      <c r="G8" s="324" t="s">
        <v>2394</v>
      </c>
      <c r="H8" s="210" t="s">
        <v>948</v>
      </c>
    </row>
    <row r="9" spans="1:8" ht="33">
      <c r="A9" s="317" t="s">
        <v>2384</v>
      </c>
      <c r="B9" s="317" t="s">
        <v>48</v>
      </c>
      <c r="C9" s="317" t="s">
        <v>55</v>
      </c>
      <c r="D9" s="317"/>
      <c r="E9" s="317" t="s">
        <v>694</v>
      </c>
      <c r="F9" s="318" t="s">
        <v>1936</v>
      </c>
      <c r="G9" s="324" t="s">
        <v>2385</v>
      </c>
      <c r="H9" s="210" t="s">
        <v>948</v>
      </c>
    </row>
    <row r="10" spans="1:8">
      <c r="A10" s="317" t="s">
        <v>1937</v>
      </c>
      <c r="B10" s="317" t="s">
        <v>48</v>
      </c>
      <c r="C10" s="317" t="s">
        <v>39</v>
      </c>
      <c r="D10" s="317"/>
      <c r="E10" s="317" t="s">
        <v>694</v>
      </c>
      <c r="F10" s="318" t="s">
        <v>1936</v>
      </c>
      <c r="G10" s="197" t="s">
        <v>1938</v>
      </c>
      <c r="H10" s="210" t="s">
        <v>948</v>
      </c>
    </row>
    <row r="11" spans="1:8">
      <c r="A11" s="317" t="s">
        <v>1939</v>
      </c>
      <c r="B11" s="317" t="s">
        <v>48</v>
      </c>
      <c r="C11" s="317" t="s">
        <v>39</v>
      </c>
      <c r="D11" s="317"/>
      <c r="E11" s="317" t="s">
        <v>694</v>
      </c>
      <c r="F11" s="318" t="s">
        <v>1936</v>
      </c>
      <c r="G11" s="197" t="s">
        <v>1940</v>
      </c>
      <c r="H11" s="210" t="s">
        <v>1941</v>
      </c>
    </row>
    <row r="12" spans="1:8">
      <c r="A12" s="317" t="s">
        <v>1942</v>
      </c>
      <c r="B12" s="317" t="s">
        <v>48</v>
      </c>
      <c r="C12" s="317" t="s">
        <v>39</v>
      </c>
      <c r="D12" s="317"/>
      <c r="E12" s="317" t="s">
        <v>694</v>
      </c>
      <c r="F12" s="318" t="s">
        <v>1936</v>
      </c>
      <c r="G12" s="197" t="s">
        <v>1943</v>
      </c>
      <c r="H12" s="210" t="s">
        <v>1941</v>
      </c>
    </row>
    <row r="13" spans="1:8" ht="33">
      <c r="A13" s="317" t="s">
        <v>2396</v>
      </c>
      <c r="B13" s="317" t="s">
        <v>48</v>
      </c>
      <c r="C13" s="317" t="s">
        <v>39</v>
      </c>
      <c r="D13" s="317"/>
      <c r="E13" s="317" t="s">
        <v>694</v>
      </c>
      <c r="F13" s="318" t="s">
        <v>1936</v>
      </c>
      <c r="G13" s="324" t="s">
        <v>2397</v>
      </c>
      <c r="H13" s="210" t="s">
        <v>1941</v>
      </c>
    </row>
    <row r="14" spans="1:8" ht="30">
      <c r="A14" s="317" t="s">
        <v>1944</v>
      </c>
      <c r="B14" s="317" t="s">
        <v>48</v>
      </c>
      <c r="C14" s="317" t="s">
        <v>39</v>
      </c>
      <c r="D14" s="317"/>
      <c r="E14" s="317" t="s">
        <v>694</v>
      </c>
      <c r="F14" s="318" t="s">
        <v>1648</v>
      </c>
      <c r="G14" s="197" t="s">
        <v>1945</v>
      </c>
      <c r="H14" s="210" t="s">
        <v>50</v>
      </c>
    </row>
    <row r="15" spans="1:8">
      <c r="A15" s="317" t="s">
        <v>1946</v>
      </c>
      <c r="B15" s="317" t="s">
        <v>48</v>
      </c>
      <c r="C15" s="317" t="s">
        <v>39</v>
      </c>
      <c r="D15" s="317"/>
      <c r="E15" s="317" t="s">
        <v>694</v>
      </c>
      <c r="F15" s="318" t="s">
        <v>1936</v>
      </c>
      <c r="G15" s="197" t="s">
        <v>1947</v>
      </c>
      <c r="H15" s="210" t="s">
        <v>1941</v>
      </c>
    </row>
    <row r="16" spans="1:8" ht="30">
      <c r="A16" s="317" t="s">
        <v>1948</v>
      </c>
      <c r="B16" s="317" t="s">
        <v>48</v>
      </c>
      <c r="C16" s="317" t="s">
        <v>39</v>
      </c>
      <c r="D16" s="317"/>
      <c r="E16" s="317" t="s">
        <v>694</v>
      </c>
      <c r="F16" s="318" t="s">
        <v>1648</v>
      </c>
      <c r="G16" s="197" t="s">
        <v>1949</v>
      </c>
      <c r="H16" s="210" t="s">
        <v>50</v>
      </c>
    </row>
    <row r="17" spans="1:8" ht="16.5">
      <c r="A17" s="317" t="s">
        <v>2398</v>
      </c>
      <c r="B17" s="317" t="s">
        <v>48</v>
      </c>
      <c r="C17" s="317" t="s">
        <v>39</v>
      </c>
      <c r="D17" s="317"/>
      <c r="E17" s="317" t="s">
        <v>694</v>
      </c>
      <c r="F17" s="318" t="s">
        <v>1648</v>
      </c>
      <c r="G17" s="324" t="s">
        <v>2399</v>
      </c>
      <c r="H17" s="210" t="s">
        <v>50</v>
      </c>
    </row>
    <row r="18" spans="1:8" ht="16.5">
      <c r="A18" s="317" t="s">
        <v>2386</v>
      </c>
      <c r="B18" s="317" t="s">
        <v>48</v>
      </c>
      <c r="C18" s="317" t="s">
        <v>55</v>
      </c>
      <c r="D18" s="317"/>
      <c r="E18" s="317" t="s">
        <v>694</v>
      </c>
      <c r="F18" s="318" t="s">
        <v>1936</v>
      </c>
      <c r="G18" s="324" t="s">
        <v>2387</v>
      </c>
      <c r="H18" s="210" t="s">
        <v>948</v>
      </c>
    </row>
    <row r="19" spans="1:8">
      <c r="A19" s="317" t="s">
        <v>1950</v>
      </c>
      <c r="B19" s="317" t="s">
        <v>48</v>
      </c>
      <c r="C19" s="317" t="s">
        <v>39</v>
      </c>
      <c r="D19" s="317"/>
      <c r="E19" s="317" t="s">
        <v>694</v>
      </c>
      <c r="F19" s="318" t="s">
        <v>1648</v>
      </c>
      <c r="G19" s="197" t="s">
        <v>1951</v>
      </c>
      <c r="H19" s="210" t="s">
        <v>50</v>
      </c>
    </row>
    <row r="20" spans="1:8">
      <c r="A20" s="317" t="s">
        <v>1952</v>
      </c>
      <c r="B20" s="317" t="s">
        <v>48</v>
      </c>
      <c r="C20" s="317" t="s">
        <v>39</v>
      </c>
      <c r="D20" s="317"/>
      <c r="E20" s="317" t="s">
        <v>694</v>
      </c>
      <c r="F20" s="318" t="s">
        <v>1648</v>
      </c>
      <c r="G20" s="197" t="s">
        <v>1953</v>
      </c>
      <c r="H20" s="210" t="s">
        <v>50</v>
      </c>
    </row>
    <row r="21" spans="1:8">
      <c r="A21" s="317" t="s">
        <v>1954</v>
      </c>
      <c r="B21" s="317" t="s">
        <v>48</v>
      </c>
      <c r="C21" s="317" t="s">
        <v>55</v>
      </c>
      <c r="D21" s="317"/>
      <c r="E21" s="317" t="s">
        <v>694</v>
      </c>
      <c r="F21" s="318" t="s">
        <v>1936</v>
      </c>
      <c r="G21" s="197" t="s">
        <v>1955</v>
      </c>
      <c r="H21" s="210" t="s">
        <v>1941</v>
      </c>
    </row>
    <row r="22" spans="1:8">
      <c r="A22" s="317" t="s">
        <v>1956</v>
      </c>
      <c r="B22" s="317" t="s">
        <v>48</v>
      </c>
      <c r="C22" s="317" t="s">
        <v>39</v>
      </c>
      <c r="D22" s="317"/>
      <c r="E22" s="317" t="s">
        <v>694</v>
      </c>
      <c r="F22" s="318" t="s">
        <v>1648</v>
      </c>
      <c r="G22" s="197" t="s">
        <v>1957</v>
      </c>
      <c r="H22" s="210" t="s">
        <v>50</v>
      </c>
    </row>
    <row r="23" spans="1:8" ht="30">
      <c r="A23" s="317" t="s">
        <v>1958</v>
      </c>
      <c r="B23" s="317" t="s">
        <v>48</v>
      </c>
      <c r="C23" s="317" t="s">
        <v>39</v>
      </c>
      <c r="D23" s="317"/>
      <c r="E23" s="317" t="s">
        <v>694</v>
      </c>
      <c r="F23" s="318" t="s">
        <v>1646</v>
      </c>
      <c r="G23" s="197" t="s">
        <v>1959</v>
      </c>
      <c r="H23" s="210" t="s">
        <v>455</v>
      </c>
    </row>
    <row r="24" spans="1:8">
      <c r="A24" s="317" t="s">
        <v>1960</v>
      </c>
      <c r="B24" s="317" t="s">
        <v>48</v>
      </c>
      <c r="C24" s="317" t="s">
        <v>39</v>
      </c>
      <c r="D24" s="317"/>
      <c r="E24" s="317" t="s">
        <v>694</v>
      </c>
      <c r="F24" s="318" t="s">
        <v>989</v>
      </c>
      <c r="G24" s="197" t="s">
        <v>1961</v>
      </c>
      <c r="H24" s="210" t="s">
        <v>455</v>
      </c>
    </row>
    <row r="25" spans="1:8">
      <c r="A25" s="317" t="s">
        <v>1962</v>
      </c>
      <c r="B25" s="317" t="s">
        <v>1650</v>
      </c>
      <c r="C25" s="317" t="s">
        <v>39</v>
      </c>
      <c r="D25" s="317"/>
      <c r="E25" s="317" t="s">
        <v>694</v>
      </c>
      <c r="F25" s="318" t="s">
        <v>1646</v>
      </c>
      <c r="G25" s="197" t="s">
        <v>1963</v>
      </c>
      <c r="H25" s="210" t="s">
        <v>455</v>
      </c>
    </row>
    <row r="26" spans="1:8" ht="30">
      <c r="A26" s="317" t="s">
        <v>1964</v>
      </c>
      <c r="B26" s="317" t="s">
        <v>48</v>
      </c>
      <c r="C26" s="317" t="s">
        <v>39</v>
      </c>
      <c r="D26" s="317"/>
      <c r="E26" s="317" t="s">
        <v>694</v>
      </c>
      <c r="F26" s="318" t="s">
        <v>1646</v>
      </c>
      <c r="G26" s="197" t="s">
        <v>1965</v>
      </c>
      <c r="H26" s="210" t="s">
        <v>456</v>
      </c>
    </row>
    <row r="27" spans="1:8">
      <c r="A27" s="317" t="s">
        <v>1966</v>
      </c>
      <c r="B27" s="317" t="s">
        <v>48</v>
      </c>
      <c r="C27" s="317" t="s">
        <v>39</v>
      </c>
      <c r="D27" s="317"/>
      <c r="E27" s="317" t="s">
        <v>694</v>
      </c>
      <c r="F27" s="318" t="s">
        <v>1646</v>
      </c>
      <c r="G27" s="197" t="s">
        <v>1967</v>
      </c>
      <c r="H27" s="210" t="s">
        <v>1212</v>
      </c>
    </row>
    <row r="28" spans="1:8">
      <c r="A28" s="317" t="s">
        <v>1968</v>
      </c>
      <c r="B28" s="317" t="s">
        <v>48</v>
      </c>
      <c r="C28" s="317" t="s">
        <v>39</v>
      </c>
      <c r="D28" s="317"/>
      <c r="E28" s="317" t="s">
        <v>694</v>
      </c>
      <c r="F28" s="318" t="s">
        <v>1646</v>
      </c>
      <c r="G28" s="197" t="s">
        <v>1969</v>
      </c>
      <c r="H28" s="210" t="s">
        <v>456</v>
      </c>
    </row>
    <row r="29" spans="1:8">
      <c r="A29" s="317" t="s">
        <v>1970</v>
      </c>
      <c r="B29" s="317" t="s">
        <v>48</v>
      </c>
      <c r="C29" s="317" t="s">
        <v>39</v>
      </c>
      <c r="D29" s="317"/>
      <c r="E29" s="317" t="s">
        <v>694</v>
      </c>
      <c r="F29" s="318" t="s">
        <v>1646</v>
      </c>
      <c r="G29" s="197" t="s">
        <v>1971</v>
      </c>
      <c r="H29" s="210" t="s">
        <v>456</v>
      </c>
    </row>
    <row r="30" spans="1:8" ht="30">
      <c r="A30" s="317" t="s">
        <v>1972</v>
      </c>
      <c r="B30" s="317" t="s">
        <v>48</v>
      </c>
      <c r="C30" s="317" t="s">
        <v>39</v>
      </c>
      <c r="D30" s="317"/>
      <c r="E30" s="317" t="s">
        <v>694</v>
      </c>
      <c r="F30" s="318" t="s">
        <v>1648</v>
      </c>
      <c r="G30" s="197" t="s">
        <v>1973</v>
      </c>
      <c r="H30" s="210" t="s">
        <v>919</v>
      </c>
    </row>
    <row r="31" spans="1:8" ht="30">
      <c r="A31" s="317" t="s">
        <v>1974</v>
      </c>
      <c r="B31" s="317" t="s">
        <v>48</v>
      </c>
      <c r="C31" s="317" t="s">
        <v>39</v>
      </c>
      <c r="D31" s="317"/>
      <c r="E31" s="317" t="s">
        <v>694</v>
      </c>
      <c r="F31" s="318" t="s">
        <v>1648</v>
      </c>
      <c r="G31" s="197" t="s">
        <v>1975</v>
      </c>
      <c r="H31" s="210" t="s">
        <v>919</v>
      </c>
    </row>
    <row r="32" spans="1:8" ht="30">
      <c r="A32" s="317" t="s">
        <v>1976</v>
      </c>
      <c r="B32" s="317" t="s">
        <v>48</v>
      </c>
      <c r="C32" s="317" t="s">
        <v>39</v>
      </c>
      <c r="D32" s="317"/>
      <c r="E32" s="317" t="s">
        <v>694</v>
      </c>
      <c r="F32" s="318" t="s">
        <v>1648</v>
      </c>
      <c r="G32" s="197" t="s">
        <v>1977</v>
      </c>
      <c r="H32" s="210" t="s">
        <v>919</v>
      </c>
    </row>
    <row r="33" spans="1:8">
      <c r="A33" s="317" t="s">
        <v>1978</v>
      </c>
      <c r="B33" s="317" t="s">
        <v>48</v>
      </c>
      <c r="C33" s="317" t="s">
        <v>39</v>
      </c>
      <c r="D33" s="317"/>
      <c r="E33" s="317" t="s">
        <v>694</v>
      </c>
      <c r="F33" s="318" t="s">
        <v>1648</v>
      </c>
      <c r="G33" s="197" t="s">
        <v>1979</v>
      </c>
      <c r="H33" s="210" t="s">
        <v>919</v>
      </c>
    </row>
    <row r="34" spans="1:8">
      <c r="A34" s="317" t="s">
        <v>1980</v>
      </c>
      <c r="B34" s="317" t="s">
        <v>48</v>
      </c>
      <c r="C34" s="317" t="s">
        <v>39</v>
      </c>
      <c r="D34" s="317"/>
      <c r="E34" s="317" t="s">
        <v>694</v>
      </c>
      <c r="F34" s="318" t="s">
        <v>1936</v>
      </c>
      <c r="G34" s="197" t="s">
        <v>1981</v>
      </c>
      <c r="H34" s="210" t="s">
        <v>948</v>
      </c>
    </row>
    <row r="35" spans="1:8" ht="30">
      <c r="A35" s="317" t="s">
        <v>1982</v>
      </c>
      <c r="B35" s="317" t="s">
        <v>45</v>
      </c>
      <c r="C35" s="317" t="s">
        <v>39</v>
      </c>
      <c r="D35" s="317" t="s">
        <v>1870</v>
      </c>
      <c r="E35" s="317" t="s">
        <v>694</v>
      </c>
      <c r="F35" s="318" t="s">
        <v>1936</v>
      </c>
      <c r="G35" s="197" t="s">
        <v>1983</v>
      </c>
      <c r="H35" s="210" t="s">
        <v>1941</v>
      </c>
    </row>
    <row r="36" spans="1:8">
      <c r="A36" s="317" t="s">
        <v>1984</v>
      </c>
      <c r="B36" s="317" t="s">
        <v>45</v>
      </c>
      <c r="C36" s="317" t="s">
        <v>39</v>
      </c>
      <c r="D36" s="317" t="s">
        <v>1870</v>
      </c>
      <c r="E36" s="317" t="s">
        <v>694</v>
      </c>
      <c r="F36" s="318" t="s">
        <v>1936</v>
      </c>
      <c r="G36" s="197" t="s">
        <v>1985</v>
      </c>
      <c r="H36" s="210" t="s">
        <v>948</v>
      </c>
    </row>
    <row r="37" spans="1:8" ht="30">
      <c r="A37" s="317" t="s">
        <v>1986</v>
      </c>
      <c r="B37" s="317" t="s">
        <v>714</v>
      </c>
      <c r="C37" s="317" t="s">
        <v>39</v>
      </c>
      <c r="D37" s="317" t="s">
        <v>1870</v>
      </c>
      <c r="E37" s="317" t="s">
        <v>694</v>
      </c>
      <c r="F37" s="318" t="s">
        <v>1936</v>
      </c>
      <c r="G37" s="197" t="s">
        <v>1987</v>
      </c>
      <c r="H37" s="210" t="s">
        <v>948</v>
      </c>
    </row>
    <row r="38" spans="1:8">
      <c r="A38" s="317" t="s">
        <v>1988</v>
      </c>
      <c r="B38" s="317" t="s">
        <v>48</v>
      </c>
      <c r="C38" s="317" t="s">
        <v>39</v>
      </c>
      <c r="D38" s="317"/>
      <c r="E38" s="317" t="s">
        <v>694</v>
      </c>
      <c r="F38" s="318" t="s">
        <v>1646</v>
      </c>
      <c r="G38" s="197" t="s">
        <v>1989</v>
      </c>
      <c r="H38" s="210" t="s">
        <v>1212</v>
      </c>
    </row>
    <row r="39" spans="1:8" ht="30">
      <c r="A39" s="317" t="s">
        <v>1990</v>
      </c>
      <c r="B39" s="317" t="s">
        <v>48</v>
      </c>
      <c r="C39" s="317" t="s">
        <v>39</v>
      </c>
      <c r="D39" s="317"/>
      <c r="E39" s="317" t="s">
        <v>694</v>
      </c>
      <c r="F39" s="318" t="s">
        <v>1646</v>
      </c>
      <c r="G39" s="197" t="s">
        <v>1991</v>
      </c>
      <c r="H39" s="210" t="s">
        <v>455</v>
      </c>
    </row>
    <row r="40" spans="1:8">
      <c r="A40" s="317" t="s">
        <v>1992</v>
      </c>
      <c r="B40" s="317" t="s">
        <v>45</v>
      </c>
      <c r="C40" s="317" t="s">
        <v>55</v>
      </c>
      <c r="D40" s="317" t="s">
        <v>1870</v>
      </c>
      <c r="E40" s="317" t="s">
        <v>694</v>
      </c>
      <c r="F40" s="318" t="s">
        <v>1646</v>
      </c>
      <c r="G40" s="197" t="s">
        <v>1993</v>
      </c>
      <c r="H40" s="210" t="s">
        <v>455</v>
      </c>
    </row>
    <row r="41" spans="1:8" ht="30">
      <c r="A41" s="317" t="s">
        <v>1994</v>
      </c>
      <c r="B41" s="317" t="s">
        <v>48</v>
      </c>
      <c r="C41" s="317" t="s">
        <v>39</v>
      </c>
      <c r="D41" s="317"/>
      <c r="E41" s="317" t="s">
        <v>694</v>
      </c>
      <c r="F41" s="318" t="s">
        <v>1645</v>
      </c>
      <c r="G41" s="197" t="s">
        <v>1995</v>
      </c>
      <c r="H41" s="210" t="s">
        <v>49</v>
      </c>
    </row>
    <row r="42" spans="1:8">
      <c r="A42" s="317" t="s">
        <v>1996</v>
      </c>
      <c r="B42" s="317" t="s">
        <v>48</v>
      </c>
      <c r="C42" s="317" t="s">
        <v>39</v>
      </c>
      <c r="D42" s="317"/>
      <c r="E42" s="317" t="s">
        <v>694</v>
      </c>
      <c r="F42" s="318" t="s">
        <v>989</v>
      </c>
      <c r="G42" s="197" t="s">
        <v>1997</v>
      </c>
      <c r="H42" s="210" t="s">
        <v>1212</v>
      </c>
    </row>
    <row r="43" spans="1:8">
      <c r="A43" s="317" t="s">
        <v>1998</v>
      </c>
      <c r="B43" s="317" t="s">
        <v>45</v>
      </c>
      <c r="C43" s="317" t="s">
        <v>39</v>
      </c>
      <c r="D43" s="317" t="s">
        <v>1999</v>
      </c>
      <c r="E43" s="317" t="s">
        <v>694</v>
      </c>
      <c r="F43" s="318" t="s">
        <v>1646</v>
      </c>
      <c r="G43" s="197" t="s">
        <v>2000</v>
      </c>
      <c r="H43" s="210" t="s">
        <v>948</v>
      </c>
    </row>
    <row r="44" spans="1:8">
      <c r="A44" s="317" t="s">
        <v>2001</v>
      </c>
      <c r="B44" s="317" t="s">
        <v>48</v>
      </c>
      <c r="C44" s="317" t="s">
        <v>39</v>
      </c>
      <c r="D44" s="317"/>
      <c r="E44" s="317" t="s">
        <v>694</v>
      </c>
      <c r="F44" s="318" t="s">
        <v>989</v>
      </c>
      <c r="G44" s="197" t="s">
        <v>2002</v>
      </c>
      <c r="H44" s="210" t="s">
        <v>1212</v>
      </c>
    </row>
    <row r="45" spans="1:8">
      <c r="A45" s="317" t="s">
        <v>2003</v>
      </c>
      <c r="B45" s="317" t="s">
        <v>48</v>
      </c>
      <c r="C45" s="317" t="s">
        <v>39</v>
      </c>
      <c r="D45" s="317"/>
      <c r="E45" s="317" t="s">
        <v>694</v>
      </c>
      <c r="F45" s="318" t="s">
        <v>1646</v>
      </c>
      <c r="G45" s="197" t="s">
        <v>2004</v>
      </c>
      <c r="H45" s="210" t="s">
        <v>948</v>
      </c>
    </row>
    <row r="46" spans="1:8" ht="33">
      <c r="A46" s="317" t="s">
        <v>2379</v>
      </c>
      <c r="B46" s="317" t="s">
        <v>45</v>
      </c>
      <c r="C46" s="317" t="s">
        <v>78</v>
      </c>
      <c r="D46" s="317" t="s">
        <v>1870</v>
      </c>
      <c r="E46" s="317" t="s">
        <v>694</v>
      </c>
      <c r="F46" s="318" t="s">
        <v>1645</v>
      </c>
      <c r="G46" s="324" t="s">
        <v>2378</v>
      </c>
      <c r="H46" s="210" t="s">
        <v>999</v>
      </c>
    </row>
    <row r="47" spans="1:8">
      <c r="A47" s="317" t="s">
        <v>2005</v>
      </c>
      <c r="B47" s="317" t="s">
        <v>48</v>
      </c>
      <c r="C47" s="317" t="s">
        <v>39</v>
      </c>
      <c r="D47" s="317"/>
      <c r="E47" s="317" t="s">
        <v>694</v>
      </c>
      <c r="F47" s="318" t="s">
        <v>1647</v>
      </c>
      <c r="G47" s="197" t="s">
        <v>2006</v>
      </c>
      <c r="H47" s="210" t="s">
        <v>50</v>
      </c>
    </row>
    <row r="48" spans="1:8">
      <c r="A48" s="317" t="s">
        <v>2007</v>
      </c>
      <c r="B48" s="317" t="s">
        <v>48</v>
      </c>
      <c r="C48" s="317" t="s">
        <v>39</v>
      </c>
      <c r="D48" s="317"/>
      <c r="E48" s="317" t="s">
        <v>694</v>
      </c>
      <c r="F48" s="318" t="s">
        <v>1936</v>
      </c>
      <c r="G48" s="197" t="s">
        <v>2008</v>
      </c>
      <c r="H48" s="210" t="s">
        <v>50</v>
      </c>
    </row>
    <row r="49" spans="1:8">
      <c r="A49" s="317" t="s">
        <v>2009</v>
      </c>
      <c r="B49" s="317" t="s">
        <v>714</v>
      </c>
      <c r="C49" s="317" t="s">
        <v>39</v>
      </c>
      <c r="D49" s="317"/>
      <c r="E49" s="317" t="s">
        <v>694</v>
      </c>
      <c r="F49" s="318" t="s">
        <v>1936</v>
      </c>
      <c r="G49" s="197" t="s">
        <v>2010</v>
      </c>
      <c r="H49" s="210" t="s">
        <v>50</v>
      </c>
    </row>
    <row r="50" spans="1:8">
      <c r="A50" s="317" t="s">
        <v>2011</v>
      </c>
      <c r="B50" s="317" t="s">
        <v>45</v>
      </c>
      <c r="C50" s="317" t="s">
        <v>39</v>
      </c>
      <c r="D50" s="317" t="s">
        <v>1870</v>
      </c>
      <c r="E50" s="317" t="s">
        <v>694</v>
      </c>
      <c r="F50" s="318" t="s">
        <v>1936</v>
      </c>
      <c r="G50" s="197" t="s">
        <v>2012</v>
      </c>
      <c r="H50" s="210" t="s">
        <v>948</v>
      </c>
    </row>
    <row r="51" spans="1:8" ht="30">
      <c r="A51" s="317" t="s">
        <v>2013</v>
      </c>
      <c r="B51" s="317" t="s">
        <v>45</v>
      </c>
      <c r="C51" s="317" t="s">
        <v>39</v>
      </c>
      <c r="D51" s="317" t="s">
        <v>1870</v>
      </c>
      <c r="E51" s="317" t="s">
        <v>694</v>
      </c>
      <c r="F51" s="318" t="s">
        <v>1936</v>
      </c>
      <c r="G51" s="197" t="s">
        <v>2014</v>
      </c>
      <c r="H51" s="210" t="s">
        <v>948</v>
      </c>
    </row>
    <row r="52" spans="1:8" ht="30">
      <c r="A52" s="317" t="s">
        <v>2015</v>
      </c>
      <c r="B52" s="317" t="s">
        <v>714</v>
      </c>
      <c r="C52" s="317" t="s">
        <v>39</v>
      </c>
      <c r="D52" s="317"/>
      <c r="E52" s="317" t="s">
        <v>694</v>
      </c>
      <c r="F52" s="318" t="s">
        <v>1646</v>
      </c>
      <c r="G52" s="197" t="s">
        <v>2016</v>
      </c>
      <c r="H52" s="210" t="s">
        <v>999</v>
      </c>
    </row>
    <row r="53" spans="1:8">
      <c r="A53" s="317" t="s">
        <v>2017</v>
      </c>
      <c r="B53" s="317" t="s">
        <v>48</v>
      </c>
      <c r="C53" s="317" t="s">
        <v>39</v>
      </c>
      <c r="D53" s="317"/>
      <c r="E53" s="317" t="s">
        <v>694</v>
      </c>
      <c r="F53" s="318" t="s">
        <v>1646</v>
      </c>
      <c r="G53" s="197" t="s">
        <v>2018</v>
      </c>
      <c r="H53" s="210" t="s">
        <v>999</v>
      </c>
    </row>
    <row r="54" spans="1:8">
      <c r="A54" s="317" t="s">
        <v>2019</v>
      </c>
      <c r="B54" s="317" t="s">
        <v>714</v>
      </c>
      <c r="C54" s="317" t="s">
        <v>39</v>
      </c>
      <c r="D54" s="317"/>
      <c r="E54" s="317" t="s">
        <v>694</v>
      </c>
      <c r="F54" s="318" t="s">
        <v>1646</v>
      </c>
      <c r="G54" s="197" t="s">
        <v>2020</v>
      </c>
      <c r="H54" s="210" t="s">
        <v>999</v>
      </c>
    </row>
    <row r="55" spans="1:8">
      <c r="A55" s="317" t="s">
        <v>2021</v>
      </c>
      <c r="B55" s="317" t="s">
        <v>45</v>
      </c>
      <c r="C55" s="317" t="s">
        <v>39</v>
      </c>
      <c r="D55" s="317" t="s">
        <v>1870</v>
      </c>
      <c r="E55" s="317" t="s">
        <v>694</v>
      </c>
      <c r="F55" s="318" t="s">
        <v>1646</v>
      </c>
      <c r="G55" s="197" t="s">
        <v>2022</v>
      </c>
      <c r="H55" s="210" t="s">
        <v>451</v>
      </c>
    </row>
    <row r="56" spans="1:8" ht="30">
      <c r="A56" s="317" t="s">
        <v>2023</v>
      </c>
      <c r="B56" s="317" t="s">
        <v>714</v>
      </c>
      <c r="C56" s="317" t="s">
        <v>55</v>
      </c>
      <c r="D56" s="317"/>
      <c r="E56" s="317" t="s">
        <v>694</v>
      </c>
      <c r="F56" s="318" t="s">
        <v>1646</v>
      </c>
      <c r="G56" s="197" t="s">
        <v>2024</v>
      </c>
      <c r="H56" s="210" t="s">
        <v>451</v>
      </c>
    </row>
    <row r="57" spans="1:8">
      <c r="A57" s="317" t="s">
        <v>2025</v>
      </c>
      <c r="B57" s="317" t="s">
        <v>2026</v>
      </c>
      <c r="C57" s="317" t="s">
        <v>55</v>
      </c>
      <c r="D57" s="317"/>
      <c r="E57" s="317" t="s">
        <v>694</v>
      </c>
      <c r="F57" s="318" t="s">
        <v>1936</v>
      </c>
      <c r="G57" s="197" t="s">
        <v>2027</v>
      </c>
      <c r="H57" s="210" t="s">
        <v>936</v>
      </c>
    </row>
    <row r="58" spans="1:8">
      <c r="A58" s="317" t="s">
        <v>2028</v>
      </c>
      <c r="B58" s="317" t="s">
        <v>45</v>
      </c>
      <c r="C58" s="317" t="s">
        <v>39</v>
      </c>
      <c r="D58" s="317" t="s">
        <v>1870</v>
      </c>
      <c r="E58" s="317" t="s">
        <v>694</v>
      </c>
      <c r="F58" s="318" t="s">
        <v>1646</v>
      </c>
      <c r="G58" s="197" t="s">
        <v>2029</v>
      </c>
      <c r="H58" s="210" t="s">
        <v>451</v>
      </c>
    </row>
    <row r="59" spans="1:8" ht="30">
      <c r="A59" s="317" t="s">
        <v>2030</v>
      </c>
      <c r="B59" s="317" t="s">
        <v>45</v>
      </c>
      <c r="C59" s="317" t="s">
        <v>39</v>
      </c>
      <c r="D59" s="317" t="s">
        <v>1870</v>
      </c>
      <c r="E59" s="317" t="s">
        <v>694</v>
      </c>
      <c r="F59" s="318" t="s">
        <v>1646</v>
      </c>
      <c r="G59" s="197" t="s">
        <v>2031</v>
      </c>
      <c r="H59" s="210" t="s">
        <v>451</v>
      </c>
    </row>
    <row r="60" spans="1:8">
      <c r="A60" s="317" t="s">
        <v>2032</v>
      </c>
      <c r="B60" s="317" t="s">
        <v>714</v>
      </c>
      <c r="C60" s="317" t="s">
        <v>39</v>
      </c>
      <c r="D60" s="317"/>
      <c r="E60" s="317" t="s">
        <v>694</v>
      </c>
      <c r="F60" s="318" t="s">
        <v>1646</v>
      </c>
      <c r="G60" s="197" t="s">
        <v>2033</v>
      </c>
      <c r="H60" s="210" t="s">
        <v>451</v>
      </c>
    </row>
    <row r="61" spans="1:8" ht="30">
      <c r="A61" s="317" t="s">
        <v>2034</v>
      </c>
      <c r="B61" s="317" t="s">
        <v>45</v>
      </c>
      <c r="C61" s="317" t="s">
        <v>39</v>
      </c>
      <c r="D61" s="317" t="s">
        <v>1870</v>
      </c>
      <c r="E61" s="317" t="s">
        <v>694</v>
      </c>
      <c r="F61" s="318" t="s">
        <v>1646</v>
      </c>
      <c r="G61" s="197" t="s">
        <v>2035</v>
      </c>
      <c r="H61" s="210" t="s">
        <v>451</v>
      </c>
    </row>
    <row r="62" spans="1:8" ht="30">
      <c r="A62" s="317" t="s">
        <v>2036</v>
      </c>
      <c r="B62" s="317" t="s">
        <v>45</v>
      </c>
      <c r="C62" s="317" t="s">
        <v>39</v>
      </c>
      <c r="D62" s="317" t="s">
        <v>1870</v>
      </c>
      <c r="E62" s="317" t="s">
        <v>694</v>
      </c>
      <c r="F62" s="318" t="s">
        <v>1646</v>
      </c>
      <c r="G62" s="197" t="s">
        <v>2037</v>
      </c>
      <c r="H62" s="210" t="s">
        <v>451</v>
      </c>
    </row>
    <row r="63" spans="1:8" ht="30">
      <c r="A63" s="317" t="s">
        <v>2038</v>
      </c>
      <c r="B63" s="317" t="s">
        <v>45</v>
      </c>
      <c r="C63" s="317" t="s">
        <v>39</v>
      </c>
      <c r="D63" s="317" t="s">
        <v>1870</v>
      </c>
      <c r="E63" s="317" t="s">
        <v>694</v>
      </c>
      <c r="F63" s="318" t="s">
        <v>1646</v>
      </c>
      <c r="G63" s="197" t="s">
        <v>2039</v>
      </c>
      <c r="H63" s="210" t="s">
        <v>451</v>
      </c>
    </row>
    <row r="64" spans="1:8">
      <c r="A64" s="317" t="s">
        <v>2040</v>
      </c>
      <c r="B64" s="317" t="s">
        <v>45</v>
      </c>
      <c r="C64" s="317" t="s">
        <v>39</v>
      </c>
      <c r="D64" s="317" t="s">
        <v>1870</v>
      </c>
      <c r="E64" s="317" t="s">
        <v>694</v>
      </c>
      <c r="F64" s="318" t="s">
        <v>1646</v>
      </c>
      <c r="G64" s="197" t="s">
        <v>2041</v>
      </c>
      <c r="H64" s="210" t="s">
        <v>451</v>
      </c>
    </row>
    <row r="65" spans="1:8" ht="30">
      <c r="A65" s="317" t="s">
        <v>2042</v>
      </c>
      <c r="B65" s="317" t="s">
        <v>714</v>
      </c>
      <c r="C65" s="317" t="s">
        <v>39</v>
      </c>
      <c r="D65" s="317"/>
      <c r="E65" s="317" t="s">
        <v>694</v>
      </c>
      <c r="F65" s="318" t="s">
        <v>1646</v>
      </c>
      <c r="G65" s="197" t="s">
        <v>2043</v>
      </c>
      <c r="H65" s="210" t="s">
        <v>451</v>
      </c>
    </row>
    <row r="66" spans="1:8">
      <c r="A66" s="317" t="s">
        <v>2044</v>
      </c>
      <c r="B66" s="317" t="s">
        <v>45</v>
      </c>
      <c r="C66" s="317" t="s">
        <v>39</v>
      </c>
      <c r="D66" s="317" t="s">
        <v>1870</v>
      </c>
      <c r="E66" s="317" t="s">
        <v>694</v>
      </c>
      <c r="F66" s="318" t="s">
        <v>1646</v>
      </c>
      <c r="G66" s="197" t="s">
        <v>2045</v>
      </c>
      <c r="H66" s="210" t="s">
        <v>451</v>
      </c>
    </row>
    <row r="67" spans="1:8">
      <c r="A67" s="317" t="s">
        <v>2046</v>
      </c>
      <c r="B67" s="317" t="s">
        <v>714</v>
      </c>
      <c r="C67" s="317" t="s">
        <v>39</v>
      </c>
      <c r="D67" s="317"/>
      <c r="E67" s="317" t="s">
        <v>694</v>
      </c>
      <c r="F67" s="318" t="s">
        <v>1646</v>
      </c>
      <c r="G67" s="197" t="s">
        <v>2047</v>
      </c>
      <c r="H67" s="210" t="s">
        <v>451</v>
      </c>
    </row>
    <row r="68" spans="1:8" ht="30">
      <c r="A68" s="317" t="s">
        <v>2048</v>
      </c>
      <c r="B68" s="317" t="s">
        <v>45</v>
      </c>
      <c r="C68" s="317" t="s">
        <v>55</v>
      </c>
      <c r="D68" s="317" t="s">
        <v>1870</v>
      </c>
      <c r="E68" s="317" t="s">
        <v>694</v>
      </c>
      <c r="F68" s="318" t="s">
        <v>1646</v>
      </c>
      <c r="G68" s="197" t="s">
        <v>2049</v>
      </c>
      <c r="H68" s="210" t="s">
        <v>451</v>
      </c>
    </row>
    <row r="69" spans="1:8">
      <c r="A69" s="317" t="s">
        <v>2050</v>
      </c>
      <c r="B69" s="317" t="s">
        <v>45</v>
      </c>
      <c r="C69" s="317" t="s">
        <v>39</v>
      </c>
      <c r="D69" s="317" t="s">
        <v>1870</v>
      </c>
      <c r="E69" s="317" t="s">
        <v>694</v>
      </c>
      <c r="F69" s="318" t="s">
        <v>1646</v>
      </c>
      <c r="G69" s="197" t="s">
        <v>2051</v>
      </c>
      <c r="H69" s="210" t="s">
        <v>451</v>
      </c>
    </row>
    <row r="70" spans="1:8" ht="30">
      <c r="A70" s="317" t="s">
        <v>2052</v>
      </c>
      <c r="B70" s="317" t="s">
        <v>45</v>
      </c>
      <c r="C70" s="317" t="s">
        <v>39</v>
      </c>
      <c r="D70" s="317" t="s">
        <v>1870</v>
      </c>
      <c r="E70" s="317" t="s">
        <v>694</v>
      </c>
      <c r="F70" s="318" t="s">
        <v>1646</v>
      </c>
      <c r="G70" s="197" t="s">
        <v>2053</v>
      </c>
      <c r="H70" s="210" t="s">
        <v>451</v>
      </c>
    </row>
    <row r="71" spans="1:8">
      <c r="A71" s="317" t="s">
        <v>2054</v>
      </c>
      <c r="B71" s="317" t="s">
        <v>45</v>
      </c>
      <c r="C71" s="317" t="s">
        <v>39</v>
      </c>
      <c r="D71" s="317" t="s">
        <v>1870</v>
      </c>
      <c r="E71" s="317" t="s">
        <v>694</v>
      </c>
      <c r="F71" s="318" t="s">
        <v>1646</v>
      </c>
      <c r="G71" s="197" t="s">
        <v>2055</v>
      </c>
      <c r="H71" s="210" t="s">
        <v>451</v>
      </c>
    </row>
    <row r="72" spans="1:8">
      <c r="A72" s="317" t="s">
        <v>2056</v>
      </c>
      <c r="B72" s="317" t="s">
        <v>45</v>
      </c>
      <c r="C72" s="317" t="s">
        <v>39</v>
      </c>
      <c r="D72" s="317" t="s">
        <v>1870</v>
      </c>
      <c r="E72" s="317" t="s">
        <v>694</v>
      </c>
      <c r="F72" s="318" t="s">
        <v>1646</v>
      </c>
      <c r="G72" s="197" t="s">
        <v>2057</v>
      </c>
      <c r="H72" s="210" t="s">
        <v>451</v>
      </c>
    </row>
    <row r="73" spans="1:8" ht="30">
      <c r="A73" s="317" t="s">
        <v>2058</v>
      </c>
      <c r="B73" s="317" t="s">
        <v>714</v>
      </c>
      <c r="C73" s="317" t="s">
        <v>39</v>
      </c>
      <c r="D73" s="317"/>
      <c r="E73" s="317" t="s">
        <v>694</v>
      </c>
      <c r="F73" s="318" t="s">
        <v>1646</v>
      </c>
      <c r="G73" s="197" t="s">
        <v>2059</v>
      </c>
      <c r="H73" s="210" t="s">
        <v>451</v>
      </c>
    </row>
    <row r="74" spans="1:8">
      <c r="A74" s="317" t="s">
        <v>2060</v>
      </c>
      <c r="B74" s="317" t="s">
        <v>714</v>
      </c>
      <c r="C74" s="317" t="s">
        <v>39</v>
      </c>
      <c r="D74" s="317"/>
      <c r="E74" s="317" t="s">
        <v>694</v>
      </c>
      <c r="F74" s="318" t="s">
        <v>1646</v>
      </c>
      <c r="G74" s="197" t="s">
        <v>2061</v>
      </c>
      <c r="H74" s="210" t="s">
        <v>451</v>
      </c>
    </row>
    <row r="75" spans="1:8">
      <c r="A75" s="317" t="s">
        <v>2062</v>
      </c>
      <c r="B75" s="317" t="s">
        <v>45</v>
      </c>
      <c r="C75" s="317" t="s">
        <v>39</v>
      </c>
      <c r="D75" s="317" t="s">
        <v>1870</v>
      </c>
      <c r="E75" s="317" t="s">
        <v>694</v>
      </c>
      <c r="F75" s="318" t="s">
        <v>1646</v>
      </c>
      <c r="G75" s="197" t="s">
        <v>2063</v>
      </c>
      <c r="H75" s="210" t="s">
        <v>451</v>
      </c>
    </row>
    <row r="76" spans="1:8" ht="30">
      <c r="A76" s="317" t="s">
        <v>2064</v>
      </c>
      <c r="B76" s="317" t="s">
        <v>714</v>
      </c>
      <c r="C76" s="317" t="s">
        <v>39</v>
      </c>
      <c r="D76" s="317"/>
      <c r="E76" s="317" t="s">
        <v>694</v>
      </c>
      <c r="F76" s="318" t="s">
        <v>1646</v>
      </c>
      <c r="G76" s="197" t="s">
        <v>2065</v>
      </c>
      <c r="H76" s="210" t="s">
        <v>451</v>
      </c>
    </row>
    <row r="77" spans="1:8" ht="30">
      <c r="A77" s="317" t="s">
        <v>2066</v>
      </c>
      <c r="B77" s="317" t="s">
        <v>16</v>
      </c>
      <c r="C77" s="317" t="s">
        <v>39</v>
      </c>
      <c r="D77" s="317"/>
      <c r="E77" s="317" t="s">
        <v>694</v>
      </c>
      <c r="F77" s="318" t="s">
        <v>1646</v>
      </c>
      <c r="G77" s="197" t="s">
        <v>2067</v>
      </c>
      <c r="H77" s="210" t="s">
        <v>451</v>
      </c>
    </row>
    <row r="78" spans="1:8" ht="30">
      <c r="A78" s="317" t="s">
        <v>2068</v>
      </c>
      <c r="B78" s="317" t="s">
        <v>48</v>
      </c>
      <c r="C78" s="317" t="s">
        <v>39</v>
      </c>
      <c r="D78" s="317"/>
      <c r="E78" s="317" t="s">
        <v>694</v>
      </c>
      <c r="F78" s="318" t="s">
        <v>1646</v>
      </c>
      <c r="G78" s="197" t="s">
        <v>2069</v>
      </c>
      <c r="H78" s="210" t="s">
        <v>451</v>
      </c>
    </row>
    <row r="79" spans="1:8" ht="30">
      <c r="A79" s="317" t="s">
        <v>2070</v>
      </c>
      <c r="B79" s="317" t="s">
        <v>714</v>
      </c>
      <c r="C79" s="317" t="s">
        <v>39</v>
      </c>
      <c r="D79" s="317"/>
      <c r="E79" s="317" t="s">
        <v>694</v>
      </c>
      <c r="F79" s="318" t="s">
        <v>1646</v>
      </c>
      <c r="G79" s="197" t="s">
        <v>2071</v>
      </c>
      <c r="H79" s="210" t="s">
        <v>451</v>
      </c>
    </row>
    <row r="80" spans="1:8" ht="30">
      <c r="A80" s="317" t="s">
        <v>2072</v>
      </c>
      <c r="B80" s="317" t="s">
        <v>56</v>
      </c>
      <c r="C80" s="317" t="s">
        <v>39</v>
      </c>
      <c r="D80" s="317" t="s">
        <v>694</v>
      </c>
      <c r="E80" s="317" t="s">
        <v>694</v>
      </c>
      <c r="F80" s="318" t="s">
        <v>1646</v>
      </c>
      <c r="G80" s="197" t="s">
        <v>2073</v>
      </c>
      <c r="H80" s="210" t="s">
        <v>451</v>
      </c>
    </row>
    <row r="81" spans="1:8">
      <c r="A81" s="317" t="s">
        <v>2074</v>
      </c>
      <c r="B81" s="317" t="s">
        <v>48</v>
      </c>
      <c r="C81" s="317" t="s">
        <v>39</v>
      </c>
      <c r="D81" s="317"/>
      <c r="E81" s="317" t="s">
        <v>694</v>
      </c>
      <c r="F81" s="318" t="s">
        <v>1646</v>
      </c>
      <c r="G81" s="197" t="s">
        <v>2075</v>
      </c>
      <c r="H81" s="210" t="s">
        <v>451</v>
      </c>
    </row>
    <row r="82" spans="1:8" ht="30">
      <c r="A82" s="317" t="s">
        <v>2076</v>
      </c>
      <c r="B82" s="317" t="s">
        <v>56</v>
      </c>
      <c r="C82" s="317" t="s">
        <v>39</v>
      </c>
      <c r="D82" s="317" t="s">
        <v>694</v>
      </c>
      <c r="E82" s="317" t="s">
        <v>694</v>
      </c>
      <c r="F82" s="318" t="s">
        <v>1646</v>
      </c>
      <c r="G82" s="197" t="s">
        <v>2077</v>
      </c>
      <c r="H82" s="210" t="s">
        <v>451</v>
      </c>
    </row>
    <row r="83" spans="1:8">
      <c r="A83" s="317" t="s">
        <v>2078</v>
      </c>
      <c r="B83" s="317" t="s">
        <v>714</v>
      </c>
      <c r="C83" s="317" t="s">
        <v>39</v>
      </c>
      <c r="D83" s="317"/>
      <c r="E83" s="317" t="s">
        <v>694</v>
      </c>
      <c r="F83" s="318" t="s">
        <v>1646</v>
      </c>
      <c r="G83" s="197" t="s">
        <v>2079</v>
      </c>
      <c r="H83" s="210" t="s">
        <v>451</v>
      </c>
    </row>
    <row r="84" spans="1:8">
      <c r="A84" s="317" t="s">
        <v>2080</v>
      </c>
      <c r="B84" s="317" t="s">
        <v>714</v>
      </c>
      <c r="C84" s="317" t="s">
        <v>39</v>
      </c>
      <c r="D84" s="317"/>
      <c r="E84" s="317" t="s">
        <v>694</v>
      </c>
      <c r="F84" s="318" t="s">
        <v>1646</v>
      </c>
      <c r="G84" s="197" t="s">
        <v>2081</v>
      </c>
      <c r="H84" s="210" t="s">
        <v>451</v>
      </c>
    </row>
    <row r="85" spans="1:8">
      <c r="A85" s="317" t="s">
        <v>2082</v>
      </c>
      <c r="B85" s="317" t="s">
        <v>714</v>
      </c>
      <c r="C85" s="317" t="s">
        <v>39</v>
      </c>
      <c r="D85" s="317"/>
      <c r="E85" s="317" t="s">
        <v>694</v>
      </c>
      <c r="F85" s="318" t="s">
        <v>1646</v>
      </c>
      <c r="G85" s="197" t="s">
        <v>2083</v>
      </c>
      <c r="H85" s="210" t="s">
        <v>451</v>
      </c>
    </row>
    <row r="86" spans="1:8">
      <c r="A86" s="317" t="s">
        <v>2084</v>
      </c>
      <c r="B86" s="317" t="s">
        <v>714</v>
      </c>
      <c r="C86" s="317" t="s">
        <v>39</v>
      </c>
      <c r="D86" s="317"/>
      <c r="E86" s="317" t="s">
        <v>694</v>
      </c>
      <c r="F86" s="318" t="s">
        <v>1647</v>
      </c>
      <c r="G86" s="197" t="s">
        <v>2085</v>
      </c>
      <c r="H86" s="210" t="s">
        <v>50</v>
      </c>
    </row>
    <row r="87" spans="1:8">
      <c r="A87" s="317" t="s">
        <v>2086</v>
      </c>
      <c r="B87" s="317" t="s">
        <v>714</v>
      </c>
      <c r="C87" s="317" t="s">
        <v>39</v>
      </c>
      <c r="D87" s="317"/>
      <c r="E87" s="317" t="s">
        <v>694</v>
      </c>
      <c r="F87" s="318" t="s">
        <v>1647</v>
      </c>
      <c r="G87" s="197" t="s">
        <v>2087</v>
      </c>
      <c r="H87" s="210" t="s">
        <v>2088</v>
      </c>
    </row>
    <row r="88" spans="1:8" ht="30">
      <c r="A88" s="317" t="s">
        <v>2089</v>
      </c>
      <c r="B88" s="317" t="s">
        <v>45</v>
      </c>
      <c r="C88" s="317" t="s">
        <v>39</v>
      </c>
      <c r="D88" s="317" t="s">
        <v>1870</v>
      </c>
      <c r="E88" s="317" t="s">
        <v>694</v>
      </c>
      <c r="F88" s="318" t="s">
        <v>989</v>
      </c>
      <c r="G88" s="197" t="s">
        <v>2090</v>
      </c>
      <c r="H88" s="210" t="s">
        <v>451</v>
      </c>
    </row>
    <row r="89" spans="1:8" ht="33">
      <c r="A89" s="317" t="s">
        <v>2388</v>
      </c>
      <c r="B89" s="317" t="s">
        <v>714</v>
      </c>
      <c r="C89" s="317" t="s">
        <v>55</v>
      </c>
      <c r="D89" s="317"/>
      <c r="E89" s="317" t="s">
        <v>694</v>
      </c>
      <c r="F89" s="318" t="s">
        <v>989</v>
      </c>
      <c r="G89" s="324" t="s">
        <v>2389</v>
      </c>
      <c r="H89" s="210" t="s">
        <v>452</v>
      </c>
    </row>
    <row r="90" spans="1:8" ht="33">
      <c r="A90" s="317" t="s">
        <v>2390</v>
      </c>
      <c r="B90" s="317" t="s">
        <v>714</v>
      </c>
      <c r="C90" s="317" t="s">
        <v>55</v>
      </c>
      <c r="D90" s="317"/>
      <c r="E90" s="317" t="s">
        <v>694</v>
      </c>
      <c r="F90" s="318" t="s">
        <v>989</v>
      </c>
      <c r="G90" s="324" t="s">
        <v>2391</v>
      </c>
      <c r="H90" s="210" t="s">
        <v>452</v>
      </c>
    </row>
    <row r="91" spans="1:8" ht="30">
      <c r="A91" s="317" t="s">
        <v>2091</v>
      </c>
      <c r="B91" s="317" t="s">
        <v>48</v>
      </c>
      <c r="C91" s="317" t="s">
        <v>55</v>
      </c>
      <c r="D91" s="317"/>
      <c r="E91" s="317" t="s">
        <v>694</v>
      </c>
      <c r="F91" s="318" t="s">
        <v>989</v>
      </c>
      <c r="G91" s="197" t="s">
        <v>2092</v>
      </c>
      <c r="H91" s="210" t="s">
        <v>999</v>
      </c>
    </row>
    <row r="92" spans="1:8" ht="30">
      <c r="A92" s="317" t="s">
        <v>2093</v>
      </c>
      <c r="B92" s="317" t="s">
        <v>45</v>
      </c>
      <c r="C92" s="317" t="s">
        <v>39</v>
      </c>
      <c r="D92" s="317" t="s">
        <v>1870</v>
      </c>
      <c r="E92" s="317" t="s">
        <v>694</v>
      </c>
      <c r="F92" s="318" t="s">
        <v>989</v>
      </c>
      <c r="G92" s="197" t="s">
        <v>2094</v>
      </c>
      <c r="H92" s="210" t="s">
        <v>50</v>
      </c>
    </row>
    <row r="93" spans="1:8" ht="30">
      <c r="A93" s="317" t="s">
        <v>2095</v>
      </c>
      <c r="B93" s="317" t="s">
        <v>1650</v>
      </c>
      <c r="C93" s="317" t="s">
        <v>55</v>
      </c>
      <c r="D93" s="317" t="s">
        <v>1870</v>
      </c>
      <c r="E93" s="317" t="s">
        <v>694</v>
      </c>
      <c r="F93" s="318" t="s">
        <v>989</v>
      </c>
      <c r="G93" s="197" t="s">
        <v>2096</v>
      </c>
      <c r="H93" s="210" t="s">
        <v>999</v>
      </c>
    </row>
    <row r="94" spans="1:8">
      <c r="A94" s="317" t="s">
        <v>2097</v>
      </c>
      <c r="B94" s="317" t="s">
        <v>48</v>
      </c>
      <c r="C94" s="317" t="s">
        <v>39</v>
      </c>
      <c r="D94" s="317"/>
      <c r="E94" s="317" t="s">
        <v>694</v>
      </c>
      <c r="F94" s="318" t="s">
        <v>1645</v>
      </c>
      <c r="G94" s="197" t="s">
        <v>2098</v>
      </c>
      <c r="H94" s="210" t="s">
        <v>1318</v>
      </c>
    </row>
    <row r="95" spans="1:8">
      <c r="A95" s="317" t="s">
        <v>2099</v>
      </c>
      <c r="B95" s="317" t="s">
        <v>48</v>
      </c>
      <c r="C95" s="317" t="s">
        <v>39</v>
      </c>
      <c r="D95" s="317"/>
      <c r="E95" s="317" t="s">
        <v>694</v>
      </c>
      <c r="F95" s="318" t="s">
        <v>1645</v>
      </c>
      <c r="G95" s="197" t="s">
        <v>2100</v>
      </c>
      <c r="H95" s="210" t="s">
        <v>1318</v>
      </c>
    </row>
    <row r="96" spans="1:8">
      <c r="A96" s="317" t="s">
        <v>2101</v>
      </c>
      <c r="B96" s="317" t="s">
        <v>48</v>
      </c>
      <c r="C96" s="317" t="s">
        <v>39</v>
      </c>
      <c r="D96" s="317"/>
      <c r="E96" s="317" t="s">
        <v>694</v>
      </c>
      <c r="F96" s="318" t="s">
        <v>1645</v>
      </c>
      <c r="G96" s="197" t="s">
        <v>2102</v>
      </c>
      <c r="H96" s="210" t="s">
        <v>1318</v>
      </c>
    </row>
    <row r="97" spans="1:8">
      <c r="A97" s="317" t="s">
        <v>2103</v>
      </c>
      <c r="B97" s="317" t="s">
        <v>48</v>
      </c>
      <c r="C97" s="317" t="s">
        <v>55</v>
      </c>
      <c r="D97" s="317"/>
      <c r="E97" s="317" t="s">
        <v>694</v>
      </c>
      <c r="F97" s="318" t="s">
        <v>1317</v>
      </c>
      <c r="G97" s="197" t="s">
        <v>2104</v>
      </c>
      <c r="H97" s="210" t="s">
        <v>1212</v>
      </c>
    </row>
    <row r="98" spans="1:8" ht="30">
      <c r="A98" s="317" t="s">
        <v>2105</v>
      </c>
      <c r="B98" s="317" t="s">
        <v>48</v>
      </c>
      <c r="C98" s="317" t="s">
        <v>39</v>
      </c>
      <c r="D98" s="317"/>
      <c r="E98" s="317" t="s">
        <v>694</v>
      </c>
      <c r="F98" s="318" t="s">
        <v>1646</v>
      </c>
      <c r="G98" s="197" t="s">
        <v>2106</v>
      </c>
      <c r="H98" s="210" t="s">
        <v>455</v>
      </c>
    </row>
    <row r="99" spans="1:8" ht="30">
      <c r="A99" s="317" t="s">
        <v>2107</v>
      </c>
      <c r="B99" s="317" t="s">
        <v>48</v>
      </c>
      <c r="C99" s="317" t="s">
        <v>39</v>
      </c>
      <c r="D99" s="317"/>
      <c r="E99" s="317" t="s">
        <v>694</v>
      </c>
      <c r="F99" s="318" t="s">
        <v>1317</v>
      </c>
      <c r="G99" s="197" t="s">
        <v>2108</v>
      </c>
      <c r="H99" s="210" t="s">
        <v>1212</v>
      </c>
    </row>
    <row r="100" spans="1:8" ht="30">
      <c r="A100" s="317" t="s">
        <v>2109</v>
      </c>
      <c r="B100" s="317" t="s">
        <v>56</v>
      </c>
      <c r="C100" s="317" t="s">
        <v>39</v>
      </c>
      <c r="D100" s="317" t="s">
        <v>694</v>
      </c>
      <c r="E100" s="317" t="s">
        <v>694</v>
      </c>
      <c r="F100" s="318" t="s">
        <v>1646</v>
      </c>
      <c r="G100" s="197" t="s">
        <v>2110</v>
      </c>
      <c r="H100" s="210" t="s">
        <v>456</v>
      </c>
    </row>
    <row r="101" spans="1:8">
      <c r="A101" s="317" t="s">
        <v>2111</v>
      </c>
      <c r="B101" s="317" t="s">
        <v>48</v>
      </c>
      <c r="C101" s="317" t="s">
        <v>39</v>
      </c>
      <c r="D101" s="317"/>
      <c r="E101" s="317" t="s">
        <v>694</v>
      </c>
      <c r="F101" s="318" t="s">
        <v>1317</v>
      </c>
      <c r="G101" s="197" t="s">
        <v>2112</v>
      </c>
      <c r="H101" s="210" t="s">
        <v>1212</v>
      </c>
    </row>
    <row r="102" spans="1:8">
      <c r="A102" s="317" t="s">
        <v>2113</v>
      </c>
      <c r="B102" s="317" t="s">
        <v>714</v>
      </c>
      <c r="C102" s="317" t="s">
        <v>39</v>
      </c>
      <c r="D102" s="317"/>
      <c r="E102" s="317" t="s">
        <v>694</v>
      </c>
      <c r="F102" s="318" t="s">
        <v>1646</v>
      </c>
      <c r="G102" s="197" t="s">
        <v>2114</v>
      </c>
      <c r="H102" s="210" t="s">
        <v>456</v>
      </c>
    </row>
    <row r="103" spans="1:8" ht="30">
      <c r="A103" s="317" t="s">
        <v>2115</v>
      </c>
      <c r="B103" s="317" t="s">
        <v>48</v>
      </c>
      <c r="C103" s="317" t="s">
        <v>39</v>
      </c>
      <c r="D103" s="317"/>
      <c r="E103" s="317" t="s">
        <v>694</v>
      </c>
      <c r="F103" s="318" t="s">
        <v>1645</v>
      </c>
      <c r="G103" s="197" t="s">
        <v>2116</v>
      </c>
      <c r="H103" s="210" t="s">
        <v>1649</v>
      </c>
    </row>
    <row r="104" spans="1:8" ht="30">
      <c r="A104" s="317" t="s">
        <v>2117</v>
      </c>
      <c r="B104" s="317" t="s">
        <v>48</v>
      </c>
      <c r="C104" s="317" t="s">
        <v>55</v>
      </c>
      <c r="D104" s="317" t="s">
        <v>1870</v>
      </c>
      <c r="E104" s="317" t="s">
        <v>694</v>
      </c>
      <c r="F104" s="318" t="s">
        <v>1645</v>
      </c>
      <c r="G104" s="197" t="s">
        <v>2118</v>
      </c>
      <c r="H104" s="210" t="s">
        <v>49</v>
      </c>
    </row>
    <row r="105" spans="1:8">
      <c r="A105" s="317" t="s">
        <v>2119</v>
      </c>
      <c r="B105" s="317" t="s">
        <v>48</v>
      </c>
      <c r="C105" s="317" t="s">
        <v>55</v>
      </c>
      <c r="D105" s="317"/>
      <c r="E105" s="317" t="s">
        <v>694</v>
      </c>
      <c r="F105" s="318" t="s">
        <v>1645</v>
      </c>
      <c r="G105" s="197" t="s">
        <v>2120</v>
      </c>
      <c r="H105" s="210" t="s">
        <v>1318</v>
      </c>
    </row>
    <row r="106" spans="1:8" ht="30">
      <c r="A106" s="317" t="s">
        <v>2121</v>
      </c>
      <c r="B106" s="317" t="s">
        <v>48</v>
      </c>
      <c r="C106" s="317" t="s">
        <v>39</v>
      </c>
      <c r="D106" s="317"/>
      <c r="E106" s="317" t="s">
        <v>694</v>
      </c>
      <c r="F106" s="318" t="s">
        <v>1645</v>
      </c>
      <c r="G106" s="197" t="s">
        <v>2122</v>
      </c>
      <c r="H106" s="210" t="s">
        <v>1649</v>
      </c>
    </row>
    <row r="107" spans="1:8">
      <c r="A107" s="317" t="s">
        <v>2123</v>
      </c>
      <c r="B107" s="317" t="s">
        <v>45</v>
      </c>
      <c r="C107" s="317" t="s">
        <v>39</v>
      </c>
      <c r="D107" s="317" t="s">
        <v>1870</v>
      </c>
      <c r="E107" s="317" t="s">
        <v>694</v>
      </c>
      <c r="F107" s="318" t="s">
        <v>1646</v>
      </c>
      <c r="G107" s="197" t="s">
        <v>2124</v>
      </c>
      <c r="H107" s="210" t="s">
        <v>948</v>
      </c>
    </row>
    <row r="108" spans="1:8" ht="30">
      <c r="A108" s="317" t="s">
        <v>2125</v>
      </c>
      <c r="B108" s="317" t="s">
        <v>45</v>
      </c>
      <c r="C108" s="317" t="s">
        <v>39</v>
      </c>
      <c r="D108" s="317" t="s">
        <v>1870</v>
      </c>
      <c r="E108" s="317" t="s">
        <v>694</v>
      </c>
      <c r="F108" s="318" t="s">
        <v>1647</v>
      </c>
      <c r="G108" s="197" t="s">
        <v>2126</v>
      </c>
      <c r="H108" s="210" t="s">
        <v>948</v>
      </c>
    </row>
    <row r="109" spans="1:8" ht="30">
      <c r="A109" s="317" t="s">
        <v>2127</v>
      </c>
      <c r="B109" s="317" t="s">
        <v>48</v>
      </c>
      <c r="C109" s="317" t="s">
        <v>39</v>
      </c>
      <c r="D109" s="317"/>
      <c r="E109" s="317" t="s">
        <v>694</v>
      </c>
      <c r="F109" s="318" t="s">
        <v>1648</v>
      </c>
      <c r="G109" s="197" t="s">
        <v>2128</v>
      </c>
      <c r="H109" s="210" t="s">
        <v>2129</v>
      </c>
    </row>
    <row r="110" spans="1:8">
      <c r="A110" s="317" t="s">
        <v>2130</v>
      </c>
      <c r="B110" s="317" t="s">
        <v>48</v>
      </c>
      <c r="C110" s="317" t="s">
        <v>39</v>
      </c>
      <c r="D110" s="317"/>
      <c r="E110" s="317" t="s">
        <v>694</v>
      </c>
      <c r="F110" s="318" t="s">
        <v>989</v>
      </c>
      <c r="G110" s="197" t="s">
        <v>2131</v>
      </c>
      <c r="H110" s="210" t="s">
        <v>999</v>
      </c>
    </row>
    <row r="111" spans="1:8">
      <c r="A111" s="317" t="s">
        <v>2132</v>
      </c>
      <c r="B111" s="317" t="s">
        <v>48</v>
      </c>
      <c r="C111" s="317" t="s">
        <v>39</v>
      </c>
      <c r="D111" s="317"/>
      <c r="E111" s="317" t="s">
        <v>694</v>
      </c>
      <c r="F111" s="318" t="s">
        <v>1648</v>
      </c>
      <c r="G111" s="197" t="s">
        <v>2133</v>
      </c>
      <c r="H111" s="210" t="s">
        <v>2129</v>
      </c>
    </row>
    <row r="112" spans="1:8">
      <c r="A112" s="317" t="s">
        <v>2134</v>
      </c>
      <c r="B112" s="317" t="s">
        <v>48</v>
      </c>
      <c r="C112" s="317" t="s">
        <v>39</v>
      </c>
      <c r="D112" s="317"/>
      <c r="E112" s="317" t="s">
        <v>694</v>
      </c>
      <c r="F112" s="318" t="s">
        <v>989</v>
      </c>
      <c r="G112" s="197" t="s">
        <v>2135</v>
      </c>
      <c r="H112" s="210" t="s">
        <v>999</v>
      </c>
    </row>
    <row r="113" spans="1:8">
      <c r="A113" s="317" t="s">
        <v>2136</v>
      </c>
      <c r="B113" s="317" t="s">
        <v>45</v>
      </c>
      <c r="C113" s="317" t="s">
        <v>39</v>
      </c>
      <c r="D113" s="317" t="s">
        <v>1870</v>
      </c>
      <c r="E113" s="317" t="s">
        <v>694</v>
      </c>
      <c r="F113" s="318" t="s">
        <v>1648</v>
      </c>
      <c r="G113" s="197" t="s">
        <v>2137</v>
      </c>
      <c r="H113" s="210" t="s">
        <v>919</v>
      </c>
    </row>
    <row r="114" spans="1:8">
      <c r="A114" s="317" t="s">
        <v>2138</v>
      </c>
      <c r="B114" s="317" t="s">
        <v>48</v>
      </c>
      <c r="C114" s="317" t="s">
        <v>39</v>
      </c>
      <c r="D114" s="317"/>
      <c r="E114" s="317" t="s">
        <v>694</v>
      </c>
      <c r="F114" s="318" t="s">
        <v>1648</v>
      </c>
      <c r="G114" s="197" t="s">
        <v>2139</v>
      </c>
      <c r="H114" s="210" t="s">
        <v>2129</v>
      </c>
    </row>
    <row r="115" spans="1:8">
      <c r="A115" s="317" t="s">
        <v>2140</v>
      </c>
      <c r="B115" s="317" t="s">
        <v>45</v>
      </c>
      <c r="C115" s="317" t="s">
        <v>39</v>
      </c>
      <c r="D115" s="317" t="s">
        <v>1870</v>
      </c>
      <c r="E115" s="317" t="s">
        <v>694</v>
      </c>
      <c r="F115" s="318" t="s">
        <v>1646</v>
      </c>
      <c r="G115" s="197" t="s">
        <v>2141</v>
      </c>
      <c r="H115" s="210" t="s">
        <v>50</v>
      </c>
    </row>
    <row r="116" spans="1:8">
      <c r="A116" s="317" t="s">
        <v>2142</v>
      </c>
      <c r="B116" s="317" t="s">
        <v>48</v>
      </c>
      <c r="C116" s="317" t="s">
        <v>39</v>
      </c>
      <c r="D116" s="317"/>
      <c r="E116" s="317" t="s">
        <v>694</v>
      </c>
      <c r="F116" s="318" t="s">
        <v>1648</v>
      </c>
      <c r="G116" s="197" t="s">
        <v>2143</v>
      </c>
      <c r="H116" s="210" t="s">
        <v>2129</v>
      </c>
    </row>
    <row r="117" spans="1:8">
      <c r="A117" s="317" t="s">
        <v>2144</v>
      </c>
      <c r="B117" s="317" t="s">
        <v>714</v>
      </c>
      <c r="C117" s="317" t="s">
        <v>39</v>
      </c>
      <c r="D117" s="317"/>
      <c r="E117" s="317" t="s">
        <v>694</v>
      </c>
      <c r="F117" s="318" t="s">
        <v>1647</v>
      </c>
      <c r="G117" s="197" t="s">
        <v>2145</v>
      </c>
      <c r="H117" s="210" t="s">
        <v>50</v>
      </c>
    </row>
    <row r="118" spans="1:8">
      <c r="A118" s="317" t="s">
        <v>2146</v>
      </c>
      <c r="B118" s="317" t="s">
        <v>45</v>
      </c>
      <c r="C118" s="317" t="s">
        <v>39</v>
      </c>
      <c r="D118" s="317" t="s">
        <v>1870</v>
      </c>
      <c r="E118" s="317" t="s">
        <v>694</v>
      </c>
      <c r="F118" s="318" t="s">
        <v>1647</v>
      </c>
      <c r="G118" s="197" t="s">
        <v>2147</v>
      </c>
      <c r="H118" s="210" t="s">
        <v>50</v>
      </c>
    </row>
    <row r="119" spans="1:8" ht="16.5">
      <c r="A119" s="317" t="s">
        <v>2380</v>
      </c>
      <c r="B119" s="317" t="s">
        <v>45</v>
      </c>
      <c r="C119" s="317" t="s">
        <v>78</v>
      </c>
      <c r="D119" s="317" t="s">
        <v>1870</v>
      </c>
      <c r="E119" s="317" t="s">
        <v>694</v>
      </c>
      <c r="F119" s="318" t="s">
        <v>1645</v>
      </c>
      <c r="G119" s="324" t="s">
        <v>2381</v>
      </c>
      <c r="H119" s="210" t="s">
        <v>49</v>
      </c>
    </row>
    <row r="120" spans="1:8" ht="30">
      <c r="A120" s="317" t="s">
        <v>2148</v>
      </c>
      <c r="B120" s="317" t="s">
        <v>48</v>
      </c>
      <c r="C120" s="317" t="s">
        <v>39</v>
      </c>
      <c r="D120" s="317"/>
      <c r="E120" s="317" t="s">
        <v>694</v>
      </c>
      <c r="F120" s="318" t="s">
        <v>989</v>
      </c>
      <c r="G120" s="197" t="s">
        <v>2149</v>
      </c>
      <c r="H120" s="210" t="s">
        <v>999</v>
      </c>
    </row>
    <row r="121" spans="1:8" ht="30">
      <c r="A121" s="317" t="s">
        <v>2150</v>
      </c>
      <c r="B121" s="317" t="s">
        <v>48</v>
      </c>
      <c r="C121" s="317" t="s">
        <v>39</v>
      </c>
      <c r="D121" s="317"/>
      <c r="E121" s="317" t="s">
        <v>694</v>
      </c>
      <c r="F121" s="318" t="s">
        <v>989</v>
      </c>
      <c r="G121" s="197" t="s">
        <v>2151</v>
      </c>
      <c r="H121" s="210" t="s">
        <v>999</v>
      </c>
    </row>
    <row r="122" spans="1:8" ht="30">
      <c r="A122" s="317" t="s">
        <v>2152</v>
      </c>
      <c r="B122" s="317" t="s">
        <v>48</v>
      </c>
      <c r="C122" s="317" t="s">
        <v>39</v>
      </c>
      <c r="D122" s="317"/>
      <c r="E122" s="317" t="s">
        <v>694</v>
      </c>
      <c r="F122" s="318" t="s">
        <v>989</v>
      </c>
      <c r="G122" s="197" t="s">
        <v>2153</v>
      </c>
      <c r="H122" s="210" t="s">
        <v>999</v>
      </c>
    </row>
    <row r="123" spans="1:8" ht="30">
      <c r="A123" s="317" t="s">
        <v>2154</v>
      </c>
      <c r="B123" s="317" t="s">
        <v>714</v>
      </c>
      <c r="C123" s="317" t="s">
        <v>39</v>
      </c>
      <c r="D123" s="317"/>
      <c r="E123" s="317" t="s">
        <v>694</v>
      </c>
      <c r="F123" s="318" t="s">
        <v>1647</v>
      </c>
      <c r="G123" s="197" t="s">
        <v>2155</v>
      </c>
      <c r="H123" s="210" t="s">
        <v>50</v>
      </c>
    </row>
    <row r="124" spans="1:8" ht="30">
      <c r="A124" s="317" t="s">
        <v>2156</v>
      </c>
      <c r="B124" s="317" t="s">
        <v>45</v>
      </c>
      <c r="C124" s="317" t="s">
        <v>39</v>
      </c>
      <c r="D124" s="317" t="s">
        <v>1870</v>
      </c>
      <c r="E124" s="317" t="s">
        <v>694</v>
      </c>
      <c r="F124" s="318" t="s">
        <v>1648</v>
      </c>
      <c r="G124" s="197" t="s">
        <v>2157</v>
      </c>
      <c r="H124" s="210" t="s">
        <v>919</v>
      </c>
    </row>
    <row r="125" spans="1:8">
      <c r="A125" s="317" t="s">
        <v>2158</v>
      </c>
      <c r="B125" s="317" t="s">
        <v>714</v>
      </c>
      <c r="C125" s="317" t="s">
        <v>39</v>
      </c>
      <c r="D125" s="317"/>
      <c r="E125" s="317" t="s">
        <v>694</v>
      </c>
      <c r="F125" s="318" t="s">
        <v>1648</v>
      </c>
      <c r="G125" s="197" t="s">
        <v>2159</v>
      </c>
      <c r="H125" s="210" t="s">
        <v>919</v>
      </c>
    </row>
    <row r="126" spans="1:8">
      <c r="A126" s="317" t="s">
        <v>2160</v>
      </c>
      <c r="B126" s="317" t="s">
        <v>48</v>
      </c>
      <c r="C126" s="317" t="s">
        <v>39</v>
      </c>
      <c r="D126" s="317"/>
      <c r="E126" s="317" t="s">
        <v>694</v>
      </c>
      <c r="F126" s="318" t="s">
        <v>1936</v>
      </c>
      <c r="G126" s="197" t="s">
        <v>2161</v>
      </c>
      <c r="H126" s="210" t="s">
        <v>948</v>
      </c>
    </row>
    <row r="127" spans="1:8">
      <c r="A127" s="317" t="s">
        <v>2162</v>
      </c>
      <c r="B127" s="317" t="s">
        <v>48</v>
      </c>
      <c r="C127" s="317" t="s">
        <v>39</v>
      </c>
      <c r="D127" s="317"/>
      <c r="E127" s="317" t="s">
        <v>694</v>
      </c>
      <c r="F127" s="318" t="s">
        <v>1317</v>
      </c>
      <c r="G127" s="197" t="s">
        <v>2163</v>
      </c>
      <c r="H127" s="210" t="s">
        <v>1212</v>
      </c>
    </row>
    <row r="128" spans="1:8">
      <c r="A128" s="317" t="s">
        <v>2164</v>
      </c>
      <c r="B128" s="317" t="s">
        <v>48</v>
      </c>
      <c r="C128" s="317" t="s">
        <v>39</v>
      </c>
      <c r="D128" s="317"/>
      <c r="E128" s="317" t="s">
        <v>694</v>
      </c>
      <c r="F128" s="318" t="s">
        <v>1936</v>
      </c>
      <c r="G128" s="197" t="s">
        <v>2165</v>
      </c>
      <c r="H128" s="210" t="s">
        <v>2166</v>
      </c>
    </row>
    <row r="129" spans="1:8" ht="30">
      <c r="A129" s="317" t="s">
        <v>2167</v>
      </c>
      <c r="B129" s="317" t="s">
        <v>48</v>
      </c>
      <c r="C129" s="317" t="s">
        <v>39</v>
      </c>
      <c r="D129" s="317"/>
      <c r="E129" s="317" t="s">
        <v>694</v>
      </c>
      <c r="F129" s="318" t="s">
        <v>1317</v>
      </c>
      <c r="G129" s="197" t="s">
        <v>2168</v>
      </c>
      <c r="H129" s="210" t="s">
        <v>1212</v>
      </c>
    </row>
    <row r="130" spans="1:8" ht="30">
      <c r="A130" s="317" t="s">
        <v>2169</v>
      </c>
      <c r="B130" s="317" t="s">
        <v>48</v>
      </c>
      <c r="C130" s="317" t="s">
        <v>39</v>
      </c>
      <c r="D130" s="317"/>
      <c r="E130" s="317" t="s">
        <v>694</v>
      </c>
      <c r="F130" s="318" t="s">
        <v>989</v>
      </c>
      <c r="G130" s="197" t="s">
        <v>2170</v>
      </c>
      <c r="H130" s="210" t="s">
        <v>999</v>
      </c>
    </row>
    <row r="131" spans="1:8">
      <c r="A131" s="317" t="s">
        <v>2171</v>
      </c>
      <c r="B131" s="317" t="s">
        <v>48</v>
      </c>
      <c r="C131" s="317" t="s">
        <v>55</v>
      </c>
      <c r="D131" s="317"/>
      <c r="E131" s="317" t="s">
        <v>694</v>
      </c>
      <c r="F131" s="318" t="s">
        <v>1936</v>
      </c>
      <c r="G131" s="197" t="s">
        <v>2172</v>
      </c>
      <c r="H131" s="210" t="s">
        <v>948</v>
      </c>
    </row>
    <row r="132" spans="1:8" ht="30">
      <c r="A132" s="317" t="s">
        <v>2173</v>
      </c>
      <c r="B132" s="317" t="s">
        <v>48</v>
      </c>
      <c r="C132" s="317" t="s">
        <v>39</v>
      </c>
      <c r="D132" s="317"/>
      <c r="E132" s="317" t="s">
        <v>694</v>
      </c>
      <c r="F132" s="318" t="s">
        <v>1936</v>
      </c>
      <c r="G132" s="197" t="s">
        <v>2174</v>
      </c>
      <c r="H132" s="210" t="s">
        <v>948</v>
      </c>
    </row>
    <row r="133" spans="1:8">
      <c r="A133" s="317" t="s">
        <v>2175</v>
      </c>
      <c r="B133" s="317" t="s">
        <v>45</v>
      </c>
      <c r="C133" s="317" t="s">
        <v>55</v>
      </c>
      <c r="D133" s="317" t="s">
        <v>1870</v>
      </c>
      <c r="E133" s="317" t="s">
        <v>694</v>
      </c>
      <c r="F133" s="318" t="s">
        <v>989</v>
      </c>
      <c r="G133" s="197" t="s">
        <v>2176</v>
      </c>
      <c r="H133" s="210" t="s">
        <v>452</v>
      </c>
    </row>
    <row r="134" spans="1:8">
      <c r="A134" s="317" t="s">
        <v>2177</v>
      </c>
      <c r="B134" s="317" t="s">
        <v>48</v>
      </c>
      <c r="C134" s="317" t="s">
        <v>39</v>
      </c>
      <c r="D134" s="317"/>
      <c r="E134" s="317" t="s">
        <v>694</v>
      </c>
      <c r="F134" s="318" t="s">
        <v>1936</v>
      </c>
      <c r="G134" s="197" t="s">
        <v>2178</v>
      </c>
      <c r="H134" s="210" t="s">
        <v>948</v>
      </c>
    </row>
    <row r="135" spans="1:8">
      <c r="A135" s="317" t="s">
        <v>2179</v>
      </c>
      <c r="B135" s="317" t="s">
        <v>48</v>
      </c>
      <c r="C135" s="317" t="s">
        <v>39</v>
      </c>
      <c r="D135" s="317"/>
      <c r="E135" s="317" t="s">
        <v>694</v>
      </c>
      <c r="F135" s="318" t="s">
        <v>1936</v>
      </c>
      <c r="G135" s="197" t="s">
        <v>2180</v>
      </c>
      <c r="H135" s="210" t="s">
        <v>948</v>
      </c>
    </row>
    <row r="136" spans="1:8" ht="30">
      <c r="A136" s="317" t="s">
        <v>2181</v>
      </c>
      <c r="B136" s="317" t="s">
        <v>45</v>
      </c>
      <c r="C136" s="317" t="s">
        <v>39</v>
      </c>
      <c r="D136" s="317" t="s">
        <v>1870</v>
      </c>
      <c r="E136" s="317" t="s">
        <v>694</v>
      </c>
      <c r="F136" s="318" t="s">
        <v>989</v>
      </c>
      <c r="G136" s="197" t="s">
        <v>2182</v>
      </c>
      <c r="H136" s="210" t="s">
        <v>451</v>
      </c>
    </row>
    <row r="137" spans="1:8">
      <c r="A137" s="317" t="s">
        <v>2183</v>
      </c>
      <c r="B137" s="317" t="s">
        <v>714</v>
      </c>
      <c r="C137" s="317" t="s">
        <v>39</v>
      </c>
      <c r="D137" s="317"/>
      <c r="E137" s="317" t="s">
        <v>694</v>
      </c>
      <c r="F137" s="318" t="s">
        <v>989</v>
      </c>
      <c r="G137" s="197" t="s">
        <v>2184</v>
      </c>
      <c r="H137" s="210" t="s">
        <v>452</v>
      </c>
    </row>
    <row r="138" spans="1:8">
      <c r="A138" s="317" t="s">
        <v>2185</v>
      </c>
      <c r="B138" s="317" t="s">
        <v>714</v>
      </c>
      <c r="C138" s="317" t="s">
        <v>39</v>
      </c>
      <c r="D138" s="317"/>
      <c r="E138" s="317" t="s">
        <v>694</v>
      </c>
      <c r="F138" s="318" t="s">
        <v>989</v>
      </c>
      <c r="G138" s="197" t="s">
        <v>2186</v>
      </c>
      <c r="H138" s="210" t="s">
        <v>452</v>
      </c>
    </row>
    <row r="139" spans="1:8" ht="30">
      <c r="A139" s="317" t="s">
        <v>2187</v>
      </c>
      <c r="B139" s="317" t="s">
        <v>45</v>
      </c>
      <c r="C139" s="317" t="s">
        <v>39</v>
      </c>
      <c r="D139" s="317" t="s">
        <v>1870</v>
      </c>
      <c r="E139" s="317" t="s">
        <v>694</v>
      </c>
      <c r="F139" s="318" t="s">
        <v>1936</v>
      </c>
      <c r="G139" s="197" t="s">
        <v>2188</v>
      </c>
      <c r="H139" s="210" t="s">
        <v>948</v>
      </c>
    </row>
    <row r="140" spans="1:8">
      <c r="A140" s="317" t="s">
        <v>2189</v>
      </c>
      <c r="B140" s="317" t="s">
        <v>45</v>
      </c>
      <c r="C140" s="317" t="s">
        <v>39</v>
      </c>
      <c r="D140" s="317" t="s">
        <v>1870</v>
      </c>
      <c r="E140" s="317" t="s">
        <v>694</v>
      </c>
      <c r="F140" s="318" t="s">
        <v>989</v>
      </c>
      <c r="G140" s="197" t="s">
        <v>2190</v>
      </c>
      <c r="H140" s="210" t="s">
        <v>451</v>
      </c>
    </row>
    <row r="141" spans="1:8" ht="30">
      <c r="A141" s="317" t="s">
        <v>2191</v>
      </c>
      <c r="B141" s="317" t="s">
        <v>48</v>
      </c>
      <c r="C141" s="317" t="s">
        <v>39</v>
      </c>
      <c r="D141" s="317"/>
      <c r="E141" s="317" t="s">
        <v>694</v>
      </c>
      <c r="F141" s="318" t="s">
        <v>1936</v>
      </c>
      <c r="G141" s="197" t="s">
        <v>2192</v>
      </c>
      <c r="H141" s="210" t="s">
        <v>948</v>
      </c>
    </row>
    <row r="142" spans="1:8">
      <c r="A142" s="317" t="s">
        <v>2193</v>
      </c>
      <c r="B142" s="317" t="s">
        <v>45</v>
      </c>
      <c r="C142" s="317" t="s">
        <v>39</v>
      </c>
      <c r="D142" s="317" t="s">
        <v>1870</v>
      </c>
      <c r="E142" s="317" t="s">
        <v>694</v>
      </c>
      <c r="F142" s="318" t="s">
        <v>989</v>
      </c>
      <c r="G142" s="197" t="s">
        <v>2194</v>
      </c>
      <c r="H142" s="210" t="s">
        <v>452</v>
      </c>
    </row>
    <row r="143" spans="1:8" ht="30">
      <c r="A143" s="317" t="s">
        <v>2195</v>
      </c>
      <c r="B143" s="317" t="s">
        <v>45</v>
      </c>
      <c r="C143" s="317" t="s">
        <v>39</v>
      </c>
      <c r="D143" s="317" t="s">
        <v>1870</v>
      </c>
      <c r="E143" s="317" t="s">
        <v>694</v>
      </c>
      <c r="F143" s="318" t="s">
        <v>989</v>
      </c>
      <c r="G143" s="197" t="s">
        <v>2196</v>
      </c>
      <c r="H143" s="210" t="s">
        <v>452</v>
      </c>
    </row>
    <row r="144" spans="1:8" ht="30">
      <c r="A144" s="317" t="s">
        <v>2197</v>
      </c>
      <c r="B144" s="317" t="s">
        <v>714</v>
      </c>
      <c r="C144" s="317" t="s">
        <v>39</v>
      </c>
      <c r="D144" s="317"/>
      <c r="E144" s="317" t="s">
        <v>694</v>
      </c>
      <c r="F144" s="318" t="s">
        <v>989</v>
      </c>
      <c r="G144" s="197" t="s">
        <v>2198</v>
      </c>
      <c r="H144" s="210" t="s">
        <v>451</v>
      </c>
    </row>
    <row r="145" spans="1:8" ht="30">
      <c r="A145" s="317" t="s">
        <v>2199</v>
      </c>
      <c r="B145" s="317" t="s">
        <v>714</v>
      </c>
      <c r="C145" s="317" t="s">
        <v>39</v>
      </c>
      <c r="D145" s="317"/>
      <c r="E145" s="317" t="s">
        <v>694</v>
      </c>
      <c r="F145" s="318" t="s">
        <v>989</v>
      </c>
      <c r="G145" s="197" t="s">
        <v>2200</v>
      </c>
      <c r="H145" s="210" t="s">
        <v>451</v>
      </c>
    </row>
    <row r="146" spans="1:8" ht="30">
      <c r="A146" s="317" t="s">
        <v>2201</v>
      </c>
      <c r="B146" s="317" t="s">
        <v>48</v>
      </c>
      <c r="C146" s="317" t="s">
        <v>39</v>
      </c>
      <c r="D146" s="317"/>
      <c r="E146" s="317" t="s">
        <v>694</v>
      </c>
      <c r="F146" s="318" t="s">
        <v>1646</v>
      </c>
      <c r="G146" s="197" t="s">
        <v>2202</v>
      </c>
      <c r="H146" s="210" t="s">
        <v>456</v>
      </c>
    </row>
    <row r="147" spans="1:8" ht="30">
      <c r="A147" s="317" t="s">
        <v>2203</v>
      </c>
      <c r="B147" s="317" t="s">
        <v>45</v>
      </c>
      <c r="C147" s="317" t="s">
        <v>39</v>
      </c>
      <c r="D147" s="317" t="s">
        <v>1870</v>
      </c>
      <c r="E147" s="317" t="s">
        <v>694</v>
      </c>
      <c r="F147" s="318" t="s">
        <v>989</v>
      </c>
      <c r="G147" s="197" t="s">
        <v>2204</v>
      </c>
      <c r="H147" s="210" t="s">
        <v>452</v>
      </c>
    </row>
    <row r="148" spans="1:8">
      <c r="A148" s="317" t="s">
        <v>2205</v>
      </c>
      <c r="B148" s="317" t="s">
        <v>48</v>
      </c>
      <c r="C148" s="317" t="s">
        <v>39</v>
      </c>
      <c r="D148" s="317"/>
      <c r="E148" s="317" t="s">
        <v>694</v>
      </c>
      <c r="F148" s="318" t="s">
        <v>1317</v>
      </c>
      <c r="G148" s="197" t="s">
        <v>2206</v>
      </c>
      <c r="H148" s="210" t="s">
        <v>1212</v>
      </c>
    </row>
    <row r="149" spans="1:8">
      <c r="A149" s="317" t="s">
        <v>2207</v>
      </c>
      <c r="B149" s="317" t="s">
        <v>48</v>
      </c>
      <c r="C149" s="317" t="s">
        <v>39</v>
      </c>
      <c r="D149" s="317"/>
      <c r="E149" s="317" t="s">
        <v>694</v>
      </c>
      <c r="F149" s="318" t="s">
        <v>1317</v>
      </c>
      <c r="G149" s="197" t="s">
        <v>2208</v>
      </c>
      <c r="H149" s="210" t="s">
        <v>1212</v>
      </c>
    </row>
    <row r="150" spans="1:8">
      <c r="A150" s="317" t="s">
        <v>2209</v>
      </c>
      <c r="B150" s="317" t="s">
        <v>45</v>
      </c>
      <c r="C150" s="317" t="s">
        <v>39</v>
      </c>
      <c r="D150" s="317" t="s">
        <v>1870</v>
      </c>
      <c r="E150" s="317" t="s">
        <v>694</v>
      </c>
      <c r="F150" s="318" t="s">
        <v>1645</v>
      </c>
      <c r="G150" s="197" t="s">
        <v>2210</v>
      </c>
      <c r="H150" s="210" t="s">
        <v>49</v>
      </c>
    </row>
    <row r="151" spans="1:8">
      <c r="A151" s="317" t="s">
        <v>2211</v>
      </c>
      <c r="B151" s="317" t="s">
        <v>714</v>
      </c>
      <c r="C151" s="317" t="s">
        <v>39</v>
      </c>
      <c r="D151" s="317"/>
      <c r="E151" s="317" t="s">
        <v>694</v>
      </c>
      <c r="F151" s="318" t="s">
        <v>1936</v>
      </c>
      <c r="G151" s="197" t="s">
        <v>2212</v>
      </c>
      <c r="H151" s="210" t="s">
        <v>948</v>
      </c>
    </row>
    <row r="152" spans="1:8">
      <c r="A152" s="317" t="s">
        <v>2213</v>
      </c>
      <c r="B152" s="317" t="s">
        <v>45</v>
      </c>
      <c r="C152" s="317" t="s">
        <v>39</v>
      </c>
      <c r="D152" s="317" t="s">
        <v>1870</v>
      </c>
      <c r="E152" s="317" t="s">
        <v>694</v>
      </c>
      <c r="F152" s="318" t="s">
        <v>989</v>
      </c>
      <c r="G152" s="197" t="s">
        <v>2214</v>
      </c>
      <c r="H152" s="210" t="s">
        <v>451</v>
      </c>
    </row>
    <row r="153" spans="1:8" ht="30">
      <c r="A153" s="317" t="s">
        <v>2215</v>
      </c>
      <c r="B153" s="317" t="s">
        <v>45</v>
      </c>
      <c r="C153" s="317" t="s">
        <v>39</v>
      </c>
      <c r="D153" s="317" t="s">
        <v>2216</v>
      </c>
      <c r="E153" s="317" t="s">
        <v>694</v>
      </c>
      <c r="F153" s="318" t="s">
        <v>1645</v>
      </c>
      <c r="G153" s="197" t="s">
        <v>2217</v>
      </c>
      <c r="H153" s="210" t="s">
        <v>49</v>
      </c>
    </row>
    <row r="154" spans="1:8">
      <c r="A154" s="317" t="s">
        <v>2218</v>
      </c>
      <c r="B154" s="317" t="s">
        <v>48</v>
      </c>
      <c r="C154" s="317" t="s">
        <v>39</v>
      </c>
      <c r="D154" s="317"/>
      <c r="E154" s="317" t="s">
        <v>694</v>
      </c>
      <c r="F154" s="318" t="s">
        <v>1317</v>
      </c>
      <c r="G154" s="197" t="s">
        <v>2219</v>
      </c>
      <c r="H154" s="210" t="s">
        <v>1212</v>
      </c>
    </row>
    <row r="155" spans="1:8">
      <c r="A155" s="317" t="s">
        <v>2220</v>
      </c>
      <c r="B155" s="317" t="s">
        <v>48</v>
      </c>
      <c r="C155" s="317" t="s">
        <v>39</v>
      </c>
      <c r="D155" s="317"/>
      <c r="E155" s="317" t="s">
        <v>694</v>
      </c>
      <c r="F155" s="318" t="s">
        <v>1317</v>
      </c>
      <c r="G155" s="197" t="s">
        <v>2221</v>
      </c>
      <c r="H155" s="210" t="s">
        <v>1212</v>
      </c>
    </row>
    <row r="156" spans="1:8">
      <c r="A156" s="317" t="s">
        <v>2222</v>
      </c>
      <c r="B156" s="317" t="s">
        <v>45</v>
      </c>
      <c r="C156" s="317" t="s">
        <v>39</v>
      </c>
      <c r="D156" s="317" t="s">
        <v>1870</v>
      </c>
      <c r="E156" s="317" t="s">
        <v>694</v>
      </c>
      <c r="F156" s="318" t="s">
        <v>1936</v>
      </c>
      <c r="G156" s="197" t="s">
        <v>2223</v>
      </c>
      <c r="H156" s="210" t="s">
        <v>948</v>
      </c>
    </row>
    <row r="157" spans="1:8">
      <c r="A157" s="317" t="s">
        <v>2224</v>
      </c>
      <c r="B157" s="317" t="s">
        <v>45</v>
      </c>
      <c r="C157" s="317" t="s">
        <v>39</v>
      </c>
      <c r="D157" s="317" t="s">
        <v>1870</v>
      </c>
      <c r="E157" s="317" t="s">
        <v>694</v>
      </c>
      <c r="F157" s="318" t="s">
        <v>1936</v>
      </c>
      <c r="G157" s="197" t="s">
        <v>2225</v>
      </c>
      <c r="H157" s="210" t="s">
        <v>948</v>
      </c>
    </row>
    <row r="158" spans="1:8">
      <c r="A158" s="317" t="s">
        <v>2226</v>
      </c>
      <c r="B158" s="317" t="s">
        <v>45</v>
      </c>
      <c r="C158" s="317" t="s">
        <v>39</v>
      </c>
      <c r="D158" s="317" t="s">
        <v>1870</v>
      </c>
      <c r="E158" s="317" t="s">
        <v>694</v>
      </c>
      <c r="F158" s="318" t="s">
        <v>1936</v>
      </c>
      <c r="G158" s="197" t="s">
        <v>2227</v>
      </c>
      <c r="H158" s="210" t="s">
        <v>948</v>
      </c>
    </row>
    <row r="159" spans="1:8">
      <c r="A159" s="317" t="s">
        <v>2228</v>
      </c>
      <c r="B159" s="317" t="s">
        <v>714</v>
      </c>
      <c r="C159" s="317" t="s">
        <v>39</v>
      </c>
      <c r="D159" s="317"/>
      <c r="E159" s="317" t="s">
        <v>694</v>
      </c>
      <c r="F159" s="318" t="s">
        <v>1936</v>
      </c>
      <c r="G159" s="197" t="s">
        <v>2229</v>
      </c>
      <c r="H159" s="210" t="s">
        <v>948</v>
      </c>
    </row>
    <row r="160" spans="1:8" ht="30">
      <c r="A160" s="317" t="s">
        <v>2230</v>
      </c>
      <c r="B160" s="317" t="s">
        <v>48</v>
      </c>
      <c r="C160" s="317" t="s">
        <v>39</v>
      </c>
      <c r="D160" s="317"/>
      <c r="E160" s="317" t="s">
        <v>694</v>
      </c>
      <c r="F160" s="318" t="s">
        <v>1936</v>
      </c>
      <c r="G160" s="197" t="s">
        <v>2231</v>
      </c>
      <c r="H160" s="210" t="s">
        <v>948</v>
      </c>
    </row>
    <row r="161" spans="1:8">
      <c r="A161" s="317" t="s">
        <v>2232</v>
      </c>
      <c r="B161" s="317" t="s">
        <v>48</v>
      </c>
      <c r="C161" s="317" t="s">
        <v>39</v>
      </c>
      <c r="D161" s="317"/>
      <c r="E161" s="317" t="s">
        <v>694</v>
      </c>
      <c r="F161" s="318" t="s">
        <v>1936</v>
      </c>
      <c r="G161" s="197" t="s">
        <v>2233</v>
      </c>
      <c r="H161" s="210" t="s">
        <v>948</v>
      </c>
    </row>
    <row r="162" spans="1:8" ht="30">
      <c r="A162" s="317" t="s">
        <v>2234</v>
      </c>
      <c r="B162" s="317" t="s">
        <v>714</v>
      </c>
      <c r="C162" s="317" t="s">
        <v>55</v>
      </c>
      <c r="D162" s="317" t="s">
        <v>1870</v>
      </c>
      <c r="E162" s="317" t="s">
        <v>694</v>
      </c>
      <c r="F162" s="318" t="s">
        <v>1646</v>
      </c>
      <c r="G162" s="197" t="s">
        <v>2235</v>
      </c>
      <c r="H162" s="210" t="s">
        <v>456</v>
      </c>
    </row>
    <row r="163" spans="1:8">
      <c r="A163" s="317" t="s">
        <v>2236</v>
      </c>
      <c r="B163" s="317" t="s">
        <v>48</v>
      </c>
      <c r="C163" s="317" t="s">
        <v>39</v>
      </c>
      <c r="D163" s="317"/>
      <c r="E163" s="317" t="s">
        <v>694</v>
      </c>
      <c r="F163" s="318" t="s">
        <v>1936</v>
      </c>
      <c r="G163" s="197" t="s">
        <v>2237</v>
      </c>
      <c r="H163" s="210" t="s">
        <v>948</v>
      </c>
    </row>
    <row r="164" spans="1:8">
      <c r="A164" s="317" t="s">
        <v>2238</v>
      </c>
      <c r="B164" s="317" t="s">
        <v>45</v>
      </c>
      <c r="C164" s="317" t="s">
        <v>39</v>
      </c>
      <c r="D164" s="317" t="s">
        <v>1870</v>
      </c>
      <c r="E164" s="317" t="s">
        <v>694</v>
      </c>
      <c r="F164" s="318" t="s">
        <v>989</v>
      </c>
      <c r="G164" s="197" t="s">
        <v>2239</v>
      </c>
      <c r="H164" s="210" t="s">
        <v>451</v>
      </c>
    </row>
    <row r="165" spans="1:8" ht="30">
      <c r="A165" s="317" t="s">
        <v>2240</v>
      </c>
      <c r="B165" s="317" t="s">
        <v>714</v>
      </c>
      <c r="C165" s="317" t="s">
        <v>39</v>
      </c>
      <c r="D165" s="317"/>
      <c r="E165" s="317" t="s">
        <v>694</v>
      </c>
      <c r="F165" s="318" t="s">
        <v>1646</v>
      </c>
      <c r="G165" s="197" t="s">
        <v>2241</v>
      </c>
      <c r="H165" s="210" t="s">
        <v>456</v>
      </c>
    </row>
    <row r="166" spans="1:8" ht="30">
      <c r="A166" s="317" t="s">
        <v>2242</v>
      </c>
      <c r="B166" s="317" t="s">
        <v>45</v>
      </c>
      <c r="C166" s="317" t="s">
        <v>39</v>
      </c>
      <c r="D166" s="317" t="s">
        <v>1870</v>
      </c>
      <c r="E166" s="317" t="s">
        <v>694</v>
      </c>
      <c r="F166" s="318" t="s">
        <v>989</v>
      </c>
      <c r="G166" s="197" t="s">
        <v>2243</v>
      </c>
      <c r="H166" s="210" t="s">
        <v>451</v>
      </c>
    </row>
    <row r="167" spans="1:8">
      <c r="A167" s="317" t="s">
        <v>2244</v>
      </c>
      <c r="B167" s="317" t="s">
        <v>56</v>
      </c>
      <c r="C167" s="317" t="s">
        <v>39</v>
      </c>
      <c r="D167" s="317"/>
      <c r="E167" s="317" t="s">
        <v>694</v>
      </c>
      <c r="F167" s="318" t="s">
        <v>1936</v>
      </c>
      <c r="G167" s="197" t="s">
        <v>2245</v>
      </c>
      <c r="H167" s="210" t="s">
        <v>948</v>
      </c>
    </row>
    <row r="168" spans="1:8" ht="30">
      <c r="A168" s="317" t="s">
        <v>2246</v>
      </c>
      <c r="B168" s="317" t="s">
        <v>48</v>
      </c>
      <c r="C168" s="317" t="s">
        <v>39</v>
      </c>
      <c r="D168" s="317"/>
      <c r="E168" s="317" t="s">
        <v>694</v>
      </c>
      <c r="F168" s="318" t="s">
        <v>1936</v>
      </c>
      <c r="G168" s="197" t="s">
        <v>2247</v>
      </c>
      <c r="H168" s="210" t="s">
        <v>948</v>
      </c>
    </row>
    <row r="169" spans="1:8" ht="30">
      <c r="A169" s="317" t="s">
        <v>2248</v>
      </c>
      <c r="B169" s="317" t="s">
        <v>45</v>
      </c>
      <c r="C169" s="317" t="s">
        <v>39</v>
      </c>
      <c r="D169" s="317" t="s">
        <v>1870</v>
      </c>
      <c r="E169" s="317" t="s">
        <v>694</v>
      </c>
      <c r="F169" s="318" t="s">
        <v>989</v>
      </c>
      <c r="G169" s="197" t="s">
        <v>2249</v>
      </c>
      <c r="H169" s="210" t="s">
        <v>451</v>
      </c>
    </row>
    <row r="170" spans="1:8">
      <c r="A170" s="317" t="s">
        <v>2250</v>
      </c>
      <c r="B170" s="317" t="s">
        <v>48</v>
      </c>
      <c r="C170" s="317" t="s">
        <v>39</v>
      </c>
      <c r="D170" s="317"/>
      <c r="E170" s="317" t="s">
        <v>694</v>
      </c>
      <c r="F170" s="318" t="s">
        <v>1936</v>
      </c>
      <c r="G170" s="197" t="s">
        <v>2251</v>
      </c>
      <c r="H170" s="210" t="s">
        <v>948</v>
      </c>
    </row>
    <row r="171" spans="1:8">
      <c r="A171" s="317" t="s">
        <v>2252</v>
      </c>
      <c r="B171" s="317" t="s">
        <v>48</v>
      </c>
      <c r="C171" s="317" t="s">
        <v>39</v>
      </c>
      <c r="D171" s="317"/>
      <c r="E171" s="317" t="s">
        <v>694</v>
      </c>
      <c r="F171" s="318" t="s">
        <v>1936</v>
      </c>
      <c r="G171" s="197" t="s">
        <v>2253</v>
      </c>
      <c r="H171" s="210" t="s">
        <v>948</v>
      </c>
    </row>
    <row r="172" spans="1:8">
      <c r="A172" s="317" t="s">
        <v>2254</v>
      </c>
      <c r="B172" s="317" t="s">
        <v>48</v>
      </c>
      <c r="C172" s="317" t="s">
        <v>39</v>
      </c>
      <c r="D172" s="317"/>
      <c r="E172" s="317" t="s">
        <v>694</v>
      </c>
      <c r="F172" s="318" t="s">
        <v>1936</v>
      </c>
      <c r="G172" s="197" t="s">
        <v>2255</v>
      </c>
      <c r="H172" s="210" t="s">
        <v>948</v>
      </c>
    </row>
    <row r="173" spans="1:8">
      <c r="A173" s="317" t="s">
        <v>2256</v>
      </c>
      <c r="B173" s="317" t="s">
        <v>48</v>
      </c>
      <c r="C173" s="317" t="s">
        <v>39</v>
      </c>
      <c r="D173" s="317"/>
      <c r="E173" s="317" t="s">
        <v>694</v>
      </c>
      <c r="F173" s="318" t="s">
        <v>1317</v>
      </c>
      <c r="G173" s="197" t="s">
        <v>2257</v>
      </c>
      <c r="H173" s="210" t="s">
        <v>1212</v>
      </c>
    </row>
    <row r="174" spans="1:8" ht="30">
      <c r="A174" s="317" t="s">
        <v>2258</v>
      </c>
      <c r="B174" s="317" t="s">
        <v>714</v>
      </c>
      <c r="C174" s="317" t="s">
        <v>55</v>
      </c>
      <c r="D174" s="317"/>
      <c r="E174" s="317" t="s">
        <v>694</v>
      </c>
      <c r="F174" s="318" t="s">
        <v>1646</v>
      </c>
      <c r="G174" s="197" t="s">
        <v>2259</v>
      </c>
      <c r="H174" s="210" t="s">
        <v>50</v>
      </c>
    </row>
    <row r="175" spans="1:8">
      <c r="A175" s="317" t="s">
        <v>2260</v>
      </c>
      <c r="B175" s="317" t="s">
        <v>45</v>
      </c>
      <c r="C175" s="317" t="s">
        <v>39</v>
      </c>
      <c r="D175" s="317" t="s">
        <v>1870</v>
      </c>
      <c r="E175" s="317" t="s">
        <v>694</v>
      </c>
      <c r="F175" s="318" t="s">
        <v>1645</v>
      </c>
      <c r="G175" s="197" t="s">
        <v>2261</v>
      </c>
      <c r="H175" s="210" t="s">
        <v>49</v>
      </c>
    </row>
    <row r="176" spans="1:8" ht="30">
      <c r="A176" s="317" t="s">
        <v>2262</v>
      </c>
      <c r="B176" s="317" t="s">
        <v>714</v>
      </c>
      <c r="C176" s="317" t="s">
        <v>55</v>
      </c>
      <c r="D176" s="317"/>
      <c r="E176" s="317" t="s">
        <v>694</v>
      </c>
      <c r="F176" s="318" t="s">
        <v>989</v>
      </c>
      <c r="G176" s="197" t="s">
        <v>2263</v>
      </c>
      <c r="H176" s="210" t="s">
        <v>451</v>
      </c>
    </row>
    <row r="177" spans="1:8">
      <c r="A177" s="317" t="s">
        <v>2264</v>
      </c>
      <c r="B177" s="317" t="s">
        <v>45</v>
      </c>
      <c r="C177" s="317" t="s">
        <v>39</v>
      </c>
      <c r="D177" s="317" t="s">
        <v>1870</v>
      </c>
      <c r="E177" s="317" t="s">
        <v>694</v>
      </c>
      <c r="F177" s="318" t="s">
        <v>1317</v>
      </c>
      <c r="G177" s="197" t="s">
        <v>2265</v>
      </c>
      <c r="H177" s="210" t="s">
        <v>1212</v>
      </c>
    </row>
    <row r="178" spans="1:8" ht="30">
      <c r="A178" s="317" t="s">
        <v>2266</v>
      </c>
      <c r="B178" s="317" t="s">
        <v>45</v>
      </c>
      <c r="C178" s="317" t="s">
        <v>39</v>
      </c>
      <c r="D178" s="317" t="s">
        <v>1870</v>
      </c>
      <c r="E178" s="317" t="s">
        <v>694</v>
      </c>
      <c r="F178" s="318" t="s">
        <v>1648</v>
      </c>
      <c r="G178" s="197" t="s">
        <v>2267</v>
      </c>
      <c r="H178" s="210" t="s">
        <v>919</v>
      </c>
    </row>
    <row r="179" spans="1:8">
      <c r="A179" s="317" t="s">
        <v>2268</v>
      </c>
      <c r="B179" s="317" t="s">
        <v>48</v>
      </c>
      <c r="C179" s="317" t="s">
        <v>39</v>
      </c>
      <c r="D179" s="317"/>
      <c r="E179" s="317" t="s">
        <v>694</v>
      </c>
      <c r="F179" s="318" t="s">
        <v>1317</v>
      </c>
      <c r="G179" s="197" t="s">
        <v>2269</v>
      </c>
      <c r="H179" s="210" t="s">
        <v>1212</v>
      </c>
    </row>
    <row r="180" spans="1:8" ht="30">
      <c r="A180" s="317" t="s">
        <v>2270</v>
      </c>
      <c r="B180" s="317" t="s">
        <v>48</v>
      </c>
      <c r="C180" s="317" t="s">
        <v>39</v>
      </c>
      <c r="D180" s="317"/>
      <c r="E180" s="317" t="s">
        <v>694</v>
      </c>
      <c r="F180" s="318" t="s">
        <v>1648</v>
      </c>
      <c r="G180" s="197" t="s">
        <v>2271</v>
      </c>
      <c r="H180" s="210" t="s">
        <v>919</v>
      </c>
    </row>
    <row r="181" spans="1:8">
      <c r="A181" s="317" t="s">
        <v>2272</v>
      </c>
      <c r="B181" s="317" t="s">
        <v>48</v>
      </c>
      <c r="C181" s="317" t="s">
        <v>39</v>
      </c>
      <c r="D181" s="317"/>
      <c r="E181" s="317" t="s">
        <v>694</v>
      </c>
      <c r="F181" s="318" t="s">
        <v>1936</v>
      </c>
      <c r="G181" s="197" t="s">
        <v>2273</v>
      </c>
      <c r="H181" s="210" t="s">
        <v>948</v>
      </c>
    </row>
    <row r="182" spans="1:8">
      <c r="A182" s="317" t="s">
        <v>2274</v>
      </c>
      <c r="B182" s="317" t="s">
        <v>45</v>
      </c>
      <c r="C182" s="317" t="s">
        <v>47</v>
      </c>
      <c r="D182" s="317" t="s">
        <v>1870</v>
      </c>
      <c r="E182" s="317" t="s">
        <v>694</v>
      </c>
      <c r="F182" s="318" t="s">
        <v>1648</v>
      </c>
      <c r="G182" s="197" t="s">
        <v>2275</v>
      </c>
      <c r="H182" s="210" t="s">
        <v>919</v>
      </c>
    </row>
    <row r="183" spans="1:8" ht="30">
      <c r="A183" s="317" t="s">
        <v>2276</v>
      </c>
      <c r="B183" s="317" t="s">
        <v>714</v>
      </c>
      <c r="C183" s="317" t="s">
        <v>39</v>
      </c>
      <c r="D183" s="317"/>
      <c r="E183" s="317" t="s">
        <v>694</v>
      </c>
      <c r="F183" s="318" t="s">
        <v>989</v>
      </c>
      <c r="G183" s="197" t="s">
        <v>2277</v>
      </c>
      <c r="H183" s="210" t="s">
        <v>452</v>
      </c>
    </row>
    <row r="184" spans="1:8" ht="30">
      <c r="A184" s="317" t="s">
        <v>2278</v>
      </c>
      <c r="B184" s="317" t="s">
        <v>714</v>
      </c>
      <c r="C184" s="317" t="s">
        <v>39</v>
      </c>
      <c r="D184" s="317"/>
      <c r="E184" s="317" t="s">
        <v>694</v>
      </c>
      <c r="F184" s="318" t="s">
        <v>1645</v>
      </c>
      <c r="G184" s="197" t="s">
        <v>2279</v>
      </c>
      <c r="H184" s="210" t="s">
        <v>452</v>
      </c>
    </row>
    <row r="185" spans="1:8">
      <c r="A185" s="317" t="s">
        <v>2280</v>
      </c>
      <c r="B185" s="317" t="s">
        <v>45</v>
      </c>
      <c r="C185" s="317" t="s">
        <v>39</v>
      </c>
      <c r="D185" s="317" t="s">
        <v>1870</v>
      </c>
      <c r="E185" s="317" t="s">
        <v>694</v>
      </c>
      <c r="F185" s="318" t="s">
        <v>989</v>
      </c>
      <c r="G185" s="197" t="s">
        <v>2281</v>
      </c>
      <c r="H185" s="210" t="s">
        <v>452</v>
      </c>
    </row>
    <row r="186" spans="1:8">
      <c r="A186" s="317" t="s">
        <v>2282</v>
      </c>
      <c r="B186" s="317" t="s">
        <v>48</v>
      </c>
      <c r="C186" s="317" t="s">
        <v>55</v>
      </c>
      <c r="D186" s="317"/>
      <c r="E186" s="317" t="s">
        <v>694</v>
      </c>
      <c r="F186" s="318" t="s">
        <v>1936</v>
      </c>
      <c r="G186" s="197" t="s">
        <v>2283</v>
      </c>
      <c r="H186" s="210" t="s">
        <v>948</v>
      </c>
    </row>
    <row r="187" spans="1:8" ht="30">
      <c r="A187" s="317" t="s">
        <v>2284</v>
      </c>
      <c r="B187" s="317" t="s">
        <v>714</v>
      </c>
      <c r="C187" s="317" t="s">
        <v>39</v>
      </c>
      <c r="D187" s="317"/>
      <c r="E187" s="317" t="s">
        <v>694</v>
      </c>
      <c r="F187" s="318" t="s">
        <v>1646</v>
      </c>
      <c r="G187" s="197" t="s">
        <v>2285</v>
      </c>
      <c r="H187" s="210" t="s">
        <v>456</v>
      </c>
    </row>
    <row r="188" spans="1:8">
      <c r="A188" s="317" t="s">
        <v>2286</v>
      </c>
      <c r="B188" s="317" t="s">
        <v>45</v>
      </c>
      <c r="C188" s="317" t="s">
        <v>55</v>
      </c>
      <c r="D188" s="317" t="s">
        <v>1870</v>
      </c>
      <c r="E188" s="317" t="s">
        <v>694</v>
      </c>
      <c r="F188" s="318" t="s">
        <v>1936</v>
      </c>
      <c r="G188" s="197" t="s">
        <v>2287</v>
      </c>
      <c r="H188" s="210" t="s">
        <v>948</v>
      </c>
    </row>
    <row r="189" spans="1:8">
      <c r="A189" s="317" t="s">
        <v>2288</v>
      </c>
      <c r="B189" s="317" t="s">
        <v>45</v>
      </c>
      <c r="C189" s="317" t="s">
        <v>39</v>
      </c>
      <c r="D189" s="317" t="s">
        <v>1870</v>
      </c>
      <c r="E189" s="317" t="s">
        <v>694</v>
      </c>
      <c r="F189" s="318" t="s">
        <v>1936</v>
      </c>
      <c r="G189" s="197" t="s">
        <v>2289</v>
      </c>
      <c r="H189" s="210" t="s">
        <v>948</v>
      </c>
    </row>
    <row r="190" spans="1:8">
      <c r="A190" s="317" t="s">
        <v>2290</v>
      </c>
      <c r="B190" s="317" t="s">
        <v>48</v>
      </c>
      <c r="C190" s="317" t="s">
        <v>39</v>
      </c>
      <c r="D190" s="317"/>
      <c r="E190" s="317" t="s">
        <v>694</v>
      </c>
      <c r="F190" s="318" t="s">
        <v>1646</v>
      </c>
      <c r="G190" s="197" t="s">
        <v>2291</v>
      </c>
      <c r="H190" s="210" t="s">
        <v>50</v>
      </c>
    </row>
    <row r="191" spans="1:8" ht="30">
      <c r="A191" s="317" t="s">
        <v>2292</v>
      </c>
      <c r="B191" s="317" t="s">
        <v>45</v>
      </c>
      <c r="C191" s="317" t="s">
        <v>39</v>
      </c>
      <c r="D191" s="317" t="s">
        <v>1870</v>
      </c>
      <c r="E191" s="317" t="s">
        <v>694</v>
      </c>
      <c r="F191" s="318" t="s">
        <v>1936</v>
      </c>
      <c r="G191" s="197" t="s">
        <v>2293</v>
      </c>
      <c r="H191" s="210" t="s">
        <v>948</v>
      </c>
    </row>
    <row r="192" spans="1:8" ht="30">
      <c r="A192" s="317" t="s">
        <v>2294</v>
      </c>
      <c r="B192" s="317" t="s">
        <v>45</v>
      </c>
      <c r="C192" s="317" t="s">
        <v>39</v>
      </c>
      <c r="D192" s="317" t="s">
        <v>1870</v>
      </c>
      <c r="E192" s="317" t="s">
        <v>694</v>
      </c>
      <c r="F192" s="318" t="s">
        <v>1936</v>
      </c>
      <c r="G192" s="197" t="s">
        <v>2295</v>
      </c>
      <c r="H192" s="210" t="s">
        <v>948</v>
      </c>
    </row>
    <row r="193" spans="1:8" ht="30">
      <c r="A193" s="317" t="s">
        <v>2296</v>
      </c>
      <c r="B193" s="317" t="s">
        <v>48</v>
      </c>
      <c r="C193" s="317" t="s">
        <v>55</v>
      </c>
      <c r="D193" s="317"/>
      <c r="E193" s="317" t="s">
        <v>694</v>
      </c>
      <c r="F193" s="318" t="s">
        <v>1646</v>
      </c>
      <c r="G193" s="197" t="s">
        <v>2297</v>
      </c>
      <c r="H193" s="210" t="s">
        <v>50</v>
      </c>
    </row>
    <row r="194" spans="1:8">
      <c r="A194" s="317" t="s">
        <v>2298</v>
      </c>
      <c r="B194" s="317" t="s">
        <v>714</v>
      </c>
      <c r="C194" s="317" t="s">
        <v>39</v>
      </c>
      <c r="D194" s="317"/>
      <c r="E194" s="317" t="s">
        <v>694</v>
      </c>
      <c r="F194" s="318" t="s">
        <v>1936</v>
      </c>
      <c r="G194" s="197" t="s">
        <v>2299</v>
      </c>
      <c r="H194" s="210" t="s">
        <v>50</v>
      </c>
    </row>
    <row r="195" spans="1:8" ht="30">
      <c r="A195" s="317" t="s">
        <v>2300</v>
      </c>
      <c r="B195" s="317" t="s">
        <v>714</v>
      </c>
      <c r="C195" s="317" t="s">
        <v>55</v>
      </c>
      <c r="D195" s="317" t="s">
        <v>1870</v>
      </c>
      <c r="E195" s="317" t="s">
        <v>694</v>
      </c>
      <c r="F195" s="318" t="s">
        <v>989</v>
      </c>
      <c r="G195" s="197" t="s">
        <v>2301</v>
      </c>
      <c r="H195" s="210" t="s">
        <v>452</v>
      </c>
    </row>
    <row r="196" spans="1:8">
      <c r="A196" s="317" t="s">
        <v>2302</v>
      </c>
      <c r="B196" s="317" t="s">
        <v>45</v>
      </c>
      <c r="C196" s="317" t="s">
        <v>39</v>
      </c>
      <c r="D196" s="317" t="s">
        <v>1870</v>
      </c>
      <c r="E196" s="317" t="s">
        <v>694</v>
      </c>
      <c r="F196" s="318" t="s">
        <v>1646</v>
      </c>
      <c r="G196" s="197" t="s">
        <v>2303</v>
      </c>
      <c r="H196" s="210" t="s">
        <v>456</v>
      </c>
    </row>
    <row r="197" spans="1:8">
      <c r="A197" s="317" t="s">
        <v>2304</v>
      </c>
      <c r="B197" s="317" t="s">
        <v>45</v>
      </c>
      <c r="C197" s="317" t="s">
        <v>55</v>
      </c>
      <c r="D197" s="317" t="s">
        <v>1870</v>
      </c>
      <c r="E197" s="317" t="s">
        <v>694</v>
      </c>
      <c r="F197" s="318" t="s">
        <v>1645</v>
      </c>
      <c r="G197" s="197" t="s">
        <v>2305</v>
      </c>
      <c r="H197" s="210" t="s">
        <v>948</v>
      </c>
    </row>
    <row r="198" spans="1:8" ht="30">
      <c r="A198" s="317" t="s">
        <v>2306</v>
      </c>
      <c r="B198" s="317" t="s">
        <v>714</v>
      </c>
      <c r="C198" s="317" t="s">
        <v>39</v>
      </c>
      <c r="D198" s="317"/>
      <c r="E198" s="317" t="s">
        <v>694</v>
      </c>
      <c r="F198" s="318" t="s">
        <v>1646</v>
      </c>
      <c r="G198" s="197" t="s">
        <v>2307</v>
      </c>
      <c r="H198" s="210" t="s">
        <v>456</v>
      </c>
    </row>
    <row r="199" spans="1:8">
      <c r="A199" s="317" t="s">
        <v>2308</v>
      </c>
      <c r="B199" s="317" t="s">
        <v>48</v>
      </c>
      <c r="C199" s="317" t="s">
        <v>39</v>
      </c>
      <c r="D199" s="317"/>
      <c r="E199" s="317" t="s">
        <v>694</v>
      </c>
      <c r="F199" s="318" t="s">
        <v>1645</v>
      </c>
      <c r="G199" s="197" t="s">
        <v>2309</v>
      </c>
      <c r="H199" s="210" t="s">
        <v>999</v>
      </c>
    </row>
    <row r="200" spans="1:8" ht="30">
      <c r="A200" s="317" t="s">
        <v>2310</v>
      </c>
      <c r="B200" s="317" t="s">
        <v>48</v>
      </c>
      <c r="C200" s="317" t="s">
        <v>55</v>
      </c>
      <c r="D200" s="317"/>
      <c r="E200" s="317" t="s">
        <v>694</v>
      </c>
      <c r="F200" s="318" t="s">
        <v>1936</v>
      </c>
      <c r="G200" s="197" t="s">
        <v>2311</v>
      </c>
      <c r="H200" s="210" t="s">
        <v>948</v>
      </c>
    </row>
    <row r="201" spans="1:8" ht="30">
      <c r="A201" s="317" t="s">
        <v>2312</v>
      </c>
      <c r="B201" s="317" t="s">
        <v>714</v>
      </c>
      <c r="C201" s="317" t="s">
        <v>55</v>
      </c>
      <c r="D201" s="317" t="s">
        <v>1870</v>
      </c>
      <c r="E201" s="317" t="s">
        <v>694</v>
      </c>
      <c r="F201" s="318" t="s">
        <v>1646</v>
      </c>
      <c r="G201" s="197" t="s">
        <v>2313</v>
      </c>
      <c r="H201" s="210" t="s">
        <v>456</v>
      </c>
    </row>
    <row r="202" spans="1:8">
      <c r="A202" s="317" t="s">
        <v>2314</v>
      </c>
      <c r="B202" s="317" t="s">
        <v>45</v>
      </c>
      <c r="C202" s="317" t="s">
        <v>39</v>
      </c>
      <c r="D202" s="317" t="s">
        <v>1870</v>
      </c>
      <c r="E202" s="317" t="s">
        <v>694</v>
      </c>
      <c r="F202" s="318" t="s">
        <v>1936</v>
      </c>
      <c r="G202" s="197" t="s">
        <v>2315</v>
      </c>
      <c r="H202" s="210" t="s">
        <v>948</v>
      </c>
    </row>
    <row r="203" spans="1:8" ht="30">
      <c r="A203" s="317" t="s">
        <v>2316</v>
      </c>
      <c r="B203" s="317" t="s">
        <v>714</v>
      </c>
      <c r="C203" s="317" t="s">
        <v>39</v>
      </c>
      <c r="D203" s="317"/>
      <c r="E203" s="317" t="s">
        <v>694</v>
      </c>
      <c r="F203" s="318" t="s">
        <v>1936</v>
      </c>
      <c r="G203" s="197" t="s">
        <v>2317</v>
      </c>
      <c r="H203" s="210" t="s">
        <v>456</v>
      </c>
    </row>
    <row r="204" spans="1:8">
      <c r="A204" s="317" t="s">
        <v>2318</v>
      </c>
      <c r="B204" s="317" t="s">
        <v>48</v>
      </c>
      <c r="C204" s="317" t="s">
        <v>39</v>
      </c>
      <c r="D204" s="317"/>
      <c r="E204" s="317" t="s">
        <v>694</v>
      </c>
      <c r="F204" s="318" t="s">
        <v>1936</v>
      </c>
      <c r="G204" s="197" t="s">
        <v>2319</v>
      </c>
      <c r="H204" s="210" t="s">
        <v>948</v>
      </c>
    </row>
    <row r="205" spans="1:8">
      <c r="A205" s="317" t="s">
        <v>2320</v>
      </c>
      <c r="B205" s="317" t="s">
        <v>45</v>
      </c>
      <c r="C205" s="317" t="s">
        <v>39</v>
      </c>
      <c r="D205" s="317" t="s">
        <v>1870</v>
      </c>
      <c r="E205" s="317" t="s">
        <v>694</v>
      </c>
      <c r="F205" s="318" t="s">
        <v>1317</v>
      </c>
      <c r="G205" s="197" t="s">
        <v>2321</v>
      </c>
      <c r="H205" s="210" t="s">
        <v>1212</v>
      </c>
    </row>
    <row r="206" spans="1:8" ht="30">
      <c r="A206" s="317" t="s">
        <v>2322</v>
      </c>
      <c r="B206" s="317" t="s">
        <v>45</v>
      </c>
      <c r="C206" s="317" t="s">
        <v>55</v>
      </c>
      <c r="D206" s="317" t="s">
        <v>1870</v>
      </c>
      <c r="E206" s="317" t="s">
        <v>694</v>
      </c>
      <c r="F206" s="318" t="s">
        <v>1646</v>
      </c>
      <c r="G206" s="197" t="s">
        <v>2323</v>
      </c>
      <c r="H206" s="210" t="s">
        <v>456</v>
      </c>
    </row>
    <row r="207" spans="1:8">
      <c r="A207" s="317" t="s">
        <v>2324</v>
      </c>
      <c r="B207" s="317" t="s">
        <v>48</v>
      </c>
      <c r="C207" s="317" t="s">
        <v>39</v>
      </c>
      <c r="D207" s="317"/>
      <c r="E207" s="317" t="s">
        <v>694</v>
      </c>
      <c r="F207" s="318" t="s">
        <v>1936</v>
      </c>
      <c r="G207" s="197" t="s">
        <v>2325</v>
      </c>
      <c r="H207" s="210" t="s">
        <v>948</v>
      </c>
    </row>
    <row r="208" spans="1:8">
      <c r="A208" s="317" t="s">
        <v>2326</v>
      </c>
      <c r="B208" s="317" t="s">
        <v>48</v>
      </c>
      <c r="C208" s="317" t="s">
        <v>55</v>
      </c>
      <c r="D208" s="317"/>
      <c r="E208" s="317" t="s">
        <v>694</v>
      </c>
      <c r="F208" s="318" t="s">
        <v>1317</v>
      </c>
      <c r="G208" s="197" t="s">
        <v>2327</v>
      </c>
      <c r="H208" s="210" t="s">
        <v>1212</v>
      </c>
    </row>
    <row r="209" spans="1:8">
      <c r="A209" s="317" t="s">
        <v>2328</v>
      </c>
      <c r="B209" s="317" t="s">
        <v>56</v>
      </c>
      <c r="C209" s="317" t="s">
        <v>39</v>
      </c>
      <c r="D209" s="317"/>
      <c r="E209" s="317" t="s">
        <v>694</v>
      </c>
      <c r="F209" s="318" t="s">
        <v>1317</v>
      </c>
      <c r="G209" s="197" t="s">
        <v>2329</v>
      </c>
      <c r="H209" s="210" t="s">
        <v>1212</v>
      </c>
    </row>
    <row r="210" spans="1:8" ht="30">
      <c r="A210" s="317" t="s">
        <v>2330</v>
      </c>
      <c r="B210" s="317" t="s">
        <v>45</v>
      </c>
      <c r="C210" s="317" t="s">
        <v>55</v>
      </c>
      <c r="D210" s="317" t="s">
        <v>1870</v>
      </c>
      <c r="E210" s="317" t="s">
        <v>694</v>
      </c>
      <c r="F210" s="318" t="s">
        <v>1317</v>
      </c>
      <c r="G210" s="197" t="s">
        <v>2331</v>
      </c>
      <c r="H210" s="210" t="s">
        <v>1212</v>
      </c>
    </row>
    <row r="211" spans="1:8" ht="30">
      <c r="A211" s="317" t="s">
        <v>2332</v>
      </c>
      <c r="B211" s="317" t="s">
        <v>48</v>
      </c>
      <c r="C211" s="317" t="s">
        <v>39</v>
      </c>
      <c r="D211" s="317"/>
      <c r="E211" s="317" t="s">
        <v>694</v>
      </c>
      <c r="F211" s="318" t="s">
        <v>1317</v>
      </c>
      <c r="G211" s="197" t="s">
        <v>2333</v>
      </c>
      <c r="H211" s="210" t="s">
        <v>1212</v>
      </c>
    </row>
    <row r="212" spans="1:8" ht="30">
      <c r="A212" s="317" t="s">
        <v>2334</v>
      </c>
      <c r="B212" s="317" t="s">
        <v>48</v>
      </c>
      <c r="C212" s="317" t="s">
        <v>55</v>
      </c>
      <c r="D212" s="317"/>
      <c r="E212" s="317" t="s">
        <v>694</v>
      </c>
      <c r="F212" s="318" t="s">
        <v>1211</v>
      </c>
      <c r="G212" s="197" t="s">
        <v>2335</v>
      </c>
      <c r="H212" s="210" t="s">
        <v>915</v>
      </c>
    </row>
    <row r="213" spans="1:8" ht="30">
      <c r="A213" s="317" t="s">
        <v>2336</v>
      </c>
      <c r="B213" s="317" t="s">
        <v>45</v>
      </c>
      <c r="C213" s="317" t="s">
        <v>39</v>
      </c>
      <c r="D213" s="317" t="s">
        <v>1870</v>
      </c>
      <c r="E213" s="317" t="s">
        <v>694</v>
      </c>
      <c r="F213" s="318" t="s">
        <v>1317</v>
      </c>
      <c r="G213" s="197" t="s">
        <v>2337</v>
      </c>
      <c r="H213" s="210" t="s">
        <v>1212</v>
      </c>
    </row>
    <row r="214" spans="1:8">
      <c r="A214" s="317" t="s">
        <v>2338</v>
      </c>
      <c r="B214" s="317" t="s">
        <v>45</v>
      </c>
      <c r="C214" s="317" t="s">
        <v>55</v>
      </c>
      <c r="D214" s="317" t="s">
        <v>1870</v>
      </c>
      <c r="E214" s="317" t="s">
        <v>694</v>
      </c>
      <c r="F214" s="318" t="s">
        <v>1317</v>
      </c>
      <c r="G214" s="197" t="s">
        <v>2339</v>
      </c>
      <c r="H214" s="210" t="s">
        <v>1212</v>
      </c>
    </row>
    <row r="215" spans="1:8" ht="16.5">
      <c r="A215" s="317" t="s">
        <v>2382</v>
      </c>
      <c r="B215" s="317" t="s">
        <v>48</v>
      </c>
      <c r="C215" s="317" t="s">
        <v>78</v>
      </c>
      <c r="D215" s="317"/>
      <c r="E215" s="317" t="s">
        <v>694</v>
      </c>
      <c r="F215" s="318" t="s">
        <v>1317</v>
      </c>
      <c r="G215" s="324" t="s">
        <v>2383</v>
      </c>
      <c r="H215" s="210" t="s">
        <v>936</v>
      </c>
    </row>
    <row r="216" spans="1:8">
      <c r="A216" s="317" t="s">
        <v>2340</v>
      </c>
      <c r="B216" s="317" t="s">
        <v>714</v>
      </c>
      <c r="C216" s="317" t="s">
        <v>39</v>
      </c>
      <c r="D216" s="317"/>
      <c r="E216" s="317" t="s">
        <v>694</v>
      </c>
      <c r="F216" s="318" t="s">
        <v>989</v>
      </c>
      <c r="G216" s="197" t="s">
        <v>2341</v>
      </c>
      <c r="H216" s="210" t="s">
        <v>452</v>
      </c>
    </row>
    <row r="217" spans="1:8">
      <c r="A217" s="317" t="s">
        <v>2342</v>
      </c>
      <c r="B217" s="317" t="s">
        <v>48</v>
      </c>
      <c r="C217" s="317" t="s">
        <v>55</v>
      </c>
      <c r="D217" s="317"/>
      <c r="E217" s="317" t="s">
        <v>694</v>
      </c>
      <c r="F217" s="318" t="s">
        <v>1211</v>
      </c>
      <c r="G217" s="197" t="s">
        <v>2343</v>
      </c>
      <c r="H217" s="210" t="s">
        <v>936</v>
      </c>
    </row>
    <row r="218" spans="1:8">
      <c r="A218" s="317" t="s">
        <v>2344</v>
      </c>
      <c r="B218" s="317" t="s">
        <v>714</v>
      </c>
      <c r="C218" s="317" t="s">
        <v>39</v>
      </c>
      <c r="D218" s="317"/>
      <c r="E218" s="317" t="s">
        <v>694</v>
      </c>
      <c r="F218" s="318" t="s">
        <v>989</v>
      </c>
      <c r="G218" s="197" t="s">
        <v>2345</v>
      </c>
      <c r="H218" s="210" t="s">
        <v>452</v>
      </c>
    </row>
    <row r="219" spans="1:8" ht="30">
      <c r="A219" s="317" t="s">
        <v>2346</v>
      </c>
      <c r="B219" s="317" t="s">
        <v>714</v>
      </c>
      <c r="C219" s="317" t="s">
        <v>39</v>
      </c>
      <c r="D219" s="317"/>
      <c r="E219" s="317" t="s">
        <v>694</v>
      </c>
      <c r="F219" s="318" t="s">
        <v>989</v>
      </c>
      <c r="G219" s="197" t="s">
        <v>2347</v>
      </c>
      <c r="H219" s="210" t="s">
        <v>452</v>
      </c>
    </row>
    <row r="220" spans="1:8">
      <c r="A220" s="317" t="s">
        <v>2348</v>
      </c>
      <c r="B220" s="317" t="s">
        <v>45</v>
      </c>
      <c r="C220" s="317" t="s">
        <v>39</v>
      </c>
      <c r="D220" s="317" t="s">
        <v>1870</v>
      </c>
      <c r="E220" s="317" t="s">
        <v>694</v>
      </c>
      <c r="F220" s="318" t="s">
        <v>989</v>
      </c>
      <c r="G220" s="197" t="s">
        <v>2349</v>
      </c>
      <c r="H220" s="210" t="s">
        <v>452</v>
      </c>
    </row>
    <row r="221" spans="1:8">
      <c r="A221" s="317" t="s">
        <v>2350</v>
      </c>
      <c r="B221" s="317" t="s">
        <v>48</v>
      </c>
      <c r="C221" s="317" t="s">
        <v>39</v>
      </c>
      <c r="D221" s="317"/>
      <c r="E221" s="317" t="s">
        <v>694</v>
      </c>
      <c r="F221" s="318" t="s">
        <v>1317</v>
      </c>
      <c r="G221" s="197" t="s">
        <v>2351</v>
      </c>
      <c r="H221" s="210" t="s">
        <v>1212</v>
      </c>
    </row>
    <row r="222" spans="1:8">
      <c r="A222" s="317" t="s">
        <v>2352</v>
      </c>
      <c r="B222" s="317" t="s">
        <v>48</v>
      </c>
      <c r="C222" s="317" t="s">
        <v>39</v>
      </c>
      <c r="D222" s="317"/>
      <c r="E222" s="317" t="s">
        <v>694</v>
      </c>
      <c r="F222" s="318" t="s">
        <v>1317</v>
      </c>
      <c r="G222" s="197" t="s">
        <v>2353</v>
      </c>
      <c r="H222" s="210" t="s">
        <v>1212</v>
      </c>
    </row>
    <row r="223" spans="1:8" ht="30">
      <c r="A223" s="317" t="s">
        <v>2354</v>
      </c>
      <c r="B223" s="317" t="s">
        <v>56</v>
      </c>
      <c r="C223" s="317" t="s">
        <v>55</v>
      </c>
      <c r="D223" s="317" t="s">
        <v>694</v>
      </c>
      <c r="E223" s="317" t="s">
        <v>694</v>
      </c>
      <c r="F223" s="318" t="s">
        <v>989</v>
      </c>
      <c r="G223" s="197" t="s">
        <v>2355</v>
      </c>
      <c r="H223" s="210" t="s">
        <v>2356</v>
      </c>
    </row>
    <row r="224" spans="1:8">
      <c r="A224" s="317" t="s">
        <v>2357</v>
      </c>
      <c r="B224" s="317" t="s">
        <v>48</v>
      </c>
      <c r="C224" s="317" t="s">
        <v>39</v>
      </c>
      <c r="D224" s="317"/>
      <c r="E224" s="317" t="s">
        <v>694</v>
      </c>
      <c r="F224" s="318" t="s">
        <v>1317</v>
      </c>
      <c r="G224" s="197" t="s">
        <v>2358</v>
      </c>
      <c r="H224" s="210" t="s">
        <v>1212</v>
      </c>
    </row>
    <row r="225" spans="1:8">
      <c r="A225" s="317" t="s">
        <v>2359</v>
      </c>
      <c r="B225" s="317" t="s">
        <v>48</v>
      </c>
      <c r="C225" s="317" t="s">
        <v>39</v>
      </c>
      <c r="D225" s="317"/>
      <c r="E225" s="317" t="s">
        <v>694</v>
      </c>
      <c r="F225" s="318" t="s">
        <v>1317</v>
      </c>
      <c r="G225" s="197" t="s">
        <v>2360</v>
      </c>
      <c r="H225" s="210" t="s">
        <v>1212</v>
      </c>
    </row>
    <row r="226" spans="1:8">
      <c r="A226" s="317" t="s">
        <v>2361</v>
      </c>
      <c r="B226" s="317" t="s">
        <v>714</v>
      </c>
      <c r="C226" s="317" t="s">
        <v>39</v>
      </c>
      <c r="D226" s="317"/>
      <c r="E226" s="317" t="s">
        <v>694</v>
      </c>
      <c r="F226" s="318" t="s">
        <v>989</v>
      </c>
      <c r="G226" s="197" t="s">
        <v>2362</v>
      </c>
      <c r="H226" s="210" t="s">
        <v>452</v>
      </c>
    </row>
    <row r="227" spans="1:8" ht="30">
      <c r="A227" s="317" t="s">
        <v>2363</v>
      </c>
      <c r="B227" s="317" t="s">
        <v>714</v>
      </c>
      <c r="C227" s="317" t="s">
        <v>39</v>
      </c>
      <c r="D227" s="317"/>
      <c r="E227" s="317" t="s">
        <v>694</v>
      </c>
      <c r="F227" s="318" t="s">
        <v>989</v>
      </c>
      <c r="G227" s="197" t="s">
        <v>2364</v>
      </c>
      <c r="H227" s="210" t="s">
        <v>452</v>
      </c>
    </row>
    <row r="228" spans="1:8" ht="30">
      <c r="A228" s="317" t="s">
        <v>2365</v>
      </c>
      <c r="B228" s="317" t="s">
        <v>714</v>
      </c>
      <c r="C228" s="317" t="s">
        <v>39</v>
      </c>
      <c r="D228" s="317"/>
      <c r="E228" s="317" t="s">
        <v>694</v>
      </c>
      <c r="F228" s="318" t="s">
        <v>989</v>
      </c>
      <c r="G228" s="197" t="s">
        <v>2366</v>
      </c>
      <c r="H228" s="210" t="s">
        <v>452</v>
      </c>
    </row>
    <row r="229" spans="1:8">
      <c r="A229" s="317" t="s">
        <v>2367</v>
      </c>
      <c r="B229" s="317" t="s">
        <v>714</v>
      </c>
      <c r="C229" s="317" t="s">
        <v>55</v>
      </c>
      <c r="D229" s="317"/>
      <c r="E229" s="317" t="s">
        <v>694</v>
      </c>
      <c r="F229" s="318" t="s">
        <v>1317</v>
      </c>
      <c r="G229" s="197" t="s">
        <v>2368</v>
      </c>
      <c r="H229" s="210" t="s">
        <v>919</v>
      </c>
    </row>
    <row r="230" spans="1:8">
      <c r="A230" s="317" t="s">
        <v>2369</v>
      </c>
      <c r="B230" s="317" t="s">
        <v>45</v>
      </c>
      <c r="C230" s="317" t="s">
        <v>39</v>
      </c>
      <c r="D230" s="317" t="s">
        <v>1870</v>
      </c>
      <c r="E230" s="317" t="s">
        <v>694</v>
      </c>
      <c r="F230" s="318" t="s">
        <v>989</v>
      </c>
      <c r="G230" s="197" t="s">
        <v>2370</v>
      </c>
      <c r="H230" s="210" t="s">
        <v>452</v>
      </c>
    </row>
    <row r="231" spans="1:8">
      <c r="A231" s="317" t="s">
        <v>2371</v>
      </c>
      <c r="B231" s="317" t="s">
        <v>45</v>
      </c>
      <c r="C231" s="317" t="s">
        <v>55</v>
      </c>
      <c r="D231" s="317" t="s">
        <v>1870</v>
      </c>
      <c r="E231" s="317" t="s">
        <v>694</v>
      </c>
      <c r="F231" s="318" t="s">
        <v>1647</v>
      </c>
      <c r="G231" s="197" t="s">
        <v>2372</v>
      </c>
      <c r="H231" s="210" t="s">
        <v>50</v>
      </c>
    </row>
    <row r="232" spans="1:8" ht="30">
      <c r="A232" s="317" t="s">
        <v>2373</v>
      </c>
      <c r="B232" s="317" t="s">
        <v>45</v>
      </c>
      <c r="C232" s="317" t="s">
        <v>39</v>
      </c>
      <c r="D232" s="317" t="s">
        <v>1870</v>
      </c>
      <c r="E232" s="317" t="s">
        <v>694</v>
      </c>
      <c r="F232" s="318" t="s">
        <v>1647</v>
      </c>
      <c r="G232" s="197" t="s">
        <v>2374</v>
      </c>
      <c r="H232" s="210" t="s">
        <v>50</v>
      </c>
    </row>
  </sheetData>
  <phoneticPr fontId="10" type="noConversion"/>
  <hyperlinks>
    <hyperlink ref="A2" r:id="rId1" display="http://136.18.248.90/browse/FPHASEVCDC-7998"/>
    <hyperlink ref="A3" r:id="rId2" display="http://136.18.248.90/browse/FPHASEVCDC-7997"/>
    <hyperlink ref="A4" r:id="rId3" display="http://136.18.248.90/browse/FPHASEVCDC-7996"/>
    <hyperlink ref="A5" r:id="rId4" display="http://136.18.248.90/browse/FPHASEVCDC-7995"/>
    <hyperlink ref="A6" r:id="rId5" display="http://136.18.248.90/browse/FPHASEVCDC-7994"/>
    <hyperlink ref="A7" r:id="rId6" display="http://136.18.248.90/browse/FPHASEVCDC-7993"/>
    <hyperlink ref="A8" r:id="rId7" display="http://136.18.248.90/browse/FPHASEVCDC-7989"/>
    <hyperlink ref="A9" r:id="rId8" display="http://136.18.248.90/browse/FPHASEVCDC-7988"/>
    <hyperlink ref="A10" r:id="rId9" display="http://136.18.248.90/browse/FPHASEVCDC-7987"/>
    <hyperlink ref="A11" r:id="rId10" display="http://136.18.248.90/browse/FPHASEVCDC-7982"/>
    <hyperlink ref="A12" r:id="rId11" display="http://136.18.248.90/browse/FPHASEVCDC-7980"/>
    <hyperlink ref="A13" r:id="rId12" display="http://136.18.248.90/browse/FPHASEVCDC-7978"/>
    <hyperlink ref="A14" r:id="rId13" display="http://136.18.248.90/browse/FPHASEVCDC-7977"/>
    <hyperlink ref="A15" r:id="rId14" display="http://136.18.248.90/browse/FPHASEVCDC-7976"/>
    <hyperlink ref="A16" r:id="rId15" display="http://136.18.248.90/browse/FPHASEVCDC-7975"/>
    <hyperlink ref="A17" r:id="rId16" display="http://136.18.248.90/browse/FPHASEVCDC-7973"/>
    <hyperlink ref="A18" r:id="rId17" display="http://136.18.248.90/browse/FPHASEVCDC-7971"/>
    <hyperlink ref="A19" r:id="rId18" display="http://136.18.248.90/browse/FPHASEVCDC-7970"/>
    <hyperlink ref="A20" r:id="rId19" display="http://136.18.248.90/browse/FPHASEVCDC-7969"/>
    <hyperlink ref="A21" r:id="rId20" display="http://136.18.248.90/browse/FPHASEVCDC-7968"/>
    <hyperlink ref="A22" r:id="rId21" display="http://136.18.248.90/browse/FPHASEVCDC-7964"/>
    <hyperlink ref="A23" r:id="rId22" display="http://136.18.248.90/browse/FPHASEVCDC-7963"/>
    <hyperlink ref="A24" r:id="rId23" display="http://136.18.248.90/browse/FPHASEVCDC-7961"/>
    <hyperlink ref="A25" r:id="rId24" display="http://136.18.248.90/browse/FPHASEVCDC-7935"/>
    <hyperlink ref="A26" r:id="rId25" display="http://136.18.248.90/browse/FPHASEVCDC-7921"/>
    <hyperlink ref="A27" r:id="rId26" display="http://136.18.248.90/browse/FPHASEVCDC-7920"/>
    <hyperlink ref="A28" r:id="rId27" display="http://136.18.248.90/browse/FPHASEVCDC-7915"/>
    <hyperlink ref="A29" r:id="rId28" display="http://136.18.248.90/browse/FPHASEVCDC-7910"/>
    <hyperlink ref="A30" r:id="rId29" display="http://136.18.248.90/browse/FPHASEVCDC-7909"/>
    <hyperlink ref="A31" r:id="rId30" display="http://136.18.248.90/browse/FPHASEVCDC-7908"/>
    <hyperlink ref="A32" r:id="rId31" display="http://136.18.248.90/browse/FPHASEVCDC-7906"/>
    <hyperlink ref="A33" r:id="rId32" display="http://136.18.248.90/browse/FPHASEVCDC-7905"/>
    <hyperlink ref="A34" r:id="rId33" display="http://136.18.248.90/browse/FPHASEVCDC-7899"/>
    <hyperlink ref="A35" r:id="rId34" display="http://136.18.248.90/browse/FPHASEVCDC-7884"/>
    <hyperlink ref="A36" r:id="rId35" display="http://136.18.248.90/browse/FPHASEVCDC-7882"/>
    <hyperlink ref="A37" r:id="rId36" display="http://136.18.248.90/browse/FPHASEVCDC-7880"/>
    <hyperlink ref="A38" r:id="rId37" display="http://136.18.248.90/browse/FPHASEVCDC-7876"/>
    <hyperlink ref="A39" r:id="rId38" display="http://136.18.248.90/browse/FPHASEVCDC-7854"/>
    <hyperlink ref="A40" r:id="rId39" display="http://136.18.248.90/browse/FPHASEVCDC-7849"/>
    <hyperlink ref="A41" r:id="rId40" display="http://136.18.248.90/browse/FPHASEVCDC-7847"/>
    <hyperlink ref="A42" r:id="rId41" display="http://136.18.248.90/browse/FPHASEVCDC-7838"/>
    <hyperlink ref="A43" r:id="rId42" display="http://136.18.248.90/browse/FPHASEVCDC-7834"/>
    <hyperlink ref="A44" r:id="rId43" display="http://136.18.248.90/browse/FPHASEVCDC-7820"/>
    <hyperlink ref="A45" r:id="rId44" display="http://136.18.248.90/browse/FPHASEVCDC-7819"/>
    <hyperlink ref="A46" r:id="rId45" display="http://136.18.248.90/browse/FPHASEVCDC-7816"/>
    <hyperlink ref="A47" r:id="rId46" display="http://136.18.248.90/browse/FPHASEVCDC-7814"/>
    <hyperlink ref="A48" r:id="rId47" display="http://136.18.248.90/browse/FPHASEVCDC-7813"/>
    <hyperlink ref="A49" r:id="rId48" display="http://136.18.248.90/browse/FPHASEVCDC-7812"/>
    <hyperlink ref="A50" r:id="rId49" display="http://136.18.248.90/browse/FPHASEVCDC-7795"/>
    <hyperlink ref="A51" r:id="rId50" display="http://136.18.248.90/browse/FPHASEVCDC-7793"/>
    <hyperlink ref="A52" r:id="rId51" display="http://136.18.248.90/browse/FPHASEVCDC-7788"/>
    <hyperlink ref="A53" r:id="rId52" display="http://136.18.248.90/browse/FPHASEVCDC-7770"/>
    <hyperlink ref="A54" r:id="rId53" display="http://136.18.248.90/browse/FPHASEVCDC-7764"/>
    <hyperlink ref="A55" r:id="rId54" display="http://136.18.248.90/browse/FPHASEVCDC-7656"/>
    <hyperlink ref="A56" r:id="rId55" display="http://136.18.248.90/browse/FPHASEVCDC-7652"/>
    <hyperlink ref="A57" r:id="rId56" display="http://136.18.248.90/browse/FPHASEVCDC-7635"/>
    <hyperlink ref="A58" r:id="rId57" display="http://136.18.248.90/browse/FPHASEVCDC-7614"/>
    <hyperlink ref="A59" r:id="rId58" display="http://136.18.248.90/browse/FPHASEVCDC-7604"/>
    <hyperlink ref="A60" r:id="rId59" display="http://136.18.248.90/browse/FPHASEVCDC-7602"/>
    <hyperlink ref="A61" r:id="rId60" display="http://136.18.248.90/browse/FPHASEVCDC-7601"/>
    <hyperlink ref="A62" r:id="rId61" display="http://136.18.248.90/browse/FPHASEVCDC-7600"/>
    <hyperlink ref="A63" r:id="rId62" display="http://136.18.248.90/browse/FPHASEVCDC-7599"/>
    <hyperlink ref="A64" r:id="rId63" display="http://136.18.248.90/browse/FPHASEVCDC-7598"/>
    <hyperlink ref="A65" r:id="rId64" display="http://136.18.248.90/browse/FPHASEVCDC-7597"/>
    <hyperlink ref="A66" r:id="rId65" display="http://136.18.248.90/browse/FPHASEVCDC-7596"/>
    <hyperlink ref="A67" r:id="rId66" display="http://136.18.248.90/browse/FPHASEVCDC-7595"/>
    <hyperlink ref="A68" r:id="rId67" display="http://136.18.248.90/browse/FPHASEVCDC-7593"/>
    <hyperlink ref="A69" r:id="rId68" display="http://136.18.248.90/browse/FPHASEVCDC-7592"/>
    <hyperlink ref="A70" r:id="rId69" display="http://136.18.248.90/browse/FPHASEVCDC-7579"/>
    <hyperlink ref="A71" r:id="rId70" display="http://136.18.248.90/browse/FPHASEVCDC-7577"/>
    <hyperlink ref="A72" r:id="rId71" display="http://136.18.248.90/browse/FPHASEVCDC-7571"/>
    <hyperlink ref="A73" r:id="rId72" display="http://136.18.248.90/browse/FPHASEVCDC-7569"/>
    <hyperlink ref="A74" r:id="rId73" display="http://136.18.248.90/browse/FPHASEVCDC-7568"/>
    <hyperlink ref="A75" r:id="rId74" display="http://136.18.248.90/browse/FPHASEVCDC-7559"/>
    <hyperlink ref="A76" r:id="rId75" display="http://136.18.248.90/browse/FPHASEVCDC-7558"/>
    <hyperlink ref="A77" r:id="rId76" display="http://136.18.248.90/browse/FPHASEVCDC-7556"/>
    <hyperlink ref="A78" r:id="rId77" display="http://136.18.248.90/browse/FPHASEVCDC-7551"/>
    <hyperlink ref="A79" r:id="rId78" display="http://136.18.248.90/browse/FPHASEVCDC-7548"/>
    <hyperlink ref="A80" r:id="rId79" display="http://136.18.248.90/browse/FPHASEVCDC-7525"/>
    <hyperlink ref="A81" r:id="rId80" display="http://136.18.248.90/browse/FPHASEVCDC-7519"/>
    <hyperlink ref="A82" r:id="rId81" display="http://136.18.248.90/browse/FPHASEVCDC-7511"/>
    <hyperlink ref="A83" r:id="rId82" display="http://136.18.248.90/browse/FPHASEVCDC-7510"/>
    <hyperlink ref="A84" r:id="rId83" display="http://136.18.248.90/browse/FPHASEVCDC-7506"/>
    <hyperlink ref="A85" r:id="rId84" display="http://136.18.248.90/browse/FPHASEVCDC-7505"/>
    <hyperlink ref="A86" r:id="rId85" display="http://136.18.248.90/browse/FPHASEVCDC-7360"/>
    <hyperlink ref="A87" r:id="rId86" display="http://136.18.248.90/browse/FPHASEVCDC-7350"/>
    <hyperlink ref="A88" r:id="rId87" display="http://136.18.248.90/browse/FPHASEVCDC-7335"/>
    <hyperlink ref="A89" r:id="rId88" display="http://136.18.248.90/browse/FPHASEVCDC-7304"/>
    <hyperlink ref="A90" r:id="rId89" display="http://136.18.248.90/browse/FPHASEVCDC-7303"/>
    <hyperlink ref="A91" r:id="rId90" display="http://136.18.248.90/browse/FPHASEVCDC-7302"/>
    <hyperlink ref="A92" r:id="rId91" display="http://136.18.248.90/browse/FPHASEVCDC-7301"/>
    <hyperlink ref="A93" r:id="rId92" display="http://136.18.248.90/browse/FPHASEVCDC-7300"/>
    <hyperlink ref="A94" r:id="rId93" display="http://136.18.248.90/browse/FPHASEVCDC-7281"/>
    <hyperlink ref="A95" r:id="rId94" display="http://136.18.248.90/browse/FPHASEVCDC-7279"/>
    <hyperlink ref="A96" r:id="rId95" display="http://136.18.248.90/browse/FPHASEVCDC-7274"/>
    <hyperlink ref="A97" r:id="rId96" display="http://136.18.248.90/browse/FPHASEVCDC-7249"/>
    <hyperlink ref="A98" r:id="rId97" display="http://136.18.248.90/browse/FPHASEVCDC-7246"/>
    <hyperlink ref="A99" r:id="rId98" display="http://136.18.248.90/browse/FPHASEVCDC-7245"/>
    <hyperlink ref="A100" r:id="rId99" display="http://136.18.248.90/browse/FPHASEVCDC-7244"/>
    <hyperlink ref="A101" r:id="rId100" display="http://136.18.248.90/browse/FPHASEVCDC-7236"/>
    <hyperlink ref="A102" r:id="rId101" display="http://136.18.248.90/browse/FPHASEVCDC-7231"/>
    <hyperlink ref="A103" r:id="rId102" display="http://136.18.248.90/browse/FPHASEVCDC-7214"/>
    <hyperlink ref="A104" r:id="rId103" display="http://136.18.248.90/browse/FPHASEVCDC-7213"/>
    <hyperlink ref="A105" r:id="rId104" display="http://136.18.248.90/browse/FPHASEVCDC-7212"/>
    <hyperlink ref="A106" r:id="rId105" display="http://136.18.248.90/browse/FPHASEVCDC-7209"/>
    <hyperlink ref="A107" r:id="rId106" display="http://136.18.248.90/browse/FPHASEVCDC-7201"/>
    <hyperlink ref="A108" r:id="rId107" display="http://136.18.248.90/browse/FPHASEVCDC-7196"/>
    <hyperlink ref="A109" r:id="rId108" display="http://136.18.248.90/browse/FPHASEVCDC-7195"/>
    <hyperlink ref="A110" r:id="rId109" display="http://136.18.248.90/browse/FPHASEVCDC-7194"/>
    <hyperlink ref="A111" r:id="rId110" display="http://136.18.248.90/browse/FPHASEVCDC-7192"/>
    <hyperlink ref="A112" r:id="rId111" display="http://136.18.248.90/browse/FPHASEVCDC-7191"/>
    <hyperlink ref="A113" r:id="rId112" display="http://136.18.248.90/browse/FPHASEVCDC-7190"/>
    <hyperlink ref="A114" r:id="rId113" display="http://136.18.248.90/browse/FPHASEVCDC-7187"/>
    <hyperlink ref="A115" r:id="rId114" display="http://136.18.248.90/browse/FPHASEVCDC-7186"/>
    <hyperlink ref="A116" r:id="rId115" display="http://136.18.248.90/browse/FPHASEVCDC-7184"/>
    <hyperlink ref="A117" r:id="rId116" display="http://136.18.248.90/browse/FPHASEVCDC-7183"/>
    <hyperlink ref="A118" r:id="rId117" display="http://136.18.248.90/browse/FPHASEVCDC-7181"/>
    <hyperlink ref="A119" r:id="rId118" display="http://136.18.248.90/browse/FPHASEVCDC-7174"/>
    <hyperlink ref="A120" r:id="rId119" display="http://136.18.248.90/browse/FPHASEVCDC-7173"/>
    <hyperlink ref="A121" r:id="rId120" display="http://136.18.248.90/browse/FPHASEVCDC-7172"/>
    <hyperlink ref="A122" r:id="rId121" display="http://136.18.248.90/browse/FPHASEVCDC-7171"/>
    <hyperlink ref="A123" r:id="rId122" display="http://136.18.248.90/browse/FPHASEVCDC-7169"/>
    <hyperlink ref="A124" r:id="rId123" display="http://136.18.248.90/browse/FPHASEVCDC-7168"/>
    <hyperlink ref="A125" r:id="rId124" display="http://136.18.248.90/browse/FPHASEVCDC-7167"/>
    <hyperlink ref="A126" r:id="rId125" display="http://136.18.248.90/browse/FPHASEVCDC-7166"/>
    <hyperlink ref="A127" r:id="rId126" display="http://136.18.248.90/browse/FPHASEVCDC-7164"/>
    <hyperlink ref="A128" r:id="rId127" display="http://136.18.248.90/browse/FPHASEVCDC-7163"/>
    <hyperlink ref="A129" r:id="rId128" display="http://136.18.248.90/browse/FPHASEVCDC-7162"/>
    <hyperlink ref="A130" r:id="rId129" display="http://136.18.248.90/browse/FPHASEVCDC-7161"/>
    <hyperlink ref="A131" r:id="rId130" display="http://136.18.248.90/browse/FPHASEVCDC-7157"/>
    <hyperlink ref="A132" r:id="rId131" display="http://136.18.248.90/browse/FPHASEVCDC-7143"/>
    <hyperlink ref="A133" r:id="rId132" display="http://136.18.248.90/browse/FPHASEVCDC-7141"/>
    <hyperlink ref="A134" r:id="rId133" display="http://136.18.248.90/browse/FPHASEVCDC-7140"/>
    <hyperlink ref="A135" r:id="rId134" display="http://136.18.248.90/browse/FPHASEVCDC-7138"/>
    <hyperlink ref="A136" r:id="rId135" display="http://136.18.248.90/browse/FPHASEVCDC-7136"/>
    <hyperlink ref="A137" r:id="rId136" display="http://136.18.248.90/browse/FPHASEVCDC-7133"/>
    <hyperlink ref="A138" r:id="rId137" display="http://136.18.248.90/browse/FPHASEVCDC-7127"/>
    <hyperlink ref="A139" r:id="rId138" display="http://136.18.248.90/browse/FPHASEVCDC-7126"/>
    <hyperlink ref="A140" r:id="rId139" display="http://136.18.248.90/browse/FPHASEVCDC-7125"/>
    <hyperlink ref="A141" r:id="rId140" display="http://136.18.248.90/browse/FPHASEVCDC-7122"/>
    <hyperlink ref="A142" r:id="rId141" display="http://136.18.248.90/browse/FPHASEVCDC-7121"/>
    <hyperlink ref="A143" r:id="rId142" display="http://136.18.248.90/browse/FPHASEVCDC-7119"/>
    <hyperlink ref="A144" r:id="rId143" display="http://136.18.248.90/browse/FPHASEVCDC-7113"/>
    <hyperlink ref="A145" r:id="rId144" display="http://136.18.248.90/browse/FPHASEVCDC-7111"/>
    <hyperlink ref="A146" r:id="rId145" display="http://136.18.248.90/browse/FPHASEVCDC-7109"/>
    <hyperlink ref="A147" r:id="rId146" display="http://136.18.248.90/browse/FPHASEVCDC-7108"/>
    <hyperlink ref="A148" r:id="rId147" display="http://136.18.248.90/browse/FPHASEVCDC-7107"/>
    <hyperlink ref="A149" r:id="rId148" display="http://136.18.248.90/browse/FPHASEVCDC-7106"/>
    <hyperlink ref="A150" r:id="rId149" display="http://136.18.248.90/browse/FPHASEVCDC-7105"/>
    <hyperlink ref="A151" r:id="rId150" display="http://136.18.248.90/browse/FPHASEVCDC-7104"/>
    <hyperlink ref="A152" r:id="rId151" display="http://136.18.248.90/browse/FPHASEVCDC-7103"/>
    <hyperlink ref="A153" r:id="rId152" display="http://136.18.248.90/browse/FPHASEVCDC-7097"/>
    <hyperlink ref="A154" r:id="rId153" display="http://136.18.248.90/browse/FPHASEVCDC-7094"/>
    <hyperlink ref="A155" r:id="rId154" display="http://136.18.248.90/browse/FPHASEVCDC-7091"/>
    <hyperlink ref="A156" r:id="rId155" display="http://136.18.248.90/browse/FPHASEVCDC-7086"/>
    <hyperlink ref="A157" r:id="rId156" display="http://136.18.248.90/browse/FPHASEVCDC-7085"/>
    <hyperlink ref="A158" r:id="rId157" display="http://136.18.248.90/browse/FPHASEVCDC-7084"/>
    <hyperlink ref="A159" r:id="rId158" display="http://136.18.248.90/browse/FPHASEVCDC-7083"/>
    <hyperlink ref="A160" r:id="rId159" display="http://136.18.248.90/browse/FPHASEVCDC-7082"/>
    <hyperlink ref="A161" r:id="rId160" display="http://136.18.248.90/browse/FPHASEVCDC-7081"/>
    <hyperlink ref="A162" r:id="rId161" display="http://136.18.248.90/browse/FPHASEVCDC-7080"/>
    <hyperlink ref="A163" r:id="rId162" display="http://136.18.248.90/browse/FPHASEVCDC-7079"/>
    <hyperlink ref="A164" r:id="rId163" display="http://136.18.248.90/browse/FPHASEVCDC-7078"/>
    <hyperlink ref="A165" r:id="rId164" display="http://136.18.248.90/browse/FPHASEVCDC-7077"/>
    <hyperlink ref="A166" r:id="rId165" display="http://136.18.248.90/browse/FPHASEVCDC-7076"/>
    <hyperlink ref="A167" r:id="rId166" display="http://136.18.248.90/browse/FPHASEVCDC-7075"/>
    <hyperlink ref="A168" r:id="rId167" display="http://136.18.248.90/browse/FPHASEVCDC-7074"/>
    <hyperlink ref="A169" r:id="rId168" display="http://136.18.248.90/browse/FPHASEVCDC-7073"/>
    <hyperlink ref="A170" r:id="rId169" display="http://136.18.248.90/browse/FPHASEVCDC-7071"/>
    <hyperlink ref="A171" r:id="rId170" display="http://136.18.248.90/browse/FPHASEVCDC-7070"/>
    <hyperlink ref="A172" r:id="rId171" display="http://136.18.248.90/browse/FPHASEVCDC-7069"/>
    <hyperlink ref="A173" r:id="rId172" display="http://136.18.248.90/browse/FPHASEVCDC-7068"/>
    <hyperlink ref="A174" r:id="rId173" display="http://136.18.248.90/browse/FPHASEVCDC-7067"/>
    <hyperlink ref="A175" r:id="rId174" display="http://136.18.248.90/browse/FPHASEVCDC-7065"/>
    <hyperlink ref="A176" r:id="rId175" display="http://136.18.248.90/browse/FPHASEVCDC-7063"/>
    <hyperlink ref="A177" r:id="rId176" display="http://136.18.248.90/browse/FPHASEVCDC-7058"/>
    <hyperlink ref="A178" r:id="rId177" display="http://136.18.248.90/browse/FPHASEVCDC-7056"/>
    <hyperlink ref="A179" r:id="rId178" display="http://136.18.248.90/browse/FPHASEVCDC-7054"/>
    <hyperlink ref="A180" r:id="rId179" display="http://136.18.248.90/browse/FPHASEVCDC-7049"/>
    <hyperlink ref="A181" r:id="rId180" display="http://136.18.248.90/browse/FPHASEVCDC-7042"/>
    <hyperlink ref="A182" r:id="rId181" display="http://136.18.248.90/browse/FPHASEVCDC-7041"/>
    <hyperlink ref="A183" r:id="rId182" display="http://136.18.248.90/browse/FPHASEVCDC-7040"/>
    <hyperlink ref="A184" r:id="rId183" display="http://136.18.248.90/browse/FPHASEVCDC-7038"/>
    <hyperlink ref="A185" r:id="rId184" display="http://136.18.248.90/browse/FPHASEVCDC-7028"/>
    <hyperlink ref="A186" r:id="rId185" display="http://136.18.248.90/browse/FPHASEVCDC-7027"/>
    <hyperlink ref="A187" r:id="rId186" display="http://136.18.248.90/browse/FPHASEVCDC-7026"/>
    <hyperlink ref="A188" r:id="rId187" display="http://136.18.248.90/browse/FPHASEVCDC-7017"/>
    <hyperlink ref="A189" r:id="rId188" display="http://136.18.248.90/browse/FPHASEVCDC-7013"/>
    <hyperlink ref="A190" r:id="rId189" display="http://136.18.248.90/browse/FPHASEVCDC-7012"/>
    <hyperlink ref="A191" r:id="rId190" display="http://136.18.248.90/browse/FPHASEVCDC-7011"/>
    <hyperlink ref="A192" r:id="rId191" display="http://136.18.248.90/browse/FPHASEVCDC-7007"/>
    <hyperlink ref="A193" r:id="rId192" display="http://136.18.248.90/browse/FPHASEVCDC-7005"/>
    <hyperlink ref="A194" r:id="rId193" display="http://136.18.248.90/browse/FPHASEVCDC-6997"/>
    <hyperlink ref="A195" r:id="rId194" display="http://136.18.248.90/browse/FPHASEVCDC-6990"/>
    <hyperlink ref="A196" r:id="rId195" display="http://136.18.248.90/browse/FPHASEVCDC-6988"/>
    <hyperlink ref="A197" r:id="rId196" display="http://136.18.248.90/browse/FPHASEVCDC-6987"/>
    <hyperlink ref="A198" r:id="rId197" display="http://136.18.248.90/browse/FPHASEVCDC-6980"/>
    <hyperlink ref="A199" r:id="rId198" display="http://136.18.248.90/browse/FPHASEVCDC-6978"/>
    <hyperlink ref="A200" r:id="rId199" display="http://136.18.248.90/browse/FPHASEVCDC-6976"/>
    <hyperlink ref="A201" r:id="rId200" display="http://136.18.248.90/browse/FPHASEVCDC-6975"/>
    <hyperlink ref="A202" r:id="rId201" display="http://136.18.248.90/browse/FPHASEVCDC-6974"/>
    <hyperlink ref="A203" r:id="rId202" display="http://136.18.248.90/browse/FPHASEVCDC-6973"/>
    <hyperlink ref="A204" r:id="rId203" display="http://136.18.248.90/browse/FPHASEVCDC-6970"/>
    <hyperlink ref="A205" r:id="rId204" display="http://136.18.248.90/browse/FPHASEVCDC-6969"/>
    <hyperlink ref="A206" r:id="rId205" display="http://136.18.248.90/browse/FPHASEVCDC-6968"/>
    <hyperlink ref="A207" r:id="rId206" display="http://136.18.248.90/browse/FPHASEVCDC-6967"/>
    <hyperlink ref="A208" r:id="rId207" display="http://136.18.248.90/browse/FPHASEVCDC-6958"/>
    <hyperlink ref="A209" r:id="rId208" display="http://136.18.248.90/browse/FPHASEVCDC-6954"/>
    <hyperlink ref="A210" r:id="rId209" display="http://136.18.248.90/browse/FPHASEVCDC-6953"/>
    <hyperlink ref="A211" r:id="rId210" display="http://136.18.248.90/browse/FPHASEVCDC-6951"/>
    <hyperlink ref="A212" r:id="rId211" display="http://136.18.248.90/browse/FPHASEVCDC-6936"/>
    <hyperlink ref="A213" r:id="rId212" display="http://136.18.248.90/browse/FPHASEVCDC-6931"/>
    <hyperlink ref="A214" r:id="rId213" display="http://136.18.248.90/browse/FPHASEVCDC-6923"/>
    <hyperlink ref="A215" r:id="rId214" display="http://136.18.248.90/browse/FPHASEVCDC-6913"/>
    <hyperlink ref="A216" r:id="rId215" display="http://136.18.248.90/browse/FPHASEVCDC-6908"/>
    <hyperlink ref="A217" r:id="rId216" display="http://136.18.248.90/browse/FPHASEVCDC-6904"/>
    <hyperlink ref="A218" r:id="rId217" display="http://136.18.248.90/browse/FPHASEVCDC-6903"/>
    <hyperlink ref="A219" r:id="rId218" display="http://136.18.248.90/browse/FPHASEVCDC-6901"/>
    <hyperlink ref="A220" r:id="rId219" display="http://136.18.248.90/browse/FPHASEVCDC-6900"/>
    <hyperlink ref="A221" r:id="rId220" display="http://136.18.248.90/browse/FPHASEVCDC-6899"/>
    <hyperlink ref="A222" r:id="rId221" display="http://136.18.248.90/browse/FPHASEVCDC-6898"/>
    <hyperlink ref="A223" r:id="rId222" display="http://136.18.248.90/browse/FPHASEVCDC-6897"/>
    <hyperlink ref="A224" r:id="rId223" display="http://136.18.248.90/browse/FPHASEVCDC-6896"/>
    <hyperlink ref="A225" r:id="rId224" display="http://136.18.248.90/browse/FPHASEVCDC-6895"/>
    <hyperlink ref="A226" r:id="rId225" display="http://136.18.248.90/browse/FPHASEVCDC-6894"/>
    <hyperlink ref="A227" r:id="rId226" display="http://136.18.248.90/browse/FPHASEVCDC-6893"/>
    <hyperlink ref="A228" r:id="rId227" display="http://136.18.248.90/browse/FPHASEVCDC-6892"/>
    <hyperlink ref="A229" r:id="rId228" display="http://136.18.248.90/browse/FPHASEVCDC-6891"/>
    <hyperlink ref="A230" r:id="rId229" display="http://136.18.248.90/browse/FPHASEVCDC-6888"/>
    <hyperlink ref="A231" r:id="rId230" display="http://136.18.248.90/browse/FPHASEVCDC-6886"/>
    <hyperlink ref="A232" r:id="rId231" display="http://136.18.248.90/browse/FPHASEVCDC-688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opLeftCell="A18" workbookViewId="0">
      <selection activeCell="D32" sqref="C32:D32"/>
    </sheetView>
  </sheetViews>
  <sheetFormatPr defaultRowHeight="15"/>
  <cols>
    <col min="1" max="1" width="21.75" style="213" customWidth="1"/>
    <col min="2" max="5" width="9" style="213"/>
    <col min="6" max="6" width="79.125" style="213" customWidth="1"/>
    <col min="7" max="8" width="9" style="213"/>
    <col min="9" max="9" width="10" style="213" customWidth="1"/>
    <col min="10" max="10" width="15.875" style="213" customWidth="1"/>
    <col min="11" max="11" width="13.75" style="213" customWidth="1"/>
    <col min="12" max="12" width="14.875" style="213" customWidth="1"/>
    <col min="13" max="16384" width="9" style="213"/>
  </cols>
  <sheetData>
    <row r="1" spans="1:18" s="192" customFormat="1" ht="21.75" customHeight="1">
      <c r="A1" s="209" t="s">
        <v>1651</v>
      </c>
      <c r="B1" s="209" t="s">
        <v>1480</v>
      </c>
      <c r="C1" s="209" t="s">
        <v>1481</v>
      </c>
      <c r="D1" s="209" t="s">
        <v>1844</v>
      </c>
      <c r="E1" s="209" t="s">
        <v>1652</v>
      </c>
      <c r="F1" s="209" t="s">
        <v>1482</v>
      </c>
      <c r="G1" s="209" t="s">
        <v>1653</v>
      </c>
      <c r="H1" s="209" t="s">
        <v>1483</v>
      </c>
      <c r="I1" s="209" t="s">
        <v>1484</v>
      </c>
      <c r="J1" s="316" t="s">
        <v>1485</v>
      </c>
      <c r="K1" s="316" t="s">
        <v>1486</v>
      </c>
      <c r="L1" s="209" t="s">
        <v>1845</v>
      </c>
      <c r="M1" s="209" t="s">
        <v>1846</v>
      </c>
      <c r="N1" s="209" t="s">
        <v>1654</v>
      </c>
      <c r="O1" s="209" t="s">
        <v>1847</v>
      </c>
      <c r="P1" s="209" t="s">
        <v>1848</v>
      </c>
    </row>
    <row r="2" spans="1:18" s="192" customFormat="1" ht="21.75" customHeight="1">
      <c r="A2" s="317" t="s">
        <v>1849</v>
      </c>
      <c r="B2" s="317" t="s">
        <v>44</v>
      </c>
      <c r="C2" s="317" t="s">
        <v>46</v>
      </c>
      <c r="D2" s="317" t="s">
        <v>39</v>
      </c>
      <c r="E2" s="317" t="s">
        <v>1850</v>
      </c>
      <c r="F2" s="318" t="s">
        <v>1851</v>
      </c>
      <c r="G2" s="197" t="s">
        <v>1852</v>
      </c>
      <c r="H2" s="210" t="s">
        <v>1658</v>
      </c>
      <c r="I2" s="210" t="s">
        <v>48</v>
      </c>
      <c r="J2" s="319">
        <v>44764.693055555559</v>
      </c>
      <c r="K2" s="319">
        <v>44769.585416666669</v>
      </c>
      <c r="L2" s="210" t="s">
        <v>51</v>
      </c>
      <c r="M2" s="210" t="s">
        <v>694</v>
      </c>
      <c r="N2" s="210"/>
      <c r="O2" s="210"/>
      <c r="P2" s="210" t="s">
        <v>1853</v>
      </c>
      <c r="R2" s="199"/>
    </row>
    <row r="3" spans="1:18" s="192" customFormat="1" ht="21.75" customHeight="1">
      <c r="A3" s="317" t="s">
        <v>1854</v>
      </c>
      <c r="B3" s="317" t="s">
        <v>44</v>
      </c>
      <c r="C3" s="317" t="s">
        <v>46</v>
      </c>
      <c r="D3" s="317" t="s">
        <v>39</v>
      </c>
      <c r="E3" s="317" t="s">
        <v>1850</v>
      </c>
      <c r="F3" s="318" t="s">
        <v>1855</v>
      </c>
      <c r="G3" s="197" t="s">
        <v>1856</v>
      </c>
      <c r="H3" s="210" t="s">
        <v>1657</v>
      </c>
      <c r="I3" s="210" t="s">
        <v>48</v>
      </c>
      <c r="J3" s="319">
        <v>44764.684027777781</v>
      </c>
      <c r="K3" s="319">
        <v>44764.684027777781</v>
      </c>
      <c r="L3" s="210" t="s">
        <v>51</v>
      </c>
      <c r="M3" s="210" t="s">
        <v>694</v>
      </c>
      <c r="N3" s="210"/>
      <c r="O3" s="210"/>
      <c r="P3" s="210" t="s">
        <v>1853</v>
      </c>
      <c r="R3" s="199"/>
    </row>
    <row r="4" spans="1:18" s="192" customFormat="1" ht="21.75" customHeight="1">
      <c r="A4" s="317" t="s">
        <v>1857</v>
      </c>
      <c r="B4" s="317" t="s">
        <v>44</v>
      </c>
      <c r="C4" s="317" t="s">
        <v>46</v>
      </c>
      <c r="D4" s="317" t="s">
        <v>39</v>
      </c>
      <c r="E4" s="317" t="s">
        <v>1850</v>
      </c>
      <c r="F4" s="318" t="s">
        <v>1858</v>
      </c>
      <c r="G4" s="197" t="s">
        <v>1859</v>
      </c>
      <c r="H4" s="210" t="s">
        <v>1860</v>
      </c>
      <c r="I4" s="210" t="s">
        <v>48</v>
      </c>
      <c r="J4" s="319">
        <v>44764.5625</v>
      </c>
      <c r="K4" s="319">
        <v>44769.46597222222</v>
      </c>
      <c r="L4" s="210" t="s">
        <v>51</v>
      </c>
      <c r="M4" s="210" t="s">
        <v>694</v>
      </c>
      <c r="N4" s="210"/>
      <c r="O4" s="210"/>
      <c r="P4" s="210" t="s">
        <v>1853</v>
      </c>
      <c r="R4" s="199"/>
    </row>
    <row r="5" spans="1:18" s="192" customFormat="1" ht="21.75" customHeight="1">
      <c r="A5" s="317" t="s">
        <v>1861</v>
      </c>
      <c r="B5" s="317" t="s">
        <v>44</v>
      </c>
      <c r="C5" s="317" t="s">
        <v>46</v>
      </c>
      <c r="D5" s="317" t="s">
        <v>39</v>
      </c>
      <c r="E5" s="317" t="s">
        <v>1850</v>
      </c>
      <c r="F5" s="318" t="s">
        <v>1862</v>
      </c>
      <c r="G5" s="197" t="s">
        <v>1863</v>
      </c>
      <c r="H5" s="210" t="s">
        <v>1860</v>
      </c>
      <c r="I5" s="210" t="s">
        <v>48</v>
      </c>
      <c r="J5" s="319">
        <v>44764.555555555555</v>
      </c>
      <c r="K5" s="319">
        <v>44764.602777777778</v>
      </c>
      <c r="L5" s="210" t="s">
        <v>51</v>
      </c>
      <c r="M5" s="210" t="s">
        <v>694</v>
      </c>
      <c r="N5" s="210"/>
      <c r="O5" s="210"/>
      <c r="P5" s="210" t="s">
        <v>1853</v>
      </c>
      <c r="R5" s="199"/>
    </row>
    <row r="6" spans="1:18" s="192" customFormat="1" ht="21.75" customHeight="1">
      <c r="A6" s="317" t="s">
        <v>1864</v>
      </c>
      <c r="B6" s="317" t="s">
        <v>44</v>
      </c>
      <c r="C6" s="317" t="s">
        <v>46</v>
      </c>
      <c r="D6" s="317" t="s">
        <v>39</v>
      </c>
      <c r="E6" s="317" t="s">
        <v>1850</v>
      </c>
      <c r="F6" s="318" t="s">
        <v>1865</v>
      </c>
      <c r="G6" s="197" t="s">
        <v>1866</v>
      </c>
      <c r="H6" s="210" t="s">
        <v>1860</v>
      </c>
      <c r="I6" s="210" t="s">
        <v>48</v>
      </c>
      <c r="J6" s="319">
        <v>44764.554166666669</v>
      </c>
      <c r="K6" s="319">
        <v>44764.602083333331</v>
      </c>
      <c r="L6" s="210" t="s">
        <v>51</v>
      </c>
      <c r="M6" s="210" t="s">
        <v>694</v>
      </c>
      <c r="N6" s="210"/>
      <c r="O6" s="210"/>
      <c r="P6" s="210" t="s">
        <v>1853</v>
      </c>
      <c r="R6" s="199"/>
    </row>
    <row r="7" spans="1:18" s="192" customFormat="1" ht="21.75" customHeight="1">
      <c r="A7" s="317" t="s">
        <v>1867</v>
      </c>
      <c r="B7" s="317" t="s">
        <v>44</v>
      </c>
      <c r="C7" s="317" t="s">
        <v>46</v>
      </c>
      <c r="D7" s="317" t="s">
        <v>39</v>
      </c>
      <c r="E7" s="317" t="s">
        <v>1655</v>
      </c>
      <c r="F7" s="318" t="s">
        <v>1868</v>
      </c>
      <c r="G7" s="197" t="s">
        <v>1869</v>
      </c>
      <c r="H7" s="210" t="s">
        <v>1657</v>
      </c>
      <c r="I7" s="210" t="s">
        <v>45</v>
      </c>
      <c r="J7" s="319">
        <v>44764.553472222222</v>
      </c>
      <c r="K7" s="319">
        <v>44769.697222222225</v>
      </c>
      <c r="L7" s="210" t="s">
        <v>51</v>
      </c>
      <c r="M7" s="210" t="s">
        <v>694</v>
      </c>
      <c r="N7" s="210" t="s">
        <v>1870</v>
      </c>
      <c r="O7" s="210" t="s">
        <v>1870</v>
      </c>
      <c r="P7" s="210" t="s">
        <v>1853</v>
      </c>
      <c r="R7" s="199"/>
    </row>
    <row r="8" spans="1:18" s="192" customFormat="1" ht="21.75" customHeight="1">
      <c r="A8" s="317" t="s">
        <v>1871</v>
      </c>
      <c r="B8" s="317" t="s">
        <v>44</v>
      </c>
      <c r="C8" s="317" t="s">
        <v>46</v>
      </c>
      <c r="D8" s="317" t="s">
        <v>39</v>
      </c>
      <c r="E8" s="317" t="s">
        <v>1655</v>
      </c>
      <c r="F8" s="318" t="s">
        <v>1872</v>
      </c>
      <c r="G8" s="197" t="s">
        <v>1873</v>
      </c>
      <c r="H8" s="210" t="s">
        <v>1657</v>
      </c>
      <c r="I8" s="210" t="s">
        <v>48</v>
      </c>
      <c r="J8" s="319">
        <v>44763.788194444445</v>
      </c>
      <c r="K8" s="319">
        <v>44763.821527777778</v>
      </c>
      <c r="L8" s="210" t="s">
        <v>51</v>
      </c>
      <c r="M8" s="210" t="s">
        <v>694</v>
      </c>
      <c r="N8" s="210"/>
      <c r="O8" s="210"/>
      <c r="P8" s="210" t="s">
        <v>1853</v>
      </c>
      <c r="R8" s="199"/>
    </row>
    <row r="9" spans="1:18" s="192" customFormat="1" ht="21.75" customHeight="1">
      <c r="A9" s="317" t="s">
        <v>1874</v>
      </c>
      <c r="B9" s="317" t="s">
        <v>44</v>
      </c>
      <c r="C9" s="317" t="s">
        <v>46</v>
      </c>
      <c r="D9" s="317" t="s">
        <v>39</v>
      </c>
      <c r="E9" s="317" t="s">
        <v>1875</v>
      </c>
      <c r="F9" s="318" t="s">
        <v>1876</v>
      </c>
      <c r="G9" s="197" t="s">
        <v>1877</v>
      </c>
      <c r="H9" s="210" t="s">
        <v>1860</v>
      </c>
      <c r="I9" s="210" t="s">
        <v>48</v>
      </c>
      <c r="J9" s="319">
        <v>44763.551388888889</v>
      </c>
      <c r="K9" s="319">
        <v>44763.552777777775</v>
      </c>
      <c r="L9" s="210" t="s">
        <v>51</v>
      </c>
      <c r="M9" s="210" t="s">
        <v>694</v>
      </c>
      <c r="N9" s="210"/>
      <c r="O9" s="210"/>
      <c r="P9" s="210" t="s">
        <v>1853</v>
      </c>
      <c r="R9" s="199"/>
    </row>
    <row r="10" spans="1:18" s="192" customFormat="1" ht="21.75" customHeight="1">
      <c r="A10" s="317" t="s">
        <v>1878</v>
      </c>
      <c r="B10" s="317" t="s">
        <v>44</v>
      </c>
      <c r="C10" s="317" t="s">
        <v>7</v>
      </c>
      <c r="D10" s="317" t="s">
        <v>55</v>
      </c>
      <c r="E10" s="317" t="s">
        <v>1655</v>
      </c>
      <c r="F10" s="318" t="s">
        <v>1879</v>
      </c>
      <c r="G10" s="197" t="s">
        <v>1880</v>
      </c>
      <c r="H10" s="210" t="s">
        <v>1656</v>
      </c>
      <c r="I10" s="210" t="s">
        <v>45</v>
      </c>
      <c r="J10" s="319">
        <v>44763.42083333333</v>
      </c>
      <c r="K10" s="319">
        <v>44769.683333333334</v>
      </c>
      <c r="L10" s="210" t="s">
        <v>51</v>
      </c>
      <c r="M10" s="210" t="s">
        <v>694</v>
      </c>
      <c r="N10" s="210" t="s">
        <v>1870</v>
      </c>
      <c r="O10" s="210" t="s">
        <v>1870</v>
      </c>
      <c r="P10" s="210" t="s">
        <v>1853</v>
      </c>
      <c r="R10" s="199"/>
    </row>
    <row r="11" spans="1:18" s="192" customFormat="1" ht="21.75" customHeight="1">
      <c r="A11" s="317" t="s">
        <v>1881</v>
      </c>
      <c r="B11" s="317" t="s">
        <v>44</v>
      </c>
      <c r="C11" s="317" t="s">
        <v>46</v>
      </c>
      <c r="D11" s="317" t="s">
        <v>39</v>
      </c>
      <c r="E11" s="317" t="s">
        <v>1850</v>
      </c>
      <c r="F11" s="318" t="s">
        <v>1882</v>
      </c>
      <c r="G11" s="197" t="s">
        <v>1883</v>
      </c>
      <c r="H11" s="210" t="s">
        <v>1658</v>
      </c>
      <c r="I11" s="210" t="s">
        <v>48</v>
      </c>
      <c r="J11" s="319">
        <v>44757.566666666666</v>
      </c>
      <c r="K11" s="319">
        <v>44764.611111111109</v>
      </c>
      <c r="L11" s="210" t="s">
        <v>51</v>
      </c>
      <c r="M11" s="210" t="s">
        <v>694</v>
      </c>
      <c r="N11" s="210" t="s">
        <v>1870</v>
      </c>
      <c r="O11" s="210" t="s">
        <v>1870</v>
      </c>
      <c r="P11" s="210" t="s">
        <v>1853</v>
      </c>
      <c r="R11" s="199"/>
    </row>
    <row r="12" spans="1:18" s="192" customFormat="1" ht="21.75" customHeight="1">
      <c r="A12" s="317" t="s">
        <v>1884</v>
      </c>
      <c r="B12" s="317" t="s">
        <v>44</v>
      </c>
      <c r="C12" s="317" t="s">
        <v>46</v>
      </c>
      <c r="D12" s="317" t="s">
        <v>39</v>
      </c>
      <c r="E12" s="317" t="s">
        <v>1655</v>
      </c>
      <c r="F12" s="318" t="s">
        <v>1885</v>
      </c>
      <c r="G12" s="197" t="s">
        <v>1886</v>
      </c>
      <c r="H12" s="210" t="s">
        <v>1658</v>
      </c>
      <c r="I12" s="210" t="s">
        <v>45</v>
      </c>
      <c r="J12" s="319">
        <v>44757.5625</v>
      </c>
      <c r="K12" s="319">
        <v>44768.637499999997</v>
      </c>
      <c r="L12" s="210" t="s">
        <v>51</v>
      </c>
      <c r="M12" s="210" t="s">
        <v>694</v>
      </c>
      <c r="N12" s="210" t="s">
        <v>1870</v>
      </c>
      <c r="O12" s="210" t="s">
        <v>1870</v>
      </c>
      <c r="P12" s="210" t="s">
        <v>1853</v>
      </c>
      <c r="R12" s="199"/>
    </row>
    <row r="13" spans="1:18" s="192" customFormat="1" ht="21.75" customHeight="1">
      <c r="A13" s="317" t="s">
        <v>1887</v>
      </c>
      <c r="B13" s="317" t="s">
        <v>44</v>
      </c>
      <c r="C13" s="317" t="s">
        <v>46</v>
      </c>
      <c r="D13" s="317" t="s">
        <v>39</v>
      </c>
      <c r="E13" s="317" t="s">
        <v>1655</v>
      </c>
      <c r="F13" s="318" t="s">
        <v>1888</v>
      </c>
      <c r="G13" s="197" t="s">
        <v>1889</v>
      </c>
      <c r="H13" s="210" t="s">
        <v>1658</v>
      </c>
      <c r="I13" s="210" t="s">
        <v>45</v>
      </c>
      <c r="J13" s="319">
        <v>44756.685416666667</v>
      </c>
      <c r="K13" s="319">
        <v>44769.7</v>
      </c>
      <c r="L13" s="210" t="s">
        <v>51</v>
      </c>
      <c r="M13" s="210" t="s">
        <v>694</v>
      </c>
      <c r="N13" s="210" t="s">
        <v>1870</v>
      </c>
      <c r="O13" s="210" t="s">
        <v>1870</v>
      </c>
      <c r="P13" s="210" t="s">
        <v>1853</v>
      </c>
      <c r="R13" s="199"/>
    </row>
    <row r="14" spans="1:18" s="192" customFormat="1" ht="21.75" customHeight="1">
      <c r="A14" s="317" t="s">
        <v>1890</v>
      </c>
      <c r="B14" s="317" t="s">
        <v>44</v>
      </c>
      <c r="C14" s="317" t="s">
        <v>46</v>
      </c>
      <c r="D14" s="317" t="s">
        <v>39</v>
      </c>
      <c r="E14" s="317" t="s">
        <v>1655</v>
      </c>
      <c r="F14" s="318" t="s">
        <v>1891</v>
      </c>
      <c r="G14" s="197" t="s">
        <v>1892</v>
      </c>
      <c r="H14" s="210" t="s">
        <v>1658</v>
      </c>
      <c r="I14" s="210" t="s">
        <v>45</v>
      </c>
      <c r="J14" s="319">
        <v>44756.651388888888</v>
      </c>
      <c r="K14" s="319">
        <v>44767.669444444444</v>
      </c>
      <c r="L14" s="210" t="s">
        <v>51</v>
      </c>
      <c r="M14" s="210" t="s">
        <v>694</v>
      </c>
      <c r="N14" s="210" t="s">
        <v>1870</v>
      </c>
      <c r="O14" s="210" t="s">
        <v>1870</v>
      </c>
      <c r="P14" s="210" t="s">
        <v>1853</v>
      </c>
      <c r="R14" s="199"/>
    </row>
    <row r="15" spans="1:18" s="192" customFormat="1" ht="21.75" customHeight="1">
      <c r="A15" s="317" t="s">
        <v>1893</v>
      </c>
      <c r="B15" s="317" t="s">
        <v>44</v>
      </c>
      <c r="C15" s="317" t="s">
        <v>46</v>
      </c>
      <c r="D15" s="317" t="s">
        <v>55</v>
      </c>
      <c r="E15" s="317" t="s">
        <v>1655</v>
      </c>
      <c r="F15" s="318" t="s">
        <v>1894</v>
      </c>
      <c r="G15" s="197" t="s">
        <v>1895</v>
      </c>
      <c r="H15" s="210" t="s">
        <v>1896</v>
      </c>
      <c r="I15" s="210" t="s">
        <v>45</v>
      </c>
      <c r="J15" s="319">
        <v>44756.593055555553</v>
      </c>
      <c r="K15" s="319">
        <v>44768.636805555558</v>
      </c>
      <c r="L15" s="210" t="s">
        <v>51</v>
      </c>
      <c r="M15" s="210" t="s">
        <v>694</v>
      </c>
      <c r="N15" s="210" t="s">
        <v>1870</v>
      </c>
      <c r="O15" s="210" t="s">
        <v>1870</v>
      </c>
      <c r="P15" s="210" t="s">
        <v>1853</v>
      </c>
      <c r="R15" s="199"/>
    </row>
    <row r="16" spans="1:18" s="192" customFormat="1" ht="21.75" customHeight="1">
      <c r="A16" s="317" t="s">
        <v>1897</v>
      </c>
      <c r="B16" s="317" t="s">
        <v>44</v>
      </c>
      <c r="C16" s="317" t="s">
        <v>46</v>
      </c>
      <c r="D16" s="317" t="s">
        <v>39</v>
      </c>
      <c r="E16" s="317" t="s">
        <v>1659</v>
      </c>
      <c r="F16" s="318" t="s">
        <v>1898</v>
      </c>
      <c r="G16" s="197" t="s">
        <v>1899</v>
      </c>
      <c r="H16" s="210" t="s">
        <v>1658</v>
      </c>
      <c r="I16" s="210" t="s">
        <v>48</v>
      </c>
      <c r="J16" s="319">
        <v>44755.759722222225</v>
      </c>
      <c r="K16" s="319">
        <v>44756.724305555559</v>
      </c>
      <c r="L16" s="210" t="s">
        <v>51</v>
      </c>
      <c r="M16" s="210" t="s">
        <v>694</v>
      </c>
      <c r="N16" s="210"/>
      <c r="O16" s="210"/>
      <c r="P16" s="210" t="s">
        <v>1853</v>
      </c>
      <c r="R16" s="199"/>
    </row>
    <row r="17" spans="1:18" s="192" customFormat="1" ht="21.75" customHeight="1">
      <c r="A17" s="317" t="s">
        <v>1900</v>
      </c>
      <c r="B17" s="317" t="s">
        <v>44</v>
      </c>
      <c r="C17" s="317" t="s">
        <v>46</v>
      </c>
      <c r="D17" s="317" t="s">
        <v>39</v>
      </c>
      <c r="E17" s="317" t="s">
        <v>1659</v>
      </c>
      <c r="F17" s="318" t="s">
        <v>1901</v>
      </c>
      <c r="G17" s="197" t="s">
        <v>1902</v>
      </c>
      <c r="H17" s="210" t="s">
        <v>1658</v>
      </c>
      <c r="I17" s="210" t="s">
        <v>48</v>
      </c>
      <c r="J17" s="319">
        <v>44755.756249999999</v>
      </c>
      <c r="K17" s="319">
        <v>44756.722916666666</v>
      </c>
      <c r="L17" s="210" t="s">
        <v>51</v>
      </c>
      <c r="M17" s="210" t="s">
        <v>694</v>
      </c>
      <c r="N17" s="210"/>
      <c r="O17" s="210"/>
      <c r="P17" s="210" t="s">
        <v>1853</v>
      </c>
      <c r="R17" s="199"/>
    </row>
    <row r="18" spans="1:18" s="192" customFormat="1" ht="21.75" customHeight="1">
      <c r="A18" s="317" t="s">
        <v>1903</v>
      </c>
      <c r="B18" s="317" t="s">
        <v>44</v>
      </c>
      <c r="C18" s="317" t="s">
        <v>46</v>
      </c>
      <c r="D18" s="317" t="s">
        <v>39</v>
      </c>
      <c r="E18" s="317" t="s">
        <v>1655</v>
      </c>
      <c r="F18" s="318" t="s">
        <v>1904</v>
      </c>
      <c r="G18" s="197" t="s">
        <v>1905</v>
      </c>
      <c r="H18" s="210" t="s">
        <v>1657</v>
      </c>
      <c r="I18" s="210" t="s">
        <v>45</v>
      </c>
      <c r="J18" s="319">
        <v>44755.702777777777</v>
      </c>
      <c r="K18" s="319">
        <v>44764.612500000003</v>
      </c>
      <c r="L18" s="210" t="s">
        <v>51</v>
      </c>
      <c r="M18" s="210" t="s">
        <v>694</v>
      </c>
      <c r="N18" s="210" t="s">
        <v>1870</v>
      </c>
      <c r="O18" s="210" t="s">
        <v>1870</v>
      </c>
      <c r="P18" s="210" t="s">
        <v>1853</v>
      </c>
      <c r="R18" s="199"/>
    </row>
    <row r="19" spans="1:18" s="192" customFormat="1" ht="21.75" customHeight="1">
      <c r="A19" s="317" t="s">
        <v>1906</v>
      </c>
      <c r="B19" s="317" t="s">
        <v>44</v>
      </c>
      <c r="C19" s="317" t="s">
        <v>46</v>
      </c>
      <c r="D19" s="317" t="s">
        <v>39</v>
      </c>
      <c r="E19" s="317" t="s">
        <v>1659</v>
      </c>
      <c r="F19" s="318" t="s">
        <v>1907</v>
      </c>
      <c r="G19" s="197" t="s">
        <v>1908</v>
      </c>
      <c r="H19" s="210" t="s">
        <v>1657</v>
      </c>
      <c r="I19" s="210" t="s">
        <v>45</v>
      </c>
      <c r="J19" s="319">
        <v>44755.692361111112</v>
      </c>
      <c r="K19" s="319">
        <v>44763.73333333333</v>
      </c>
      <c r="L19" s="210" t="s">
        <v>51</v>
      </c>
      <c r="M19" s="210" t="s">
        <v>694</v>
      </c>
      <c r="N19" s="210"/>
      <c r="O19" s="210" t="s">
        <v>1870</v>
      </c>
      <c r="P19" s="210" t="s">
        <v>1853</v>
      </c>
      <c r="R19" s="199"/>
    </row>
    <row r="20" spans="1:18" s="192" customFormat="1" ht="21.75" customHeight="1">
      <c r="A20" s="317" t="s">
        <v>1909</v>
      </c>
      <c r="B20" s="317" t="s">
        <v>44</v>
      </c>
      <c r="C20" s="317" t="s">
        <v>46</v>
      </c>
      <c r="D20" s="317" t="s">
        <v>39</v>
      </c>
      <c r="E20" s="317" t="s">
        <v>1659</v>
      </c>
      <c r="F20" s="318" t="s">
        <v>1910</v>
      </c>
      <c r="G20" s="197" t="s">
        <v>1911</v>
      </c>
      <c r="H20" s="210" t="s">
        <v>1657</v>
      </c>
      <c r="I20" s="210" t="s">
        <v>45</v>
      </c>
      <c r="J20" s="319">
        <v>44755.686111111114</v>
      </c>
      <c r="K20" s="319">
        <v>44763.727777777778</v>
      </c>
      <c r="L20" s="210" t="s">
        <v>51</v>
      </c>
      <c r="M20" s="210" t="s">
        <v>694</v>
      </c>
      <c r="N20" s="210"/>
      <c r="O20" s="210" t="s">
        <v>1870</v>
      </c>
      <c r="P20" s="210" t="s">
        <v>1853</v>
      </c>
      <c r="R20" s="199"/>
    </row>
    <row r="21" spans="1:18" s="192" customFormat="1" ht="21.75" customHeight="1">
      <c r="A21" s="317" t="s">
        <v>1912</v>
      </c>
      <c r="B21" s="317" t="s">
        <v>44</v>
      </c>
      <c r="C21" s="317" t="s">
        <v>46</v>
      </c>
      <c r="D21" s="317" t="s">
        <v>39</v>
      </c>
      <c r="E21" s="317" t="s">
        <v>1659</v>
      </c>
      <c r="F21" s="318" t="s">
        <v>1913</v>
      </c>
      <c r="G21" s="197" t="s">
        <v>1914</v>
      </c>
      <c r="H21" s="210" t="s">
        <v>1657</v>
      </c>
      <c r="I21" s="210" t="s">
        <v>45</v>
      </c>
      <c r="J21" s="319">
        <v>44755.68472222222</v>
      </c>
      <c r="K21" s="319">
        <v>44761.76666666667</v>
      </c>
      <c r="L21" s="210" t="s">
        <v>51</v>
      </c>
      <c r="M21" s="210" t="s">
        <v>694</v>
      </c>
      <c r="N21" s="210" t="s">
        <v>1870</v>
      </c>
      <c r="O21" s="210" t="s">
        <v>1870</v>
      </c>
      <c r="P21" s="210" t="s">
        <v>1853</v>
      </c>
      <c r="R21" s="199"/>
    </row>
    <row r="22" spans="1:18" s="192" customFormat="1" ht="21.75" customHeight="1">
      <c r="A22" s="317" t="s">
        <v>1915</v>
      </c>
      <c r="B22" s="317" t="s">
        <v>44</v>
      </c>
      <c r="C22" s="317" t="s">
        <v>46</v>
      </c>
      <c r="D22" s="317" t="s">
        <v>39</v>
      </c>
      <c r="E22" s="317" t="s">
        <v>1655</v>
      </c>
      <c r="F22" s="318" t="s">
        <v>1916</v>
      </c>
      <c r="G22" s="197" t="s">
        <v>1917</v>
      </c>
      <c r="H22" s="210" t="s">
        <v>1658</v>
      </c>
      <c r="I22" s="210" t="s">
        <v>45</v>
      </c>
      <c r="J22" s="319">
        <v>44755.657638888886</v>
      </c>
      <c r="K22" s="319">
        <v>44768.421527777777</v>
      </c>
      <c r="L22" s="210" t="s">
        <v>51</v>
      </c>
      <c r="M22" s="210" t="s">
        <v>694</v>
      </c>
      <c r="N22" s="210" t="s">
        <v>1870</v>
      </c>
      <c r="O22" s="210" t="s">
        <v>1870</v>
      </c>
      <c r="P22" s="210" t="s">
        <v>1853</v>
      </c>
      <c r="R22" s="199"/>
    </row>
    <row r="23" spans="1:18" s="192" customFormat="1" ht="21.75" customHeight="1">
      <c r="A23" s="317" t="s">
        <v>1918</v>
      </c>
      <c r="B23" s="317" t="s">
        <v>44</v>
      </c>
      <c r="C23" s="317" t="s">
        <v>46</v>
      </c>
      <c r="D23" s="317" t="s">
        <v>39</v>
      </c>
      <c r="E23" s="317" t="s">
        <v>1659</v>
      </c>
      <c r="F23" s="318" t="s">
        <v>1919</v>
      </c>
      <c r="G23" s="197" t="s">
        <v>1920</v>
      </c>
      <c r="H23" s="210" t="s">
        <v>1657</v>
      </c>
      <c r="I23" s="210" t="s">
        <v>48</v>
      </c>
      <c r="J23" s="319">
        <v>44755.647916666669</v>
      </c>
      <c r="K23" s="319">
        <v>44756.707638888889</v>
      </c>
      <c r="L23" s="210" t="s">
        <v>51</v>
      </c>
      <c r="M23" s="210" t="s">
        <v>694</v>
      </c>
      <c r="N23" s="210"/>
      <c r="O23" s="210"/>
      <c r="P23" s="210" t="s">
        <v>1853</v>
      </c>
      <c r="R23" s="199"/>
    </row>
    <row r="24" spans="1:18" s="192" customFormat="1" ht="21.75" customHeight="1">
      <c r="A24" s="317" t="s">
        <v>1921</v>
      </c>
      <c r="B24" s="317" t="s">
        <v>44</v>
      </c>
      <c r="C24" s="317" t="s">
        <v>46</v>
      </c>
      <c r="D24" s="317" t="s">
        <v>39</v>
      </c>
      <c r="E24" s="317" t="s">
        <v>1655</v>
      </c>
      <c r="F24" s="318" t="s">
        <v>1922</v>
      </c>
      <c r="G24" s="197" t="s">
        <v>1923</v>
      </c>
      <c r="H24" s="210" t="s">
        <v>1658</v>
      </c>
      <c r="I24" s="210" t="s">
        <v>45</v>
      </c>
      <c r="J24" s="319">
        <v>44755.600694444445</v>
      </c>
      <c r="K24" s="319">
        <v>44764.646527777775</v>
      </c>
      <c r="L24" s="210" t="s">
        <v>51</v>
      </c>
      <c r="M24" s="210" t="s">
        <v>694</v>
      </c>
      <c r="N24" s="210" t="s">
        <v>1870</v>
      </c>
      <c r="O24" s="210" t="s">
        <v>1870</v>
      </c>
      <c r="P24" s="210" t="s">
        <v>1853</v>
      </c>
      <c r="R24" s="199"/>
    </row>
    <row r="25" spans="1:18" s="192" customFormat="1" ht="21.75" customHeight="1">
      <c r="A25" s="317" t="s">
        <v>1924</v>
      </c>
      <c r="B25" s="317" t="s">
        <v>44</v>
      </c>
      <c r="C25" s="317" t="s">
        <v>46</v>
      </c>
      <c r="D25" s="317" t="s">
        <v>39</v>
      </c>
      <c r="E25" s="317" t="s">
        <v>1659</v>
      </c>
      <c r="F25" s="210" t="s">
        <v>1925</v>
      </c>
      <c r="G25" s="197" t="s">
        <v>1926</v>
      </c>
      <c r="H25" s="210" t="s">
        <v>1657</v>
      </c>
      <c r="I25" s="210" t="s">
        <v>45</v>
      </c>
      <c r="J25" s="320">
        <v>44754.740277777775</v>
      </c>
      <c r="K25" s="320">
        <v>44761.759027777778</v>
      </c>
      <c r="L25" s="210" t="s">
        <v>51</v>
      </c>
      <c r="M25" s="210" t="s">
        <v>694</v>
      </c>
      <c r="N25" s="210" t="s">
        <v>1870</v>
      </c>
      <c r="O25" s="210" t="s">
        <v>1870</v>
      </c>
      <c r="P25" s="210" t="s">
        <v>1853</v>
      </c>
      <c r="R25" s="199"/>
    </row>
    <row r="26" spans="1:18" s="192" customFormat="1" ht="21.75" customHeight="1">
      <c r="A26" s="317" t="s">
        <v>1927</v>
      </c>
      <c r="B26" s="317" t="s">
        <v>44</v>
      </c>
      <c r="C26" s="317" t="s">
        <v>1509</v>
      </c>
      <c r="D26" s="317" t="s">
        <v>55</v>
      </c>
      <c r="E26" s="317" t="s">
        <v>1850</v>
      </c>
      <c r="F26" s="210" t="s">
        <v>1928</v>
      </c>
      <c r="G26" s="197" t="s">
        <v>1929</v>
      </c>
      <c r="H26" s="210" t="s">
        <v>1657</v>
      </c>
      <c r="I26" s="210" t="s">
        <v>48</v>
      </c>
      <c r="J26" s="320">
        <v>44754.726388888892</v>
      </c>
      <c r="K26" s="320">
        <v>44762.68472222222</v>
      </c>
      <c r="L26" s="210" t="s">
        <v>51</v>
      </c>
      <c r="M26" s="210" t="s">
        <v>694</v>
      </c>
      <c r="N26" s="210"/>
      <c r="O26" s="210" t="s">
        <v>1870</v>
      </c>
      <c r="P26" s="210" t="s">
        <v>1853</v>
      </c>
      <c r="R26" s="199"/>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6"/>
  <sheetViews>
    <sheetView topLeftCell="B52" zoomScale="80" zoomScaleNormal="80" workbookViewId="0">
      <selection activeCell="J84" sqref="J84:L84"/>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96" customWidth="1"/>
    <col min="8" max="8" width="10" style="96" customWidth="1"/>
    <col min="9" max="9" width="17" style="96" customWidth="1"/>
    <col min="10" max="10" width="15.625" style="10" customWidth="1"/>
    <col min="11" max="11" width="13.75" style="10" bestFit="1" customWidth="1"/>
    <col min="12" max="12" width="22.125" style="10" customWidth="1"/>
    <col min="13" max="13" width="15.375" style="10" customWidth="1"/>
    <col min="14" max="16384" width="9.125" style="10"/>
  </cols>
  <sheetData>
    <row r="1" spans="2:13" s="3" customFormat="1" ht="15.75" thickBot="1">
      <c r="E1" s="75"/>
      <c r="F1" s="75"/>
      <c r="G1" s="75"/>
      <c r="H1" s="75"/>
      <c r="I1" s="75"/>
    </row>
    <row r="2" spans="2:13" s="3" customFormat="1">
      <c r="B2" s="4"/>
      <c r="C2" s="5"/>
      <c r="D2" s="5"/>
      <c r="E2" s="76"/>
      <c r="F2" s="76"/>
      <c r="G2" s="76"/>
      <c r="H2" s="76"/>
      <c r="I2" s="76"/>
      <c r="J2" s="6"/>
      <c r="K2" s="5"/>
      <c r="L2" s="7"/>
    </row>
    <row r="3" spans="2:13" ht="15" customHeight="1">
      <c r="B3" s="8"/>
      <c r="C3" s="505" t="s">
        <v>634</v>
      </c>
      <c r="D3" s="506"/>
      <c r="E3" s="506"/>
      <c r="F3" s="506"/>
      <c r="G3" s="506"/>
      <c r="H3" s="506"/>
      <c r="I3" s="506"/>
      <c r="J3" s="506"/>
      <c r="K3" s="507"/>
      <c r="L3" s="9"/>
      <c r="M3" s="3"/>
    </row>
    <row r="4" spans="2:13" ht="15" customHeight="1">
      <c r="B4" s="8"/>
      <c r="C4" s="508"/>
      <c r="D4" s="509"/>
      <c r="E4" s="509"/>
      <c r="F4" s="509"/>
      <c r="G4" s="509"/>
      <c r="H4" s="509"/>
      <c r="I4" s="509"/>
      <c r="J4" s="509"/>
      <c r="K4" s="510"/>
      <c r="L4" s="9"/>
      <c r="M4" s="3"/>
    </row>
    <row r="5" spans="2:13" ht="15.75" thickBot="1">
      <c r="B5" s="11"/>
      <c r="C5" s="12"/>
      <c r="D5" s="12"/>
      <c r="E5" s="77"/>
      <c r="F5" s="77"/>
      <c r="G5" s="77"/>
      <c r="H5" s="77"/>
      <c r="I5" s="77"/>
      <c r="J5" s="12"/>
      <c r="K5" s="13"/>
      <c r="L5" s="14"/>
      <c r="M5" s="3"/>
    </row>
    <row r="6" spans="2:13" s="17" customFormat="1" ht="13.5" thickBot="1">
      <c r="B6" s="15"/>
      <c r="C6" s="16"/>
      <c r="D6" s="16"/>
      <c r="E6" s="78"/>
      <c r="F6" s="78"/>
      <c r="G6" s="78"/>
      <c r="H6" s="78"/>
      <c r="I6" s="78"/>
      <c r="J6" s="16"/>
      <c r="K6" s="16"/>
      <c r="L6" s="19"/>
    </row>
    <row r="7" spans="2:13" s="17" customFormat="1">
      <c r="B7" s="346" t="s">
        <v>0</v>
      </c>
      <c r="C7" s="347"/>
      <c r="D7" s="347"/>
      <c r="E7" s="347"/>
      <c r="F7" s="348"/>
      <c r="G7" s="78"/>
      <c r="H7" s="78"/>
      <c r="I7" s="78"/>
      <c r="J7" s="16"/>
      <c r="K7" s="16"/>
      <c r="L7" s="19"/>
    </row>
    <row r="8" spans="2:13" s="17" customFormat="1" ht="16.5">
      <c r="B8" s="32" t="s">
        <v>633</v>
      </c>
      <c r="C8" s="61">
        <v>29662</v>
      </c>
      <c r="D8" s="30" t="s">
        <v>632</v>
      </c>
      <c r="E8" s="501" t="s">
        <v>631</v>
      </c>
      <c r="F8" s="502"/>
      <c r="G8" s="78"/>
      <c r="H8" s="78"/>
      <c r="I8" s="78"/>
      <c r="J8" s="16"/>
      <c r="K8" s="16"/>
      <c r="L8" s="19"/>
    </row>
    <row r="9" spans="2:13" s="17" customFormat="1" ht="17.25" customHeight="1">
      <c r="B9" s="32" t="s">
        <v>630</v>
      </c>
      <c r="C9" s="61" t="s">
        <v>629</v>
      </c>
      <c r="D9" s="31" t="s">
        <v>628</v>
      </c>
      <c r="E9" s="503" t="s">
        <v>627</v>
      </c>
      <c r="F9" s="504"/>
      <c r="G9" s="78"/>
      <c r="H9" s="78"/>
      <c r="I9" s="78"/>
      <c r="J9" s="16"/>
      <c r="K9" s="16"/>
      <c r="L9" s="19"/>
    </row>
    <row r="10" spans="2:13" s="17" customFormat="1" ht="32.25" customHeight="1">
      <c r="B10" s="32" t="s">
        <v>626</v>
      </c>
      <c r="C10" s="61" t="s">
        <v>1527</v>
      </c>
      <c r="D10" s="31" t="s">
        <v>625</v>
      </c>
      <c r="E10" s="503" t="s">
        <v>1478</v>
      </c>
      <c r="F10" s="504"/>
      <c r="G10" s="78"/>
      <c r="H10" s="78"/>
      <c r="I10" s="78"/>
      <c r="J10" s="16"/>
      <c r="K10" s="16"/>
      <c r="L10" s="19"/>
    </row>
    <row r="11" spans="2:13" s="17" customFormat="1" ht="33">
      <c r="B11" s="32" t="s">
        <v>624</v>
      </c>
      <c r="C11" s="116" t="s">
        <v>623</v>
      </c>
      <c r="D11" s="31" t="s">
        <v>622</v>
      </c>
      <c r="E11" s="511">
        <v>44682</v>
      </c>
      <c r="F11" s="512"/>
      <c r="G11" s="78"/>
      <c r="H11" s="78"/>
      <c r="I11" s="78"/>
      <c r="J11" s="16"/>
      <c r="K11" s="16"/>
      <c r="L11" s="19"/>
    </row>
    <row r="12" spans="2:13" s="17" customFormat="1" ht="16.5">
      <c r="B12" s="32" t="s">
        <v>621</v>
      </c>
      <c r="C12" s="117" t="s">
        <v>620</v>
      </c>
      <c r="D12" s="31" t="s">
        <v>619</v>
      </c>
      <c r="E12" s="513">
        <v>44688</v>
      </c>
      <c r="F12" s="514"/>
      <c r="G12" s="78"/>
      <c r="H12" s="78"/>
      <c r="I12" s="78"/>
      <c r="J12" s="16"/>
      <c r="K12" s="16"/>
      <c r="L12" s="19"/>
    </row>
    <row r="13" spans="2:13" s="17" customFormat="1" ht="16.5">
      <c r="B13" s="32" t="s">
        <v>618</v>
      </c>
      <c r="C13" s="61" t="s">
        <v>617</v>
      </c>
      <c r="D13" s="31" t="s">
        <v>616</v>
      </c>
      <c r="E13" s="503" t="s">
        <v>191</v>
      </c>
      <c r="F13" s="504"/>
      <c r="G13" s="78"/>
      <c r="H13" s="78"/>
      <c r="I13" s="78"/>
      <c r="J13" s="16"/>
      <c r="K13" s="16"/>
      <c r="L13" s="19"/>
    </row>
    <row r="14" spans="2:13" s="17" customFormat="1" ht="16.5">
      <c r="B14" s="32" t="s">
        <v>615</v>
      </c>
      <c r="C14" s="515" t="s">
        <v>614</v>
      </c>
      <c r="D14" s="516" t="s">
        <v>613</v>
      </c>
      <c r="E14" s="517"/>
      <c r="F14" s="518"/>
      <c r="G14" s="78"/>
      <c r="H14" s="78"/>
      <c r="I14" s="78"/>
      <c r="J14" s="16"/>
      <c r="K14" s="16"/>
      <c r="L14" s="19"/>
    </row>
    <row r="15" spans="2:13" s="17" customFormat="1" ht="39.75" customHeight="1">
      <c r="B15" s="32" t="s">
        <v>612</v>
      </c>
      <c r="C15" s="463" t="s">
        <v>1477</v>
      </c>
      <c r="D15" s="464"/>
      <c r="E15" s="464"/>
      <c r="F15" s="465"/>
      <c r="G15" s="78"/>
      <c r="H15" s="78"/>
      <c r="I15" s="78"/>
      <c r="J15" s="16"/>
      <c r="K15" s="16"/>
      <c r="L15" s="19"/>
    </row>
    <row r="16" spans="2:13" s="17" customFormat="1" ht="42" customHeight="1" thickBot="1">
      <c r="B16" s="127" t="s">
        <v>611</v>
      </c>
      <c r="C16" s="466" t="s">
        <v>1475</v>
      </c>
      <c r="D16" s="466"/>
      <c r="E16" s="466"/>
      <c r="F16" s="467"/>
      <c r="G16" s="78"/>
      <c r="H16" s="78"/>
      <c r="I16" s="78"/>
      <c r="J16" s="16"/>
      <c r="K16" s="16"/>
      <c r="L16" s="19"/>
    </row>
    <row r="17" spans="1:13" s="16" customFormat="1" ht="13.5" thickBot="1">
      <c r="B17" s="128"/>
      <c r="C17" s="18"/>
      <c r="D17" s="18"/>
      <c r="E17" s="79"/>
      <c r="F17" s="79"/>
      <c r="G17" s="79"/>
      <c r="H17" s="79"/>
      <c r="I17" s="79"/>
      <c r="J17" s="18"/>
      <c r="K17" s="18"/>
      <c r="L17" s="129"/>
    </row>
    <row r="18" spans="1:13" s="17" customFormat="1">
      <c r="B18" s="468" t="s">
        <v>610</v>
      </c>
      <c r="C18" s="469"/>
      <c r="D18" s="469"/>
      <c r="E18" s="469"/>
      <c r="F18" s="469"/>
      <c r="G18" s="469"/>
      <c r="H18" s="469"/>
      <c r="I18" s="469"/>
      <c r="J18" s="469"/>
      <c r="K18" s="469"/>
      <c r="L18" s="470"/>
      <c r="M18" s="126"/>
    </row>
    <row r="19" spans="1:13" s="17" customFormat="1" ht="12.75" customHeight="1">
      <c r="B19" s="474" t="s">
        <v>1531</v>
      </c>
      <c r="C19" s="475"/>
      <c r="D19" s="475"/>
      <c r="E19" s="475"/>
      <c r="F19" s="475"/>
      <c r="G19" s="475"/>
      <c r="H19" s="475"/>
      <c r="I19" s="475"/>
      <c r="J19" s="475"/>
      <c r="K19" s="475"/>
      <c r="L19" s="476"/>
      <c r="M19" s="126"/>
    </row>
    <row r="20" spans="1:13" s="17" customFormat="1" ht="12.75" customHeight="1">
      <c r="B20" s="477"/>
      <c r="C20" s="478"/>
      <c r="D20" s="478"/>
      <c r="E20" s="478"/>
      <c r="F20" s="478"/>
      <c r="G20" s="478"/>
      <c r="H20" s="478"/>
      <c r="I20" s="478"/>
      <c r="J20" s="478"/>
      <c r="K20" s="478"/>
      <c r="L20" s="479"/>
      <c r="M20" s="126"/>
    </row>
    <row r="21" spans="1:13" s="17" customFormat="1" ht="12.75" customHeight="1">
      <c r="B21" s="477"/>
      <c r="C21" s="478"/>
      <c r="D21" s="478"/>
      <c r="E21" s="478"/>
      <c r="F21" s="478"/>
      <c r="G21" s="478"/>
      <c r="H21" s="478"/>
      <c r="I21" s="478"/>
      <c r="J21" s="478"/>
      <c r="K21" s="478"/>
      <c r="L21" s="479"/>
      <c r="M21" s="126"/>
    </row>
    <row r="22" spans="1:13" s="17" customFormat="1" ht="12.75" customHeight="1">
      <c r="B22" s="477"/>
      <c r="C22" s="478"/>
      <c r="D22" s="478"/>
      <c r="E22" s="478"/>
      <c r="F22" s="478"/>
      <c r="G22" s="478"/>
      <c r="H22" s="478"/>
      <c r="I22" s="478"/>
      <c r="J22" s="478"/>
      <c r="K22" s="478"/>
      <c r="L22" s="479"/>
      <c r="M22" s="126"/>
    </row>
    <row r="23" spans="1:13" s="17" customFormat="1" ht="12.75" customHeight="1">
      <c r="B23" s="477"/>
      <c r="C23" s="478"/>
      <c r="D23" s="478"/>
      <c r="E23" s="478"/>
      <c r="F23" s="478"/>
      <c r="G23" s="478"/>
      <c r="H23" s="478"/>
      <c r="I23" s="478"/>
      <c r="J23" s="478"/>
      <c r="K23" s="478"/>
      <c r="L23" s="479"/>
      <c r="M23" s="126"/>
    </row>
    <row r="24" spans="1:13" s="17" customFormat="1" ht="12.75" customHeight="1">
      <c r="B24" s="477"/>
      <c r="C24" s="478"/>
      <c r="D24" s="478"/>
      <c r="E24" s="478"/>
      <c r="F24" s="478"/>
      <c r="G24" s="478"/>
      <c r="H24" s="478"/>
      <c r="I24" s="478"/>
      <c r="J24" s="478"/>
      <c r="K24" s="478"/>
      <c r="L24" s="479"/>
      <c r="M24" s="126"/>
    </row>
    <row r="25" spans="1:13" s="17" customFormat="1" ht="12.75" customHeight="1">
      <c r="B25" s="477"/>
      <c r="C25" s="478"/>
      <c r="D25" s="478"/>
      <c r="E25" s="478"/>
      <c r="F25" s="478"/>
      <c r="G25" s="478"/>
      <c r="H25" s="478"/>
      <c r="I25" s="478"/>
      <c r="J25" s="478"/>
      <c r="K25" s="478"/>
      <c r="L25" s="479"/>
      <c r="M25" s="126"/>
    </row>
    <row r="26" spans="1:13" s="17" customFormat="1" ht="12.75" customHeight="1">
      <c r="B26" s="480"/>
      <c r="C26" s="481"/>
      <c r="D26" s="481"/>
      <c r="E26" s="481"/>
      <c r="F26" s="481"/>
      <c r="G26" s="481"/>
      <c r="H26" s="481"/>
      <c r="I26" s="481"/>
      <c r="J26" s="481"/>
      <c r="K26" s="481"/>
      <c r="L26" s="482"/>
      <c r="M26" s="126"/>
    </row>
    <row r="27" spans="1:13" s="17" customFormat="1">
      <c r="A27" s="16"/>
      <c r="B27" s="471" t="s">
        <v>609</v>
      </c>
      <c r="C27" s="472"/>
      <c r="D27" s="472"/>
      <c r="E27" s="472"/>
      <c r="F27" s="472"/>
      <c r="G27" s="472"/>
      <c r="H27" s="472"/>
      <c r="I27" s="472"/>
      <c r="J27" s="472"/>
      <c r="K27" s="472"/>
      <c r="L27" s="473"/>
      <c r="M27" s="126"/>
    </row>
    <row r="28" spans="1:13" s="17" customFormat="1" ht="16.5">
      <c r="B28" s="486" t="s">
        <v>2</v>
      </c>
      <c r="C28" s="487" t="s">
        <v>608</v>
      </c>
      <c r="D28" s="519" t="s">
        <v>3</v>
      </c>
      <c r="E28" s="66" t="s">
        <v>607</v>
      </c>
      <c r="F28" s="66" t="s">
        <v>607</v>
      </c>
      <c r="G28" s="521" t="s">
        <v>1</v>
      </c>
      <c r="H28" s="521" t="s">
        <v>603</v>
      </c>
      <c r="I28" s="521" t="s">
        <v>602</v>
      </c>
      <c r="J28" s="500" t="s">
        <v>606</v>
      </c>
      <c r="K28" s="500"/>
      <c r="L28" s="500"/>
      <c r="M28" s="67"/>
    </row>
    <row r="29" spans="1:13" s="17" customFormat="1" ht="16.5">
      <c r="B29" s="486"/>
      <c r="C29" s="487"/>
      <c r="D29" s="520"/>
      <c r="E29" s="66" t="s">
        <v>605</v>
      </c>
      <c r="F29" s="66" t="s">
        <v>604</v>
      </c>
      <c r="G29" s="522"/>
      <c r="H29" s="522"/>
      <c r="I29" s="522"/>
      <c r="J29" s="500"/>
      <c r="K29" s="500"/>
      <c r="L29" s="500"/>
      <c r="M29" s="67"/>
    </row>
    <row r="30" spans="1:13" s="17" customFormat="1" ht="17.25">
      <c r="B30" s="2">
        <v>1</v>
      </c>
      <c r="C30" s="141" t="s">
        <v>601</v>
      </c>
      <c r="D30" s="141" t="s">
        <v>590</v>
      </c>
      <c r="E30" s="139">
        <v>1</v>
      </c>
      <c r="F30" s="139">
        <v>1</v>
      </c>
      <c r="G30" s="68" t="s">
        <v>493</v>
      </c>
      <c r="H30" s="80">
        <v>44682</v>
      </c>
      <c r="I30" s="80">
        <v>44687</v>
      </c>
      <c r="J30" s="497"/>
      <c r="K30" s="498"/>
      <c r="L30" s="499"/>
      <c r="M30" s="67"/>
    </row>
    <row r="31" spans="1:13" s="17" customFormat="1" ht="17.25">
      <c r="B31" s="2">
        <v>2</v>
      </c>
      <c r="C31" s="141" t="s">
        <v>600</v>
      </c>
      <c r="D31" s="141" t="s">
        <v>599</v>
      </c>
      <c r="E31" s="139">
        <v>1</v>
      </c>
      <c r="F31" s="139">
        <v>1</v>
      </c>
      <c r="G31" s="68" t="s">
        <v>493</v>
      </c>
      <c r="H31" s="80">
        <v>44682</v>
      </c>
      <c r="I31" s="80">
        <v>44687</v>
      </c>
      <c r="J31" s="497"/>
      <c r="K31" s="498"/>
      <c r="L31" s="499"/>
      <c r="M31" s="67"/>
    </row>
    <row r="32" spans="1:13" s="17" customFormat="1" ht="17.25">
      <c r="B32" s="2">
        <v>3</v>
      </c>
      <c r="C32" s="141" t="s">
        <v>598</v>
      </c>
      <c r="D32" s="141" t="s">
        <v>597</v>
      </c>
      <c r="E32" s="139">
        <v>1</v>
      </c>
      <c r="F32" s="139">
        <v>1</v>
      </c>
      <c r="G32" s="68" t="s">
        <v>548</v>
      </c>
      <c r="H32" s="80">
        <v>44682</v>
      </c>
      <c r="I32" s="80">
        <v>44686</v>
      </c>
      <c r="J32" s="497"/>
      <c r="K32" s="498"/>
      <c r="L32" s="499"/>
      <c r="M32" s="67"/>
    </row>
    <row r="33" spans="2:13" s="17" customFormat="1" ht="17.25">
      <c r="B33" s="2">
        <v>4</v>
      </c>
      <c r="C33" s="141" t="s">
        <v>596</v>
      </c>
      <c r="D33" s="141" t="s">
        <v>496</v>
      </c>
      <c r="E33" s="139">
        <v>1</v>
      </c>
      <c r="F33" s="139">
        <v>1</v>
      </c>
      <c r="G33" s="68" t="s">
        <v>493</v>
      </c>
      <c r="H33" s="80">
        <v>44682</v>
      </c>
      <c r="I33" s="80">
        <v>44687</v>
      </c>
      <c r="J33" s="497"/>
      <c r="K33" s="498"/>
      <c r="L33" s="499"/>
      <c r="M33" s="67"/>
    </row>
    <row r="34" spans="2:13" s="17" customFormat="1" ht="14.25" customHeight="1">
      <c r="B34" s="2">
        <v>5</v>
      </c>
      <c r="C34" s="141" t="s">
        <v>595</v>
      </c>
      <c r="D34" s="141" t="s">
        <v>594</v>
      </c>
      <c r="E34" s="139">
        <v>1</v>
      </c>
      <c r="F34" s="139">
        <v>1</v>
      </c>
      <c r="G34" s="68" t="s">
        <v>488</v>
      </c>
      <c r="H34" s="80">
        <v>44682</v>
      </c>
      <c r="I34" s="80">
        <v>44688</v>
      </c>
      <c r="J34" s="497"/>
      <c r="K34" s="498"/>
      <c r="L34" s="499"/>
      <c r="M34" s="83"/>
    </row>
    <row r="35" spans="2:13" s="17" customFormat="1" ht="17.25">
      <c r="B35" s="2">
        <v>6</v>
      </c>
      <c r="C35" s="141" t="s">
        <v>593</v>
      </c>
      <c r="D35" s="141" t="s">
        <v>592</v>
      </c>
      <c r="E35" s="139">
        <v>1</v>
      </c>
      <c r="F35" s="139">
        <v>1</v>
      </c>
      <c r="G35" s="68" t="s">
        <v>520</v>
      </c>
      <c r="H35" s="80">
        <v>44682</v>
      </c>
      <c r="I35" s="80">
        <v>44688</v>
      </c>
      <c r="J35" s="497"/>
      <c r="K35" s="498"/>
      <c r="L35" s="499"/>
      <c r="M35" s="83"/>
    </row>
    <row r="36" spans="2:13" s="17" customFormat="1" ht="17.25">
      <c r="B36" s="2">
        <v>7</v>
      </c>
      <c r="C36" s="141" t="s">
        <v>591</v>
      </c>
      <c r="D36" s="141" t="s">
        <v>590</v>
      </c>
      <c r="E36" s="139">
        <v>1</v>
      </c>
      <c r="F36" s="139">
        <v>1</v>
      </c>
      <c r="G36" s="68" t="s">
        <v>493</v>
      </c>
      <c r="H36" s="80">
        <v>44687</v>
      </c>
      <c r="I36" s="80">
        <v>44688</v>
      </c>
      <c r="J36" s="497"/>
      <c r="K36" s="498"/>
      <c r="L36" s="499"/>
      <c r="M36" s="83"/>
    </row>
    <row r="37" spans="2:13" s="17" customFormat="1" ht="15" customHeight="1">
      <c r="B37" s="2">
        <v>8</v>
      </c>
      <c r="C37" s="141" t="s">
        <v>589</v>
      </c>
      <c r="D37" s="141" t="s">
        <v>588</v>
      </c>
      <c r="E37" s="139">
        <v>1</v>
      </c>
      <c r="F37" s="139">
        <v>0</v>
      </c>
      <c r="G37" s="68" t="s">
        <v>493</v>
      </c>
      <c r="H37" s="80">
        <v>44687</v>
      </c>
      <c r="I37" s="80">
        <v>44688</v>
      </c>
      <c r="J37" s="497" t="s">
        <v>1530</v>
      </c>
      <c r="K37" s="498"/>
      <c r="L37" s="499"/>
      <c r="M37" s="83"/>
    </row>
    <row r="38" spans="2:13" s="17" customFormat="1" ht="14.25" customHeight="1">
      <c r="B38" s="2">
        <v>9</v>
      </c>
      <c r="C38" s="141" t="s">
        <v>587</v>
      </c>
      <c r="D38" s="141" t="s">
        <v>586</v>
      </c>
      <c r="E38" s="139">
        <v>0</v>
      </c>
      <c r="F38" s="139">
        <v>0</v>
      </c>
      <c r="G38" s="69"/>
      <c r="H38" s="84"/>
      <c r="I38" s="84"/>
      <c r="J38" s="497" t="s">
        <v>1460</v>
      </c>
      <c r="K38" s="498"/>
      <c r="L38" s="499"/>
      <c r="M38" s="86"/>
    </row>
    <row r="39" spans="2:13" s="17" customFormat="1" ht="14.25" customHeight="1">
      <c r="B39" s="2">
        <v>10</v>
      </c>
      <c r="C39" s="141" t="s">
        <v>585</v>
      </c>
      <c r="D39" s="141" t="s">
        <v>584</v>
      </c>
      <c r="E39" s="139">
        <v>0</v>
      </c>
      <c r="F39" s="139">
        <v>0</v>
      </c>
      <c r="G39" s="69"/>
      <c r="H39" s="84"/>
      <c r="I39" s="84"/>
      <c r="J39" s="497" t="s">
        <v>1460</v>
      </c>
      <c r="K39" s="498"/>
      <c r="L39" s="499"/>
      <c r="M39" s="86"/>
    </row>
    <row r="40" spans="2:13" s="17" customFormat="1" ht="17.25">
      <c r="B40" s="2">
        <v>11</v>
      </c>
      <c r="C40" s="141" t="s">
        <v>583</v>
      </c>
      <c r="D40" s="141" t="s">
        <v>582</v>
      </c>
      <c r="E40" s="139">
        <v>1</v>
      </c>
      <c r="F40" s="139">
        <v>1</v>
      </c>
      <c r="G40" s="68" t="s">
        <v>534</v>
      </c>
      <c r="H40" s="80">
        <v>44687</v>
      </c>
      <c r="I40" s="80">
        <v>44688</v>
      </c>
      <c r="J40" s="497"/>
      <c r="K40" s="498"/>
      <c r="L40" s="499"/>
      <c r="M40" s="83"/>
    </row>
    <row r="41" spans="2:13" s="17" customFormat="1" ht="14.25" customHeight="1">
      <c r="B41" s="2">
        <v>12</v>
      </c>
      <c r="C41" s="141" t="s">
        <v>581</v>
      </c>
      <c r="D41" s="141" t="s">
        <v>580</v>
      </c>
      <c r="E41" s="139">
        <v>0</v>
      </c>
      <c r="F41" s="139">
        <v>0</v>
      </c>
      <c r="G41" s="69"/>
      <c r="H41" s="84"/>
      <c r="I41" s="84"/>
      <c r="J41" s="497"/>
      <c r="K41" s="498"/>
      <c r="L41" s="499"/>
      <c r="M41" s="86"/>
    </row>
    <row r="42" spans="2:13" s="17" customFormat="1" ht="14.25" customHeight="1">
      <c r="B42" s="2">
        <v>13</v>
      </c>
      <c r="C42" s="141" t="s">
        <v>579</v>
      </c>
      <c r="D42" s="141" t="s">
        <v>578</v>
      </c>
      <c r="E42" s="139">
        <v>0</v>
      </c>
      <c r="F42" s="139">
        <v>0</v>
      </c>
      <c r="G42" s="69"/>
      <c r="H42" s="84"/>
      <c r="I42" s="84"/>
      <c r="J42" s="497"/>
      <c r="K42" s="498"/>
      <c r="L42" s="499"/>
      <c r="M42" s="86"/>
    </row>
    <row r="43" spans="2:13" s="17" customFormat="1" ht="17.25">
      <c r="B43" s="2">
        <v>14</v>
      </c>
      <c r="C43" s="141" t="s">
        <v>577</v>
      </c>
      <c r="D43" s="141" t="s">
        <v>576</v>
      </c>
      <c r="E43" s="139">
        <v>1</v>
      </c>
      <c r="F43" s="139">
        <v>1</v>
      </c>
      <c r="G43" s="68" t="s">
        <v>483</v>
      </c>
      <c r="H43" s="80">
        <v>44682</v>
      </c>
      <c r="I43" s="80">
        <v>44688</v>
      </c>
      <c r="J43" s="497"/>
      <c r="K43" s="498"/>
      <c r="L43" s="499"/>
      <c r="M43" s="83"/>
    </row>
    <row r="44" spans="2:13" s="17" customFormat="1" ht="17.25">
      <c r="B44" s="2">
        <v>15</v>
      </c>
      <c r="C44" s="141" t="s">
        <v>575</v>
      </c>
      <c r="D44" s="141" t="s">
        <v>574</v>
      </c>
      <c r="E44" s="139">
        <v>1</v>
      </c>
      <c r="F44" s="139">
        <v>1</v>
      </c>
      <c r="G44" s="68" t="s">
        <v>573</v>
      </c>
      <c r="H44" s="80">
        <v>44682</v>
      </c>
      <c r="I44" s="80">
        <v>44688</v>
      </c>
      <c r="J44" s="497"/>
      <c r="K44" s="498"/>
      <c r="L44" s="499"/>
      <c r="M44" s="83"/>
    </row>
    <row r="45" spans="2:13" s="17" customFormat="1" ht="14.25" customHeight="1">
      <c r="B45" s="2">
        <v>16</v>
      </c>
      <c r="C45" s="141" t="s">
        <v>572</v>
      </c>
      <c r="D45" s="141" t="s">
        <v>571</v>
      </c>
      <c r="E45" s="139">
        <v>0</v>
      </c>
      <c r="F45" s="139">
        <v>0</v>
      </c>
      <c r="G45" s="68"/>
      <c r="H45" s="80"/>
      <c r="I45" s="80"/>
      <c r="J45" s="497" t="s">
        <v>1461</v>
      </c>
      <c r="K45" s="498"/>
      <c r="L45" s="499"/>
      <c r="M45" s="86"/>
    </row>
    <row r="46" spans="2:13" s="17" customFormat="1" ht="14.25" customHeight="1">
      <c r="B46" s="2">
        <v>17</v>
      </c>
      <c r="C46" s="141" t="s">
        <v>570</v>
      </c>
      <c r="D46" s="141" t="s">
        <v>569</v>
      </c>
      <c r="E46" s="139">
        <v>0</v>
      </c>
      <c r="F46" s="139">
        <v>0</v>
      </c>
      <c r="G46" s="68"/>
      <c r="H46" s="80"/>
      <c r="I46" s="80"/>
      <c r="J46" s="497" t="s">
        <v>1462</v>
      </c>
      <c r="K46" s="498"/>
      <c r="L46" s="499"/>
      <c r="M46" s="86"/>
    </row>
    <row r="47" spans="2:13" s="17" customFormat="1" ht="27" customHeight="1">
      <c r="B47" s="2">
        <v>18</v>
      </c>
      <c r="C47" s="141" t="s">
        <v>568</v>
      </c>
      <c r="D47" s="141" t="s">
        <v>567</v>
      </c>
      <c r="E47" s="139">
        <v>1</v>
      </c>
      <c r="F47" s="139">
        <v>0</v>
      </c>
      <c r="G47" s="69"/>
      <c r="H47" s="84"/>
      <c r="I47" s="84"/>
      <c r="J47" s="497" t="s">
        <v>525</v>
      </c>
      <c r="K47" s="498"/>
      <c r="L47" s="499"/>
      <c r="M47" s="83"/>
    </row>
    <row r="48" spans="2:13" s="17" customFormat="1" ht="14.25" customHeight="1">
      <c r="B48" s="2">
        <v>19</v>
      </c>
      <c r="C48" s="141" t="s">
        <v>566</v>
      </c>
      <c r="D48" s="141" t="s">
        <v>565</v>
      </c>
      <c r="E48" s="139">
        <v>0</v>
      </c>
      <c r="F48" s="139">
        <v>0</v>
      </c>
      <c r="G48" s="69"/>
      <c r="H48" s="84"/>
      <c r="I48" s="84"/>
      <c r="J48" s="497" t="s">
        <v>1461</v>
      </c>
      <c r="K48" s="498"/>
      <c r="L48" s="499"/>
      <c r="M48" s="86"/>
    </row>
    <row r="49" spans="2:13" s="17" customFormat="1" ht="22.5" customHeight="1">
      <c r="B49" s="2">
        <v>20</v>
      </c>
      <c r="C49" s="141" t="s">
        <v>564</v>
      </c>
      <c r="D49" s="141" t="s">
        <v>240</v>
      </c>
      <c r="E49" s="139">
        <v>1</v>
      </c>
      <c r="F49" s="139">
        <v>0</v>
      </c>
      <c r="G49" s="70"/>
      <c r="H49" s="71"/>
      <c r="I49" s="71"/>
      <c r="J49" s="497" t="s">
        <v>563</v>
      </c>
      <c r="K49" s="498"/>
      <c r="L49" s="499"/>
      <c r="M49" s="83"/>
    </row>
    <row r="50" spans="2:13" s="17" customFormat="1" ht="14.25" customHeight="1">
      <c r="B50" s="2">
        <v>21</v>
      </c>
      <c r="C50" s="141" t="s">
        <v>562</v>
      </c>
      <c r="D50" s="141" t="s">
        <v>561</v>
      </c>
      <c r="E50" s="139">
        <v>0</v>
      </c>
      <c r="F50" s="139">
        <v>0</v>
      </c>
      <c r="G50" s="70"/>
      <c r="H50" s="71"/>
      <c r="I50" s="71"/>
      <c r="J50" s="497" t="s">
        <v>1463</v>
      </c>
      <c r="K50" s="498"/>
      <c r="L50" s="499"/>
      <c r="M50" s="86"/>
    </row>
    <row r="51" spans="2:13" s="17" customFormat="1" ht="14.25" customHeight="1">
      <c r="B51" s="2">
        <v>22</v>
      </c>
      <c r="C51" s="141" t="s">
        <v>560</v>
      </c>
      <c r="D51" s="141" t="s">
        <v>559</v>
      </c>
      <c r="E51" s="139">
        <v>1</v>
      </c>
      <c r="F51" s="139">
        <v>0</v>
      </c>
      <c r="G51" s="70"/>
      <c r="H51" s="71"/>
      <c r="I51" s="71"/>
      <c r="J51" s="497" t="s">
        <v>1464</v>
      </c>
      <c r="K51" s="498"/>
      <c r="L51" s="499"/>
      <c r="M51" s="86"/>
    </row>
    <row r="52" spans="2:13" s="17" customFormat="1" ht="14.25" customHeight="1">
      <c r="B52" s="2">
        <v>23</v>
      </c>
      <c r="C52" s="141" t="s">
        <v>558</v>
      </c>
      <c r="D52" s="141" t="s">
        <v>557</v>
      </c>
      <c r="E52" s="139">
        <v>0</v>
      </c>
      <c r="F52" s="139">
        <v>0</v>
      </c>
      <c r="G52" s="70"/>
      <c r="H52" s="71"/>
      <c r="I52" s="71"/>
      <c r="J52" s="497" t="s">
        <v>1465</v>
      </c>
      <c r="K52" s="498"/>
      <c r="L52" s="499"/>
      <c r="M52" s="86"/>
    </row>
    <row r="53" spans="2:13" s="17" customFormat="1" ht="14.25" customHeight="1">
      <c r="B53" s="2">
        <v>24</v>
      </c>
      <c r="C53" s="141" t="s">
        <v>556</v>
      </c>
      <c r="D53" s="141" t="s">
        <v>555</v>
      </c>
      <c r="E53" s="139">
        <v>0</v>
      </c>
      <c r="F53" s="139">
        <v>0</v>
      </c>
      <c r="G53" s="70"/>
      <c r="H53" s="71"/>
      <c r="I53" s="71"/>
      <c r="J53" s="497" t="s">
        <v>1466</v>
      </c>
      <c r="K53" s="498"/>
      <c r="L53" s="499"/>
      <c r="M53" s="86"/>
    </row>
    <row r="54" spans="2:13" s="17" customFormat="1" ht="18" customHeight="1">
      <c r="B54" s="2">
        <v>25</v>
      </c>
      <c r="C54" s="141" t="s">
        <v>554</v>
      </c>
      <c r="D54" s="141" t="s">
        <v>553</v>
      </c>
      <c r="E54" s="139">
        <v>1</v>
      </c>
      <c r="F54" s="139">
        <v>0</v>
      </c>
      <c r="G54" s="70"/>
      <c r="H54" s="71"/>
      <c r="I54" s="71"/>
      <c r="J54" s="497" t="s">
        <v>1464</v>
      </c>
      <c r="K54" s="498"/>
      <c r="L54" s="499"/>
      <c r="M54" s="83"/>
    </row>
    <row r="55" spans="2:13" s="17" customFormat="1" ht="14.25" customHeight="1">
      <c r="B55" s="2">
        <v>26</v>
      </c>
      <c r="C55" s="141" t="s">
        <v>552</v>
      </c>
      <c r="D55" s="141" t="s">
        <v>551</v>
      </c>
      <c r="E55" s="139">
        <v>0</v>
      </c>
      <c r="F55" s="139">
        <v>0</v>
      </c>
      <c r="G55" s="70"/>
      <c r="H55" s="71"/>
      <c r="I55" s="71"/>
      <c r="J55" s="497"/>
      <c r="K55" s="498"/>
      <c r="L55" s="499"/>
      <c r="M55" s="86"/>
    </row>
    <row r="56" spans="2:13" s="17" customFormat="1" ht="12" customHeight="1">
      <c r="B56" s="2">
        <v>27</v>
      </c>
      <c r="C56" s="141" t="s">
        <v>550</v>
      </c>
      <c r="D56" s="141" t="s">
        <v>549</v>
      </c>
      <c r="E56" s="139">
        <v>1</v>
      </c>
      <c r="F56" s="139">
        <v>0.5</v>
      </c>
      <c r="G56" s="68" t="s">
        <v>548</v>
      </c>
      <c r="H56" s="80">
        <v>44686</v>
      </c>
      <c r="I56" s="80">
        <v>44688</v>
      </c>
      <c r="J56" s="497" t="s">
        <v>547</v>
      </c>
      <c r="K56" s="498"/>
      <c r="L56" s="499"/>
      <c r="M56" s="83"/>
    </row>
    <row r="57" spans="2:13" s="17" customFormat="1" ht="17.25">
      <c r="B57" s="2">
        <v>28</v>
      </c>
      <c r="C57" s="141" t="s">
        <v>546</v>
      </c>
      <c r="D57" s="141" t="s">
        <v>545</v>
      </c>
      <c r="E57" s="139">
        <v>1</v>
      </c>
      <c r="F57" s="139">
        <v>1</v>
      </c>
      <c r="G57" s="68" t="s">
        <v>493</v>
      </c>
      <c r="H57" s="80">
        <v>44687</v>
      </c>
      <c r="I57" s="80">
        <v>44688</v>
      </c>
      <c r="J57" s="497"/>
      <c r="K57" s="498"/>
      <c r="L57" s="499"/>
      <c r="M57" s="83"/>
    </row>
    <row r="58" spans="2:13" s="17" customFormat="1" ht="14.25" customHeight="1">
      <c r="B58" s="2">
        <v>29</v>
      </c>
      <c r="C58" s="141" t="s">
        <v>544</v>
      </c>
      <c r="D58" s="141" t="s">
        <v>543</v>
      </c>
      <c r="E58" s="139">
        <v>0</v>
      </c>
      <c r="F58" s="139">
        <v>0</v>
      </c>
      <c r="G58" s="70"/>
      <c r="H58" s="71"/>
      <c r="I58" s="71"/>
      <c r="J58" s="497" t="s">
        <v>1528</v>
      </c>
      <c r="K58" s="498"/>
      <c r="L58" s="499"/>
      <c r="M58" s="86"/>
    </row>
    <row r="59" spans="2:13" s="17" customFormat="1" ht="17.25">
      <c r="B59" s="2">
        <v>30</v>
      </c>
      <c r="C59" s="141" t="s">
        <v>542</v>
      </c>
      <c r="D59" s="141" t="s">
        <v>541</v>
      </c>
      <c r="E59" s="139">
        <v>1</v>
      </c>
      <c r="F59" s="139">
        <v>0</v>
      </c>
      <c r="G59" s="68" t="s">
        <v>488</v>
      </c>
      <c r="H59" s="80">
        <v>44682</v>
      </c>
      <c r="I59" s="80">
        <v>44688</v>
      </c>
      <c r="J59" s="497" t="s">
        <v>1532</v>
      </c>
      <c r="K59" s="498"/>
      <c r="L59" s="499"/>
      <c r="M59" s="83"/>
    </row>
    <row r="60" spans="2:13" s="17" customFormat="1" ht="14.25" customHeight="1">
      <c r="B60" s="2">
        <v>31</v>
      </c>
      <c r="C60" s="184" t="s">
        <v>540</v>
      </c>
      <c r="D60" s="184" t="s">
        <v>539</v>
      </c>
      <c r="E60" s="185">
        <v>0</v>
      </c>
      <c r="F60" s="185">
        <v>0</v>
      </c>
      <c r="G60" s="69"/>
      <c r="H60" s="69"/>
      <c r="I60" s="69"/>
      <c r="J60" s="497"/>
      <c r="K60" s="498"/>
      <c r="L60" s="499"/>
      <c r="M60" s="86"/>
    </row>
    <row r="61" spans="2:13" s="17" customFormat="1" ht="17.25">
      <c r="B61" s="2">
        <v>32</v>
      </c>
      <c r="C61" s="141" t="s">
        <v>538</v>
      </c>
      <c r="D61" s="141" t="s">
        <v>537</v>
      </c>
      <c r="E61" s="139">
        <v>1</v>
      </c>
      <c r="F61" s="139">
        <v>1</v>
      </c>
      <c r="G61" s="68" t="s">
        <v>475</v>
      </c>
      <c r="H61" s="80">
        <v>44687</v>
      </c>
      <c r="I61" s="80">
        <v>44688</v>
      </c>
      <c r="J61" s="497"/>
      <c r="K61" s="498"/>
      <c r="L61" s="499"/>
      <c r="M61" s="83"/>
    </row>
    <row r="62" spans="2:13" s="17" customFormat="1" ht="17.25">
      <c r="B62" s="2">
        <v>33</v>
      </c>
      <c r="C62" s="141" t="s">
        <v>536</v>
      </c>
      <c r="D62" s="141" t="s">
        <v>535</v>
      </c>
      <c r="E62" s="139">
        <v>1</v>
      </c>
      <c r="F62" s="139">
        <v>1</v>
      </c>
      <c r="G62" s="68" t="s">
        <v>534</v>
      </c>
      <c r="H62" s="80">
        <v>44682</v>
      </c>
      <c r="I62" s="80">
        <v>44687</v>
      </c>
      <c r="J62" s="497"/>
      <c r="K62" s="498"/>
      <c r="L62" s="499"/>
      <c r="M62" s="83"/>
    </row>
    <row r="63" spans="2:13" s="17" customFormat="1" ht="17.25">
      <c r="B63" s="2">
        <v>34</v>
      </c>
      <c r="C63" s="141" t="s">
        <v>533</v>
      </c>
      <c r="D63" s="141" t="s">
        <v>532</v>
      </c>
      <c r="E63" s="139">
        <v>1</v>
      </c>
      <c r="F63" s="139">
        <v>1</v>
      </c>
      <c r="G63" s="68" t="s">
        <v>488</v>
      </c>
      <c r="H63" s="80">
        <v>44682</v>
      </c>
      <c r="I63" s="80">
        <v>44688</v>
      </c>
      <c r="J63" s="497"/>
      <c r="K63" s="498"/>
      <c r="L63" s="499"/>
      <c r="M63" s="83"/>
    </row>
    <row r="64" spans="2:13" s="17" customFormat="1" ht="17.25">
      <c r="B64" s="2">
        <v>35</v>
      </c>
      <c r="C64" s="141" t="s">
        <v>531</v>
      </c>
      <c r="D64" s="141" t="s">
        <v>530</v>
      </c>
      <c r="E64" s="139">
        <v>1</v>
      </c>
      <c r="F64" s="139">
        <v>1</v>
      </c>
      <c r="G64" s="68" t="s">
        <v>488</v>
      </c>
      <c r="H64" s="80">
        <v>44682</v>
      </c>
      <c r="I64" s="80">
        <v>44688</v>
      </c>
      <c r="J64" s="497"/>
      <c r="K64" s="498"/>
      <c r="L64" s="499"/>
      <c r="M64" s="83"/>
    </row>
    <row r="65" spans="2:13" s="17" customFormat="1" ht="17.25">
      <c r="B65" s="2">
        <v>36</v>
      </c>
      <c r="C65" s="141" t="s">
        <v>529</v>
      </c>
      <c r="D65" s="141" t="s">
        <v>528</v>
      </c>
      <c r="E65" s="139">
        <v>1</v>
      </c>
      <c r="F65" s="139">
        <v>1</v>
      </c>
      <c r="G65" s="68" t="s">
        <v>488</v>
      </c>
      <c r="H65" s="80">
        <v>44682</v>
      </c>
      <c r="I65" s="80">
        <v>44688</v>
      </c>
      <c r="J65" s="497"/>
      <c r="K65" s="498"/>
      <c r="L65" s="499"/>
      <c r="M65" s="83"/>
    </row>
    <row r="66" spans="2:13" s="17" customFormat="1" ht="13.5" customHeight="1">
      <c r="B66" s="2">
        <v>37</v>
      </c>
      <c r="C66" s="141" t="s">
        <v>527</v>
      </c>
      <c r="D66" s="141" t="s">
        <v>526</v>
      </c>
      <c r="E66" s="139">
        <v>1</v>
      </c>
      <c r="F66" s="139">
        <v>0</v>
      </c>
      <c r="G66" s="69"/>
      <c r="H66" s="84"/>
      <c r="I66" s="84"/>
      <c r="J66" s="497" t="s">
        <v>525</v>
      </c>
      <c r="K66" s="498"/>
      <c r="L66" s="499"/>
      <c r="M66" s="83"/>
    </row>
    <row r="67" spans="2:13" s="17" customFormat="1" ht="17.25">
      <c r="B67" s="2">
        <v>38</v>
      </c>
      <c r="C67" s="141" t="s">
        <v>524</v>
      </c>
      <c r="D67" s="141" t="s">
        <v>523</v>
      </c>
      <c r="E67" s="139">
        <v>1</v>
      </c>
      <c r="F67" s="139">
        <v>1</v>
      </c>
      <c r="G67" s="68" t="s">
        <v>488</v>
      </c>
      <c r="H67" s="80">
        <v>44682</v>
      </c>
      <c r="I67" s="80">
        <v>44688</v>
      </c>
      <c r="J67" s="497"/>
      <c r="K67" s="498"/>
      <c r="L67" s="499"/>
      <c r="M67" s="83"/>
    </row>
    <row r="68" spans="2:13" s="17" customFormat="1" ht="18.75" customHeight="1">
      <c r="B68" s="2">
        <v>39</v>
      </c>
      <c r="C68" s="141" t="s">
        <v>522</v>
      </c>
      <c r="D68" s="141" t="s">
        <v>521</v>
      </c>
      <c r="E68" s="142">
        <v>1</v>
      </c>
      <c r="F68" s="142">
        <v>0.3</v>
      </c>
      <c r="G68" s="68" t="s">
        <v>520</v>
      </c>
      <c r="H68" s="80">
        <v>44682</v>
      </c>
      <c r="I68" s="80">
        <v>44688</v>
      </c>
      <c r="J68" s="497" t="s">
        <v>519</v>
      </c>
      <c r="K68" s="498"/>
      <c r="L68" s="499"/>
      <c r="M68" s="83"/>
    </row>
    <row r="69" spans="2:13" s="17" customFormat="1" ht="17.25">
      <c r="B69" s="2">
        <v>40</v>
      </c>
      <c r="C69" s="141" t="s">
        <v>518</v>
      </c>
      <c r="D69" s="141" t="s">
        <v>517</v>
      </c>
      <c r="E69" s="139">
        <v>1</v>
      </c>
      <c r="F69" s="139">
        <v>1</v>
      </c>
      <c r="G69" s="68" t="s">
        <v>488</v>
      </c>
      <c r="H69" s="80">
        <v>44682</v>
      </c>
      <c r="I69" s="80">
        <v>44688</v>
      </c>
      <c r="J69" s="497"/>
      <c r="K69" s="498"/>
      <c r="L69" s="499"/>
      <c r="M69" s="83"/>
    </row>
    <row r="70" spans="2:13" s="17" customFormat="1" ht="17.25">
      <c r="B70" s="2">
        <v>41</v>
      </c>
      <c r="C70" s="141" t="s">
        <v>516</v>
      </c>
      <c r="D70" s="141" t="s">
        <v>515</v>
      </c>
      <c r="E70" s="139">
        <v>1</v>
      </c>
      <c r="F70" s="139">
        <v>1</v>
      </c>
      <c r="G70" s="68" t="s">
        <v>483</v>
      </c>
      <c r="H70" s="80">
        <v>44682</v>
      </c>
      <c r="I70" s="80">
        <v>44688</v>
      </c>
      <c r="J70" s="497"/>
      <c r="K70" s="498"/>
      <c r="L70" s="499"/>
      <c r="M70" s="83"/>
    </row>
    <row r="71" spans="2:13" s="17" customFormat="1" ht="17.25">
      <c r="B71" s="2">
        <v>42</v>
      </c>
      <c r="C71" s="141" t="s">
        <v>514</v>
      </c>
      <c r="D71" s="141" t="s">
        <v>513</v>
      </c>
      <c r="E71" s="139">
        <v>1</v>
      </c>
      <c r="F71" s="139">
        <v>1</v>
      </c>
      <c r="G71" s="68" t="s">
        <v>488</v>
      </c>
      <c r="H71" s="80">
        <v>44682</v>
      </c>
      <c r="I71" s="80">
        <v>44688</v>
      </c>
      <c r="J71" s="497"/>
      <c r="K71" s="498"/>
      <c r="L71" s="499"/>
      <c r="M71" s="83"/>
    </row>
    <row r="72" spans="2:13" s="17" customFormat="1" ht="17.25">
      <c r="B72" s="2">
        <v>43</v>
      </c>
      <c r="C72" s="141" t="s">
        <v>512</v>
      </c>
      <c r="D72" s="141" t="s">
        <v>511</v>
      </c>
      <c r="E72" s="139">
        <v>1</v>
      </c>
      <c r="F72" s="139">
        <v>1</v>
      </c>
      <c r="G72" s="68" t="s">
        <v>483</v>
      </c>
      <c r="H72" s="80">
        <v>44682</v>
      </c>
      <c r="I72" s="80">
        <v>44688</v>
      </c>
      <c r="J72" s="497"/>
      <c r="K72" s="498"/>
      <c r="L72" s="499"/>
      <c r="M72" s="86"/>
    </row>
    <row r="73" spans="2:13" s="17" customFormat="1" ht="17.25">
      <c r="B73" s="2">
        <v>44</v>
      </c>
      <c r="C73" s="141" t="s">
        <v>510</v>
      </c>
      <c r="D73" s="141" t="s">
        <v>509</v>
      </c>
      <c r="E73" s="139">
        <v>1</v>
      </c>
      <c r="F73" s="139">
        <v>1</v>
      </c>
      <c r="G73" s="68" t="s">
        <v>488</v>
      </c>
      <c r="H73" s="80">
        <v>44682</v>
      </c>
      <c r="I73" s="80">
        <v>44688</v>
      </c>
      <c r="J73" s="497"/>
      <c r="K73" s="498"/>
      <c r="L73" s="499"/>
      <c r="M73" s="86"/>
    </row>
    <row r="74" spans="2:13" s="17" customFormat="1" ht="17.25">
      <c r="B74" s="2">
        <v>45</v>
      </c>
      <c r="C74" s="141" t="s">
        <v>508</v>
      </c>
      <c r="D74" s="141" t="s">
        <v>507</v>
      </c>
      <c r="E74" s="139">
        <v>1</v>
      </c>
      <c r="F74" s="139">
        <v>1</v>
      </c>
      <c r="G74" s="68" t="s">
        <v>483</v>
      </c>
      <c r="H74" s="80">
        <v>44682</v>
      </c>
      <c r="I74" s="80">
        <v>44688</v>
      </c>
      <c r="J74" s="497"/>
      <c r="K74" s="498"/>
      <c r="L74" s="499"/>
      <c r="M74" s="86"/>
    </row>
    <row r="75" spans="2:13" s="17" customFormat="1" ht="17.25">
      <c r="B75" s="2">
        <v>46</v>
      </c>
      <c r="C75" s="141" t="s">
        <v>506</v>
      </c>
      <c r="D75" s="141" t="s">
        <v>505</v>
      </c>
      <c r="E75" s="139">
        <v>0</v>
      </c>
      <c r="F75" s="139">
        <v>0</v>
      </c>
      <c r="G75" s="70"/>
      <c r="H75" s="71"/>
      <c r="I75" s="71"/>
      <c r="J75" s="497" t="s">
        <v>1467</v>
      </c>
      <c r="K75" s="498"/>
      <c r="L75" s="499"/>
      <c r="M75" s="86"/>
    </row>
    <row r="76" spans="2:13" s="17" customFormat="1" ht="17.25">
      <c r="B76" s="2">
        <v>47</v>
      </c>
      <c r="C76" s="141" t="s">
        <v>504</v>
      </c>
      <c r="D76" s="141" t="s">
        <v>503</v>
      </c>
      <c r="E76" s="139">
        <v>1</v>
      </c>
      <c r="F76" s="139">
        <v>1</v>
      </c>
      <c r="G76" s="68" t="s">
        <v>488</v>
      </c>
      <c r="H76" s="80">
        <v>44682</v>
      </c>
      <c r="I76" s="80">
        <v>44688</v>
      </c>
      <c r="J76" s="497"/>
      <c r="K76" s="498"/>
      <c r="L76" s="499"/>
      <c r="M76" s="86"/>
    </row>
    <row r="77" spans="2:13" s="17" customFormat="1" ht="17.25">
      <c r="B77" s="2">
        <v>48</v>
      </c>
      <c r="C77" s="141" t="s">
        <v>502</v>
      </c>
      <c r="D77" s="141" t="s">
        <v>501</v>
      </c>
      <c r="E77" s="139">
        <v>1</v>
      </c>
      <c r="F77" s="139">
        <v>1</v>
      </c>
      <c r="G77" s="68" t="s">
        <v>483</v>
      </c>
      <c r="H77" s="80">
        <v>44682</v>
      </c>
      <c r="I77" s="80">
        <v>44688</v>
      </c>
      <c r="J77" s="497"/>
      <c r="K77" s="498"/>
      <c r="L77" s="499"/>
      <c r="M77" s="86"/>
    </row>
    <row r="78" spans="2:13" s="17" customFormat="1" ht="17.25">
      <c r="B78" s="2">
        <v>49</v>
      </c>
      <c r="C78" s="141" t="s">
        <v>271</v>
      </c>
      <c r="D78" s="141" t="s">
        <v>500</v>
      </c>
      <c r="E78" s="139">
        <v>1</v>
      </c>
      <c r="F78" s="139">
        <v>1</v>
      </c>
      <c r="G78" s="68" t="s">
        <v>483</v>
      </c>
      <c r="H78" s="80">
        <v>44682</v>
      </c>
      <c r="I78" s="80">
        <v>44688</v>
      </c>
      <c r="J78" s="497"/>
      <c r="K78" s="498"/>
      <c r="L78" s="499"/>
      <c r="M78" s="86"/>
    </row>
    <row r="79" spans="2:13" s="17" customFormat="1" ht="16.5">
      <c r="B79" s="2">
        <v>50</v>
      </c>
      <c r="C79" s="141" t="s">
        <v>499</v>
      </c>
      <c r="D79" s="141" t="s">
        <v>498</v>
      </c>
      <c r="E79" s="139">
        <v>1</v>
      </c>
      <c r="F79" s="139">
        <v>0</v>
      </c>
      <c r="G79" s="71"/>
      <c r="H79" s="71"/>
      <c r="I79" s="104"/>
      <c r="J79" s="497" t="s">
        <v>1468</v>
      </c>
      <c r="K79" s="498"/>
      <c r="L79" s="499"/>
      <c r="M79" s="86"/>
    </row>
    <row r="80" spans="2:13" s="17" customFormat="1" ht="16.5">
      <c r="B80" s="2">
        <v>51</v>
      </c>
      <c r="C80" s="141" t="s">
        <v>497</v>
      </c>
      <c r="D80" s="141" t="s">
        <v>496</v>
      </c>
      <c r="E80" s="139">
        <v>1</v>
      </c>
      <c r="F80" s="139">
        <v>1</v>
      </c>
      <c r="G80" s="71" t="s">
        <v>493</v>
      </c>
      <c r="H80" s="80">
        <v>44682</v>
      </c>
      <c r="I80" s="80">
        <v>44688</v>
      </c>
      <c r="J80" s="497"/>
      <c r="K80" s="498"/>
      <c r="L80" s="499"/>
      <c r="M80" s="86"/>
    </row>
    <row r="81" spans="2:13" s="17" customFormat="1" ht="16.5" customHeight="1">
      <c r="B81" s="2">
        <v>52</v>
      </c>
      <c r="C81" s="141" t="s">
        <v>495</v>
      </c>
      <c r="D81" s="141" t="s">
        <v>494</v>
      </c>
      <c r="E81" s="139">
        <v>1</v>
      </c>
      <c r="F81" s="139">
        <v>0.5</v>
      </c>
      <c r="G81" s="68" t="s">
        <v>493</v>
      </c>
      <c r="H81" s="80">
        <v>44682</v>
      </c>
      <c r="I81" s="80">
        <v>44688</v>
      </c>
      <c r="J81" s="497" t="s">
        <v>351</v>
      </c>
      <c r="K81" s="498"/>
      <c r="L81" s="499"/>
      <c r="M81" s="86"/>
    </row>
    <row r="82" spans="2:13" s="17" customFormat="1" ht="17.25">
      <c r="B82" s="2">
        <v>53</v>
      </c>
      <c r="C82" s="141" t="s">
        <v>492</v>
      </c>
      <c r="D82" s="141" t="s">
        <v>491</v>
      </c>
      <c r="E82" s="139">
        <v>1</v>
      </c>
      <c r="F82" s="139">
        <v>1</v>
      </c>
      <c r="G82" s="68" t="s">
        <v>488</v>
      </c>
      <c r="H82" s="80">
        <v>44682</v>
      </c>
      <c r="I82" s="80">
        <v>44688</v>
      </c>
      <c r="J82" s="497"/>
      <c r="K82" s="498"/>
      <c r="L82" s="499"/>
      <c r="M82" s="86"/>
    </row>
    <row r="83" spans="2:13" s="17" customFormat="1" ht="17.25">
      <c r="B83" s="2">
        <v>54</v>
      </c>
      <c r="C83" s="141" t="s">
        <v>490</v>
      </c>
      <c r="D83" s="141" t="s">
        <v>489</v>
      </c>
      <c r="E83" s="139">
        <v>0</v>
      </c>
      <c r="F83" s="139">
        <v>0.5</v>
      </c>
      <c r="G83" s="68" t="s">
        <v>488</v>
      </c>
      <c r="H83" s="80">
        <v>44635</v>
      </c>
      <c r="I83" s="80">
        <v>44642</v>
      </c>
      <c r="J83" s="497" t="s">
        <v>1469</v>
      </c>
      <c r="K83" s="498"/>
      <c r="L83" s="499"/>
      <c r="M83" s="86"/>
    </row>
    <row r="84" spans="2:13" s="17" customFormat="1" ht="18" customHeight="1">
      <c r="B84" s="2">
        <v>55</v>
      </c>
      <c r="C84" s="141" t="s">
        <v>487</v>
      </c>
      <c r="D84" s="141" t="s">
        <v>486</v>
      </c>
      <c r="E84" s="139">
        <v>0</v>
      </c>
      <c r="F84" s="139">
        <v>0.2</v>
      </c>
      <c r="G84" s="68" t="s">
        <v>483</v>
      </c>
      <c r="H84" s="80">
        <v>44635</v>
      </c>
      <c r="I84" s="80">
        <v>44642</v>
      </c>
      <c r="J84" s="497" t="s">
        <v>1470</v>
      </c>
      <c r="K84" s="498"/>
      <c r="L84" s="499"/>
      <c r="M84" s="86"/>
    </row>
    <row r="85" spans="2:13" s="17" customFormat="1" ht="13.5" customHeight="1">
      <c r="B85" s="2">
        <v>56</v>
      </c>
      <c r="C85" s="141" t="s">
        <v>485</v>
      </c>
      <c r="D85" s="141" t="s">
        <v>484</v>
      </c>
      <c r="E85" s="139">
        <v>1</v>
      </c>
      <c r="F85" s="139">
        <v>0</v>
      </c>
      <c r="G85" s="68"/>
      <c r="H85" s="80"/>
      <c r="I85" s="80"/>
      <c r="J85" s="497" t="s">
        <v>482</v>
      </c>
      <c r="K85" s="498"/>
      <c r="L85" s="499"/>
      <c r="M85" s="86"/>
    </row>
    <row r="86" spans="2:13" s="17" customFormat="1" ht="17.25" customHeight="1">
      <c r="B86" s="2">
        <v>57</v>
      </c>
      <c r="C86" s="184" t="s">
        <v>481</v>
      </c>
      <c r="D86" s="184" t="s">
        <v>480</v>
      </c>
      <c r="E86" s="185">
        <v>1</v>
      </c>
      <c r="F86" s="185">
        <v>0</v>
      </c>
      <c r="G86" s="71"/>
      <c r="H86" s="71"/>
      <c r="I86" s="104"/>
      <c r="J86" s="497" t="s">
        <v>1471</v>
      </c>
      <c r="K86" s="498"/>
      <c r="L86" s="499"/>
      <c r="M86" s="86"/>
    </row>
    <row r="87" spans="2:13" s="17" customFormat="1" ht="16.5">
      <c r="B87" s="2">
        <v>58</v>
      </c>
      <c r="C87" s="143" t="s">
        <v>479</v>
      </c>
      <c r="D87" s="141" t="s">
        <v>478</v>
      </c>
      <c r="E87" s="139">
        <v>0</v>
      </c>
      <c r="F87" s="139">
        <v>0</v>
      </c>
      <c r="G87" s="71"/>
      <c r="H87" s="71"/>
      <c r="I87" s="104"/>
      <c r="J87" s="497"/>
      <c r="K87" s="498"/>
      <c r="L87" s="499"/>
      <c r="M87" s="86"/>
    </row>
    <row r="88" spans="2:13" s="17" customFormat="1" ht="17.25">
      <c r="B88" s="2">
        <v>59</v>
      </c>
      <c r="C88" s="143" t="s">
        <v>477</v>
      </c>
      <c r="D88" s="141" t="s">
        <v>476</v>
      </c>
      <c r="E88" s="139">
        <v>1</v>
      </c>
      <c r="F88" s="139">
        <v>1</v>
      </c>
      <c r="G88" s="68" t="s">
        <v>475</v>
      </c>
      <c r="H88" s="80">
        <v>44682</v>
      </c>
      <c r="I88" s="80">
        <v>44687</v>
      </c>
      <c r="J88" s="497"/>
      <c r="K88" s="498"/>
      <c r="L88" s="499"/>
      <c r="M88" s="86"/>
    </row>
    <row r="89" spans="2:13" s="17" customFormat="1" ht="17.25">
      <c r="B89" s="2">
        <v>60</v>
      </c>
      <c r="C89" s="138" t="s">
        <v>474</v>
      </c>
      <c r="D89" s="105" t="s">
        <v>653</v>
      </c>
      <c r="E89" s="139">
        <v>0</v>
      </c>
      <c r="F89" s="139">
        <v>0</v>
      </c>
      <c r="G89" s="68"/>
      <c r="H89" s="80"/>
      <c r="I89" s="80"/>
      <c r="J89" s="497"/>
      <c r="K89" s="498"/>
      <c r="L89" s="499"/>
      <c r="M89" s="86"/>
    </row>
    <row r="90" spans="2:13" s="17" customFormat="1" ht="17.25">
      <c r="B90" s="2">
        <v>61</v>
      </c>
      <c r="C90" s="138" t="s">
        <v>473</v>
      </c>
      <c r="D90" s="105" t="s">
        <v>654</v>
      </c>
      <c r="E90" s="139">
        <v>0</v>
      </c>
      <c r="F90" s="139">
        <v>0</v>
      </c>
      <c r="G90" s="68"/>
      <c r="H90" s="80"/>
      <c r="I90" s="80"/>
      <c r="J90" s="497"/>
      <c r="K90" s="498"/>
      <c r="L90" s="499"/>
      <c r="M90" s="86"/>
    </row>
    <row r="91" spans="2:13" s="17" customFormat="1" ht="17.25">
      <c r="B91" s="2">
        <v>62</v>
      </c>
      <c r="C91" s="141" t="s">
        <v>472</v>
      </c>
      <c r="D91" s="105" t="s">
        <v>655</v>
      </c>
      <c r="E91" s="139">
        <v>0</v>
      </c>
      <c r="F91" s="139">
        <v>0</v>
      </c>
      <c r="G91" s="68"/>
      <c r="H91" s="80"/>
      <c r="I91" s="80"/>
      <c r="J91" s="497"/>
      <c r="K91" s="498"/>
      <c r="L91" s="499"/>
      <c r="M91" s="86"/>
    </row>
    <row r="92" spans="2:13" s="17" customFormat="1" ht="17.25">
      <c r="B92" s="2">
        <v>63</v>
      </c>
      <c r="C92" s="141" t="s">
        <v>471</v>
      </c>
      <c r="D92" s="105" t="s">
        <v>656</v>
      </c>
      <c r="E92" s="139">
        <v>0</v>
      </c>
      <c r="F92" s="139">
        <v>0</v>
      </c>
      <c r="G92" s="68"/>
      <c r="H92" s="80"/>
      <c r="I92" s="80"/>
      <c r="J92" s="497"/>
      <c r="K92" s="498"/>
      <c r="L92" s="499"/>
      <c r="M92" s="86"/>
    </row>
    <row r="93" spans="2:13" s="17" customFormat="1" ht="17.25">
      <c r="B93" s="2">
        <v>64</v>
      </c>
      <c r="C93" s="141" t="s">
        <v>470</v>
      </c>
      <c r="D93" s="105" t="s">
        <v>657</v>
      </c>
      <c r="E93" s="139">
        <v>0</v>
      </c>
      <c r="F93" s="139">
        <v>0</v>
      </c>
      <c r="G93" s="68"/>
      <c r="H93" s="80"/>
      <c r="I93" s="80"/>
      <c r="J93" s="497"/>
      <c r="K93" s="498"/>
      <c r="L93" s="499"/>
      <c r="M93" s="86"/>
    </row>
    <row r="94" spans="2:13" s="17" customFormat="1" ht="17.25">
      <c r="B94" s="2">
        <v>65</v>
      </c>
      <c r="C94" s="138" t="s">
        <v>469</v>
      </c>
      <c r="D94" s="105" t="s">
        <v>468</v>
      </c>
      <c r="E94" s="139">
        <v>0</v>
      </c>
      <c r="F94" s="139">
        <v>0</v>
      </c>
      <c r="G94" s="68"/>
      <c r="H94" s="80"/>
      <c r="I94" s="80"/>
      <c r="J94" s="497"/>
      <c r="K94" s="498"/>
      <c r="L94" s="499"/>
      <c r="M94" s="86"/>
    </row>
    <row r="95" spans="2:13" s="17" customFormat="1" ht="17.25">
      <c r="B95" s="2">
        <v>66</v>
      </c>
      <c r="C95" s="138" t="s">
        <v>467</v>
      </c>
      <c r="D95" s="105" t="s">
        <v>658</v>
      </c>
      <c r="E95" s="139">
        <v>0</v>
      </c>
      <c r="F95" s="139">
        <v>0</v>
      </c>
      <c r="G95" s="68"/>
      <c r="H95" s="80"/>
      <c r="I95" s="80"/>
      <c r="J95" s="497"/>
      <c r="K95" s="498"/>
      <c r="L95" s="499"/>
      <c r="M95" s="86"/>
    </row>
    <row r="96" spans="2:13" s="17" customFormat="1" ht="16.5">
      <c r="B96" s="2">
        <v>67</v>
      </c>
      <c r="C96" s="138" t="s">
        <v>466</v>
      </c>
      <c r="D96" s="105" t="s">
        <v>465</v>
      </c>
      <c r="E96" s="139">
        <v>0</v>
      </c>
      <c r="F96" s="139">
        <v>0</v>
      </c>
      <c r="G96" s="105"/>
      <c r="H96" s="71"/>
      <c r="I96" s="71"/>
      <c r="J96" s="497"/>
      <c r="K96" s="498"/>
      <c r="L96" s="499"/>
      <c r="M96" s="86"/>
    </row>
    <row r="97" spans="1:13" s="17" customFormat="1" ht="16.5">
      <c r="B97" s="2">
        <v>68</v>
      </c>
      <c r="C97" s="138" t="s">
        <v>464</v>
      </c>
      <c r="D97" s="105" t="s">
        <v>463</v>
      </c>
      <c r="E97" s="139">
        <v>0</v>
      </c>
      <c r="F97" s="139">
        <v>0</v>
      </c>
      <c r="G97" s="71"/>
      <c r="H97" s="71"/>
      <c r="I97" s="104"/>
      <c r="J97" s="497"/>
      <c r="K97" s="498"/>
      <c r="L97" s="499"/>
      <c r="M97" s="86"/>
    </row>
    <row r="98" spans="1:13" s="17" customFormat="1" ht="14.25">
      <c r="B98" s="163"/>
      <c r="C98" s="148"/>
      <c r="D98" s="150"/>
      <c r="E98" s="150"/>
      <c r="F98" s="150"/>
      <c r="G98" s="150"/>
      <c r="H98" s="150"/>
      <c r="I98" s="78"/>
      <c r="J98" s="74"/>
      <c r="K98" s="74"/>
      <c r="L98" s="130"/>
      <c r="M98" s="74"/>
    </row>
    <row r="99" spans="1:13" s="17" customFormat="1" thickBot="1">
      <c r="B99" s="163"/>
      <c r="C99" s="150"/>
      <c r="D99" s="150"/>
      <c r="E99" s="150"/>
      <c r="F99" s="150"/>
      <c r="G99" s="150"/>
      <c r="H99" s="150"/>
      <c r="I99" s="149"/>
      <c r="J99" s="16"/>
      <c r="K99" s="16"/>
      <c r="L99" s="19"/>
    </row>
    <row r="100" spans="1:13" s="17" customFormat="1" ht="15.75" thickBot="1">
      <c r="A100" s="16"/>
      <c r="B100" s="483" t="s">
        <v>462</v>
      </c>
      <c r="C100" s="484"/>
      <c r="D100" s="484"/>
      <c r="E100" s="484"/>
      <c r="F100" s="484"/>
      <c r="G100" s="484"/>
      <c r="H100" s="484"/>
      <c r="I100" s="484"/>
      <c r="J100" s="484"/>
      <c r="K100" s="484"/>
      <c r="L100" s="485"/>
      <c r="M100" s="118"/>
    </row>
    <row r="101" spans="1:13" ht="15.75" customHeight="1">
      <c r="B101" s="488" t="s">
        <v>5</v>
      </c>
      <c r="C101" s="489"/>
      <c r="D101" s="489"/>
      <c r="E101" s="489"/>
      <c r="F101" s="489"/>
      <c r="G101" s="489"/>
      <c r="H101" s="490"/>
      <c r="I101" s="93"/>
      <c r="J101" s="121"/>
      <c r="K101" s="164"/>
      <c r="L101" s="165"/>
    </row>
    <row r="102" spans="1:13">
      <c r="B102" s="20" t="s">
        <v>2</v>
      </c>
      <c r="C102" s="87" t="s">
        <v>3</v>
      </c>
      <c r="D102" s="87" t="s">
        <v>6</v>
      </c>
      <c r="E102" s="88" t="s">
        <v>461</v>
      </c>
      <c r="F102" s="88" t="s">
        <v>460</v>
      </c>
      <c r="G102" s="88" t="s">
        <v>459</v>
      </c>
      <c r="H102" s="89" t="s">
        <v>458</v>
      </c>
      <c r="I102" s="93"/>
      <c r="J102" s="164"/>
      <c r="K102" s="164"/>
      <c r="L102" s="165"/>
    </row>
    <row r="103" spans="1:13" ht="15" customHeight="1">
      <c r="B103" s="21">
        <v>1</v>
      </c>
      <c r="C103" s="60" t="s">
        <v>457</v>
      </c>
      <c r="D103" s="90">
        <f t="shared" ref="D103:D108" si="0">SUM(E103:H103)</f>
        <v>26</v>
      </c>
      <c r="E103" s="91">
        <v>0</v>
      </c>
      <c r="F103" s="91">
        <v>1</v>
      </c>
      <c r="G103" s="91">
        <v>25</v>
      </c>
      <c r="H103" s="92">
        <v>0</v>
      </c>
      <c r="I103" s="493" t="s">
        <v>659</v>
      </c>
      <c r="J103" s="493"/>
      <c r="K103" s="493"/>
      <c r="L103" s="494"/>
    </row>
    <row r="104" spans="1:13">
      <c r="B104" s="21">
        <v>2</v>
      </c>
      <c r="C104" s="60" t="s">
        <v>644</v>
      </c>
      <c r="D104" s="90">
        <f t="shared" si="0"/>
        <v>17</v>
      </c>
      <c r="E104" s="91">
        <v>0</v>
      </c>
      <c r="F104" s="91">
        <v>9</v>
      </c>
      <c r="G104" s="91">
        <v>8</v>
      </c>
      <c r="H104" s="92">
        <v>0</v>
      </c>
      <c r="I104" s="493"/>
      <c r="J104" s="493"/>
      <c r="K104" s="493"/>
      <c r="L104" s="494"/>
    </row>
    <row r="105" spans="1:13">
      <c r="B105" s="21">
        <v>3</v>
      </c>
      <c r="C105" s="60" t="s">
        <v>645</v>
      </c>
      <c r="D105" s="90">
        <f t="shared" si="0"/>
        <v>8</v>
      </c>
      <c r="E105" s="91">
        <v>0</v>
      </c>
      <c r="F105" s="91">
        <v>2</v>
      </c>
      <c r="G105" s="91">
        <v>6</v>
      </c>
      <c r="H105" s="92">
        <v>0</v>
      </c>
      <c r="I105" s="493"/>
      <c r="J105" s="493"/>
      <c r="K105" s="493"/>
      <c r="L105" s="494"/>
    </row>
    <row r="106" spans="1:13">
      <c r="B106" s="21">
        <v>4</v>
      </c>
      <c r="C106" s="60" t="s">
        <v>179</v>
      </c>
      <c r="D106" s="90">
        <f t="shared" si="0"/>
        <v>15</v>
      </c>
      <c r="E106" s="91">
        <v>1</v>
      </c>
      <c r="F106" s="91">
        <v>1</v>
      </c>
      <c r="G106" s="91">
        <v>13</v>
      </c>
      <c r="H106" s="92">
        <v>0</v>
      </c>
      <c r="I106" s="493"/>
      <c r="J106" s="493"/>
      <c r="K106" s="493"/>
      <c r="L106" s="494"/>
    </row>
    <row r="107" spans="1:13">
      <c r="B107" s="21">
        <v>5</v>
      </c>
      <c r="C107" s="60" t="s">
        <v>646</v>
      </c>
      <c r="D107" s="90">
        <f t="shared" si="0"/>
        <v>0</v>
      </c>
      <c r="E107" s="91">
        <v>0</v>
      </c>
      <c r="F107" s="91">
        <v>0</v>
      </c>
      <c r="G107" s="91">
        <v>0</v>
      </c>
      <c r="H107" s="92">
        <v>0</v>
      </c>
      <c r="I107" s="493"/>
      <c r="J107" s="493"/>
      <c r="K107" s="493"/>
      <c r="L107" s="494"/>
    </row>
    <row r="108" spans="1:13">
      <c r="B108" s="21">
        <v>6</v>
      </c>
      <c r="C108" s="60" t="s">
        <v>647</v>
      </c>
      <c r="D108" s="90">
        <f t="shared" si="0"/>
        <v>19</v>
      </c>
      <c r="E108" s="91">
        <v>0</v>
      </c>
      <c r="F108" s="91">
        <v>5</v>
      </c>
      <c r="G108" s="91">
        <v>14</v>
      </c>
      <c r="H108" s="92">
        <v>0</v>
      </c>
      <c r="I108" s="493"/>
      <c r="J108" s="493"/>
      <c r="K108" s="493"/>
      <c r="L108" s="494"/>
    </row>
    <row r="109" spans="1:13">
      <c r="B109" s="21">
        <v>7</v>
      </c>
      <c r="C109" s="60" t="s">
        <v>648</v>
      </c>
      <c r="D109" s="90">
        <f>SUM(E109:G109)</f>
        <v>31</v>
      </c>
      <c r="E109" s="91">
        <v>0</v>
      </c>
      <c r="F109" s="91">
        <v>0</v>
      </c>
      <c r="G109" s="91">
        <v>31</v>
      </c>
      <c r="H109" s="92">
        <v>0</v>
      </c>
      <c r="I109" s="493"/>
      <c r="J109" s="493"/>
      <c r="K109" s="493"/>
      <c r="L109" s="494"/>
    </row>
    <row r="110" spans="1:13">
      <c r="B110" s="21">
        <v>8</v>
      </c>
      <c r="C110" s="60" t="s">
        <v>649</v>
      </c>
      <c r="D110" s="90">
        <f t="shared" ref="D110:D121" si="1">SUM(E110:H110)</f>
        <v>16</v>
      </c>
      <c r="E110" s="91">
        <v>0</v>
      </c>
      <c r="F110" s="91">
        <v>4</v>
      </c>
      <c r="G110" s="91">
        <v>12</v>
      </c>
      <c r="H110" s="92">
        <v>0</v>
      </c>
      <c r="I110" s="493"/>
      <c r="J110" s="493"/>
      <c r="K110" s="493"/>
      <c r="L110" s="494"/>
    </row>
    <row r="111" spans="1:13">
      <c r="B111" s="21">
        <v>9</v>
      </c>
      <c r="C111" s="60" t="s">
        <v>650</v>
      </c>
      <c r="D111" s="90">
        <f t="shared" si="1"/>
        <v>9</v>
      </c>
      <c r="E111" s="91">
        <v>0</v>
      </c>
      <c r="F111" s="91">
        <v>0</v>
      </c>
      <c r="G111" s="91">
        <v>9</v>
      </c>
      <c r="H111" s="92">
        <v>0</v>
      </c>
      <c r="I111" s="493"/>
      <c r="J111" s="493"/>
      <c r="K111" s="493"/>
      <c r="L111" s="494"/>
    </row>
    <row r="112" spans="1:13">
      <c r="B112" s="21">
        <v>10</v>
      </c>
      <c r="C112" s="60" t="s">
        <v>651</v>
      </c>
      <c r="D112" s="90">
        <f t="shared" si="1"/>
        <v>28</v>
      </c>
      <c r="E112" s="91">
        <v>0</v>
      </c>
      <c r="F112" s="91">
        <v>3</v>
      </c>
      <c r="G112" s="91">
        <v>25</v>
      </c>
      <c r="H112" s="92">
        <v>0</v>
      </c>
      <c r="I112" s="493"/>
      <c r="J112" s="493"/>
      <c r="K112" s="493"/>
      <c r="L112" s="494"/>
    </row>
    <row r="113" spans="2:12" ht="15" customHeight="1">
      <c r="B113" s="21">
        <v>11</v>
      </c>
      <c r="C113" s="60" t="s">
        <v>652</v>
      </c>
      <c r="D113" s="90">
        <f t="shared" si="1"/>
        <v>25</v>
      </c>
      <c r="E113" s="91">
        <v>0</v>
      </c>
      <c r="F113" s="91">
        <v>1</v>
      </c>
      <c r="G113" s="91">
        <v>24</v>
      </c>
      <c r="H113" s="92">
        <v>0</v>
      </c>
      <c r="I113" s="493"/>
      <c r="J113" s="493"/>
      <c r="K113" s="493"/>
      <c r="L113" s="494"/>
    </row>
    <row r="114" spans="2:12">
      <c r="B114" s="21">
        <v>12</v>
      </c>
      <c r="C114" s="60" t="s">
        <v>182</v>
      </c>
      <c r="D114" s="90">
        <f t="shared" si="1"/>
        <v>31</v>
      </c>
      <c r="E114" s="91">
        <v>0</v>
      </c>
      <c r="F114" s="91">
        <v>6</v>
      </c>
      <c r="G114" s="91">
        <v>25</v>
      </c>
      <c r="H114" s="92">
        <v>0</v>
      </c>
      <c r="I114" s="493"/>
      <c r="J114" s="493"/>
      <c r="K114" s="493"/>
      <c r="L114" s="494"/>
    </row>
    <row r="115" spans="2:12" ht="15" customHeight="1">
      <c r="B115" s="21">
        <v>13</v>
      </c>
      <c r="C115" s="60" t="s">
        <v>183</v>
      </c>
      <c r="D115" s="90">
        <f t="shared" si="1"/>
        <v>0</v>
      </c>
      <c r="E115" s="91">
        <v>0</v>
      </c>
      <c r="F115" s="91">
        <v>0</v>
      </c>
      <c r="G115" s="91">
        <v>0</v>
      </c>
      <c r="H115" s="92">
        <v>0</v>
      </c>
      <c r="I115" s="493"/>
      <c r="J115" s="493"/>
      <c r="K115" s="493"/>
      <c r="L115" s="494"/>
    </row>
    <row r="116" spans="2:12">
      <c r="B116" s="21">
        <v>14</v>
      </c>
      <c r="C116" s="60" t="s">
        <v>417</v>
      </c>
      <c r="D116" s="90">
        <f t="shared" si="1"/>
        <v>9</v>
      </c>
      <c r="E116" s="91">
        <v>0</v>
      </c>
      <c r="F116" s="91">
        <v>0</v>
      </c>
      <c r="G116" s="91">
        <v>9</v>
      </c>
      <c r="H116" s="92">
        <v>0</v>
      </c>
      <c r="I116" s="493"/>
      <c r="J116" s="493"/>
      <c r="K116" s="493"/>
      <c r="L116" s="494"/>
    </row>
    <row r="117" spans="2:12">
      <c r="B117" s="21">
        <v>15</v>
      </c>
      <c r="C117" s="60" t="s">
        <v>211</v>
      </c>
      <c r="D117" s="90">
        <f t="shared" si="1"/>
        <v>11</v>
      </c>
      <c r="E117" s="91">
        <v>0</v>
      </c>
      <c r="F117" s="91">
        <v>0</v>
      </c>
      <c r="G117" s="91">
        <v>11</v>
      </c>
      <c r="H117" s="92">
        <v>0</v>
      </c>
      <c r="I117" s="493"/>
      <c r="J117" s="493"/>
      <c r="K117" s="493"/>
      <c r="L117" s="494"/>
    </row>
    <row r="118" spans="2:12">
      <c r="B118" s="21">
        <v>16</v>
      </c>
      <c r="C118" s="60" t="s">
        <v>195</v>
      </c>
      <c r="D118" s="90">
        <f t="shared" si="1"/>
        <v>4</v>
      </c>
      <c r="E118" s="91">
        <v>0</v>
      </c>
      <c r="F118" s="91">
        <v>0</v>
      </c>
      <c r="G118" s="91">
        <v>4</v>
      </c>
      <c r="H118" s="92">
        <v>0</v>
      </c>
      <c r="I118" s="493"/>
      <c r="J118" s="493"/>
      <c r="K118" s="493"/>
      <c r="L118" s="494"/>
    </row>
    <row r="119" spans="2:12">
      <c r="B119" s="21">
        <v>17</v>
      </c>
      <c r="C119" s="60" t="s">
        <v>187</v>
      </c>
      <c r="D119" s="90">
        <f t="shared" si="1"/>
        <v>2</v>
      </c>
      <c r="E119" s="91">
        <v>0</v>
      </c>
      <c r="F119" s="91">
        <v>2</v>
      </c>
      <c r="G119" s="91">
        <v>0</v>
      </c>
      <c r="H119" s="92">
        <v>0</v>
      </c>
      <c r="I119" s="493"/>
      <c r="J119" s="493"/>
      <c r="K119" s="493"/>
      <c r="L119" s="494"/>
    </row>
    <row r="120" spans="2:12">
      <c r="B120" s="21">
        <v>18</v>
      </c>
      <c r="C120" s="60" t="s">
        <v>450</v>
      </c>
      <c r="D120" s="90">
        <f t="shared" si="1"/>
        <v>2</v>
      </c>
      <c r="E120" s="91"/>
      <c r="F120" s="91">
        <v>1</v>
      </c>
      <c r="G120" s="91">
        <v>1</v>
      </c>
      <c r="H120" s="92">
        <v>0</v>
      </c>
      <c r="I120" s="493"/>
      <c r="J120" s="493"/>
      <c r="K120" s="493"/>
      <c r="L120" s="494"/>
    </row>
    <row r="121" spans="2:12">
      <c r="B121" s="21">
        <v>19</v>
      </c>
      <c r="C121" s="60" t="s">
        <v>449</v>
      </c>
      <c r="D121" s="90">
        <f t="shared" si="1"/>
        <v>4</v>
      </c>
      <c r="E121" s="91">
        <v>3</v>
      </c>
      <c r="F121" s="91">
        <v>0</v>
      </c>
      <c r="G121" s="91">
        <v>1</v>
      </c>
      <c r="H121" s="92">
        <v>0</v>
      </c>
      <c r="I121" s="493"/>
      <c r="J121" s="493"/>
      <c r="K121" s="493"/>
      <c r="L121" s="494"/>
    </row>
    <row r="122" spans="2:12">
      <c r="B122" s="491" t="s">
        <v>4</v>
      </c>
      <c r="C122" s="492"/>
      <c r="D122" s="72">
        <f>SUM(D103:D121)</f>
        <v>257</v>
      </c>
      <c r="E122" s="94">
        <f>SUM(E103:E121)</f>
        <v>4</v>
      </c>
      <c r="F122" s="94">
        <f>SUM(F103:F121)</f>
        <v>35</v>
      </c>
      <c r="G122" s="94">
        <f>SUM(G103:G121)</f>
        <v>218</v>
      </c>
      <c r="H122" s="167">
        <f>SUM(H103:H121)</f>
        <v>0</v>
      </c>
      <c r="I122" s="493"/>
      <c r="J122" s="493"/>
      <c r="K122" s="493"/>
      <c r="L122" s="494"/>
    </row>
    <row r="123" spans="2:12" ht="15.75" thickBot="1">
      <c r="B123" s="444" t="s">
        <v>448</v>
      </c>
      <c r="C123" s="445"/>
      <c r="D123" s="124"/>
      <c r="E123" s="125">
        <f>E122/D122</f>
        <v>1.556420233463035E-2</v>
      </c>
      <c r="F123" s="125">
        <f>F122/D122</f>
        <v>0.13618677042801555</v>
      </c>
      <c r="G123" s="125">
        <f>G122/D122</f>
        <v>0.84824902723735407</v>
      </c>
      <c r="H123" s="168">
        <f>H122/D122</f>
        <v>0</v>
      </c>
      <c r="I123" s="495"/>
      <c r="J123" s="495"/>
      <c r="K123" s="495"/>
      <c r="L123" s="496"/>
    </row>
    <row r="124" spans="2:12">
      <c r="B124" s="186"/>
      <c r="C124" s="187"/>
      <c r="D124" s="188"/>
      <c r="E124" s="189"/>
      <c r="F124" s="189"/>
      <c r="G124" s="189"/>
      <c r="H124" s="189"/>
      <c r="I124" s="177"/>
      <c r="J124" s="177"/>
      <c r="K124" s="177"/>
      <c r="L124" s="178"/>
    </row>
    <row r="125" spans="2:12">
      <c r="B125" s="186"/>
      <c r="C125" s="187"/>
      <c r="D125" s="188"/>
      <c r="E125" s="189"/>
      <c r="F125" s="189"/>
      <c r="G125" s="189"/>
      <c r="H125" s="189"/>
      <c r="I125" s="177"/>
      <c r="J125" s="177"/>
      <c r="K125" s="177"/>
      <c r="L125" s="178"/>
    </row>
    <row r="126" spans="2:12">
      <c r="B126" s="186"/>
      <c r="C126" s="187"/>
      <c r="D126" s="188"/>
      <c r="E126" s="189"/>
      <c r="F126" s="189"/>
      <c r="G126" s="189"/>
      <c r="H126" s="189"/>
      <c r="I126" s="177"/>
      <c r="J126" s="177"/>
      <c r="K126" s="177"/>
      <c r="L126" s="178"/>
    </row>
    <row r="127" spans="2:12">
      <c r="B127" s="186"/>
      <c r="C127" s="187"/>
      <c r="D127" s="188"/>
      <c r="E127" s="189"/>
      <c r="F127" s="189"/>
      <c r="G127" s="189"/>
      <c r="H127" s="189"/>
      <c r="I127" s="177"/>
      <c r="J127" s="177"/>
      <c r="K127" s="177"/>
      <c r="L127" s="178"/>
    </row>
    <row r="128" spans="2:12">
      <c r="B128" s="186"/>
      <c r="C128" s="187"/>
      <c r="D128" s="188"/>
      <c r="E128" s="189"/>
      <c r="F128" s="189"/>
      <c r="G128" s="189"/>
      <c r="H128" s="189"/>
      <c r="I128" s="177"/>
      <c r="J128" s="177"/>
      <c r="K128" s="177"/>
      <c r="L128" s="178"/>
    </row>
    <row r="129" spans="2:12">
      <c r="B129" s="186"/>
      <c r="C129" s="187"/>
      <c r="D129" s="188"/>
      <c r="E129" s="189"/>
      <c r="F129" s="189"/>
      <c r="G129" s="189"/>
      <c r="H129" s="189"/>
      <c r="I129" s="177"/>
      <c r="J129" s="177"/>
      <c r="K129" s="177"/>
      <c r="L129" s="178"/>
    </row>
    <row r="130" spans="2:12">
      <c r="B130" s="186"/>
      <c r="C130" s="187"/>
      <c r="D130" s="188"/>
      <c r="E130" s="189"/>
      <c r="F130" s="189"/>
      <c r="G130" s="189"/>
      <c r="H130" s="189"/>
      <c r="I130" s="177"/>
      <c r="J130" s="177"/>
      <c r="K130" s="177"/>
      <c r="L130" s="178"/>
    </row>
    <row r="131" spans="2:12">
      <c r="B131" s="186"/>
      <c r="C131" s="187"/>
      <c r="D131" s="188"/>
      <c r="E131" s="189"/>
      <c r="F131" s="189"/>
      <c r="G131" s="189"/>
      <c r="H131" s="189"/>
      <c r="I131" s="177"/>
      <c r="J131" s="177"/>
      <c r="K131" s="177"/>
      <c r="L131" s="178"/>
    </row>
    <row r="132" spans="2:12">
      <c r="B132" s="186"/>
      <c r="C132" s="187"/>
      <c r="D132" s="188"/>
      <c r="E132" s="189"/>
      <c r="F132" s="189"/>
      <c r="G132" s="189"/>
      <c r="H132" s="189"/>
      <c r="I132" s="177"/>
      <c r="J132" s="177"/>
      <c r="K132" s="177"/>
      <c r="L132" s="178"/>
    </row>
    <row r="133" spans="2:12">
      <c r="B133" s="186"/>
      <c r="C133" s="187"/>
      <c r="D133" s="188"/>
      <c r="E133" s="189"/>
      <c r="F133" s="189"/>
      <c r="G133" s="189"/>
      <c r="H133" s="189"/>
      <c r="I133" s="177"/>
      <c r="J133" s="177"/>
      <c r="K133" s="177"/>
      <c r="L133" s="178"/>
    </row>
    <row r="134" spans="2:12">
      <c r="B134" s="186"/>
      <c r="C134" s="187"/>
      <c r="D134" s="188"/>
      <c r="E134" s="189"/>
      <c r="F134" s="189"/>
      <c r="G134" s="189"/>
      <c r="H134" s="189"/>
      <c r="I134" s="177"/>
      <c r="J134" s="177"/>
      <c r="K134" s="177"/>
      <c r="L134" s="178"/>
    </row>
    <row r="135" spans="2:12">
      <c r="B135" s="186"/>
      <c r="C135" s="187"/>
      <c r="D135" s="188"/>
      <c r="E135" s="189"/>
      <c r="F135" s="189"/>
      <c r="G135" s="189"/>
      <c r="H135" s="189"/>
      <c r="I135" s="177"/>
      <c r="J135" s="177"/>
      <c r="K135" s="177"/>
      <c r="L135" s="178"/>
    </row>
    <row r="136" spans="2:12">
      <c r="B136" s="186"/>
      <c r="C136" s="187"/>
      <c r="D136" s="188"/>
      <c r="E136" s="189"/>
      <c r="F136" s="189"/>
      <c r="G136" s="189"/>
      <c r="H136" s="189"/>
      <c r="I136" s="177"/>
      <c r="J136" s="177"/>
      <c r="K136" s="177"/>
      <c r="L136" s="178"/>
    </row>
    <row r="137" spans="2:12">
      <c r="B137" s="186"/>
      <c r="C137" s="187"/>
      <c r="D137" s="188"/>
      <c r="E137" s="189"/>
      <c r="F137" s="189"/>
      <c r="G137" s="189"/>
      <c r="H137" s="189"/>
      <c r="I137" s="177"/>
      <c r="J137" s="177"/>
      <c r="K137" s="177"/>
      <c r="L137" s="178"/>
    </row>
    <row r="138" spans="2:12">
      <c r="B138" s="186"/>
      <c r="C138" s="187"/>
      <c r="D138" s="188"/>
      <c r="E138" s="189"/>
      <c r="F138" s="189"/>
      <c r="G138" s="189"/>
      <c r="H138" s="189"/>
      <c r="I138" s="177"/>
      <c r="J138" s="177"/>
      <c r="K138" s="177"/>
      <c r="L138" s="178"/>
    </row>
    <row r="139" spans="2:12">
      <c r="B139" s="186"/>
      <c r="C139" s="187"/>
      <c r="D139" s="188"/>
      <c r="E139" s="189"/>
      <c r="F139" s="189"/>
      <c r="G139" s="189"/>
      <c r="H139" s="189"/>
      <c r="I139" s="177"/>
      <c r="J139" s="177"/>
      <c r="K139" s="177"/>
      <c r="L139" s="178"/>
    </row>
    <row r="140" spans="2:12">
      <c r="B140" s="186"/>
      <c r="C140" s="187"/>
      <c r="D140" s="188"/>
      <c r="E140" s="189"/>
      <c r="F140" s="189"/>
      <c r="G140" s="189"/>
      <c r="H140" s="189"/>
      <c r="I140" s="177"/>
      <c r="J140" s="177"/>
      <c r="K140" s="177"/>
      <c r="L140" s="178"/>
    </row>
    <row r="141" spans="2:12">
      <c r="B141" s="186"/>
      <c r="C141" s="187"/>
      <c r="D141" s="188"/>
      <c r="E141" s="189"/>
      <c r="F141" s="189"/>
      <c r="G141" s="189"/>
      <c r="H141" s="189"/>
      <c r="I141" s="177"/>
      <c r="J141" s="177"/>
      <c r="K141" s="177"/>
      <c r="L141" s="178"/>
    </row>
    <row r="142" spans="2:12">
      <c r="B142" s="186"/>
      <c r="C142" s="187"/>
      <c r="D142" s="188"/>
      <c r="E142" s="189"/>
      <c r="F142" s="189"/>
      <c r="G142" s="189"/>
      <c r="H142" s="189"/>
      <c r="I142" s="177"/>
      <c r="J142" s="177"/>
      <c r="K142" s="177"/>
      <c r="L142" s="178"/>
    </row>
    <row r="143" spans="2:12">
      <c r="B143" s="186"/>
      <c r="C143" s="187"/>
      <c r="D143" s="188"/>
      <c r="E143" s="189"/>
      <c r="F143" s="189"/>
      <c r="G143" s="189"/>
      <c r="H143" s="189"/>
      <c r="I143" s="177"/>
      <c r="J143" s="177"/>
      <c r="K143" s="177"/>
      <c r="L143" s="178"/>
    </row>
    <row r="144" spans="2:12">
      <c r="B144" s="186"/>
      <c r="C144" s="187"/>
      <c r="D144" s="188"/>
      <c r="E144" s="189"/>
      <c r="F144" s="189"/>
      <c r="G144" s="189"/>
      <c r="H144" s="189"/>
      <c r="I144" s="177"/>
      <c r="J144" s="177"/>
      <c r="K144" s="177"/>
      <c r="L144" s="178"/>
    </row>
    <row r="145" spans="2:13">
      <c r="B145" s="186"/>
      <c r="C145" s="187"/>
      <c r="D145" s="188"/>
      <c r="E145" s="189"/>
      <c r="F145" s="189"/>
      <c r="G145" s="189"/>
      <c r="H145" s="189"/>
      <c r="I145" s="177"/>
      <c r="J145" s="177"/>
      <c r="K145" s="177"/>
      <c r="L145" s="178"/>
    </row>
    <row r="146" spans="2:13">
      <c r="B146" s="186"/>
      <c r="C146" s="187"/>
      <c r="D146" s="188"/>
      <c r="E146" s="189"/>
      <c r="F146" s="189"/>
      <c r="G146" s="189"/>
      <c r="H146" s="189"/>
      <c r="I146" s="177"/>
      <c r="J146" s="177"/>
      <c r="K146" s="177"/>
      <c r="L146" s="178"/>
    </row>
    <row r="147" spans="2:13">
      <c r="B147" s="186"/>
      <c r="C147" s="187"/>
      <c r="D147" s="188"/>
      <c r="E147" s="189"/>
      <c r="F147" s="189"/>
      <c r="G147" s="189"/>
      <c r="H147" s="189"/>
      <c r="I147" s="177"/>
      <c r="J147" s="177"/>
      <c r="K147" s="177"/>
      <c r="L147" s="178"/>
    </row>
    <row r="148" spans="2:13">
      <c r="B148" s="186"/>
      <c r="C148" s="187"/>
      <c r="D148" s="188"/>
      <c r="E148" s="189"/>
      <c r="F148" s="189"/>
      <c r="G148" s="189"/>
      <c r="H148" s="189"/>
      <c r="I148" s="177"/>
      <c r="J148" s="177"/>
      <c r="K148" s="177"/>
      <c r="L148" s="178"/>
    </row>
    <row r="149" spans="2:13">
      <c r="B149" s="186"/>
      <c r="C149" s="187"/>
      <c r="D149" s="188"/>
      <c r="E149" s="189"/>
      <c r="F149" s="189"/>
      <c r="G149" s="189"/>
      <c r="H149" s="189"/>
      <c r="I149" s="177"/>
      <c r="J149" s="177"/>
      <c r="K149" s="177"/>
      <c r="L149" s="178"/>
    </row>
    <row r="150" spans="2:13">
      <c r="B150" s="186"/>
      <c r="C150" s="187"/>
      <c r="D150" s="188"/>
      <c r="E150" s="189"/>
      <c r="F150" s="189"/>
      <c r="G150" s="189"/>
      <c r="H150" s="189"/>
      <c r="I150" s="177"/>
      <c r="J150" s="177"/>
      <c r="K150" s="177"/>
      <c r="L150" s="178"/>
    </row>
    <row r="151" spans="2:13">
      <c r="B151" s="186"/>
      <c r="C151" s="187"/>
      <c r="D151" s="188"/>
      <c r="E151" s="189"/>
      <c r="F151" s="189"/>
      <c r="G151" s="189"/>
      <c r="H151" s="189"/>
      <c r="I151" s="177"/>
      <c r="J151" s="177"/>
      <c r="K151" s="177"/>
      <c r="L151" s="178"/>
    </row>
    <row r="152" spans="2:13" ht="15.75" thickBot="1">
      <c r="B152" s="186"/>
      <c r="C152" s="187"/>
      <c r="D152" s="188"/>
      <c r="E152" s="189"/>
      <c r="F152" s="189"/>
      <c r="G152" s="189"/>
      <c r="H152" s="189"/>
      <c r="I152" s="177"/>
      <c r="J152" s="177"/>
      <c r="K152" s="177"/>
      <c r="L152" s="178"/>
    </row>
    <row r="153" spans="2:13" s="17" customFormat="1">
      <c r="B153" s="159"/>
      <c r="C153" s="160"/>
      <c r="D153" s="160"/>
      <c r="E153" s="161"/>
      <c r="F153" s="161"/>
      <c r="G153" s="161"/>
      <c r="H153" s="161"/>
      <c r="I153" s="161"/>
      <c r="J153" s="160"/>
      <c r="K153" s="5"/>
      <c r="L153" s="162"/>
    </row>
    <row r="154" spans="2:13" ht="15.75" thickBot="1">
      <c r="B154" s="8"/>
      <c r="C154" s="3"/>
      <c r="D154" s="3"/>
      <c r="E154" s="75"/>
      <c r="F154" s="75"/>
      <c r="G154" s="75"/>
      <c r="H154" s="75"/>
      <c r="I154" s="75"/>
      <c r="J154" s="3"/>
      <c r="K154" s="3"/>
      <c r="L154" s="9"/>
    </row>
    <row r="155" spans="2:13" s="17" customFormat="1" ht="15.75" thickBot="1">
      <c r="B155" s="483" t="s">
        <v>447</v>
      </c>
      <c r="C155" s="484"/>
      <c r="D155" s="484"/>
      <c r="E155" s="484"/>
      <c r="F155" s="484"/>
      <c r="G155" s="484"/>
      <c r="H155" s="484"/>
      <c r="I155" s="484"/>
      <c r="J155" s="484"/>
      <c r="K155" s="484"/>
      <c r="L155" s="485"/>
      <c r="M155" s="118"/>
    </row>
    <row r="156" spans="2:13" s="17" customFormat="1" ht="14.25" customHeight="1">
      <c r="B156" s="461" t="s">
        <v>2</v>
      </c>
      <c r="C156" s="166" t="s">
        <v>446</v>
      </c>
      <c r="D156" s="455" t="s">
        <v>636</v>
      </c>
      <c r="E156" s="455" t="s">
        <v>637</v>
      </c>
      <c r="F156" s="455" t="s">
        <v>638</v>
      </c>
      <c r="G156" s="455" t="s">
        <v>445</v>
      </c>
      <c r="H156" s="455" t="s">
        <v>444</v>
      </c>
      <c r="I156" s="455" t="s">
        <v>639</v>
      </c>
      <c r="J156" s="455" t="s">
        <v>640</v>
      </c>
      <c r="K156" s="455" t="s">
        <v>641</v>
      </c>
      <c r="L156" s="457" t="s">
        <v>443</v>
      </c>
    </row>
    <row r="157" spans="2:13" s="17" customFormat="1" ht="12.75">
      <c r="B157" s="462"/>
      <c r="C157" s="115"/>
      <c r="D157" s="456"/>
      <c r="E157" s="456"/>
      <c r="F157" s="456"/>
      <c r="G157" s="456"/>
      <c r="H157" s="456"/>
      <c r="I157" s="456"/>
      <c r="J157" s="456"/>
      <c r="K157" s="456"/>
      <c r="L157" s="458"/>
    </row>
    <row r="158" spans="2:13" s="17" customFormat="1" ht="19.5" customHeight="1">
      <c r="B158" s="1">
        <v>1</v>
      </c>
      <c r="C158" s="113" t="s">
        <v>188</v>
      </c>
      <c r="D158" s="62">
        <v>292</v>
      </c>
      <c r="E158" s="62">
        <f>F158+G158</f>
        <v>283</v>
      </c>
      <c r="F158" s="97">
        <f>D158-G158-H158</f>
        <v>203</v>
      </c>
      <c r="G158" s="62">
        <v>80</v>
      </c>
      <c r="H158" s="25">
        <v>9</v>
      </c>
      <c r="I158" s="73">
        <f>F158/E158</f>
        <v>0.71731448763250882</v>
      </c>
      <c r="J158" s="170">
        <f>E158/D158</f>
        <v>0.96917808219178081</v>
      </c>
      <c r="K158" s="170">
        <f>J158*I158</f>
        <v>0.6952054794520548</v>
      </c>
      <c r="L158" s="169" t="s">
        <v>635</v>
      </c>
    </row>
    <row r="159" spans="2:13" s="17" customFormat="1" ht="19.5" customHeight="1">
      <c r="B159" s="1">
        <v>2</v>
      </c>
      <c r="C159" s="114" t="s">
        <v>177</v>
      </c>
      <c r="D159" s="98">
        <v>3200</v>
      </c>
      <c r="E159" s="62">
        <f t="shared" ref="E159:E174" si="2">F159+G159</f>
        <v>3099</v>
      </c>
      <c r="F159" s="97">
        <f t="shared" ref="F159:F174" si="3">D159-G159-H159</f>
        <v>2815</v>
      </c>
      <c r="G159" s="98">
        <v>284</v>
      </c>
      <c r="H159" s="99">
        <v>101</v>
      </c>
      <c r="I159" s="73">
        <f t="shared" ref="I159:I174" si="4">F159/E159</f>
        <v>0.90835753468860925</v>
      </c>
      <c r="J159" s="170">
        <f t="shared" ref="J159:J175" si="5">E159/D159</f>
        <v>0.96843749999999995</v>
      </c>
      <c r="K159" s="170">
        <f>J159*I159</f>
        <v>0.87968749999999996</v>
      </c>
      <c r="L159" s="132"/>
    </row>
    <row r="160" spans="2:13" s="17" customFormat="1" ht="19.5" customHeight="1">
      <c r="B160" s="1">
        <v>3</v>
      </c>
      <c r="C160" s="113" t="s">
        <v>178</v>
      </c>
      <c r="D160" s="62">
        <v>266</v>
      </c>
      <c r="E160" s="62">
        <f t="shared" si="2"/>
        <v>93</v>
      </c>
      <c r="F160" s="97">
        <f t="shared" si="3"/>
        <v>78</v>
      </c>
      <c r="G160" s="64">
        <v>15</v>
      </c>
      <c r="H160" s="65">
        <v>173</v>
      </c>
      <c r="I160" s="73">
        <f t="shared" si="4"/>
        <v>0.83870967741935487</v>
      </c>
      <c r="J160" s="170">
        <f t="shared" si="5"/>
        <v>0.34962406015037595</v>
      </c>
      <c r="K160" s="170">
        <f>J160*I160</f>
        <v>0.29323308270676696</v>
      </c>
      <c r="L160" s="133" t="s">
        <v>442</v>
      </c>
    </row>
    <row r="161" spans="1:13" s="17" customFormat="1" ht="19.5" customHeight="1">
      <c r="B161" s="1">
        <v>4</v>
      </c>
      <c r="C161" s="113" t="s">
        <v>441</v>
      </c>
      <c r="D161" s="171">
        <v>409</v>
      </c>
      <c r="E161" s="62">
        <f t="shared" si="2"/>
        <v>319</v>
      </c>
      <c r="F161" s="97">
        <f t="shared" si="3"/>
        <v>181</v>
      </c>
      <c r="G161" s="64">
        <v>138</v>
      </c>
      <c r="H161" s="65">
        <v>90</v>
      </c>
      <c r="I161" s="73">
        <f t="shared" si="4"/>
        <v>0.56739811912225702</v>
      </c>
      <c r="J161" s="170">
        <f t="shared" si="5"/>
        <v>0.77995110024449876</v>
      </c>
      <c r="K161" s="170">
        <f>J161*I161</f>
        <v>0.44254278728606355</v>
      </c>
      <c r="L161" s="134" t="s">
        <v>440</v>
      </c>
    </row>
    <row r="162" spans="1:13" s="17" customFormat="1" ht="19.5" customHeight="1">
      <c r="B162" s="1">
        <v>5</v>
      </c>
      <c r="C162" s="113" t="s">
        <v>181</v>
      </c>
      <c r="D162" s="100">
        <v>0</v>
      </c>
      <c r="E162" s="62">
        <f t="shared" si="2"/>
        <v>0</v>
      </c>
      <c r="F162" s="97">
        <f t="shared" si="3"/>
        <v>0</v>
      </c>
      <c r="G162" s="101">
        <v>0</v>
      </c>
      <c r="H162" s="65">
        <v>0</v>
      </c>
      <c r="I162" s="73" t="e">
        <f t="shared" si="4"/>
        <v>#DIV/0!</v>
      </c>
      <c r="J162" s="170" t="e">
        <f t="shared" si="5"/>
        <v>#DIV/0!</v>
      </c>
      <c r="K162" s="170">
        <v>0</v>
      </c>
      <c r="L162" s="134" t="s">
        <v>439</v>
      </c>
    </row>
    <row r="163" spans="1:13" s="17" customFormat="1" ht="19.5" customHeight="1">
      <c r="B163" s="1">
        <v>6</v>
      </c>
      <c r="C163" s="113" t="s">
        <v>438</v>
      </c>
      <c r="D163" s="171">
        <v>138</v>
      </c>
      <c r="E163" s="62">
        <f t="shared" si="2"/>
        <v>138</v>
      </c>
      <c r="F163" s="97">
        <f t="shared" si="3"/>
        <v>124</v>
      </c>
      <c r="G163" s="172">
        <v>14</v>
      </c>
      <c r="H163" s="65">
        <v>0</v>
      </c>
      <c r="I163" s="73">
        <f t="shared" si="4"/>
        <v>0.89855072463768115</v>
      </c>
      <c r="J163" s="170">
        <f t="shared" si="5"/>
        <v>1</v>
      </c>
      <c r="K163" s="170">
        <f t="shared" ref="K163:K175" si="6">J163*I163</f>
        <v>0.89855072463768115</v>
      </c>
      <c r="L163" s="133"/>
    </row>
    <row r="164" spans="1:13" s="17" customFormat="1" ht="19.5" customHeight="1">
      <c r="B164" s="1">
        <v>7</v>
      </c>
      <c r="C164" s="113" t="s">
        <v>437</v>
      </c>
      <c r="D164" s="171">
        <v>185</v>
      </c>
      <c r="E164" s="62">
        <f t="shared" si="2"/>
        <v>175</v>
      </c>
      <c r="F164" s="97">
        <f t="shared" si="3"/>
        <v>137</v>
      </c>
      <c r="G164" s="172">
        <v>38</v>
      </c>
      <c r="H164" s="65">
        <v>10</v>
      </c>
      <c r="I164" s="73">
        <f t="shared" si="4"/>
        <v>0.78285714285714281</v>
      </c>
      <c r="J164" s="170">
        <f t="shared" si="5"/>
        <v>0.94594594594594594</v>
      </c>
      <c r="K164" s="170">
        <f t="shared" si="6"/>
        <v>0.74054054054054053</v>
      </c>
      <c r="L164" s="133" t="s">
        <v>436</v>
      </c>
    </row>
    <row r="165" spans="1:13" s="17" customFormat="1" ht="19.5" customHeight="1">
      <c r="B165" s="1">
        <v>8</v>
      </c>
      <c r="C165" s="113" t="s">
        <v>435</v>
      </c>
      <c r="D165" s="171">
        <v>68</v>
      </c>
      <c r="E165" s="62">
        <f t="shared" si="2"/>
        <v>35</v>
      </c>
      <c r="F165" s="97">
        <f t="shared" si="3"/>
        <v>15</v>
      </c>
      <c r="G165" s="172">
        <v>20</v>
      </c>
      <c r="H165" s="65">
        <v>33</v>
      </c>
      <c r="I165" s="73">
        <f t="shared" si="4"/>
        <v>0.42857142857142855</v>
      </c>
      <c r="J165" s="170">
        <f t="shared" si="5"/>
        <v>0.51470588235294112</v>
      </c>
      <c r="K165" s="170">
        <f t="shared" si="6"/>
        <v>0.22058823529411761</v>
      </c>
      <c r="L165" s="134" t="s">
        <v>434</v>
      </c>
    </row>
    <row r="166" spans="1:13" s="17" customFormat="1" ht="19.5" customHeight="1">
      <c r="B166" s="1">
        <v>9</v>
      </c>
      <c r="C166" s="113" t="s">
        <v>433</v>
      </c>
      <c r="D166" s="171">
        <v>211</v>
      </c>
      <c r="E166" s="62">
        <f t="shared" si="2"/>
        <v>167</v>
      </c>
      <c r="F166" s="97">
        <f t="shared" si="3"/>
        <v>123</v>
      </c>
      <c r="G166" s="172">
        <v>44</v>
      </c>
      <c r="H166" s="65">
        <v>44</v>
      </c>
      <c r="I166" s="73">
        <f t="shared" si="4"/>
        <v>0.73652694610778446</v>
      </c>
      <c r="J166" s="170">
        <f t="shared" si="5"/>
        <v>0.79146919431279616</v>
      </c>
      <c r="K166" s="170">
        <f t="shared" si="6"/>
        <v>0.58293838862559244</v>
      </c>
      <c r="L166" s="133" t="s">
        <v>432</v>
      </c>
    </row>
    <row r="167" spans="1:13" s="17" customFormat="1" ht="19.5" customHeight="1">
      <c r="B167" s="1">
        <v>10</v>
      </c>
      <c r="C167" s="113" t="s">
        <v>431</v>
      </c>
      <c r="D167" s="171">
        <v>125</v>
      </c>
      <c r="E167" s="62">
        <f t="shared" si="2"/>
        <v>111</v>
      </c>
      <c r="F167" s="97">
        <f t="shared" si="3"/>
        <v>66</v>
      </c>
      <c r="G167" s="172">
        <v>45</v>
      </c>
      <c r="H167" s="65">
        <v>14</v>
      </c>
      <c r="I167" s="73">
        <f t="shared" si="4"/>
        <v>0.59459459459459463</v>
      </c>
      <c r="J167" s="170">
        <f t="shared" si="5"/>
        <v>0.88800000000000001</v>
      </c>
      <c r="K167" s="170">
        <f t="shared" si="6"/>
        <v>0.52800000000000002</v>
      </c>
      <c r="L167" s="133" t="s">
        <v>430</v>
      </c>
    </row>
    <row r="168" spans="1:13" s="17" customFormat="1" ht="19.5" customHeight="1">
      <c r="B168" s="1">
        <v>11</v>
      </c>
      <c r="C168" s="113" t="s">
        <v>429</v>
      </c>
      <c r="D168" s="173">
        <v>544</v>
      </c>
      <c r="E168" s="62">
        <f t="shared" si="2"/>
        <v>389</v>
      </c>
      <c r="F168" s="97">
        <f t="shared" si="3"/>
        <v>244</v>
      </c>
      <c r="G168" s="172">
        <v>145</v>
      </c>
      <c r="H168" s="65">
        <v>155</v>
      </c>
      <c r="I168" s="73">
        <f t="shared" si="4"/>
        <v>0.62724935732647813</v>
      </c>
      <c r="J168" s="170">
        <f t="shared" si="5"/>
        <v>0.71507352941176472</v>
      </c>
      <c r="K168" s="170">
        <f t="shared" si="6"/>
        <v>0.4485294117647059</v>
      </c>
      <c r="L168" s="134" t="s">
        <v>428</v>
      </c>
    </row>
    <row r="169" spans="1:13" s="17" customFormat="1" ht="19.5" customHeight="1">
      <c r="B169" s="1">
        <v>12</v>
      </c>
      <c r="C169" s="113" t="s">
        <v>183</v>
      </c>
      <c r="D169" s="101">
        <v>31</v>
      </c>
      <c r="E169" s="62">
        <f>F169+G169</f>
        <v>0</v>
      </c>
      <c r="F169" s="97">
        <f t="shared" si="3"/>
        <v>0</v>
      </c>
      <c r="G169" s="101">
        <v>0</v>
      </c>
      <c r="H169" s="65">
        <v>31</v>
      </c>
      <c r="I169" s="73" t="e">
        <f>F169/E169</f>
        <v>#DIV/0!</v>
      </c>
      <c r="J169" s="170">
        <f>E169/D169</f>
        <v>0</v>
      </c>
      <c r="K169" s="170" t="e">
        <f t="shared" si="6"/>
        <v>#DIV/0!</v>
      </c>
      <c r="L169" s="133" t="s">
        <v>1529</v>
      </c>
    </row>
    <row r="170" spans="1:13" s="17" customFormat="1" ht="19.5" customHeight="1">
      <c r="B170" s="1">
        <v>13</v>
      </c>
      <c r="C170" s="113" t="s">
        <v>427</v>
      </c>
      <c r="D170" s="100">
        <v>247</v>
      </c>
      <c r="E170" s="62">
        <f t="shared" si="2"/>
        <v>184</v>
      </c>
      <c r="F170" s="97">
        <f t="shared" si="3"/>
        <v>149</v>
      </c>
      <c r="G170" s="101">
        <v>35</v>
      </c>
      <c r="H170" s="65">
        <v>63</v>
      </c>
      <c r="I170" s="73">
        <f t="shared" si="4"/>
        <v>0.80978260869565222</v>
      </c>
      <c r="J170" s="170">
        <f t="shared" si="5"/>
        <v>0.74493927125506076</v>
      </c>
      <c r="K170" s="170">
        <f t="shared" si="6"/>
        <v>0.60323886639676116</v>
      </c>
      <c r="L170" s="134" t="s">
        <v>426</v>
      </c>
    </row>
    <row r="171" spans="1:13" s="17" customFormat="1" ht="19.5" customHeight="1">
      <c r="B171" s="1">
        <v>14</v>
      </c>
      <c r="C171" s="113" t="s">
        <v>425</v>
      </c>
      <c r="D171" s="64">
        <v>150</v>
      </c>
      <c r="E171" s="62">
        <f t="shared" si="2"/>
        <v>108</v>
      </c>
      <c r="F171" s="97">
        <f t="shared" si="3"/>
        <v>66</v>
      </c>
      <c r="G171" s="64">
        <v>42</v>
      </c>
      <c r="H171" s="65">
        <v>42</v>
      </c>
      <c r="I171" s="73">
        <f t="shared" si="4"/>
        <v>0.61111111111111116</v>
      </c>
      <c r="J171" s="170">
        <f t="shared" si="5"/>
        <v>0.72</v>
      </c>
      <c r="K171" s="170">
        <f t="shared" si="6"/>
        <v>0.44</v>
      </c>
      <c r="L171" s="133" t="s">
        <v>424</v>
      </c>
    </row>
    <row r="172" spans="1:13" s="17" customFormat="1" ht="19.5" customHeight="1">
      <c r="B172" s="1">
        <v>15</v>
      </c>
      <c r="C172" s="113" t="s">
        <v>423</v>
      </c>
      <c r="D172" s="174">
        <v>134</v>
      </c>
      <c r="E172" s="62">
        <f t="shared" si="2"/>
        <v>98</v>
      </c>
      <c r="F172" s="97">
        <f t="shared" si="3"/>
        <v>39</v>
      </c>
      <c r="G172" s="64">
        <v>59</v>
      </c>
      <c r="H172" s="65">
        <v>36</v>
      </c>
      <c r="I172" s="73">
        <f t="shared" si="4"/>
        <v>0.39795918367346939</v>
      </c>
      <c r="J172" s="170">
        <f t="shared" si="5"/>
        <v>0.73134328358208955</v>
      </c>
      <c r="K172" s="170">
        <f t="shared" si="6"/>
        <v>0.29104477611940299</v>
      </c>
      <c r="L172" s="133" t="s">
        <v>422</v>
      </c>
    </row>
    <row r="173" spans="1:13" s="17" customFormat="1" ht="19.5" customHeight="1">
      <c r="B173" s="1">
        <v>16</v>
      </c>
      <c r="C173" s="113" t="s">
        <v>421</v>
      </c>
      <c r="D173" s="62">
        <v>108</v>
      </c>
      <c r="E173" s="62">
        <f t="shared" si="2"/>
        <v>91</v>
      </c>
      <c r="F173" s="97">
        <f t="shared" si="3"/>
        <v>69</v>
      </c>
      <c r="G173" s="64">
        <v>22</v>
      </c>
      <c r="H173" s="65">
        <v>17</v>
      </c>
      <c r="I173" s="73">
        <f t="shared" si="4"/>
        <v>0.75824175824175821</v>
      </c>
      <c r="J173" s="170">
        <f t="shared" si="5"/>
        <v>0.84259259259259256</v>
      </c>
      <c r="K173" s="170">
        <f t="shared" si="6"/>
        <v>0.63888888888888884</v>
      </c>
      <c r="L173" s="133" t="s">
        <v>420</v>
      </c>
    </row>
    <row r="174" spans="1:13" s="17" customFormat="1" ht="19.5" customHeight="1">
      <c r="B174" s="1">
        <v>17</v>
      </c>
      <c r="C174" s="113" t="s">
        <v>215</v>
      </c>
      <c r="D174" s="174">
        <v>0</v>
      </c>
      <c r="E174" s="62">
        <f t="shared" si="2"/>
        <v>0</v>
      </c>
      <c r="F174" s="97">
        <f t="shared" si="3"/>
        <v>0</v>
      </c>
      <c r="G174" s="64">
        <v>0</v>
      </c>
      <c r="H174" s="65">
        <v>0</v>
      </c>
      <c r="I174" s="73" t="e">
        <f t="shared" si="4"/>
        <v>#DIV/0!</v>
      </c>
      <c r="J174" s="170" t="e">
        <f t="shared" si="5"/>
        <v>#DIV/0!</v>
      </c>
      <c r="K174" s="170" t="e">
        <f t="shared" si="6"/>
        <v>#DIV/0!</v>
      </c>
      <c r="L174" s="134" t="s">
        <v>190</v>
      </c>
    </row>
    <row r="175" spans="1:13" s="17" customFormat="1" ht="14.25" customHeight="1" thickBot="1">
      <c r="B175" s="459" t="s">
        <v>53</v>
      </c>
      <c r="C175" s="460"/>
      <c r="D175" s="135">
        <f>SUM(D158:D174)</f>
        <v>6108</v>
      </c>
      <c r="E175" s="135">
        <f>SUM(E158:E174)</f>
        <v>5290</v>
      </c>
      <c r="F175" s="135">
        <f>SUM(F158:F174)</f>
        <v>4309</v>
      </c>
      <c r="G175" s="135">
        <f>SUM(G158:G174)</f>
        <v>981</v>
      </c>
      <c r="H175" s="135">
        <f>SUM(H158:H174)</f>
        <v>818</v>
      </c>
      <c r="I175" s="175">
        <f>F175/E175</f>
        <v>0.81455576559546317</v>
      </c>
      <c r="J175" s="176">
        <f t="shared" si="5"/>
        <v>0.86607727570399473</v>
      </c>
      <c r="K175" s="176">
        <f t="shared" si="6"/>
        <v>0.70546823837590045</v>
      </c>
      <c r="L175" s="136"/>
      <c r="M175" s="137"/>
    </row>
    <row r="176" spans="1:13" s="17" customFormat="1" ht="12.75">
      <c r="A176" s="16"/>
      <c r="B176" s="22"/>
      <c r="C176" s="23"/>
      <c r="D176" s="23"/>
      <c r="E176" s="102"/>
      <c r="F176" s="102"/>
      <c r="G176" s="102"/>
      <c r="H176" s="103"/>
      <c r="I176" s="103"/>
      <c r="J176" s="24"/>
    </row>
  </sheetData>
  <mergeCells count="107">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 ref="J79:L79"/>
    <mergeCell ref="J80:L80"/>
    <mergeCell ref="J71:L71"/>
    <mergeCell ref="J72:L72"/>
    <mergeCell ref="J73:L73"/>
    <mergeCell ref="J74:L74"/>
    <mergeCell ref="J65:L65"/>
    <mergeCell ref="J66:L66"/>
    <mergeCell ref="J67:L67"/>
    <mergeCell ref="J68:L68"/>
    <mergeCell ref="J69:L69"/>
    <mergeCell ref="J62:L62"/>
    <mergeCell ref="J63:L63"/>
    <mergeCell ref="J64:L64"/>
    <mergeCell ref="J55:L55"/>
    <mergeCell ref="J56:L56"/>
    <mergeCell ref="J57:L57"/>
    <mergeCell ref="J58:L58"/>
    <mergeCell ref="J59:L59"/>
    <mergeCell ref="J70:L70"/>
    <mergeCell ref="J53:L53"/>
    <mergeCell ref="J54:L54"/>
    <mergeCell ref="J45:L45"/>
    <mergeCell ref="J46:L46"/>
    <mergeCell ref="J47:L47"/>
    <mergeCell ref="J48:L48"/>
    <mergeCell ref="J49:L49"/>
    <mergeCell ref="J60:L60"/>
    <mergeCell ref="J61:L61"/>
    <mergeCell ref="J44:L44"/>
    <mergeCell ref="J33:L33"/>
    <mergeCell ref="J34:L34"/>
    <mergeCell ref="J35:L35"/>
    <mergeCell ref="J36:L36"/>
    <mergeCell ref="J37:L37"/>
    <mergeCell ref="J50:L50"/>
    <mergeCell ref="J51:L51"/>
    <mergeCell ref="J52:L52"/>
    <mergeCell ref="B7:F7"/>
    <mergeCell ref="E8:F8"/>
    <mergeCell ref="E9:F9"/>
    <mergeCell ref="E10:F10"/>
    <mergeCell ref="C3:K4"/>
    <mergeCell ref="E11:F11"/>
    <mergeCell ref="E12:F12"/>
    <mergeCell ref="E13:F13"/>
    <mergeCell ref="C14:D14"/>
    <mergeCell ref="E14:F14"/>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H156:H157"/>
    <mergeCell ref="I156:I157"/>
    <mergeCell ref="J156:J157"/>
    <mergeCell ref="K156:K157"/>
    <mergeCell ref="L156:L157"/>
    <mergeCell ref="B175:C175"/>
    <mergeCell ref="B156:B157"/>
    <mergeCell ref="E156:E157"/>
    <mergeCell ref="F156:F157"/>
    <mergeCell ref="G156:G157"/>
    <mergeCell ref="D156:D157"/>
  </mergeCells>
  <phoneticPr fontId="10" type="noConversion"/>
  <conditionalFormatting sqref="E122:H122">
    <cfRule type="cellIs" dxfId="18" priority="17" operator="greaterThan">
      <formula>0</formula>
    </cfRule>
  </conditionalFormatting>
  <conditionalFormatting sqref="E103:E121">
    <cfRule type="cellIs" dxfId="17" priority="16" operator="greaterThan">
      <formula>0</formula>
    </cfRule>
  </conditionalFormatting>
  <conditionalFormatting sqref="F104:F121">
    <cfRule type="cellIs" dxfId="16" priority="12" operator="greaterThan">
      <formula>0</formula>
    </cfRule>
  </conditionalFormatting>
  <conditionalFormatting sqref="H112:H121">
    <cfRule type="cellIs" dxfId="15" priority="11" operator="greaterThan">
      <formula>0</formula>
    </cfRule>
  </conditionalFormatting>
  <conditionalFormatting sqref="G104:G121">
    <cfRule type="cellIs" dxfId="14" priority="10" operator="greaterThan">
      <formula>0</formula>
    </cfRule>
  </conditionalFormatting>
  <conditionalFormatting sqref="F103">
    <cfRule type="cellIs" dxfId="13" priority="9" operator="greaterThan">
      <formula>0</formula>
    </cfRule>
  </conditionalFormatting>
  <conditionalFormatting sqref="H103:H111">
    <cfRule type="cellIs" dxfId="12" priority="8" operator="greaterThan">
      <formula>0</formula>
    </cfRule>
  </conditionalFormatting>
  <conditionalFormatting sqref="G103">
    <cfRule type="cellIs" dxfId="11" priority="7" operator="greaterThan">
      <formula>0</formula>
    </cfRule>
  </conditionalFormatting>
  <conditionalFormatting sqref="D122">
    <cfRule type="cellIs" dxfId="10" priority="6"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1"/>
  <sheetViews>
    <sheetView topLeftCell="B13" workbookViewId="0">
      <selection activeCell="F81" sqref="F81"/>
    </sheetView>
  </sheetViews>
  <sheetFormatPr defaultRowHeight="13.5"/>
  <cols>
    <col min="1" max="1" width="18.375" bestFit="1" customWidth="1"/>
    <col min="6" max="6" width="91.25" customWidth="1"/>
    <col min="11" max="11" width="15.5" customWidth="1"/>
  </cols>
  <sheetData>
    <row r="1" spans="1:13">
      <c r="A1" s="179" t="s">
        <v>660</v>
      </c>
      <c r="B1" s="179" t="s">
        <v>40</v>
      </c>
      <c r="C1" s="179" t="s">
        <v>661</v>
      </c>
      <c r="D1" s="179" t="s">
        <v>662</v>
      </c>
      <c r="E1" s="179" t="s">
        <v>57</v>
      </c>
      <c r="F1" s="179" t="s">
        <v>663</v>
      </c>
      <c r="G1" s="179" t="s">
        <v>664</v>
      </c>
      <c r="H1" s="179" t="s">
        <v>665</v>
      </c>
      <c r="I1" s="179" t="s">
        <v>666</v>
      </c>
      <c r="J1" s="179" t="s">
        <v>41</v>
      </c>
      <c r="K1" s="179" t="s">
        <v>42</v>
      </c>
      <c r="L1" s="179" t="s">
        <v>667</v>
      </c>
      <c r="M1" s="179" t="s">
        <v>43</v>
      </c>
    </row>
    <row r="2" spans="1:13">
      <c r="A2" s="180" t="s">
        <v>668</v>
      </c>
      <c r="B2" s="181" t="s">
        <v>45</v>
      </c>
      <c r="C2" s="182" t="s">
        <v>669</v>
      </c>
      <c r="D2" s="182" t="s">
        <v>670</v>
      </c>
      <c r="E2" s="182"/>
      <c r="F2" s="183" t="s">
        <v>671</v>
      </c>
      <c r="G2" s="182" t="s">
        <v>672</v>
      </c>
      <c r="H2" s="182" t="s">
        <v>455</v>
      </c>
      <c r="I2" s="182" t="s">
        <v>39</v>
      </c>
      <c r="J2" s="183" t="s">
        <v>673</v>
      </c>
      <c r="K2" s="182"/>
      <c r="L2" s="182" t="s">
        <v>674</v>
      </c>
      <c r="M2" s="182"/>
    </row>
    <row r="3" spans="1:13">
      <c r="A3" s="180" t="s">
        <v>675</v>
      </c>
      <c r="B3" s="181" t="s">
        <v>45</v>
      </c>
      <c r="C3" s="182" t="s">
        <v>676</v>
      </c>
      <c r="D3" s="182" t="s">
        <v>670</v>
      </c>
      <c r="E3" s="182"/>
      <c r="F3" s="183" t="s">
        <v>677</v>
      </c>
      <c r="G3" s="182" t="s">
        <v>672</v>
      </c>
      <c r="H3" s="182" t="s">
        <v>455</v>
      </c>
      <c r="I3" s="182" t="s">
        <v>39</v>
      </c>
      <c r="J3" s="183" t="s">
        <v>673</v>
      </c>
      <c r="K3" s="183" t="s">
        <v>674</v>
      </c>
      <c r="L3" s="182" t="s">
        <v>674</v>
      </c>
      <c r="M3" s="182"/>
    </row>
    <row r="4" spans="1:13">
      <c r="A4" s="180" t="s">
        <v>678</v>
      </c>
      <c r="B4" s="181" t="s">
        <v>45</v>
      </c>
      <c r="C4" s="182" t="s">
        <v>679</v>
      </c>
      <c r="D4" s="182" t="s">
        <v>670</v>
      </c>
      <c r="E4" s="182"/>
      <c r="F4" s="183" t="s">
        <v>680</v>
      </c>
      <c r="G4" s="182" t="s">
        <v>672</v>
      </c>
      <c r="H4" s="182" t="s">
        <v>455</v>
      </c>
      <c r="I4" s="182" t="s">
        <v>39</v>
      </c>
      <c r="J4" s="183" t="s">
        <v>673</v>
      </c>
      <c r="K4" s="182"/>
      <c r="L4" s="182" t="s">
        <v>674</v>
      </c>
      <c r="M4" s="182"/>
    </row>
    <row r="5" spans="1:13">
      <c r="A5" s="180" t="s">
        <v>681</v>
      </c>
      <c r="B5" s="181" t="s">
        <v>45</v>
      </c>
      <c r="C5" s="182" t="s">
        <v>682</v>
      </c>
      <c r="D5" s="182" t="s">
        <v>670</v>
      </c>
      <c r="E5" s="182"/>
      <c r="F5" s="183" t="s">
        <v>683</v>
      </c>
      <c r="G5" s="182" t="s">
        <v>672</v>
      </c>
      <c r="H5" s="182" t="s">
        <v>455</v>
      </c>
      <c r="I5" s="182" t="s">
        <v>39</v>
      </c>
      <c r="J5" s="183" t="s">
        <v>673</v>
      </c>
      <c r="K5" s="182"/>
      <c r="L5" s="182" t="s">
        <v>674</v>
      </c>
      <c r="M5" s="182"/>
    </row>
    <row r="6" spans="1:13">
      <c r="A6" s="180" t="s">
        <v>684</v>
      </c>
      <c r="B6" s="181" t="s">
        <v>48</v>
      </c>
      <c r="C6" s="182" t="s">
        <v>685</v>
      </c>
      <c r="D6" s="182" t="s">
        <v>670</v>
      </c>
      <c r="E6" s="182"/>
      <c r="F6" s="183" t="s">
        <v>686</v>
      </c>
      <c r="G6" s="182" t="s">
        <v>672</v>
      </c>
      <c r="H6" s="182" t="s">
        <v>455</v>
      </c>
      <c r="I6" s="182" t="s">
        <v>39</v>
      </c>
      <c r="J6" s="183" t="s">
        <v>673</v>
      </c>
      <c r="K6" s="182"/>
      <c r="L6" s="182" t="s">
        <v>687</v>
      </c>
      <c r="M6" s="182"/>
    </row>
    <row r="7" spans="1:13">
      <c r="A7" s="180" t="s">
        <v>688</v>
      </c>
      <c r="B7" s="181" t="s">
        <v>48</v>
      </c>
      <c r="C7" s="182" t="s">
        <v>689</v>
      </c>
      <c r="D7" s="182" t="s">
        <v>670</v>
      </c>
      <c r="E7" s="182"/>
      <c r="F7" s="183" t="s">
        <v>690</v>
      </c>
      <c r="G7" s="182" t="s">
        <v>672</v>
      </c>
      <c r="H7" s="182" t="s">
        <v>455</v>
      </c>
      <c r="I7" s="182" t="s">
        <v>39</v>
      </c>
      <c r="J7" s="183" t="s">
        <v>673</v>
      </c>
      <c r="K7" s="182"/>
      <c r="L7" s="182"/>
      <c r="M7" s="182"/>
    </row>
    <row r="8" spans="1:13">
      <c r="A8" s="180" t="s">
        <v>691</v>
      </c>
      <c r="B8" s="181" t="s">
        <v>45</v>
      </c>
      <c r="C8" s="182" t="s">
        <v>692</v>
      </c>
      <c r="D8" s="182" t="s">
        <v>670</v>
      </c>
      <c r="E8" s="182"/>
      <c r="F8" s="183" t="s">
        <v>693</v>
      </c>
      <c r="G8" s="182" t="s">
        <v>672</v>
      </c>
      <c r="H8" s="182" t="s">
        <v>455</v>
      </c>
      <c r="I8" s="182" t="s">
        <v>39</v>
      </c>
      <c r="J8" s="183" t="s">
        <v>673</v>
      </c>
      <c r="K8" s="183" t="s">
        <v>694</v>
      </c>
      <c r="L8" s="182" t="s">
        <v>674</v>
      </c>
      <c r="M8" s="182"/>
    </row>
    <row r="9" spans="1:13">
      <c r="A9" s="180" t="s">
        <v>695</v>
      </c>
      <c r="B9" s="181" t="s">
        <v>48</v>
      </c>
      <c r="C9" s="182" t="s">
        <v>696</v>
      </c>
      <c r="D9" s="182" t="s">
        <v>670</v>
      </c>
      <c r="E9" s="182"/>
      <c r="F9" s="183" t="s">
        <v>697</v>
      </c>
      <c r="G9" s="182" t="s">
        <v>672</v>
      </c>
      <c r="H9" s="182" t="s">
        <v>455</v>
      </c>
      <c r="I9" s="182" t="s">
        <v>39</v>
      </c>
      <c r="J9" s="183" t="s">
        <v>673</v>
      </c>
      <c r="K9" s="182"/>
      <c r="L9" s="182"/>
      <c r="M9" s="182"/>
    </row>
    <row r="10" spans="1:13">
      <c r="A10" s="180" t="s">
        <v>698</v>
      </c>
      <c r="B10" s="181" t="s">
        <v>48</v>
      </c>
      <c r="C10" s="182" t="s">
        <v>699</v>
      </c>
      <c r="D10" s="182" t="s">
        <v>670</v>
      </c>
      <c r="E10" s="182"/>
      <c r="F10" s="183" t="s">
        <v>700</v>
      </c>
      <c r="G10" s="182" t="s">
        <v>672</v>
      </c>
      <c r="H10" s="182" t="s">
        <v>455</v>
      </c>
      <c r="I10" s="182" t="s">
        <v>39</v>
      </c>
      <c r="J10" s="183" t="s">
        <v>673</v>
      </c>
      <c r="K10" s="182"/>
      <c r="L10" s="182"/>
      <c r="M10" s="182"/>
    </row>
    <row r="11" spans="1:13">
      <c r="A11" s="180" t="s">
        <v>701</v>
      </c>
      <c r="B11" s="181" t="s">
        <v>48</v>
      </c>
      <c r="C11" s="182" t="s">
        <v>702</v>
      </c>
      <c r="D11" s="182" t="s">
        <v>670</v>
      </c>
      <c r="E11" s="182"/>
      <c r="F11" s="183" t="s">
        <v>703</v>
      </c>
      <c r="G11" s="182" t="s">
        <v>672</v>
      </c>
      <c r="H11" s="182" t="s">
        <v>455</v>
      </c>
      <c r="I11" s="182" t="s">
        <v>39</v>
      </c>
      <c r="J11" s="183" t="s">
        <v>673</v>
      </c>
      <c r="K11" s="183" t="s">
        <v>674</v>
      </c>
      <c r="L11" s="182"/>
      <c r="M11" s="182"/>
    </row>
    <row r="12" spans="1:13">
      <c r="A12" s="180" t="s">
        <v>704</v>
      </c>
      <c r="B12" s="181" t="s">
        <v>45</v>
      </c>
      <c r="C12" s="182" t="s">
        <v>705</v>
      </c>
      <c r="D12" s="182" t="s">
        <v>670</v>
      </c>
      <c r="E12" s="182"/>
      <c r="F12" s="183" t="s">
        <v>706</v>
      </c>
      <c r="G12" s="182" t="s">
        <v>672</v>
      </c>
      <c r="H12" s="182" t="s">
        <v>455</v>
      </c>
      <c r="I12" s="182" t="s">
        <v>39</v>
      </c>
      <c r="J12" s="183" t="s">
        <v>673</v>
      </c>
      <c r="K12" s="182"/>
      <c r="L12" s="182" t="s">
        <v>674</v>
      </c>
      <c r="M12" s="182"/>
    </row>
    <row r="13" spans="1:13">
      <c r="A13" s="180" t="s">
        <v>707</v>
      </c>
      <c r="B13" s="181" t="s">
        <v>48</v>
      </c>
      <c r="C13" s="182" t="s">
        <v>708</v>
      </c>
      <c r="D13" s="182" t="s">
        <v>670</v>
      </c>
      <c r="E13" s="182"/>
      <c r="F13" s="183" t="s">
        <v>709</v>
      </c>
      <c r="G13" s="182" t="s">
        <v>672</v>
      </c>
      <c r="H13" s="182" t="s">
        <v>455</v>
      </c>
      <c r="I13" s="182" t="s">
        <v>39</v>
      </c>
      <c r="J13" s="183" t="s">
        <v>673</v>
      </c>
      <c r="K13" s="182"/>
      <c r="L13" s="182"/>
      <c r="M13" s="182"/>
    </row>
    <row r="14" spans="1:13">
      <c r="A14" s="180" t="s">
        <v>710</v>
      </c>
      <c r="B14" s="181" t="s">
        <v>48</v>
      </c>
      <c r="C14" s="182" t="s">
        <v>711</v>
      </c>
      <c r="D14" s="182" t="s">
        <v>670</v>
      </c>
      <c r="E14" s="182"/>
      <c r="F14" s="183" t="s">
        <v>712</v>
      </c>
      <c r="G14" s="182" t="s">
        <v>672</v>
      </c>
      <c r="H14" s="182" t="s">
        <v>455</v>
      </c>
      <c r="I14" s="182" t="s">
        <v>39</v>
      </c>
      <c r="J14" s="183" t="s">
        <v>673</v>
      </c>
      <c r="K14" s="182"/>
      <c r="L14" s="182"/>
      <c r="M14" s="182"/>
    </row>
    <row r="15" spans="1:13">
      <c r="A15" s="180" t="s">
        <v>713</v>
      </c>
      <c r="B15" s="181" t="s">
        <v>714</v>
      </c>
      <c r="C15" s="182" t="s">
        <v>715</v>
      </c>
      <c r="D15" s="182" t="s">
        <v>670</v>
      </c>
      <c r="E15" s="182"/>
      <c r="F15" s="183" t="s">
        <v>716</v>
      </c>
      <c r="G15" s="182" t="s">
        <v>672</v>
      </c>
      <c r="H15" s="182" t="s">
        <v>455</v>
      </c>
      <c r="I15" s="182" t="s">
        <v>39</v>
      </c>
      <c r="J15" s="183" t="s">
        <v>673</v>
      </c>
      <c r="K15" s="183" t="s">
        <v>694</v>
      </c>
      <c r="L15" s="182"/>
      <c r="M15" s="182"/>
    </row>
    <row r="16" spans="1:13">
      <c r="A16" s="180" t="s">
        <v>717</v>
      </c>
      <c r="B16" s="181" t="s">
        <v>45</v>
      </c>
      <c r="C16" s="182" t="s">
        <v>718</v>
      </c>
      <c r="D16" s="182" t="s">
        <v>670</v>
      </c>
      <c r="E16" s="182"/>
      <c r="F16" s="183" t="s">
        <v>719</v>
      </c>
      <c r="G16" s="182" t="s">
        <v>672</v>
      </c>
      <c r="H16" s="182" t="s">
        <v>455</v>
      </c>
      <c r="I16" s="182" t="s">
        <v>39</v>
      </c>
      <c r="J16" s="183" t="s">
        <v>673</v>
      </c>
      <c r="K16" s="182"/>
      <c r="L16" s="182" t="s">
        <v>674</v>
      </c>
      <c r="M16" s="182"/>
    </row>
    <row r="17" spans="1:13">
      <c r="A17" s="180" t="s">
        <v>720</v>
      </c>
      <c r="B17" s="181" t="s">
        <v>48</v>
      </c>
      <c r="C17" s="182" t="s">
        <v>721</v>
      </c>
      <c r="D17" s="182" t="s">
        <v>670</v>
      </c>
      <c r="E17" s="182"/>
      <c r="F17" s="183" t="s">
        <v>722</v>
      </c>
      <c r="G17" s="182" t="s">
        <v>672</v>
      </c>
      <c r="H17" s="182" t="s">
        <v>455</v>
      </c>
      <c r="I17" s="182" t="s">
        <v>39</v>
      </c>
      <c r="J17" s="183" t="s">
        <v>673</v>
      </c>
      <c r="K17" s="182"/>
      <c r="L17" s="182"/>
      <c r="M17" s="182"/>
    </row>
    <row r="18" spans="1:13">
      <c r="A18" s="180" t="s">
        <v>723</v>
      </c>
      <c r="B18" s="181" t="s">
        <v>714</v>
      </c>
      <c r="C18" s="182" t="s">
        <v>724</v>
      </c>
      <c r="D18" s="182" t="s">
        <v>670</v>
      </c>
      <c r="E18" s="182"/>
      <c r="F18" s="183" t="s">
        <v>725</v>
      </c>
      <c r="G18" s="182" t="s">
        <v>672</v>
      </c>
      <c r="H18" s="182" t="s">
        <v>455</v>
      </c>
      <c r="I18" s="182" t="s">
        <v>39</v>
      </c>
      <c r="J18" s="183" t="s">
        <v>673</v>
      </c>
      <c r="K18" s="182"/>
      <c r="L18" s="182"/>
      <c r="M18" s="182"/>
    </row>
    <row r="19" spans="1:13">
      <c r="A19" s="180" t="s">
        <v>726</v>
      </c>
      <c r="B19" s="181" t="s">
        <v>45</v>
      </c>
      <c r="C19" s="182" t="s">
        <v>727</v>
      </c>
      <c r="D19" s="182" t="s">
        <v>670</v>
      </c>
      <c r="E19" s="182"/>
      <c r="F19" s="183" t="s">
        <v>728</v>
      </c>
      <c r="G19" s="182" t="s">
        <v>672</v>
      </c>
      <c r="H19" s="182" t="s">
        <v>455</v>
      </c>
      <c r="I19" s="182" t="s">
        <v>39</v>
      </c>
      <c r="J19" s="183" t="s">
        <v>673</v>
      </c>
      <c r="K19" s="183" t="s">
        <v>674</v>
      </c>
      <c r="L19" s="182" t="s">
        <v>687</v>
      </c>
      <c r="M19" s="182"/>
    </row>
    <row r="20" spans="1:13">
      <c r="A20" s="180" t="s">
        <v>729</v>
      </c>
      <c r="B20" s="181" t="s">
        <v>45</v>
      </c>
      <c r="C20" s="182" t="s">
        <v>730</v>
      </c>
      <c r="D20" s="182" t="s">
        <v>670</v>
      </c>
      <c r="E20" s="182"/>
      <c r="F20" s="183" t="s">
        <v>731</v>
      </c>
      <c r="G20" s="182" t="s">
        <v>672</v>
      </c>
      <c r="H20" s="182" t="s">
        <v>455</v>
      </c>
      <c r="I20" s="182" t="s">
        <v>39</v>
      </c>
      <c r="J20" s="183" t="s">
        <v>673</v>
      </c>
      <c r="K20" s="182"/>
      <c r="L20" s="182" t="s">
        <v>674</v>
      </c>
      <c r="M20" s="182"/>
    </row>
    <row r="21" spans="1:13">
      <c r="A21" s="180" t="s">
        <v>732</v>
      </c>
      <c r="B21" s="181" t="s">
        <v>48</v>
      </c>
      <c r="C21" s="182" t="s">
        <v>733</v>
      </c>
      <c r="D21" s="182" t="s">
        <v>670</v>
      </c>
      <c r="E21" s="182"/>
      <c r="F21" s="183" t="s">
        <v>734</v>
      </c>
      <c r="G21" s="182" t="s">
        <v>672</v>
      </c>
      <c r="H21" s="182" t="s">
        <v>455</v>
      </c>
      <c r="I21" s="182" t="s">
        <v>39</v>
      </c>
      <c r="J21" s="183" t="s">
        <v>673</v>
      </c>
      <c r="K21" s="182"/>
      <c r="L21" s="182"/>
      <c r="M21" s="182"/>
    </row>
    <row r="22" spans="1:13">
      <c r="A22" s="180" t="s">
        <v>735</v>
      </c>
      <c r="B22" s="181" t="s">
        <v>45</v>
      </c>
      <c r="C22" s="182" t="s">
        <v>736</v>
      </c>
      <c r="D22" s="182" t="s">
        <v>670</v>
      </c>
      <c r="E22" s="182"/>
      <c r="F22" s="183" t="s">
        <v>737</v>
      </c>
      <c r="G22" s="182" t="s">
        <v>672</v>
      </c>
      <c r="H22" s="182" t="s">
        <v>455</v>
      </c>
      <c r="I22" s="182" t="s">
        <v>39</v>
      </c>
      <c r="J22" s="183" t="s">
        <v>673</v>
      </c>
      <c r="K22" s="182"/>
      <c r="L22" s="182" t="s">
        <v>674</v>
      </c>
      <c r="M22" s="182"/>
    </row>
    <row r="23" spans="1:13">
      <c r="A23" s="180" t="s">
        <v>738</v>
      </c>
      <c r="B23" s="181" t="s">
        <v>48</v>
      </c>
      <c r="C23" s="182" t="s">
        <v>739</v>
      </c>
      <c r="D23" s="182" t="s">
        <v>740</v>
      </c>
      <c r="E23" s="182"/>
      <c r="F23" s="183" t="s">
        <v>741</v>
      </c>
      <c r="G23" s="182" t="s">
        <v>672</v>
      </c>
      <c r="H23" s="182" t="s">
        <v>456</v>
      </c>
      <c r="I23" s="182" t="s">
        <v>39</v>
      </c>
      <c r="J23" s="183" t="s">
        <v>673</v>
      </c>
      <c r="K23" s="182"/>
      <c r="L23" s="182"/>
      <c r="M23" s="182"/>
    </row>
    <row r="24" spans="1:13">
      <c r="A24" s="180" t="s">
        <v>742</v>
      </c>
      <c r="B24" s="181" t="s">
        <v>48</v>
      </c>
      <c r="C24" s="182" t="s">
        <v>743</v>
      </c>
      <c r="D24" s="182" t="s">
        <v>740</v>
      </c>
      <c r="E24" s="182"/>
      <c r="F24" s="183" t="s">
        <v>744</v>
      </c>
      <c r="G24" s="182" t="s">
        <v>672</v>
      </c>
      <c r="H24" s="182" t="s">
        <v>456</v>
      </c>
      <c r="I24" s="182" t="s">
        <v>39</v>
      </c>
      <c r="J24" s="183" t="s">
        <v>673</v>
      </c>
      <c r="K24" s="182"/>
      <c r="L24" s="182"/>
      <c r="M24" s="182"/>
    </row>
    <row r="25" spans="1:13">
      <c r="A25" s="180" t="s">
        <v>745</v>
      </c>
      <c r="B25" s="181" t="s">
        <v>48</v>
      </c>
      <c r="C25" s="182" t="s">
        <v>746</v>
      </c>
      <c r="D25" s="182" t="s">
        <v>740</v>
      </c>
      <c r="E25" s="182"/>
      <c r="F25" s="183" t="s">
        <v>747</v>
      </c>
      <c r="G25" s="182" t="s">
        <v>672</v>
      </c>
      <c r="H25" s="182" t="s">
        <v>1474</v>
      </c>
      <c r="I25" s="182" t="s">
        <v>39</v>
      </c>
      <c r="J25" s="183" t="s">
        <v>673</v>
      </c>
      <c r="K25" s="182"/>
      <c r="L25" s="182"/>
      <c r="M25" s="182"/>
    </row>
    <row r="26" spans="1:13">
      <c r="A26" s="180" t="s">
        <v>748</v>
      </c>
      <c r="B26" s="181" t="s">
        <v>48</v>
      </c>
      <c r="C26" s="182" t="s">
        <v>749</v>
      </c>
      <c r="D26" s="182" t="s">
        <v>740</v>
      </c>
      <c r="E26" s="182"/>
      <c r="F26" s="183" t="s">
        <v>750</v>
      </c>
      <c r="G26" s="182" t="s">
        <v>672</v>
      </c>
      <c r="H26" s="182" t="s">
        <v>456</v>
      </c>
      <c r="I26" s="182" t="s">
        <v>39</v>
      </c>
      <c r="J26" s="183" t="s">
        <v>673</v>
      </c>
      <c r="K26" s="182"/>
      <c r="L26" s="182"/>
      <c r="M26" s="182"/>
    </row>
    <row r="27" spans="1:13">
      <c r="A27" s="180" t="s">
        <v>751</v>
      </c>
      <c r="B27" s="181" t="s">
        <v>48</v>
      </c>
      <c r="C27" s="182" t="s">
        <v>752</v>
      </c>
      <c r="D27" s="182" t="s">
        <v>740</v>
      </c>
      <c r="E27" s="182"/>
      <c r="F27" s="183" t="s">
        <v>753</v>
      </c>
      <c r="G27" s="182" t="s">
        <v>672</v>
      </c>
      <c r="H27" s="182" t="s">
        <v>456</v>
      </c>
      <c r="I27" s="182" t="s">
        <v>39</v>
      </c>
      <c r="J27" s="183" t="s">
        <v>673</v>
      </c>
      <c r="K27" s="182"/>
      <c r="L27" s="182"/>
      <c r="M27" s="182"/>
    </row>
    <row r="28" spans="1:13">
      <c r="A28" s="180" t="s">
        <v>754</v>
      </c>
      <c r="B28" s="181" t="s">
        <v>48</v>
      </c>
      <c r="C28" s="182" t="s">
        <v>755</v>
      </c>
      <c r="D28" s="182" t="s">
        <v>740</v>
      </c>
      <c r="E28" s="182"/>
      <c r="F28" s="183" t="s">
        <v>756</v>
      </c>
      <c r="G28" s="182" t="s">
        <v>672</v>
      </c>
      <c r="H28" s="182" t="s">
        <v>456</v>
      </c>
      <c r="I28" s="182" t="s">
        <v>39</v>
      </c>
      <c r="J28" s="183" t="s">
        <v>673</v>
      </c>
      <c r="K28" s="182"/>
      <c r="L28" s="182"/>
      <c r="M28" s="182"/>
    </row>
    <row r="29" spans="1:13">
      <c r="A29" s="180" t="s">
        <v>757</v>
      </c>
      <c r="B29" s="181" t="s">
        <v>48</v>
      </c>
      <c r="C29" s="182" t="s">
        <v>758</v>
      </c>
      <c r="D29" s="182" t="s">
        <v>740</v>
      </c>
      <c r="E29" s="182"/>
      <c r="F29" s="183" t="s">
        <v>759</v>
      </c>
      <c r="G29" s="182" t="s">
        <v>672</v>
      </c>
      <c r="H29" s="182" t="s">
        <v>456</v>
      </c>
      <c r="I29" s="182" t="s">
        <v>39</v>
      </c>
      <c r="J29" s="183" t="s">
        <v>673</v>
      </c>
      <c r="K29" s="182"/>
      <c r="L29" s="182"/>
      <c r="M29" s="182"/>
    </row>
    <row r="30" spans="1:13">
      <c r="A30" s="180" t="s">
        <v>760</v>
      </c>
      <c r="B30" s="181" t="s">
        <v>48</v>
      </c>
      <c r="C30" s="182" t="s">
        <v>761</v>
      </c>
      <c r="D30" s="182" t="s">
        <v>740</v>
      </c>
      <c r="E30" s="182"/>
      <c r="F30" s="183" t="s">
        <v>762</v>
      </c>
      <c r="G30" s="182" t="s">
        <v>672</v>
      </c>
      <c r="H30" s="182" t="s">
        <v>456</v>
      </c>
      <c r="I30" s="182" t="s">
        <v>39</v>
      </c>
      <c r="J30" s="183" t="s">
        <v>673</v>
      </c>
      <c r="K30" s="182"/>
      <c r="L30" s="182"/>
      <c r="M30" s="182"/>
    </row>
    <row r="31" spans="1:13">
      <c r="A31" s="180" t="s">
        <v>763</v>
      </c>
      <c r="B31" s="181" t="s">
        <v>48</v>
      </c>
      <c r="C31" s="182" t="s">
        <v>764</v>
      </c>
      <c r="D31" s="182" t="s">
        <v>740</v>
      </c>
      <c r="E31" s="182"/>
      <c r="F31" s="183" t="s">
        <v>765</v>
      </c>
      <c r="G31" s="182" t="s">
        <v>672</v>
      </c>
      <c r="H31" s="182" t="s">
        <v>456</v>
      </c>
      <c r="I31" s="182" t="s">
        <v>39</v>
      </c>
      <c r="J31" s="183" t="s">
        <v>673</v>
      </c>
      <c r="K31" s="182"/>
      <c r="L31" s="182"/>
      <c r="M31" s="182"/>
    </row>
    <row r="32" spans="1:13">
      <c r="A32" s="180" t="s">
        <v>766</v>
      </c>
      <c r="B32" s="181" t="s">
        <v>48</v>
      </c>
      <c r="C32" s="182" t="s">
        <v>767</v>
      </c>
      <c r="D32" s="182" t="s">
        <v>740</v>
      </c>
      <c r="E32" s="182"/>
      <c r="F32" s="183" t="s">
        <v>768</v>
      </c>
      <c r="G32" s="182" t="s">
        <v>672</v>
      </c>
      <c r="H32" s="182" t="s">
        <v>456</v>
      </c>
      <c r="I32" s="182" t="s">
        <v>39</v>
      </c>
      <c r="J32" s="183" t="s">
        <v>673</v>
      </c>
      <c r="K32" s="182"/>
      <c r="L32" s="182"/>
      <c r="M32" s="182"/>
    </row>
    <row r="33" spans="1:13">
      <c r="A33" s="180" t="s">
        <v>769</v>
      </c>
      <c r="B33" s="181" t="s">
        <v>48</v>
      </c>
      <c r="C33" s="182" t="s">
        <v>770</v>
      </c>
      <c r="D33" s="182" t="s">
        <v>740</v>
      </c>
      <c r="E33" s="182"/>
      <c r="F33" s="183" t="s">
        <v>771</v>
      </c>
      <c r="G33" s="182" t="s">
        <v>672</v>
      </c>
      <c r="H33" s="182" t="s">
        <v>456</v>
      </c>
      <c r="I33" s="182" t="s">
        <v>55</v>
      </c>
      <c r="J33" s="183" t="s">
        <v>673</v>
      </c>
      <c r="K33" s="182"/>
      <c r="L33" s="182"/>
      <c r="M33" s="182"/>
    </row>
    <row r="34" spans="1:13">
      <c r="A34" s="180" t="s">
        <v>772</v>
      </c>
      <c r="B34" s="181" t="s">
        <v>48</v>
      </c>
      <c r="C34" s="182" t="s">
        <v>773</v>
      </c>
      <c r="D34" s="182" t="s">
        <v>740</v>
      </c>
      <c r="E34" s="182"/>
      <c r="F34" s="183" t="s">
        <v>774</v>
      </c>
      <c r="G34" s="182" t="s">
        <v>672</v>
      </c>
      <c r="H34" s="182" t="s">
        <v>456</v>
      </c>
      <c r="I34" s="182" t="s">
        <v>55</v>
      </c>
      <c r="J34" s="183" t="s">
        <v>673</v>
      </c>
      <c r="K34" s="182"/>
      <c r="L34" s="182"/>
      <c r="M34" s="182"/>
    </row>
    <row r="35" spans="1:13">
      <c r="A35" s="180" t="s">
        <v>775</v>
      </c>
      <c r="B35" s="181" t="s">
        <v>48</v>
      </c>
      <c r="C35" s="182" t="s">
        <v>776</v>
      </c>
      <c r="D35" s="182" t="s">
        <v>740</v>
      </c>
      <c r="E35" s="182"/>
      <c r="F35" s="183" t="s">
        <v>777</v>
      </c>
      <c r="G35" s="182" t="s">
        <v>672</v>
      </c>
      <c r="H35" s="182" t="s">
        <v>456</v>
      </c>
      <c r="I35" s="182" t="s">
        <v>55</v>
      </c>
      <c r="J35" s="183" t="s">
        <v>673</v>
      </c>
      <c r="K35" s="182"/>
      <c r="L35" s="182"/>
      <c r="M35" s="182"/>
    </row>
    <row r="36" spans="1:13">
      <c r="A36" s="180" t="s">
        <v>778</v>
      </c>
      <c r="B36" s="181" t="s">
        <v>48</v>
      </c>
      <c r="C36" s="182" t="s">
        <v>779</v>
      </c>
      <c r="D36" s="182" t="s">
        <v>740</v>
      </c>
      <c r="E36" s="182"/>
      <c r="F36" s="183" t="s">
        <v>780</v>
      </c>
      <c r="G36" s="182" t="s">
        <v>672</v>
      </c>
      <c r="H36" s="182" t="s">
        <v>456</v>
      </c>
      <c r="I36" s="182" t="s">
        <v>39</v>
      </c>
      <c r="J36" s="183" t="s">
        <v>673</v>
      </c>
      <c r="K36" s="182"/>
      <c r="L36" s="182"/>
      <c r="M36" s="182"/>
    </row>
    <row r="37" spans="1:13">
      <c r="A37" s="180" t="s">
        <v>781</v>
      </c>
      <c r="B37" s="181" t="s">
        <v>48</v>
      </c>
      <c r="C37" s="182" t="s">
        <v>782</v>
      </c>
      <c r="D37" s="182" t="s">
        <v>740</v>
      </c>
      <c r="E37" s="182"/>
      <c r="F37" s="183" t="s">
        <v>783</v>
      </c>
      <c r="G37" s="182" t="s">
        <v>672</v>
      </c>
      <c r="H37" s="182" t="s">
        <v>456</v>
      </c>
      <c r="I37" s="182" t="s">
        <v>39</v>
      </c>
      <c r="J37" s="183" t="s">
        <v>673</v>
      </c>
      <c r="K37" s="182"/>
      <c r="L37" s="182"/>
      <c r="M37" s="182"/>
    </row>
    <row r="38" spans="1:13">
      <c r="A38" s="180" t="s">
        <v>784</v>
      </c>
      <c r="B38" s="181" t="s">
        <v>48</v>
      </c>
      <c r="C38" s="182" t="s">
        <v>785</v>
      </c>
      <c r="D38" s="182" t="s">
        <v>786</v>
      </c>
      <c r="E38" s="182"/>
      <c r="F38" s="183" t="s">
        <v>1472</v>
      </c>
      <c r="G38" s="182" t="s">
        <v>672</v>
      </c>
      <c r="H38" s="182" t="s">
        <v>454</v>
      </c>
      <c r="I38" s="182" t="s">
        <v>39</v>
      </c>
      <c r="J38" s="183" t="s">
        <v>673</v>
      </c>
      <c r="K38" s="182"/>
      <c r="L38" s="182"/>
      <c r="M38" s="182"/>
    </row>
    <row r="39" spans="1:13">
      <c r="A39" s="180" t="s">
        <v>787</v>
      </c>
      <c r="B39" s="181" t="s">
        <v>48</v>
      </c>
      <c r="C39" s="182" t="s">
        <v>788</v>
      </c>
      <c r="D39" s="182" t="s">
        <v>786</v>
      </c>
      <c r="E39" s="182"/>
      <c r="F39" s="183" t="s">
        <v>789</v>
      </c>
      <c r="G39" s="182" t="s">
        <v>672</v>
      </c>
      <c r="H39" s="182" t="s">
        <v>454</v>
      </c>
      <c r="I39" s="182" t="s">
        <v>39</v>
      </c>
      <c r="J39" s="183" t="s">
        <v>673</v>
      </c>
      <c r="K39" s="182"/>
      <c r="L39" s="182"/>
      <c r="M39" s="182"/>
    </row>
    <row r="40" spans="1:13">
      <c r="A40" s="180" t="s">
        <v>790</v>
      </c>
      <c r="B40" s="181" t="s">
        <v>48</v>
      </c>
      <c r="C40" s="182" t="s">
        <v>791</v>
      </c>
      <c r="D40" s="182" t="s">
        <v>786</v>
      </c>
      <c r="E40" s="182"/>
      <c r="F40" s="183" t="s">
        <v>1473</v>
      </c>
      <c r="G40" s="182" t="s">
        <v>672</v>
      </c>
      <c r="H40" s="182" t="s">
        <v>454</v>
      </c>
      <c r="I40" s="182" t="s">
        <v>39</v>
      </c>
      <c r="J40" s="183" t="s">
        <v>673</v>
      </c>
      <c r="K40" s="182"/>
      <c r="L40" s="182"/>
      <c r="M40" s="182"/>
    </row>
    <row r="41" spans="1:13">
      <c r="A41" s="180" t="s">
        <v>792</v>
      </c>
      <c r="B41" s="181" t="s">
        <v>48</v>
      </c>
      <c r="C41" s="182" t="s">
        <v>793</v>
      </c>
      <c r="D41" s="182" t="s">
        <v>786</v>
      </c>
      <c r="E41" s="182"/>
      <c r="F41" s="183" t="s">
        <v>794</v>
      </c>
      <c r="G41" s="182" t="s">
        <v>672</v>
      </c>
      <c r="H41" s="182" t="s">
        <v>454</v>
      </c>
      <c r="I41" s="182" t="s">
        <v>39</v>
      </c>
      <c r="J41" s="183" t="s">
        <v>673</v>
      </c>
      <c r="K41" s="182"/>
      <c r="L41" s="182"/>
      <c r="M41" s="182"/>
    </row>
    <row r="42" spans="1:13">
      <c r="A42" s="180" t="s">
        <v>795</v>
      </c>
      <c r="B42" s="181" t="s">
        <v>48</v>
      </c>
      <c r="C42" s="182" t="s">
        <v>796</v>
      </c>
      <c r="D42" s="182" t="s">
        <v>786</v>
      </c>
      <c r="E42" s="182"/>
      <c r="F42" s="183" t="s">
        <v>797</v>
      </c>
      <c r="G42" s="182" t="s">
        <v>672</v>
      </c>
      <c r="H42" s="182" t="s">
        <v>454</v>
      </c>
      <c r="I42" s="182" t="s">
        <v>39</v>
      </c>
      <c r="J42" s="183" t="s">
        <v>673</v>
      </c>
      <c r="K42" s="182"/>
      <c r="L42" s="182"/>
      <c r="M42" s="182"/>
    </row>
    <row r="43" spans="1:13">
      <c r="A43" s="180" t="s">
        <v>798</v>
      </c>
      <c r="B43" s="181" t="s">
        <v>48</v>
      </c>
      <c r="C43" s="182" t="s">
        <v>799</v>
      </c>
      <c r="D43" s="182" t="s">
        <v>786</v>
      </c>
      <c r="E43" s="182"/>
      <c r="F43" s="183" t="s">
        <v>800</v>
      </c>
      <c r="G43" s="182" t="s">
        <v>672</v>
      </c>
      <c r="H43" s="182" t="s">
        <v>454</v>
      </c>
      <c r="I43" s="182" t="s">
        <v>39</v>
      </c>
      <c r="J43" s="183" t="s">
        <v>673</v>
      </c>
      <c r="K43" s="182"/>
      <c r="L43" s="182"/>
      <c r="M43" s="182"/>
    </row>
    <row r="44" spans="1:13">
      <c r="A44" s="180" t="s">
        <v>801</v>
      </c>
      <c r="B44" s="181" t="s">
        <v>48</v>
      </c>
      <c r="C44" s="182" t="s">
        <v>802</v>
      </c>
      <c r="D44" s="182" t="s">
        <v>786</v>
      </c>
      <c r="E44" s="182"/>
      <c r="F44" s="183" t="s">
        <v>803</v>
      </c>
      <c r="G44" s="182" t="s">
        <v>672</v>
      </c>
      <c r="H44" s="182" t="s">
        <v>454</v>
      </c>
      <c r="I44" s="182" t="s">
        <v>39</v>
      </c>
      <c r="J44" s="183" t="s">
        <v>673</v>
      </c>
      <c r="K44" s="182"/>
      <c r="L44" s="182"/>
      <c r="M44" s="182"/>
    </row>
    <row r="45" spans="1:13">
      <c r="A45" s="180" t="s">
        <v>804</v>
      </c>
      <c r="B45" s="181" t="s">
        <v>48</v>
      </c>
      <c r="C45" s="182" t="s">
        <v>805</v>
      </c>
      <c r="D45" s="182" t="s">
        <v>786</v>
      </c>
      <c r="E45" s="182"/>
      <c r="F45" s="183" t="s">
        <v>806</v>
      </c>
      <c r="G45" s="182" t="s">
        <v>672</v>
      </c>
      <c r="H45" s="182" t="s">
        <v>454</v>
      </c>
      <c r="I45" s="182" t="s">
        <v>39</v>
      </c>
      <c r="J45" s="183" t="s">
        <v>673</v>
      </c>
      <c r="K45" s="182"/>
      <c r="L45" s="182"/>
      <c r="M45" s="182"/>
    </row>
    <row r="46" spans="1:13">
      <c r="A46" s="180" t="s">
        <v>807</v>
      </c>
      <c r="B46" s="181" t="s">
        <v>48</v>
      </c>
      <c r="C46" s="182" t="s">
        <v>808</v>
      </c>
      <c r="D46" s="182" t="s">
        <v>786</v>
      </c>
      <c r="E46" s="182"/>
      <c r="F46" s="183" t="s">
        <v>809</v>
      </c>
      <c r="G46" s="182" t="s">
        <v>672</v>
      </c>
      <c r="H46" s="182" t="s">
        <v>454</v>
      </c>
      <c r="I46" s="182" t="s">
        <v>39</v>
      </c>
      <c r="J46" s="183" t="s">
        <v>673</v>
      </c>
      <c r="K46" s="182"/>
      <c r="L46" s="182"/>
      <c r="M46" s="182"/>
    </row>
    <row r="47" spans="1:13">
      <c r="A47" s="180" t="s">
        <v>810</v>
      </c>
      <c r="B47" s="181" t="s">
        <v>48</v>
      </c>
      <c r="C47" s="182" t="s">
        <v>811</v>
      </c>
      <c r="D47" s="182" t="s">
        <v>786</v>
      </c>
      <c r="E47" s="182"/>
      <c r="F47" s="183" t="s">
        <v>812</v>
      </c>
      <c r="G47" s="182" t="s">
        <v>672</v>
      </c>
      <c r="H47" s="182" t="s">
        <v>454</v>
      </c>
      <c r="I47" s="182" t="s">
        <v>55</v>
      </c>
      <c r="J47" s="183" t="s">
        <v>673</v>
      </c>
      <c r="K47" s="182"/>
      <c r="L47" s="182"/>
      <c r="M47" s="182"/>
    </row>
    <row r="48" spans="1:13">
      <c r="A48" s="180" t="s">
        <v>813</v>
      </c>
      <c r="B48" s="181" t="s">
        <v>48</v>
      </c>
      <c r="C48" s="182" t="s">
        <v>814</v>
      </c>
      <c r="D48" s="182" t="s">
        <v>786</v>
      </c>
      <c r="E48" s="182"/>
      <c r="F48" s="183" t="s">
        <v>815</v>
      </c>
      <c r="G48" s="182" t="s">
        <v>672</v>
      </c>
      <c r="H48" s="182" t="s">
        <v>454</v>
      </c>
      <c r="I48" s="182" t="s">
        <v>39</v>
      </c>
      <c r="J48" s="183" t="s">
        <v>673</v>
      </c>
      <c r="K48" s="182"/>
      <c r="L48" s="182"/>
      <c r="M48" s="182"/>
    </row>
    <row r="49" spans="1:13">
      <c r="A49" s="180" t="s">
        <v>816</v>
      </c>
      <c r="B49" s="181" t="s">
        <v>48</v>
      </c>
      <c r="C49" s="182" t="s">
        <v>817</v>
      </c>
      <c r="D49" s="182" t="s">
        <v>786</v>
      </c>
      <c r="E49" s="182"/>
      <c r="F49" s="183" t="s">
        <v>818</v>
      </c>
      <c r="G49" s="182" t="s">
        <v>672</v>
      </c>
      <c r="H49" s="182" t="s">
        <v>454</v>
      </c>
      <c r="I49" s="182" t="s">
        <v>55</v>
      </c>
      <c r="J49" s="183" t="s">
        <v>673</v>
      </c>
      <c r="K49" s="182"/>
      <c r="L49" s="182"/>
      <c r="M49" s="182"/>
    </row>
    <row r="50" spans="1:13">
      <c r="A50" s="180" t="s">
        <v>819</v>
      </c>
      <c r="B50" s="181" t="s">
        <v>48</v>
      </c>
      <c r="C50" s="182" t="s">
        <v>820</v>
      </c>
      <c r="D50" s="182" t="s">
        <v>786</v>
      </c>
      <c r="E50" s="182"/>
      <c r="F50" s="183" t="s">
        <v>821</v>
      </c>
      <c r="G50" s="182" t="s">
        <v>672</v>
      </c>
      <c r="H50" s="182" t="s">
        <v>454</v>
      </c>
      <c r="I50" s="182" t="s">
        <v>55</v>
      </c>
      <c r="J50" s="183" t="s">
        <v>673</v>
      </c>
      <c r="K50" s="182"/>
      <c r="L50" s="182"/>
      <c r="M50" s="182"/>
    </row>
    <row r="51" spans="1:13">
      <c r="A51" s="180" t="s">
        <v>822</v>
      </c>
      <c r="B51" s="181" t="s">
        <v>45</v>
      </c>
      <c r="C51" s="182" t="s">
        <v>823</v>
      </c>
      <c r="D51" s="182" t="s">
        <v>824</v>
      </c>
      <c r="E51" s="182"/>
      <c r="F51" s="183" t="s">
        <v>825</v>
      </c>
      <c r="G51" s="182" t="s">
        <v>672</v>
      </c>
      <c r="H51" s="182" t="s">
        <v>455</v>
      </c>
      <c r="I51" s="182" t="s">
        <v>39</v>
      </c>
      <c r="J51" s="183" t="s">
        <v>673</v>
      </c>
      <c r="K51" s="182"/>
      <c r="L51" s="182" t="s">
        <v>674</v>
      </c>
      <c r="M51" s="182"/>
    </row>
    <row r="52" spans="1:13">
      <c r="A52" s="180" t="s">
        <v>826</v>
      </c>
      <c r="B52" s="181" t="s">
        <v>48</v>
      </c>
      <c r="C52" s="182" t="s">
        <v>827</v>
      </c>
      <c r="D52" s="182" t="s">
        <v>828</v>
      </c>
      <c r="E52" s="182"/>
      <c r="F52" s="183" t="s">
        <v>829</v>
      </c>
      <c r="G52" s="182" t="s">
        <v>672</v>
      </c>
      <c r="H52" s="182" t="s">
        <v>453</v>
      </c>
      <c r="I52" s="182" t="s">
        <v>39</v>
      </c>
      <c r="J52" s="183" t="s">
        <v>673</v>
      </c>
      <c r="K52" s="182"/>
      <c r="L52" s="182"/>
      <c r="M52" s="182"/>
    </row>
    <row r="53" spans="1:13">
      <c r="A53" s="180" t="s">
        <v>830</v>
      </c>
      <c r="B53" s="181" t="s">
        <v>48</v>
      </c>
      <c r="C53" s="182" t="s">
        <v>831</v>
      </c>
      <c r="D53" s="182" t="s">
        <v>828</v>
      </c>
      <c r="E53" s="182"/>
      <c r="F53" s="183" t="s">
        <v>832</v>
      </c>
      <c r="G53" s="182" t="s">
        <v>672</v>
      </c>
      <c r="H53" s="182" t="s">
        <v>453</v>
      </c>
      <c r="I53" s="182" t="s">
        <v>39</v>
      </c>
      <c r="J53" s="183" t="s">
        <v>673</v>
      </c>
      <c r="K53" s="182"/>
      <c r="L53" s="182"/>
      <c r="M53" s="182"/>
    </row>
    <row r="54" spans="1:13">
      <c r="A54" s="180" t="s">
        <v>833</v>
      </c>
      <c r="B54" s="181" t="s">
        <v>45</v>
      </c>
      <c r="C54" s="182" t="s">
        <v>834</v>
      </c>
      <c r="D54" s="182" t="s">
        <v>828</v>
      </c>
      <c r="E54" s="182"/>
      <c r="F54" s="183" t="s">
        <v>835</v>
      </c>
      <c r="G54" s="182" t="s">
        <v>672</v>
      </c>
      <c r="H54" s="182" t="s">
        <v>453</v>
      </c>
      <c r="I54" s="182" t="s">
        <v>39</v>
      </c>
      <c r="J54" s="183" t="s">
        <v>673</v>
      </c>
      <c r="K54" s="183" t="s">
        <v>674</v>
      </c>
      <c r="L54" s="182" t="s">
        <v>674</v>
      </c>
      <c r="M54" s="182"/>
    </row>
    <row r="55" spans="1:13">
      <c r="A55" s="180" t="s">
        <v>836</v>
      </c>
      <c r="B55" s="181" t="s">
        <v>48</v>
      </c>
      <c r="C55" s="182" t="s">
        <v>837</v>
      </c>
      <c r="D55" s="182" t="s">
        <v>828</v>
      </c>
      <c r="E55" s="182"/>
      <c r="F55" s="183" t="s">
        <v>838</v>
      </c>
      <c r="G55" s="182" t="s">
        <v>672</v>
      </c>
      <c r="H55" s="182" t="s">
        <v>453</v>
      </c>
      <c r="I55" s="182" t="s">
        <v>39</v>
      </c>
      <c r="J55" s="183" t="s">
        <v>673</v>
      </c>
      <c r="K55" s="182"/>
      <c r="L55" s="182"/>
      <c r="M55" s="182"/>
    </row>
    <row r="56" spans="1:13">
      <c r="A56" s="180" t="s">
        <v>839</v>
      </c>
      <c r="B56" s="181" t="s">
        <v>48</v>
      </c>
      <c r="C56" s="182" t="s">
        <v>840</v>
      </c>
      <c r="D56" s="182" t="s">
        <v>841</v>
      </c>
      <c r="E56" s="182"/>
      <c r="F56" s="183" t="s">
        <v>842</v>
      </c>
      <c r="G56" s="182" t="s">
        <v>672</v>
      </c>
      <c r="H56" s="182" t="s">
        <v>455</v>
      </c>
      <c r="I56" s="182" t="s">
        <v>39</v>
      </c>
      <c r="J56" s="183" t="s">
        <v>673</v>
      </c>
      <c r="K56" s="183" t="s">
        <v>694</v>
      </c>
      <c r="L56" s="182"/>
      <c r="M56" s="182"/>
    </row>
    <row r="57" spans="1:13">
      <c r="A57" s="180" t="s">
        <v>843</v>
      </c>
      <c r="B57" s="181" t="s">
        <v>48</v>
      </c>
      <c r="C57" s="182" t="s">
        <v>844</v>
      </c>
      <c r="D57" s="182" t="s">
        <v>845</v>
      </c>
      <c r="E57" s="182"/>
      <c r="F57" s="183" t="s">
        <v>846</v>
      </c>
      <c r="G57" s="182" t="s">
        <v>672</v>
      </c>
      <c r="H57" s="182" t="s">
        <v>456</v>
      </c>
      <c r="I57" s="182" t="s">
        <v>55</v>
      </c>
      <c r="J57" s="183" t="s">
        <v>673</v>
      </c>
      <c r="K57" s="182"/>
      <c r="L57" s="182"/>
      <c r="M57" s="182"/>
    </row>
    <row r="58" spans="1:13">
      <c r="A58" s="180" t="s">
        <v>847</v>
      </c>
      <c r="B58" s="181" t="s">
        <v>48</v>
      </c>
      <c r="C58" s="182" t="s">
        <v>848</v>
      </c>
      <c r="D58" s="182" t="s">
        <v>849</v>
      </c>
      <c r="E58" s="182"/>
      <c r="F58" s="183" t="s">
        <v>850</v>
      </c>
      <c r="G58" s="182" t="s">
        <v>672</v>
      </c>
      <c r="H58" s="182" t="s">
        <v>455</v>
      </c>
      <c r="I58" s="182" t="s">
        <v>39</v>
      </c>
      <c r="J58" s="183" t="s">
        <v>673</v>
      </c>
      <c r="K58" s="183" t="s">
        <v>694</v>
      </c>
      <c r="L58" s="182"/>
      <c r="M58" s="182"/>
    </row>
    <row r="59" spans="1:13">
      <c r="A59" s="180" t="s">
        <v>851</v>
      </c>
      <c r="B59" s="181" t="s">
        <v>45</v>
      </c>
      <c r="C59" s="182" t="s">
        <v>852</v>
      </c>
      <c r="D59" s="182" t="s">
        <v>853</v>
      </c>
      <c r="E59" s="182"/>
      <c r="F59" s="183" t="s">
        <v>854</v>
      </c>
      <c r="G59" s="182" t="s">
        <v>672</v>
      </c>
      <c r="H59" s="182" t="s">
        <v>453</v>
      </c>
      <c r="I59" s="182" t="s">
        <v>39</v>
      </c>
      <c r="J59" s="183" t="s">
        <v>673</v>
      </c>
      <c r="K59" s="183" t="s">
        <v>674</v>
      </c>
      <c r="L59" s="182" t="s">
        <v>674</v>
      </c>
      <c r="M59" s="182"/>
    </row>
    <row r="60" spans="1:13">
      <c r="A60" s="180" t="s">
        <v>855</v>
      </c>
      <c r="B60" s="181" t="s">
        <v>45</v>
      </c>
      <c r="C60" s="182" t="s">
        <v>856</v>
      </c>
      <c r="D60" s="182" t="s">
        <v>857</v>
      </c>
      <c r="E60" s="182"/>
      <c r="F60" s="183" t="s">
        <v>858</v>
      </c>
      <c r="G60" s="182" t="s">
        <v>672</v>
      </c>
      <c r="H60" s="182" t="s">
        <v>453</v>
      </c>
      <c r="I60" s="182" t="s">
        <v>39</v>
      </c>
      <c r="J60" s="183" t="s">
        <v>673</v>
      </c>
      <c r="K60" s="182"/>
      <c r="L60" s="182" t="s">
        <v>674</v>
      </c>
      <c r="M60" s="182"/>
    </row>
    <row r="61" spans="1:13">
      <c r="A61" s="180" t="s">
        <v>859</v>
      </c>
      <c r="B61" s="181" t="s">
        <v>45</v>
      </c>
      <c r="C61" s="182" t="s">
        <v>860</v>
      </c>
      <c r="D61" s="182" t="s">
        <v>861</v>
      </c>
      <c r="E61" s="182"/>
      <c r="F61" s="183" t="s">
        <v>862</v>
      </c>
      <c r="G61" s="182" t="s">
        <v>672</v>
      </c>
      <c r="H61" s="182" t="s">
        <v>453</v>
      </c>
      <c r="I61" s="182" t="s">
        <v>39</v>
      </c>
      <c r="J61" s="183" t="s">
        <v>673</v>
      </c>
      <c r="K61" s="182"/>
      <c r="L61" s="182" t="s">
        <v>674</v>
      </c>
      <c r="M61" s="182"/>
    </row>
    <row r="62" spans="1:13">
      <c r="A62" s="180" t="s">
        <v>863</v>
      </c>
      <c r="B62" s="181" t="s">
        <v>45</v>
      </c>
      <c r="C62" s="182" t="s">
        <v>864</v>
      </c>
      <c r="D62" s="182" t="s">
        <v>865</v>
      </c>
      <c r="E62" s="182"/>
      <c r="F62" s="183" t="s">
        <v>866</v>
      </c>
      <c r="G62" s="182" t="s">
        <v>672</v>
      </c>
      <c r="H62" s="182" t="s">
        <v>455</v>
      </c>
      <c r="I62" s="182" t="s">
        <v>39</v>
      </c>
      <c r="J62" s="183" t="s">
        <v>673</v>
      </c>
      <c r="K62" s="182"/>
      <c r="L62" s="182" t="s">
        <v>674</v>
      </c>
      <c r="M62" s="182"/>
    </row>
    <row r="63" spans="1:13">
      <c r="A63" s="180" t="s">
        <v>867</v>
      </c>
      <c r="B63" s="181" t="s">
        <v>45</v>
      </c>
      <c r="C63" s="182" t="s">
        <v>868</v>
      </c>
      <c r="D63" s="182" t="s">
        <v>865</v>
      </c>
      <c r="E63" s="182"/>
      <c r="F63" s="183" t="s">
        <v>869</v>
      </c>
      <c r="G63" s="182" t="s">
        <v>672</v>
      </c>
      <c r="H63" s="182" t="s">
        <v>455</v>
      </c>
      <c r="I63" s="182" t="s">
        <v>39</v>
      </c>
      <c r="J63" s="183" t="s">
        <v>673</v>
      </c>
      <c r="K63" s="183" t="s">
        <v>694</v>
      </c>
      <c r="L63" s="182" t="s">
        <v>674</v>
      </c>
      <c r="M63" s="182"/>
    </row>
    <row r="64" spans="1:13">
      <c r="A64" s="180" t="s">
        <v>870</v>
      </c>
      <c r="B64" s="181" t="s">
        <v>45</v>
      </c>
      <c r="C64" s="182" t="s">
        <v>871</v>
      </c>
      <c r="D64" s="182" t="s">
        <v>872</v>
      </c>
      <c r="E64" s="182"/>
      <c r="F64" s="183" t="s">
        <v>873</v>
      </c>
      <c r="G64" s="182" t="s">
        <v>672</v>
      </c>
      <c r="H64" s="182" t="s">
        <v>454</v>
      </c>
      <c r="I64" s="182" t="s">
        <v>39</v>
      </c>
      <c r="J64" s="183" t="s">
        <v>673</v>
      </c>
      <c r="K64" s="182"/>
      <c r="L64" s="182" t="s">
        <v>674</v>
      </c>
      <c r="M64" s="182"/>
    </row>
    <row r="65" spans="1:13">
      <c r="A65" s="180" t="s">
        <v>874</v>
      </c>
      <c r="B65" s="181" t="s">
        <v>45</v>
      </c>
      <c r="C65" s="182" t="s">
        <v>875</v>
      </c>
      <c r="D65" s="182" t="s">
        <v>876</v>
      </c>
      <c r="E65" s="182"/>
      <c r="F65" s="183" t="s">
        <v>877</v>
      </c>
      <c r="G65" s="182" t="s">
        <v>672</v>
      </c>
      <c r="H65" s="182" t="s">
        <v>454</v>
      </c>
      <c r="I65" s="182" t="s">
        <v>55</v>
      </c>
      <c r="J65" s="183" t="s">
        <v>673</v>
      </c>
      <c r="K65" s="182"/>
      <c r="L65" s="182" t="s">
        <v>674</v>
      </c>
      <c r="M65" s="182"/>
    </row>
    <row r="66" spans="1:13">
      <c r="A66" s="180" t="s">
        <v>878</v>
      </c>
      <c r="B66" s="181" t="s">
        <v>45</v>
      </c>
      <c r="C66" s="182" t="s">
        <v>879</v>
      </c>
      <c r="D66" s="182" t="s">
        <v>865</v>
      </c>
      <c r="E66" s="182"/>
      <c r="F66" s="183" t="s">
        <v>880</v>
      </c>
      <c r="G66" s="182" t="s">
        <v>672</v>
      </c>
      <c r="H66" s="182" t="s">
        <v>455</v>
      </c>
      <c r="I66" s="182" t="s">
        <v>39</v>
      </c>
      <c r="J66" s="183" t="s">
        <v>673</v>
      </c>
      <c r="K66" s="182"/>
      <c r="L66" s="182" t="s">
        <v>674</v>
      </c>
      <c r="M66" s="182"/>
    </row>
    <row r="67" spans="1:13">
      <c r="A67" s="180" t="s">
        <v>881</v>
      </c>
      <c r="B67" s="181" t="s">
        <v>45</v>
      </c>
      <c r="C67" s="182" t="s">
        <v>882</v>
      </c>
      <c r="D67" s="182" t="s">
        <v>883</v>
      </c>
      <c r="E67" s="182"/>
      <c r="F67" s="183" t="s">
        <v>884</v>
      </c>
      <c r="G67" s="182" t="s">
        <v>672</v>
      </c>
      <c r="H67" s="182" t="s">
        <v>453</v>
      </c>
      <c r="I67" s="182" t="s">
        <v>39</v>
      </c>
      <c r="J67" s="183" t="s">
        <v>673</v>
      </c>
      <c r="K67" s="182"/>
      <c r="L67" s="182" t="s">
        <v>674</v>
      </c>
      <c r="M67" s="182"/>
    </row>
    <row r="68" spans="1:13">
      <c r="A68" s="180" t="s">
        <v>885</v>
      </c>
      <c r="B68" s="181" t="s">
        <v>48</v>
      </c>
      <c r="C68" s="182" t="s">
        <v>886</v>
      </c>
      <c r="D68" s="182" t="s">
        <v>887</v>
      </c>
      <c r="E68" s="182"/>
      <c r="F68" s="183" t="s">
        <v>888</v>
      </c>
      <c r="G68" s="182" t="s">
        <v>672</v>
      </c>
      <c r="H68" s="182" t="s">
        <v>456</v>
      </c>
      <c r="I68" s="182" t="s">
        <v>55</v>
      </c>
      <c r="J68" s="183" t="s">
        <v>673</v>
      </c>
      <c r="K68" s="182"/>
      <c r="L68" s="182"/>
      <c r="M68" s="182"/>
    </row>
    <row r="69" spans="1:13">
      <c r="A69" s="180" t="s">
        <v>889</v>
      </c>
      <c r="B69" s="181" t="s">
        <v>48</v>
      </c>
      <c r="C69" s="182" t="s">
        <v>746</v>
      </c>
      <c r="D69" s="182" t="s">
        <v>887</v>
      </c>
      <c r="E69" s="182"/>
      <c r="F69" s="183" t="s">
        <v>890</v>
      </c>
      <c r="G69" s="182" t="s">
        <v>672</v>
      </c>
      <c r="H69" s="182" t="s">
        <v>456</v>
      </c>
      <c r="I69" s="182" t="s">
        <v>39</v>
      </c>
      <c r="J69" s="183" t="s">
        <v>673</v>
      </c>
      <c r="K69" s="182"/>
      <c r="L69" s="182"/>
      <c r="M69" s="182"/>
    </row>
    <row r="70" spans="1:13">
      <c r="A70" s="180" t="s">
        <v>891</v>
      </c>
      <c r="B70" s="181" t="s">
        <v>48</v>
      </c>
      <c r="C70" s="182" t="s">
        <v>892</v>
      </c>
      <c r="D70" s="182" t="s">
        <v>887</v>
      </c>
      <c r="E70" s="182"/>
      <c r="F70" s="183" t="s">
        <v>893</v>
      </c>
      <c r="G70" s="182" t="s">
        <v>672</v>
      </c>
      <c r="H70" s="182" t="s">
        <v>456</v>
      </c>
      <c r="I70" s="182" t="s">
        <v>39</v>
      </c>
      <c r="J70" s="183" t="s">
        <v>673</v>
      </c>
      <c r="K70" s="182"/>
      <c r="L70" s="182"/>
      <c r="M70" s="182"/>
    </row>
    <row r="71" spans="1:13">
      <c r="A71" s="180" t="s">
        <v>894</v>
      </c>
      <c r="B71" s="181" t="s">
        <v>45</v>
      </c>
      <c r="C71" s="182" t="s">
        <v>895</v>
      </c>
      <c r="D71" s="182" t="s">
        <v>896</v>
      </c>
      <c r="E71" s="182"/>
      <c r="F71" s="183" t="s">
        <v>897</v>
      </c>
      <c r="G71" s="182" t="s">
        <v>672</v>
      </c>
      <c r="H71" s="182" t="s">
        <v>453</v>
      </c>
      <c r="I71" s="182" t="s">
        <v>39</v>
      </c>
      <c r="J71" s="183" t="s">
        <v>673</v>
      </c>
      <c r="K71" s="182"/>
      <c r="L71" s="182" t="s">
        <v>674</v>
      </c>
      <c r="M71" s="182"/>
    </row>
    <row r="72" spans="1:13">
      <c r="A72" s="180" t="s">
        <v>898</v>
      </c>
      <c r="B72" s="181" t="s">
        <v>48</v>
      </c>
      <c r="C72" s="182" t="s">
        <v>899</v>
      </c>
      <c r="D72" s="182" t="s">
        <v>900</v>
      </c>
      <c r="E72" s="182"/>
      <c r="F72" s="183" t="s">
        <v>901</v>
      </c>
      <c r="G72" s="182" t="s">
        <v>672</v>
      </c>
      <c r="H72" s="182" t="s">
        <v>455</v>
      </c>
      <c r="I72" s="182" t="s">
        <v>39</v>
      </c>
      <c r="J72" s="183" t="s">
        <v>673</v>
      </c>
      <c r="K72" s="183" t="s">
        <v>694</v>
      </c>
      <c r="L72" s="182"/>
      <c r="M72" s="182"/>
    </row>
    <row r="73" spans="1:13">
      <c r="A73" s="180" t="s">
        <v>902</v>
      </c>
      <c r="B73" s="181" t="s">
        <v>48</v>
      </c>
      <c r="C73" s="182" t="s">
        <v>903</v>
      </c>
      <c r="D73" s="182" t="s">
        <v>900</v>
      </c>
      <c r="E73" s="182"/>
      <c r="F73" s="183" t="s">
        <v>904</v>
      </c>
      <c r="G73" s="182" t="s">
        <v>672</v>
      </c>
      <c r="H73" s="182" t="s">
        <v>455</v>
      </c>
      <c r="I73" s="182" t="s">
        <v>39</v>
      </c>
      <c r="J73" s="183" t="s">
        <v>673</v>
      </c>
      <c r="K73" s="183" t="s">
        <v>694</v>
      </c>
      <c r="L73" s="182"/>
      <c r="M73" s="182"/>
    </row>
    <row r="74" spans="1:13">
      <c r="A74" s="180" t="s">
        <v>905</v>
      </c>
      <c r="B74" s="181" t="s">
        <v>48</v>
      </c>
      <c r="C74" s="182" t="s">
        <v>906</v>
      </c>
      <c r="D74" s="182" t="s">
        <v>907</v>
      </c>
      <c r="E74" s="182"/>
      <c r="F74" s="183" t="s">
        <v>908</v>
      </c>
      <c r="G74" s="182" t="s">
        <v>909</v>
      </c>
      <c r="H74" s="182" t="s">
        <v>910</v>
      </c>
      <c r="I74" s="182" t="s">
        <v>39</v>
      </c>
      <c r="J74" s="183" t="s">
        <v>673</v>
      </c>
      <c r="K74" s="182"/>
      <c r="L74" s="182"/>
      <c r="M74" s="182"/>
    </row>
    <row r="75" spans="1:13">
      <c r="A75" s="180" t="s">
        <v>911</v>
      </c>
      <c r="B75" s="181" t="s">
        <v>48</v>
      </c>
      <c r="C75" s="182" t="s">
        <v>912</v>
      </c>
      <c r="D75" s="182" t="s">
        <v>913</v>
      </c>
      <c r="E75" s="182"/>
      <c r="F75" s="183" t="s">
        <v>914</v>
      </c>
      <c r="G75" s="182" t="s">
        <v>909</v>
      </c>
      <c r="H75" s="182" t="s">
        <v>915</v>
      </c>
      <c r="I75" s="182" t="s">
        <v>55</v>
      </c>
      <c r="J75" s="183" t="s">
        <v>673</v>
      </c>
      <c r="K75" s="182"/>
      <c r="L75" s="182"/>
      <c r="M75" s="182"/>
    </row>
    <row r="76" spans="1:13">
      <c r="A76" s="180" t="s">
        <v>916</v>
      </c>
      <c r="B76" s="181" t="s">
        <v>48</v>
      </c>
      <c r="C76" s="182" t="s">
        <v>917</v>
      </c>
      <c r="D76" s="182" t="s">
        <v>917</v>
      </c>
      <c r="E76" s="182"/>
      <c r="F76" s="183" t="s">
        <v>918</v>
      </c>
      <c r="G76" s="182" t="s">
        <v>909</v>
      </c>
      <c r="H76" s="182" t="s">
        <v>919</v>
      </c>
      <c r="I76" s="182" t="s">
        <v>39</v>
      </c>
      <c r="J76" s="183" t="s">
        <v>673</v>
      </c>
      <c r="K76" s="182"/>
      <c r="L76" s="182"/>
      <c r="M76" s="182"/>
    </row>
    <row r="77" spans="1:13">
      <c r="A77" s="180" t="s">
        <v>920</v>
      </c>
      <c r="B77" s="181" t="s">
        <v>48</v>
      </c>
      <c r="C77" s="182" t="s">
        <v>921</v>
      </c>
      <c r="D77" s="182" t="s">
        <v>758</v>
      </c>
      <c r="E77" s="182"/>
      <c r="F77" s="183" t="s">
        <v>922</v>
      </c>
      <c r="G77" s="182" t="s">
        <v>909</v>
      </c>
      <c r="H77" s="182" t="s">
        <v>919</v>
      </c>
      <c r="I77" s="182" t="s">
        <v>39</v>
      </c>
      <c r="J77" s="183" t="s">
        <v>673</v>
      </c>
      <c r="K77" s="182"/>
      <c r="L77" s="182"/>
      <c r="M77" s="182"/>
    </row>
    <row r="78" spans="1:13">
      <c r="A78" s="180" t="s">
        <v>923</v>
      </c>
      <c r="B78" s="181" t="s">
        <v>48</v>
      </c>
      <c r="C78" s="182" t="s">
        <v>924</v>
      </c>
      <c r="D78" s="182" t="s">
        <v>924</v>
      </c>
      <c r="E78" s="182"/>
      <c r="F78" s="183" t="s">
        <v>925</v>
      </c>
      <c r="G78" s="182" t="s">
        <v>909</v>
      </c>
      <c r="H78" s="182" t="s">
        <v>919</v>
      </c>
      <c r="I78" s="182" t="s">
        <v>39</v>
      </c>
      <c r="J78" s="183" t="s">
        <v>673</v>
      </c>
      <c r="K78" s="182"/>
      <c r="L78" s="182"/>
      <c r="M78" s="182"/>
    </row>
    <row r="79" spans="1:13">
      <c r="A79" s="180" t="s">
        <v>926</v>
      </c>
      <c r="B79" s="181" t="s">
        <v>48</v>
      </c>
      <c r="C79" s="182" t="s">
        <v>927</v>
      </c>
      <c r="D79" s="182" t="s">
        <v>927</v>
      </c>
      <c r="E79" s="182"/>
      <c r="F79" s="183" t="s">
        <v>928</v>
      </c>
      <c r="G79" s="182" t="s">
        <v>909</v>
      </c>
      <c r="H79" s="182" t="s">
        <v>919</v>
      </c>
      <c r="I79" s="182" t="s">
        <v>39</v>
      </c>
      <c r="J79" s="183" t="s">
        <v>673</v>
      </c>
      <c r="K79" s="182"/>
      <c r="L79" s="182"/>
      <c r="M79" s="182"/>
    </row>
    <row r="80" spans="1:13">
      <c r="A80" s="180" t="s">
        <v>929</v>
      </c>
      <c r="B80" s="181" t="s">
        <v>714</v>
      </c>
      <c r="C80" s="182" t="s">
        <v>930</v>
      </c>
      <c r="D80" s="182" t="s">
        <v>931</v>
      </c>
      <c r="E80" s="182"/>
      <c r="F80" s="183" t="s">
        <v>932</v>
      </c>
      <c r="G80" s="182" t="s">
        <v>909</v>
      </c>
      <c r="H80" s="182" t="s">
        <v>915</v>
      </c>
      <c r="I80" s="182" t="s">
        <v>55</v>
      </c>
      <c r="J80" s="183" t="s">
        <v>673</v>
      </c>
      <c r="K80" s="182"/>
      <c r="L80" s="182"/>
      <c r="M80" s="182"/>
    </row>
    <row r="81" spans="1:13">
      <c r="A81" s="180" t="s">
        <v>933</v>
      </c>
      <c r="B81" s="181" t="s">
        <v>48</v>
      </c>
      <c r="C81" s="182" t="s">
        <v>934</v>
      </c>
      <c r="D81" s="182" t="s">
        <v>935</v>
      </c>
      <c r="E81" s="182"/>
      <c r="F81" s="183" t="s">
        <v>1459</v>
      </c>
      <c r="G81" s="182" t="s">
        <v>909</v>
      </c>
      <c r="H81" s="182" t="s">
        <v>936</v>
      </c>
      <c r="I81" s="182" t="s">
        <v>78</v>
      </c>
      <c r="J81" s="183" t="s">
        <v>673</v>
      </c>
      <c r="K81" s="182"/>
      <c r="L81" s="182"/>
      <c r="M81" s="182"/>
    </row>
    <row r="82" spans="1:13">
      <c r="A82" s="180" t="s">
        <v>937</v>
      </c>
      <c r="B82" s="181" t="s">
        <v>48</v>
      </c>
      <c r="C82" s="182" t="s">
        <v>938</v>
      </c>
      <c r="D82" s="182" t="s">
        <v>935</v>
      </c>
      <c r="E82" s="182"/>
      <c r="F82" s="183" t="s">
        <v>939</v>
      </c>
      <c r="G82" s="182" t="s">
        <v>909</v>
      </c>
      <c r="H82" s="182" t="s">
        <v>936</v>
      </c>
      <c r="I82" s="182" t="s">
        <v>39</v>
      </c>
      <c r="J82" s="183" t="s">
        <v>673</v>
      </c>
      <c r="K82" s="182"/>
      <c r="L82" s="182"/>
      <c r="M82" s="182"/>
    </row>
    <row r="83" spans="1:13">
      <c r="A83" s="180" t="s">
        <v>940</v>
      </c>
      <c r="B83" s="181" t="s">
        <v>48</v>
      </c>
      <c r="C83" s="182" t="s">
        <v>941</v>
      </c>
      <c r="D83" s="182" t="s">
        <v>935</v>
      </c>
      <c r="E83" s="182"/>
      <c r="F83" s="183" t="s">
        <v>942</v>
      </c>
      <c r="G83" s="182" t="s">
        <v>909</v>
      </c>
      <c r="H83" s="182" t="s">
        <v>936</v>
      </c>
      <c r="I83" s="182" t="s">
        <v>78</v>
      </c>
      <c r="J83" s="183" t="s">
        <v>673</v>
      </c>
      <c r="K83" s="182"/>
      <c r="L83" s="182"/>
      <c r="M83" s="182"/>
    </row>
    <row r="84" spans="1:13">
      <c r="A84" s="180" t="s">
        <v>943</v>
      </c>
      <c r="B84" s="181" t="s">
        <v>48</v>
      </c>
      <c r="C84" s="182" t="s">
        <v>944</v>
      </c>
      <c r="D84" s="182" t="s">
        <v>945</v>
      </c>
      <c r="E84" s="182"/>
      <c r="F84" s="183" t="s">
        <v>946</v>
      </c>
      <c r="G84" s="182" t="s">
        <v>947</v>
      </c>
      <c r="H84" s="182" t="s">
        <v>948</v>
      </c>
      <c r="I84" s="182" t="s">
        <v>39</v>
      </c>
      <c r="J84" s="183" t="s">
        <v>673</v>
      </c>
      <c r="K84" s="182"/>
      <c r="L84" s="182"/>
      <c r="M84" s="182"/>
    </row>
    <row r="85" spans="1:13">
      <c r="A85" s="180" t="s">
        <v>949</v>
      </c>
      <c r="B85" s="181" t="s">
        <v>48</v>
      </c>
      <c r="C85" s="182" t="s">
        <v>950</v>
      </c>
      <c r="D85" s="182" t="s">
        <v>945</v>
      </c>
      <c r="E85" s="182"/>
      <c r="F85" s="183" t="s">
        <v>951</v>
      </c>
      <c r="G85" s="182" t="s">
        <v>947</v>
      </c>
      <c r="H85" s="182" t="s">
        <v>948</v>
      </c>
      <c r="I85" s="182" t="s">
        <v>39</v>
      </c>
      <c r="J85" s="183" t="s">
        <v>673</v>
      </c>
      <c r="K85" s="182"/>
      <c r="L85" s="182"/>
      <c r="M85" s="182"/>
    </row>
    <row r="86" spans="1:13">
      <c r="A86" s="180" t="s">
        <v>952</v>
      </c>
      <c r="B86" s="181" t="s">
        <v>48</v>
      </c>
      <c r="C86" s="182" t="s">
        <v>953</v>
      </c>
      <c r="D86" s="182" t="s">
        <v>953</v>
      </c>
      <c r="E86" s="182"/>
      <c r="F86" s="183" t="s">
        <v>954</v>
      </c>
      <c r="G86" s="182" t="s">
        <v>947</v>
      </c>
      <c r="H86" s="182" t="s">
        <v>948</v>
      </c>
      <c r="I86" s="182" t="s">
        <v>39</v>
      </c>
      <c r="J86" s="183" t="s">
        <v>673</v>
      </c>
      <c r="K86" s="182"/>
      <c r="L86" s="182"/>
      <c r="M86" s="182"/>
    </row>
    <row r="87" spans="1:13">
      <c r="A87" s="180" t="s">
        <v>955</v>
      </c>
      <c r="B87" s="181" t="s">
        <v>48</v>
      </c>
      <c r="C87" s="182" t="s">
        <v>956</v>
      </c>
      <c r="D87" s="182" t="s">
        <v>956</v>
      </c>
      <c r="E87" s="182"/>
      <c r="F87" s="183" t="s">
        <v>957</v>
      </c>
      <c r="G87" s="182" t="s">
        <v>947</v>
      </c>
      <c r="H87" s="182" t="s">
        <v>948</v>
      </c>
      <c r="I87" s="182" t="s">
        <v>39</v>
      </c>
      <c r="J87" s="183" t="s">
        <v>673</v>
      </c>
      <c r="K87" s="182"/>
      <c r="L87" s="182"/>
      <c r="M87" s="182"/>
    </row>
    <row r="88" spans="1:13">
      <c r="A88" s="180" t="s">
        <v>958</v>
      </c>
      <c r="B88" s="181" t="s">
        <v>48</v>
      </c>
      <c r="C88" s="182" t="s">
        <v>959</v>
      </c>
      <c r="D88" s="182" t="s">
        <v>959</v>
      </c>
      <c r="E88" s="182"/>
      <c r="F88" s="183" t="s">
        <v>960</v>
      </c>
      <c r="G88" s="182" t="s">
        <v>947</v>
      </c>
      <c r="H88" s="182" t="s">
        <v>948</v>
      </c>
      <c r="I88" s="182" t="s">
        <v>39</v>
      </c>
      <c r="J88" s="183" t="s">
        <v>673</v>
      </c>
      <c r="K88" s="182"/>
      <c r="L88" s="182"/>
      <c r="M88" s="182"/>
    </row>
    <row r="89" spans="1:13">
      <c r="A89" s="180" t="s">
        <v>961</v>
      </c>
      <c r="B89" s="181" t="s">
        <v>48</v>
      </c>
      <c r="C89" s="182" t="s">
        <v>962</v>
      </c>
      <c r="D89" s="182" t="s">
        <v>962</v>
      </c>
      <c r="E89" s="182"/>
      <c r="F89" s="183" t="s">
        <v>963</v>
      </c>
      <c r="G89" s="182" t="s">
        <v>947</v>
      </c>
      <c r="H89" s="182" t="s">
        <v>948</v>
      </c>
      <c r="I89" s="182" t="s">
        <v>39</v>
      </c>
      <c r="J89" s="183" t="s">
        <v>673</v>
      </c>
      <c r="K89" s="182"/>
      <c r="L89" s="182"/>
      <c r="M89" s="182"/>
    </row>
    <row r="90" spans="1:13">
      <c r="A90" s="180" t="s">
        <v>964</v>
      </c>
      <c r="B90" s="181" t="s">
        <v>48</v>
      </c>
      <c r="C90" s="182" t="s">
        <v>965</v>
      </c>
      <c r="D90" s="182" t="s">
        <v>965</v>
      </c>
      <c r="E90" s="182"/>
      <c r="F90" s="183" t="s">
        <v>966</v>
      </c>
      <c r="G90" s="182" t="s">
        <v>947</v>
      </c>
      <c r="H90" s="182" t="s">
        <v>948</v>
      </c>
      <c r="I90" s="182" t="s">
        <v>39</v>
      </c>
      <c r="J90" s="183" t="s">
        <v>673</v>
      </c>
      <c r="K90" s="182"/>
      <c r="L90" s="182"/>
      <c r="M90" s="182"/>
    </row>
    <row r="91" spans="1:13">
      <c r="A91" s="180" t="s">
        <v>967</v>
      </c>
      <c r="B91" s="181" t="s">
        <v>48</v>
      </c>
      <c r="C91" s="182" t="s">
        <v>968</v>
      </c>
      <c r="D91" s="182" t="s">
        <v>968</v>
      </c>
      <c r="E91" s="182"/>
      <c r="F91" s="183" t="s">
        <v>969</v>
      </c>
      <c r="G91" s="182" t="s">
        <v>947</v>
      </c>
      <c r="H91" s="182" t="s">
        <v>948</v>
      </c>
      <c r="I91" s="182" t="s">
        <v>39</v>
      </c>
      <c r="J91" s="183" t="s">
        <v>673</v>
      </c>
      <c r="K91" s="182"/>
      <c r="L91" s="182"/>
      <c r="M91" s="182"/>
    </row>
    <row r="92" spans="1:13">
      <c r="A92" s="180" t="s">
        <v>970</v>
      </c>
      <c r="B92" s="181" t="s">
        <v>48</v>
      </c>
      <c r="C92" s="182" t="s">
        <v>971</v>
      </c>
      <c r="D92" s="182" t="s">
        <v>971</v>
      </c>
      <c r="E92" s="182"/>
      <c r="F92" s="183" t="s">
        <v>972</v>
      </c>
      <c r="G92" s="182" t="s">
        <v>947</v>
      </c>
      <c r="H92" s="182" t="s">
        <v>948</v>
      </c>
      <c r="I92" s="182" t="s">
        <v>39</v>
      </c>
      <c r="J92" s="183" t="s">
        <v>673</v>
      </c>
      <c r="K92" s="182"/>
      <c r="L92" s="182"/>
      <c r="M92" s="182"/>
    </row>
    <row r="93" spans="1:13">
      <c r="A93" s="180" t="s">
        <v>973</v>
      </c>
      <c r="B93" s="181" t="s">
        <v>48</v>
      </c>
      <c r="C93" s="182" t="s">
        <v>974</v>
      </c>
      <c r="D93" s="182" t="s">
        <v>975</v>
      </c>
      <c r="E93" s="182"/>
      <c r="F93" s="183" t="s">
        <v>976</v>
      </c>
      <c r="G93" s="182" t="s">
        <v>947</v>
      </c>
      <c r="H93" s="182" t="s">
        <v>948</v>
      </c>
      <c r="I93" s="182" t="s">
        <v>39</v>
      </c>
      <c r="J93" s="183" t="s">
        <v>673</v>
      </c>
      <c r="K93" s="182"/>
      <c r="L93" s="182"/>
      <c r="M93" s="182"/>
    </row>
    <row r="94" spans="1:13">
      <c r="A94" s="180" t="s">
        <v>977</v>
      </c>
      <c r="B94" s="181" t="s">
        <v>48</v>
      </c>
      <c r="C94" s="182" t="s">
        <v>978</v>
      </c>
      <c r="D94" s="182" t="s">
        <v>979</v>
      </c>
      <c r="E94" s="182"/>
      <c r="F94" s="183" t="s">
        <v>980</v>
      </c>
      <c r="G94" s="182" t="s">
        <v>947</v>
      </c>
      <c r="H94" s="182" t="s">
        <v>948</v>
      </c>
      <c r="I94" s="182" t="s">
        <v>39</v>
      </c>
      <c r="J94" s="183" t="s">
        <v>673</v>
      </c>
      <c r="K94" s="182"/>
      <c r="L94" s="182"/>
      <c r="M94" s="182"/>
    </row>
    <row r="95" spans="1:13">
      <c r="A95" s="180" t="s">
        <v>981</v>
      </c>
      <c r="B95" s="181" t="s">
        <v>48</v>
      </c>
      <c r="C95" s="182" t="s">
        <v>982</v>
      </c>
      <c r="D95" s="182" t="s">
        <v>983</v>
      </c>
      <c r="E95" s="182"/>
      <c r="F95" s="183" t="s">
        <v>984</v>
      </c>
      <c r="G95" s="182" t="s">
        <v>947</v>
      </c>
      <c r="H95" s="182" t="s">
        <v>948</v>
      </c>
      <c r="I95" s="182" t="s">
        <v>39</v>
      </c>
      <c r="J95" s="183" t="s">
        <v>673</v>
      </c>
      <c r="K95" s="182"/>
      <c r="L95" s="182"/>
      <c r="M95" s="182"/>
    </row>
    <row r="96" spans="1:13">
      <c r="A96" s="180" t="s">
        <v>985</v>
      </c>
      <c r="B96" s="181" t="s">
        <v>48</v>
      </c>
      <c r="C96" s="182" t="s">
        <v>986</v>
      </c>
      <c r="D96" s="182" t="s">
        <v>987</v>
      </c>
      <c r="E96" s="182"/>
      <c r="F96" s="183" t="s">
        <v>988</v>
      </c>
      <c r="G96" s="182" t="s">
        <v>989</v>
      </c>
      <c r="H96" s="182" t="s">
        <v>990</v>
      </c>
      <c r="I96" s="182" t="s">
        <v>55</v>
      </c>
      <c r="J96" s="183" t="s">
        <v>673</v>
      </c>
      <c r="K96" s="182"/>
      <c r="L96" s="182"/>
      <c r="M96" s="182"/>
    </row>
    <row r="97" spans="1:13">
      <c r="A97" s="180" t="s">
        <v>991</v>
      </c>
      <c r="B97" s="181" t="s">
        <v>48</v>
      </c>
      <c r="C97" s="182" t="s">
        <v>992</v>
      </c>
      <c r="D97" s="182" t="s">
        <v>993</v>
      </c>
      <c r="E97" s="182"/>
      <c r="F97" s="183" t="s">
        <v>994</v>
      </c>
      <c r="G97" s="182" t="s">
        <v>989</v>
      </c>
      <c r="H97" s="182" t="s">
        <v>50</v>
      </c>
      <c r="I97" s="182" t="s">
        <v>39</v>
      </c>
      <c r="J97" s="183" t="s">
        <v>673</v>
      </c>
      <c r="K97" s="182"/>
      <c r="L97" s="182"/>
      <c r="M97" s="182"/>
    </row>
    <row r="98" spans="1:13">
      <c r="A98" s="180" t="s">
        <v>995</v>
      </c>
      <c r="B98" s="181" t="s">
        <v>48</v>
      </c>
      <c r="C98" s="182" t="s">
        <v>996</v>
      </c>
      <c r="D98" s="182" t="s">
        <v>997</v>
      </c>
      <c r="E98" s="182"/>
      <c r="F98" s="183" t="s">
        <v>998</v>
      </c>
      <c r="G98" s="182" t="s">
        <v>989</v>
      </c>
      <c r="H98" s="182" t="s">
        <v>999</v>
      </c>
      <c r="I98" s="182" t="s">
        <v>39</v>
      </c>
      <c r="J98" s="183" t="s">
        <v>673</v>
      </c>
      <c r="K98" s="182"/>
      <c r="L98" s="182"/>
      <c r="M98" s="182"/>
    </row>
    <row r="99" spans="1:13">
      <c r="A99" s="180" t="s">
        <v>1000</v>
      </c>
      <c r="B99" s="181" t="s">
        <v>48</v>
      </c>
      <c r="C99" s="182" t="s">
        <v>1001</v>
      </c>
      <c r="D99" s="182" t="s">
        <v>1002</v>
      </c>
      <c r="E99" s="182"/>
      <c r="F99" s="183" t="s">
        <v>1003</v>
      </c>
      <c r="G99" s="182" t="s">
        <v>989</v>
      </c>
      <c r="H99" s="182" t="s">
        <v>452</v>
      </c>
      <c r="I99" s="182" t="s">
        <v>39</v>
      </c>
      <c r="J99" s="183" t="s">
        <v>673</v>
      </c>
      <c r="K99" s="182"/>
      <c r="L99" s="182"/>
      <c r="M99" s="182"/>
    </row>
    <row r="100" spans="1:13">
      <c r="A100" s="180" t="s">
        <v>1004</v>
      </c>
      <c r="B100" s="181" t="s">
        <v>48</v>
      </c>
      <c r="C100" s="182" t="s">
        <v>1005</v>
      </c>
      <c r="D100" s="182" t="s">
        <v>1002</v>
      </c>
      <c r="E100" s="182"/>
      <c r="F100" s="183" t="s">
        <v>1006</v>
      </c>
      <c r="G100" s="182" t="s">
        <v>989</v>
      </c>
      <c r="H100" s="182" t="s">
        <v>452</v>
      </c>
      <c r="I100" s="182" t="s">
        <v>39</v>
      </c>
      <c r="J100" s="183" t="s">
        <v>673</v>
      </c>
      <c r="K100" s="182"/>
      <c r="L100" s="182"/>
      <c r="M100" s="182"/>
    </row>
    <row r="101" spans="1:13">
      <c r="A101" s="180" t="s">
        <v>1007</v>
      </c>
      <c r="B101" s="181" t="s">
        <v>48</v>
      </c>
      <c r="C101" s="182" t="s">
        <v>1008</v>
      </c>
      <c r="D101" s="182" t="s">
        <v>1002</v>
      </c>
      <c r="E101" s="182"/>
      <c r="F101" s="183" t="s">
        <v>1009</v>
      </c>
      <c r="G101" s="182" t="s">
        <v>989</v>
      </c>
      <c r="H101" s="182" t="s">
        <v>452</v>
      </c>
      <c r="I101" s="182" t="s">
        <v>39</v>
      </c>
      <c r="J101" s="183" t="s">
        <v>673</v>
      </c>
      <c r="K101" s="182"/>
      <c r="L101" s="182"/>
      <c r="M101" s="182"/>
    </row>
    <row r="102" spans="1:13">
      <c r="A102" s="180" t="s">
        <v>1010</v>
      </c>
      <c r="B102" s="181" t="s">
        <v>48</v>
      </c>
      <c r="C102" s="182" t="s">
        <v>1011</v>
      </c>
      <c r="D102" s="182" t="s">
        <v>1002</v>
      </c>
      <c r="E102" s="182"/>
      <c r="F102" s="183" t="s">
        <v>1012</v>
      </c>
      <c r="G102" s="182" t="s">
        <v>989</v>
      </c>
      <c r="H102" s="182" t="s">
        <v>452</v>
      </c>
      <c r="I102" s="182" t="s">
        <v>39</v>
      </c>
      <c r="J102" s="183" t="s">
        <v>673</v>
      </c>
      <c r="K102" s="182"/>
      <c r="L102" s="182"/>
      <c r="M102" s="182"/>
    </row>
    <row r="103" spans="1:13">
      <c r="A103" s="180" t="s">
        <v>1013</v>
      </c>
      <c r="B103" s="181" t="s">
        <v>48</v>
      </c>
      <c r="C103" s="182" t="s">
        <v>1014</v>
      </c>
      <c r="D103" s="182" t="s">
        <v>1002</v>
      </c>
      <c r="E103" s="182"/>
      <c r="F103" s="183" t="s">
        <v>1015</v>
      </c>
      <c r="G103" s="182" t="s">
        <v>989</v>
      </c>
      <c r="H103" s="182" t="s">
        <v>452</v>
      </c>
      <c r="I103" s="182" t="s">
        <v>39</v>
      </c>
      <c r="J103" s="183" t="s">
        <v>673</v>
      </c>
      <c r="K103" s="182"/>
      <c r="L103" s="182"/>
      <c r="M103" s="182"/>
    </row>
    <row r="104" spans="1:13">
      <c r="A104" s="180" t="s">
        <v>1016</v>
      </c>
      <c r="B104" s="181" t="s">
        <v>48</v>
      </c>
      <c r="C104" s="182" t="s">
        <v>1017</v>
      </c>
      <c r="D104" s="182" t="s">
        <v>1002</v>
      </c>
      <c r="E104" s="182"/>
      <c r="F104" s="183" t="s">
        <v>1018</v>
      </c>
      <c r="G104" s="182" t="s">
        <v>989</v>
      </c>
      <c r="H104" s="182" t="s">
        <v>452</v>
      </c>
      <c r="I104" s="182" t="s">
        <v>39</v>
      </c>
      <c r="J104" s="183" t="s">
        <v>673</v>
      </c>
      <c r="K104" s="182"/>
      <c r="L104" s="182"/>
      <c r="M104" s="182"/>
    </row>
    <row r="105" spans="1:13">
      <c r="A105" s="180" t="s">
        <v>1019</v>
      </c>
      <c r="B105" s="181" t="s">
        <v>48</v>
      </c>
      <c r="C105" s="182" t="s">
        <v>864</v>
      </c>
      <c r="D105" s="182" t="s">
        <v>1002</v>
      </c>
      <c r="E105" s="182"/>
      <c r="F105" s="183" t="s">
        <v>1020</v>
      </c>
      <c r="G105" s="182" t="s">
        <v>989</v>
      </c>
      <c r="H105" s="182" t="s">
        <v>452</v>
      </c>
      <c r="I105" s="182" t="s">
        <v>55</v>
      </c>
      <c r="J105" s="183" t="s">
        <v>673</v>
      </c>
      <c r="K105" s="182"/>
      <c r="L105" s="182"/>
      <c r="M105" s="182"/>
    </row>
    <row r="106" spans="1:13">
      <c r="A106" s="180" t="s">
        <v>1021</v>
      </c>
      <c r="B106" s="181" t="s">
        <v>48</v>
      </c>
      <c r="C106" s="182" t="s">
        <v>1022</v>
      </c>
      <c r="D106" s="182" t="s">
        <v>1002</v>
      </c>
      <c r="E106" s="182"/>
      <c r="F106" s="183" t="s">
        <v>1023</v>
      </c>
      <c r="G106" s="182" t="s">
        <v>989</v>
      </c>
      <c r="H106" s="182" t="s">
        <v>452</v>
      </c>
      <c r="I106" s="182" t="s">
        <v>39</v>
      </c>
      <c r="J106" s="183" t="s">
        <v>673</v>
      </c>
      <c r="K106" s="182"/>
      <c r="L106" s="182"/>
      <c r="M106" s="182"/>
    </row>
    <row r="107" spans="1:13">
      <c r="A107" s="180" t="s">
        <v>1024</v>
      </c>
      <c r="B107" s="181" t="s">
        <v>48</v>
      </c>
      <c r="C107" s="182" t="s">
        <v>1025</v>
      </c>
      <c r="D107" s="182" t="s">
        <v>1002</v>
      </c>
      <c r="E107" s="182"/>
      <c r="F107" s="183" t="s">
        <v>1026</v>
      </c>
      <c r="G107" s="182" t="s">
        <v>989</v>
      </c>
      <c r="H107" s="182" t="s">
        <v>452</v>
      </c>
      <c r="I107" s="182" t="s">
        <v>39</v>
      </c>
      <c r="J107" s="183" t="s">
        <v>673</v>
      </c>
      <c r="K107" s="182"/>
      <c r="L107" s="182"/>
      <c r="M107" s="182"/>
    </row>
    <row r="108" spans="1:13">
      <c r="A108" s="180" t="s">
        <v>1027</v>
      </c>
      <c r="B108" s="181" t="s">
        <v>48</v>
      </c>
      <c r="C108" s="182" t="s">
        <v>1028</v>
      </c>
      <c r="D108" s="182" t="s">
        <v>1002</v>
      </c>
      <c r="E108" s="182"/>
      <c r="F108" s="183" t="s">
        <v>1029</v>
      </c>
      <c r="G108" s="182" t="s">
        <v>989</v>
      </c>
      <c r="H108" s="182" t="s">
        <v>452</v>
      </c>
      <c r="I108" s="182" t="s">
        <v>39</v>
      </c>
      <c r="J108" s="183" t="s">
        <v>673</v>
      </c>
      <c r="K108" s="182"/>
      <c r="L108" s="182"/>
      <c r="M108" s="182"/>
    </row>
    <row r="109" spans="1:13">
      <c r="A109" s="180" t="s">
        <v>1030</v>
      </c>
      <c r="B109" s="181" t="s">
        <v>48</v>
      </c>
      <c r="C109" s="182" t="s">
        <v>1031</v>
      </c>
      <c r="D109" s="182" t="s">
        <v>1002</v>
      </c>
      <c r="E109" s="182"/>
      <c r="F109" s="183" t="s">
        <v>1032</v>
      </c>
      <c r="G109" s="182" t="s">
        <v>989</v>
      </c>
      <c r="H109" s="182" t="s">
        <v>452</v>
      </c>
      <c r="I109" s="182" t="s">
        <v>39</v>
      </c>
      <c r="J109" s="183" t="s">
        <v>673</v>
      </c>
      <c r="K109" s="182"/>
      <c r="L109" s="182"/>
      <c r="M109" s="182"/>
    </row>
    <row r="110" spans="1:13">
      <c r="A110" s="180" t="s">
        <v>1033</v>
      </c>
      <c r="B110" s="181" t="s">
        <v>48</v>
      </c>
      <c r="C110" s="182" t="s">
        <v>1034</v>
      </c>
      <c r="D110" s="182" t="s">
        <v>1002</v>
      </c>
      <c r="E110" s="182"/>
      <c r="F110" s="183" t="s">
        <v>1035</v>
      </c>
      <c r="G110" s="182" t="s">
        <v>989</v>
      </c>
      <c r="H110" s="182" t="s">
        <v>452</v>
      </c>
      <c r="I110" s="182" t="s">
        <v>39</v>
      </c>
      <c r="J110" s="183" t="s">
        <v>673</v>
      </c>
      <c r="K110" s="182"/>
      <c r="L110" s="182"/>
      <c r="M110" s="182"/>
    </row>
    <row r="111" spans="1:13">
      <c r="A111" s="180" t="s">
        <v>1036</v>
      </c>
      <c r="B111" s="181" t="s">
        <v>48</v>
      </c>
      <c r="C111" s="182" t="s">
        <v>1037</v>
      </c>
      <c r="D111" s="182" t="s">
        <v>1002</v>
      </c>
      <c r="E111" s="182"/>
      <c r="F111" s="183" t="s">
        <v>1038</v>
      </c>
      <c r="G111" s="182" t="s">
        <v>989</v>
      </c>
      <c r="H111" s="182" t="s">
        <v>452</v>
      </c>
      <c r="I111" s="182" t="s">
        <v>39</v>
      </c>
      <c r="J111" s="183" t="s">
        <v>673</v>
      </c>
      <c r="K111" s="182"/>
      <c r="L111" s="182"/>
      <c r="M111" s="182"/>
    </row>
    <row r="112" spans="1:13">
      <c r="A112" s="180" t="s">
        <v>1039</v>
      </c>
      <c r="B112" s="181" t="s">
        <v>48</v>
      </c>
      <c r="C112" s="182" t="s">
        <v>1040</v>
      </c>
      <c r="D112" s="182" t="s">
        <v>1002</v>
      </c>
      <c r="E112" s="182"/>
      <c r="F112" s="183" t="s">
        <v>1041</v>
      </c>
      <c r="G112" s="182" t="s">
        <v>989</v>
      </c>
      <c r="H112" s="182" t="s">
        <v>452</v>
      </c>
      <c r="I112" s="182" t="s">
        <v>39</v>
      </c>
      <c r="J112" s="183" t="s">
        <v>673</v>
      </c>
      <c r="K112" s="182"/>
      <c r="L112" s="182"/>
      <c r="M112" s="182"/>
    </row>
    <row r="113" spans="1:13">
      <c r="A113" s="180" t="s">
        <v>1042</v>
      </c>
      <c r="B113" s="181" t="s">
        <v>48</v>
      </c>
      <c r="C113" s="182" t="s">
        <v>711</v>
      </c>
      <c r="D113" s="182" t="s">
        <v>1002</v>
      </c>
      <c r="E113" s="182"/>
      <c r="F113" s="183" t="s">
        <v>1043</v>
      </c>
      <c r="G113" s="182" t="s">
        <v>989</v>
      </c>
      <c r="H113" s="182" t="s">
        <v>452</v>
      </c>
      <c r="I113" s="182" t="s">
        <v>39</v>
      </c>
      <c r="J113" s="183" t="s">
        <v>673</v>
      </c>
      <c r="K113" s="182"/>
      <c r="L113" s="182"/>
      <c r="M113" s="182"/>
    </row>
    <row r="114" spans="1:13">
      <c r="A114" s="180" t="s">
        <v>1044</v>
      </c>
      <c r="B114" s="181" t="s">
        <v>48</v>
      </c>
      <c r="C114" s="182" t="s">
        <v>1045</v>
      </c>
      <c r="D114" s="182" t="s">
        <v>1002</v>
      </c>
      <c r="E114" s="182"/>
      <c r="F114" s="183" t="s">
        <v>1046</v>
      </c>
      <c r="G114" s="182" t="s">
        <v>989</v>
      </c>
      <c r="H114" s="182" t="s">
        <v>452</v>
      </c>
      <c r="I114" s="182" t="s">
        <v>39</v>
      </c>
      <c r="J114" s="183" t="s">
        <v>673</v>
      </c>
      <c r="K114" s="182"/>
      <c r="L114" s="182"/>
      <c r="M114" s="182"/>
    </row>
    <row r="115" spans="1:13">
      <c r="A115" s="180" t="s">
        <v>1047</v>
      </c>
      <c r="B115" s="181" t="s">
        <v>48</v>
      </c>
      <c r="C115" s="182" t="s">
        <v>1048</v>
      </c>
      <c r="D115" s="182" t="s">
        <v>1002</v>
      </c>
      <c r="E115" s="182"/>
      <c r="F115" s="183" t="s">
        <v>1049</v>
      </c>
      <c r="G115" s="182" t="s">
        <v>989</v>
      </c>
      <c r="H115" s="182" t="s">
        <v>452</v>
      </c>
      <c r="I115" s="182" t="s">
        <v>39</v>
      </c>
      <c r="J115" s="183" t="s">
        <v>673</v>
      </c>
      <c r="K115" s="182"/>
      <c r="L115" s="182"/>
      <c r="M115" s="182"/>
    </row>
    <row r="116" spans="1:13">
      <c r="A116" s="180" t="s">
        <v>1050</v>
      </c>
      <c r="B116" s="181" t="s">
        <v>48</v>
      </c>
      <c r="C116" s="182" t="s">
        <v>1051</v>
      </c>
      <c r="D116" s="182" t="s">
        <v>1002</v>
      </c>
      <c r="E116" s="182"/>
      <c r="F116" s="183" t="s">
        <v>1052</v>
      </c>
      <c r="G116" s="182" t="s">
        <v>989</v>
      </c>
      <c r="H116" s="182" t="s">
        <v>452</v>
      </c>
      <c r="I116" s="182" t="s">
        <v>39</v>
      </c>
      <c r="J116" s="183" t="s">
        <v>673</v>
      </c>
      <c r="K116" s="182"/>
      <c r="L116" s="182"/>
      <c r="M116" s="182"/>
    </row>
    <row r="117" spans="1:13">
      <c r="A117" s="180" t="s">
        <v>1053</v>
      </c>
      <c r="B117" s="181" t="s">
        <v>48</v>
      </c>
      <c r="C117" s="182" t="s">
        <v>1054</v>
      </c>
      <c r="D117" s="182" t="s">
        <v>1002</v>
      </c>
      <c r="E117" s="182"/>
      <c r="F117" s="183" t="s">
        <v>1055</v>
      </c>
      <c r="G117" s="182" t="s">
        <v>989</v>
      </c>
      <c r="H117" s="182" t="s">
        <v>452</v>
      </c>
      <c r="I117" s="182" t="s">
        <v>39</v>
      </c>
      <c r="J117" s="183" t="s">
        <v>673</v>
      </c>
      <c r="K117" s="182"/>
      <c r="L117" s="182"/>
      <c r="M117" s="182"/>
    </row>
    <row r="118" spans="1:13">
      <c r="A118" s="180" t="s">
        <v>1056</v>
      </c>
      <c r="B118" s="181" t="s">
        <v>48</v>
      </c>
      <c r="C118" s="182" t="s">
        <v>1057</v>
      </c>
      <c r="D118" s="182" t="s">
        <v>1002</v>
      </c>
      <c r="E118" s="182"/>
      <c r="F118" s="183" t="s">
        <v>1058</v>
      </c>
      <c r="G118" s="182" t="s">
        <v>989</v>
      </c>
      <c r="H118" s="182" t="s">
        <v>452</v>
      </c>
      <c r="I118" s="182" t="s">
        <v>39</v>
      </c>
      <c r="J118" s="183" t="s">
        <v>673</v>
      </c>
      <c r="K118" s="182"/>
      <c r="L118" s="182"/>
      <c r="M118" s="182"/>
    </row>
    <row r="119" spans="1:13">
      <c r="A119" s="180" t="s">
        <v>1059</v>
      </c>
      <c r="B119" s="181" t="s">
        <v>48</v>
      </c>
      <c r="C119" s="182" t="s">
        <v>1060</v>
      </c>
      <c r="D119" s="182" t="s">
        <v>1002</v>
      </c>
      <c r="E119" s="182"/>
      <c r="F119" s="183" t="s">
        <v>1061</v>
      </c>
      <c r="G119" s="182" t="s">
        <v>989</v>
      </c>
      <c r="H119" s="182" t="s">
        <v>452</v>
      </c>
      <c r="I119" s="182" t="s">
        <v>39</v>
      </c>
      <c r="J119" s="183" t="s">
        <v>673</v>
      </c>
      <c r="K119" s="182"/>
      <c r="L119" s="182"/>
      <c r="M119" s="182"/>
    </row>
    <row r="120" spans="1:13">
      <c r="A120" s="180" t="s">
        <v>1062</v>
      </c>
      <c r="B120" s="181" t="s">
        <v>48</v>
      </c>
      <c r="C120" s="182" t="s">
        <v>1063</v>
      </c>
      <c r="D120" s="182" t="s">
        <v>1064</v>
      </c>
      <c r="E120" s="182"/>
      <c r="F120" s="183" t="s">
        <v>1065</v>
      </c>
      <c r="G120" s="182" t="s">
        <v>989</v>
      </c>
      <c r="H120" s="182" t="s">
        <v>452</v>
      </c>
      <c r="I120" s="182" t="s">
        <v>55</v>
      </c>
      <c r="J120" s="183" t="s">
        <v>673</v>
      </c>
      <c r="K120" s="182"/>
      <c r="L120" s="182"/>
      <c r="M120" s="182"/>
    </row>
    <row r="121" spans="1:13">
      <c r="A121" s="180" t="s">
        <v>1066</v>
      </c>
      <c r="B121" s="181" t="s">
        <v>48</v>
      </c>
      <c r="C121" s="182" t="s">
        <v>1067</v>
      </c>
      <c r="D121" s="182" t="s">
        <v>1068</v>
      </c>
      <c r="E121" s="182"/>
      <c r="F121" s="183" t="s">
        <v>1069</v>
      </c>
      <c r="G121" s="182" t="s">
        <v>989</v>
      </c>
      <c r="H121" s="182" t="s">
        <v>451</v>
      </c>
      <c r="I121" s="182" t="s">
        <v>39</v>
      </c>
      <c r="J121" s="183" t="s">
        <v>673</v>
      </c>
      <c r="K121" s="182"/>
      <c r="L121" s="182"/>
      <c r="M121" s="182"/>
    </row>
    <row r="122" spans="1:13">
      <c r="A122" s="180" t="s">
        <v>1070</v>
      </c>
      <c r="B122" s="181" t="s">
        <v>48</v>
      </c>
      <c r="C122" s="182" t="s">
        <v>1071</v>
      </c>
      <c r="D122" s="182" t="s">
        <v>1068</v>
      </c>
      <c r="E122" s="182"/>
      <c r="F122" s="183" t="s">
        <v>1072</v>
      </c>
      <c r="G122" s="182" t="s">
        <v>989</v>
      </c>
      <c r="H122" s="182" t="s">
        <v>451</v>
      </c>
      <c r="I122" s="182" t="s">
        <v>39</v>
      </c>
      <c r="J122" s="183" t="s">
        <v>673</v>
      </c>
      <c r="K122" s="182"/>
      <c r="L122" s="182"/>
      <c r="M122" s="182"/>
    </row>
    <row r="123" spans="1:13">
      <c r="A123" s="180" t="s">
        <v>1073</v>
      </c>
      <c r="B123" s="181" t="s">
        <v>48</v>
      </c>
      <c r="C123" s="182" t="s">
        <v>1074</v>
      </c>
      <c r="D123" s="182" t="s">
        <v>1068</v>
      </c>
      <c r="E123" s="182"/>
      <c r="F123" s="183" t="s">
        <v>1075</v>
      </c>
      <c r="G123" s="182" t="s">
        <v>989</v>
      </c>
      <c r="H123" s="182" t="s">
        <v>451</v>
      </c>
      <c r="I123" s="182" t="s">
        <v>39</v>
      </c>
      <c r="J123" s="183" t="s">
        <v>673</v>
      </c>
      <c r="K123" s="182"/>
      <c r="L123" s="182"/>
      <c r="M123" s="182"/>
    </row>
    <row r="124" spans="1:13">
      <c r="A124" s="180" t="s">
        <v>1076</v>
      </c>
      <c r="B124" s="181" t="s">
        <v>48</v>
      </c>
      <c r="C124" s="182" t="s">
        <v>1077</v>
      </c>
      <c r="D124" s="182" t="s">
        <v>1068</v>
      </c>
      <c r="E124" s="182"/>
      <c r="F124" s="183" t="s">
        <v>1078</v>
      </c>
      <c r="G124" s="182" t="s">
        <v>989</v>
      </c>
      <c r="H124" s="182" t="s">
        <v>451</v>
      </c>
      <c r="I124" s="182" t="s">
        <v>55</v>
      </c>
      <c r="J124" s="183" t="s">
        <v>673</v>
      </c>
      <c r="K124" s="182"/>
      <c r="L124" s="182"/>
      <c r="M124" s="182"/>
    </row>
    <row r="125" spans="1:13">
      <c r="A125" s="180" t="s">
        <v>1079</v>
      </c>
      <c r="B125" s="181" t="s">
        <v>48</v>
      </c>
      <c r="C125" s="182" t="s">
        <v>1080</v>
      </c>
      <c r="D125" s="182" t="s">
        <v>1068</v>
      </c>
      <c r="E125" s="182"/>
      <c r="F125" s="183" t="s">
        <v>1081</v>
      </c>
      <c r="G125" s="182" t="s">
        <v>989</v>
      </c>
      <c r="H125" s="182" t="s">
        <v>451</v>
      </c>
      <c r="I125" s="182" t="s">
        <v>39</v>
      </c>
      <c r="J125" s="183" t="s">
        <v>673</v>
      </c>
      <c r="K125" s="182"/>
      <c r="L125" s="182"/>
      <c r="M125" s="182"/>
    </row>
    <row r="126" spans="1:13">
      <c r="A126" s="180" t="s">
        <v>1082</v>
      </c>
      <c r="B126" s="181" t="s">
        <v>48</v>
      </c>
      <c r="C126" s="182" t="s">
        <v>1083</v>
      </c>
      <c r="D126" s="182" t="s">
        <v>1068</v>
      </c>
      <c r="E126" s="182"/>
      <c r="F126" s="183" t="s">
        <v>1084</v>
      </c>
      <c r="G126" s="182" t="s">
        <v>989</v>
      </c>
      <c r="H126" s="182" t="s">
        <v>451</v>
      </c>
      <c r="I126" s="182" t="s">
        <v>39</v>
      </c>
      <c r="J126" s="183" t="s">
        <v>673</v>
      </c>
      <c r="K126" s="182"/>
      <c r="L126" s="182"/>
      <c r="M126" s="182"/>
    </row>
    <row r="127" spans="1:13">
      <c r="A127" s="180" t="s">
        <v>1085</v>
      </c>
      <c r="B127" s="181" t="s">
        <v>48</v>
      </c>
      <c r="C127" s="182" t="s">
        <v>1086</v>
      </c>
      <c r="D127" s="182" t="s">
        <v>1068</v>
      </c>
      <c r="E127" s="182"/>
      <c r="F127" s="183" t="s">
        <v>1087</v>
      </c>
      <c r="G127" s="182" t="s">
        <v>989</v>
      </c>
      <c r="H127" s="182" t="s">
        <v>451</v>
      </c>
      <c r="I127" s="182" t="s">
        <v>39</v>
      </c>
      <c r="J127" s="183" t="s">
        <v>673</v>
      </c>
      <c r="K127" s="182"/>
      <c r="L127" s="182"/>
      <c r="M127" s="182"/>
    </row>
    <row r="128" spans="1:13">
      <c r="A128" s="180" t="s">
        <v>1088</v>
      </c>
      <c r="B128" s="181" t="s">
        <v>48</v>
      </c>
      <c r="C128" s="182" t="s">
        <v>1089</v>
      </c>
      <c r="D128" s="182" t="s">
        <v>1068</v>
      </c>
      <c r="E128" s="182"/>
      <c r="F128" s="183" t="s">
        <v>1090</v>
      </c>
      <c r="G128" s="182" t="s">
        <v>989</v>
      </c>
      <c r="H128" s="182" t="s">
        <v>451</v>
      </c>
      <c r="I128" s="182" t="s">
        <v>39</v>
      </c>
      <c r="J128" s="183" t="s">
        <v>673</v>
      </c>
      <c r="K128" s="182"/>
      <c r="L128" s="182"/>
      <c r="M128" s="182"/>
    </row>
    <row r="129" spans="1:13">
      <c r="A129" s="180" t="s">
        <v>1091</v>
      </c>
      <c r="B129" s="181" t="s">
        <v>48</v>
      </c>
      <c r="C129" s="182" t="s">
        <v>1092</v>
      </c>
      <c r="D129" s="182" t="s">
        <v>1068</v>
      </c>
      <c r="E129" s="182"/>
      <c r="F129" s="183" t="s">
        <v>1093</v>
      </c>
      <c r="G129" s="182" t="s">
        <v>989</v>
      </c>
      <c r="H129" s="182" t="s">
        <v>451</v>
      </c>
      <c r="I129" s="182" t="s">
        <v>39</v>
      </c>
      <c r="J129" s="183" t="s">
        <v>673</v>
      </c>
      <c r="K129" s="182"/>
      <c r="L129" s="182"/>
      <c r="M129" s="182"/>
    </row>
    <row r="130" spans="1:13">
      <c r="A130" s="180" t="s">
        <v>1094</v>
      </c>
      <c r="B130" s="181" t="s">
        <v>48</v>
      </c>
      <c r="C130" s="182" t="s">
        <v>1095</v>
      </c>
      <c r="D130" s="182" t="s">
        <v>1068</v>
      </c>
      <c r="E130" s="182"/>
      <c r="F130" s="183" t="s">
        <v>1096</v>
      </c>
      <c r="G130" s="182" t="s">
        <v>989</v>
      </c>
      <c r="H130" s="182" t="s">
        <v>451</v>
      </c>
      <c r="I130" s="182" t="s">
        <v>39</v>
      </c>
      <c r="J130" s="183" t="s">
        <v>673</v>
      </c>
      <c r="K130" s="182"/>
      <c r="L130" s="182"/>
      <c r="M130" s="182"/>
    </row>
    <row r="131" spans="1:13">
      <c r="A131" s="180" t="s">
        <v>1097</v>
      </c>
      <c r="B131" s="181" t="s">
        <v>48</v>
      </c>
      <c r="C131" s="182" t="s">
        <v>689</v>
      </c>
      <c r="D131" s="182" t="s">
        <v>1068</v>
      </c>
      <c r="E131" s="182"/>
      <c r="F131" s="183" t="s">
        <v>1098</v>
      </c>
      <c r="G131" s="182" t="s">
        <v>989</v>
      </c>
      <c r="H131" s="182" t="s">
        <v>451</v>
      </c>
      <c r="I131" s="182" t="s">
        <v>39</v>
      </c>
      <c r="J131" s="183" t="s">
        <v>673</v>
      </c>
      <c r="K131" s="182"/>
      <c r="L131" s="182"/>
      <c r="M131" s="182"/>
    </row>
    <row r="132" spans="1:13">
      <c r="A132" s="180" t="s">
        <v>1099</v>
      </c>
      <c r="B132" s="181" t="s">
        <v>48</v>
      </c>
      <c r="C132" s="182" t="s">
        <v>1100</v>
      </c>
      <c r="D132" s="182" t="s">
        <v>1068</v>
      </c>
      <c r="E132" s="182"/>
      <c r="F132" s="183" t="s">
        <v>1101</v>
      </c>
      <c r="G132" s="182" t="s">
        <v>989</v>
      </c>
      <c r="H132" s="182" t="s">
        <v>451</v>
      </c>
      <c r="I132" s="182" t="s">
        <v>39</v>
      </c>
      <c r="J132" s="183" t="s">
        <v>673</v>
      </c>
      <c r="K132" s="182"/>
      <c r="L132" s="182"/>
      <c r="M132" s="182"/>
    </row>
    <row r="133" spans="1:13">
      <c r="A133" s="180" t="s">
        <v>1102</v>
      </c>
      <c r="B133" s="181" t="s">
        <v>48</v>
      </c>
      <c r="C133" s="182" t="s">
        <v>1103</v>
      </c>
      <c r="D133" s="182" t="s">
        <v>1068</v>
      </c>
      <c r="E133" s="182"/>
      <c r="F133" s="183" t="s">
        <v>1104</v>
      </c>
      <c r="G133" s="182" t="s">
        <v>989</v>
      </c>
      <c r="H133" s="182" t="s">
        <v>451</v>
      </c>
      <c r="I133" s="182" t="s">
        <v>39</v>
      </c>
      <c r="J133" s="183" t="s">
        <v>673</v>
      </c>
      <c r="K133" s="182"/>
      <c r="L133" s="182"/>
      <c r="M133" s="182"/>
    </row>
    <row r="134" spans="1:13">
      <c r="A134" s="180" t="s">
        <v>1105</v>
      </c>
      <c r="B134" s="181" t="s">
        <v>48</v>
      </c>
      <c r="C134" s="182" t="s">
        <v>1106</v>
      </c>
      <c r="D134" s="182" t="s">
        <v>1068</v>
      </c>
      <c r="E134" s="182"/>
      <c r="F134" s="183" t="s">
        <v>1107</v>
      </c>
      <c r="G134" s="182" t="s">
        <v>989</v>
      </c>
      <c r="H134" s="182" t="s">
        <v>451</v>
      </c>
      <c r="I134" s="182" t="s">
        <v>39</v>
      </c>
      <c r="J134" s="183" t="s">
        <v>673</v>
      </c>
      <c r="K134" s="182"/>
      <c r="L134" s="182"/>
      <c r="M134" s="182"/>
    </row>
    <row r="135" spans="1:13">
      <c r="A135" s="180" t="s">
        <v>1108</v>
      </c>
      <c r="B135" s="181" t="s">
        <v>48</v>
      </c>
      <c r="C135" s="182" t="s">
        <v>1109</v>
      </c>
      <c r="D135" s="182" t="s">
        <v>1068</v>
      </c>
      <c r="E135" s="182"/>
      <c r="F135" s="183" t="s">
        <v>1110</v>
      </c>
      <c r="G135" s="182" t="s">
        <v>989</v>
      </c>
      <c r="H135" s="182" t="s">
        <v>451</v>
      </c>
      <c r="I135" s="182" t="s">
        <v>39</v>
      </c>
      <c r="J135" s="183" t="s">
        <v>673</v>
      </c>
      <c r="K135" s="182"/>
      <c r="L135" s="182"/>
      <c r="M135" s="182"/>
    </row>
    <row r="136" spans="1:13">
      <c r="A136" s="180" t="s">
        <v>1111</v>
      </c>
      <c r="B136" s="181" t="s">
        <v>48</v>
      </c>
      <c r="C136" s="182" t="s">
        <v>1112</v>
      </c>
      <c r="D136" s="182" t="s">
        <v>1068</v>
      </c>
      <c r="E136" s="182"/>
      <c r="F136" s="183" t="s">
        <v>1113</v>
      </c>
      <c r="G136" s="182" t="s">
        <v>989</v>
      </c>
      <c r="H136" s="182" t="s">
        <v>451</v>
      </c>
      <c r="I136" s="182" t="s">
        <v>39</v>
      </c>
      <c r="J136" s="183" t="s">
        <v>673</v>
      </c>
      <c r="K136" s="182"/>
      <c r="L136" s="182"/>
      <c r="M136" s="182"/>
    </row>
    <row r="137" spans="1:13">
      <c r="A137" s="180" t="s">
        <v>1114</v>
      </c>
      <c r="B137" s="181" t="s">
        <v>48</v>
      </c>
      <c r="C137" s="182" t="s">
        <v>1115</v>
      </c>
      <c r="D137" s="182" t="s">
        <v>1068</v>
      </c>
      <c r="E137" s="182"/>
      <c r="F137" s="183" t="s">
        <v>1116</v>
      </c>
      <c r="G137" s="182" t="s">
        <v>989</v>
      </c>
      <c r="H137" s="182" t="s">
        <v>451</v>
      </c>
      <c r="I137" s="182" t="s">
        <v>39</v>
      </c>
      <c r="J137" s="183" t="s">
        <v>673</v>
      </c>
      <c r="K137" s="182"/>
      <c r="L137" s="182"/>
      <c r="M137" s="182"/>
    </row>
    <row r="138" spans="1:13">
      <c r="A138" s="180" t="s">
        <v>1117</v>
      </c>
      <c r="B138" s="181" t="s">
        <v>48</v>
      </c>
      <c r="C138" s="182" t="s">
        <v>1118</v>
      </c>
      <c r="D138" s="182" t="s">
        <v>1068</v>
      </c>
      <c r="E138" s="182"/>
      <c r="F138" s="183" t="s">
        <v>1119</v>
      </c>
      <c r="G138" s="182" t="s">
        <v>989</v>
      </c>
      <c r="H138" s="182" t="s">
        <v>451</v>
      </c>
      <c r="I138" s="182" t="s">
        <v>39</v>
      </c>
      <c r="J138" s="183" t="s">
        <v>673</v>
      </c>
      <c r="K138" s="182"/>
      <c r="L138" s="182"/>
      <c r="M138" s="182"/>
    </row>
    <row r="139" spans="1:13">
      <c r="A139" s="180" t="s">
        <v>1120</v>
      </c>
      <c r="B139" s="181" t="s">
        <v>48</v>
      </c>
      <c r="C139" s="182" t="s">
        <v>1121</v>
      </c>
      <c r="D139" s="182" t="s">
        <v>1068</v>
      </c>
      <c r="E139" s="182"/>
      <c r="F139" s="183" t="s">
        <v>1122</v>
      </c>
      <c r="G139" s="182" t="s">
        <v>989</v>
      </c>
      <c r="H139" s="182" t="s">
        <v>451</v>
      </c>
      <c r="I139" s="182" t="s">
        <v>39</v>
      </c>
      <c r="J139" s="183" t="s">
        <v>673</v>
      </c>
      <c r="K139" s="182"/>
      <c r="L139" s="182"/>
      <c r="M139" s="182"/>
    </row>
    <row r="140" spans="1:13">
      <c r="A140" s="180" t="s">
        <v>1123</v>
      </c>
      <c r="B140" s="181" t="s">
        <v>48</v>
      </c>
      <c r="C140" s="182" t="s">
        <v>953</v>
      </c>
      <c r="D140" s="182" t="s">
        <v>1068</v>
      </c>
      <c r="E140" s="182"/>
      <c r="F140" s="183" t="s">
        <v>1124</v>
      </c>
      <c r="G140" s="182" t="s">
        <v>989</v>
      </c>
      <c r="H140" s="182" t="s">
        <v>451</v>
      </c>
      <c r="I140" s="182" t="s">
        <v>39</v>
      </c>
      <c r="J140" s="183" t="s">
        <v>673</v>
      </c>
      <c r="K140" s="182"/>
      <c r="L140" s="182"/>
      <c r="M140" s="182"/>
    </row>
    <row r="141" spans="1:13">
      <c r="A141" s="180" t="s">
        <v>1125</v>
      </c>
      <c r="B141" s="181" t="s">
        <v>48</v>
      </c>
      <c r="C141" s="182" t="s">
        <v>1126</v>
      </c>
      <c r="D141" s="182" t="s">
        <v>1068</v>
      </c>
      <c r="E141" s="182"/>
      <c r="F141" s="183" t="s">
        <v>1127</v>
      </c>
      <c r="G141" s="182" t="s">
        <v>989</v>
      </c>
      <c r="H141" s="182" t="s">
        <v>451</v>
      </c>
      <c r="I141" s="182" t="s">
        <v>39</v>
      </c>
      <c r="J141" s="183" t="s">
        <v>673</v>
      </c>
      <c r="K141" s="182"/>
      <c r="L141" s="182"/>
      <c r="M141" s="182"/>
    </row>
    <row r="142" spans="1:13">
      <c r="A142" s="180" t="s">
        <v>1128</v>
      </c>
      <c r="B142" s="181" t="s">
        <v>48</v>
      </c>
      <c r="C142" s="182" t="s">
        <v>1129</v>
      </c>
      <c r="D142" s="182" t="s">
        <v>1068</v>
      </c>
      <c r="E142" s="182"/>
      <c r="F142" s="183" t="s">
        <v>1130</v>
      </c>
      <c r="G142" s="182" t="s">
        <v>989</v>
      </c>
      <c r="H142" s="182" t="s">
        <v>451</v>
      </c>
      <c r="I142" s="182" t="s">
        <v>39</v>
      </c>
      <c r="J142" s="183" t="s">
        <v>673</v>
      </c>
      <c r="K142" s="182"/>
      <c r="L142" s="182"/>
      <c r="M142" s="182"/>
    </row>
    <row r="143" spans="1:13">
      <c r="A143" s="180" t="s">
        <v>1131</v>
      </c>
      <c r="B143" s="181" t="s">
        <v>48</v>
      </c>
      <c r="C143" s="182" t="s">
        <v>1132</v>
      </c>
      <c r="D143" s="182" t="s">
        <v>1133</v>
      </c>
      <c r="E143" s="182"/>
      <c r="F143" s="183" t="s">
        <v>1134</v>
      </c>
      <c r="G143" s="182" t="s">
        <v>989</v>
      </c>
      <c r="H143" s="182" t="s">
        <v>451</v>
      </c>
      <c r="I143" s="182" t="s">
        <v>39</v>
      </c>
      <c r="J143" s="183" t="s">
        <v>673</v>
      </c>
      <c r="K143" s="182"/>
      <c r="L143" s="182"/>
      <c r="M143" s="182"/>
    </row>
    <row r="144" spans="1:13">
      <c r="A144" s="180" t="s">
        <v>1135</v>
      </c>
      <c r="B144" s="181" t="s">
        <v>48</v>
      </c>
      <c r="C144" s="182" t="s">
        <v>1136</v>
      </c>
      <c r="D144" s="182" t="s">
        <v>1137</v>
      </c>
      <c r="E144" s="182"/>
      <c r="F144" s="183" t="s">
        <v>1138</v>
      </c>
      <c r="G144" s="182" t="s">
        <v>989</v>
      </c>
      <c r="H144" s="182" t="s">
        <v>452</v>
      </c>
      <c r="I144" s="182" t="s">
        <v>39</v>
      </c>
      <c r="J144" s="183" t="s">
        <v>673</v>
      </c>
      <c r="K144" s="182"/>
      <c r="L144" s="182"/>
      <c r="M144" s="182"/>
    </row>
    <row r="145" spans="1:13">
      <c r="A145" s="180" t="s">
        <v>1139</v>
      </c>
      <c r="B145" s="181" t="s">
        <v>48</v>
      </c>
      <c r="C145" s="182" t="s">
        <v>1140</v>
      </c>
      <c r="D145" s="182" t="s">
        <v>1141</v>
      </c>
      <c r="E145" s="182"/>
      <c r="F145" s="183" t="s">
        <v>1142</v>
      </c>
      <c r="G145" s="182" t="s">
        <v>989</v>
      </c>
      <c r="H145" s="182" t="s">
        <v>452</v>
      </c>
      <c r="I145" s="182" t="s">
        <v>55</v>
      </c>
      <c r="J145" s="183" t="s">
        <v>673</v>
      </c>
      <c r="K145" s="182"/>
      <c r="L145" s="182"/>
      <c r="M145" s="182"/>
    </row>
    <row r="146" spans="1:13">
      <c r="A146" s="180" t="s">
        <v>1143</v>
      </c>
      <c r="B146" s="181" t="s">
        <v>48</v>
      </c>
      <c r="C146" s="182" t="s">
        <v>752</v>
      </c>
      <c r="D146" s="182" t="s">
        <v>1144</v>
      </c>
      <c r="E146" s="182"/>
      <c r="F146" s="183" t="s">
        <v>1476</v>
      </c>
      <c r="G146" s="182" t="s">
        <v>989</v>
      </c>
      <c r="H146" s="182" t="s">
        <v>936</v>
      </c>
      <c r="I146" s="182" t="s">
        <v>78</v>
      </c>
      <c r="J146" s="183" t="s">
        <v>673</v>
      </c>
      <c r="K146" s="182"/>
      <c r="L146" s="182"/>
      <c r="M146" s="182"/>
    </row>
    <row r="147" spans="1:13">
      <c r="A147" s="180" t="s">
        <v>1145</v>
      </c>
      <c r="B147" s="181" t="s">
        <v>48</v>
      </c>
      <c r="C147" s="182" t="s">
        <v>1146</v>
      </c>
      <c r="D147" s="182" t="s">
        <v>1147</v>
      </c>
      <c r="E147" s="182"/>
      <c r="F147" s="183" t="s">
        <v>1148</v>
      </c>
      <c r="G147" s="182" t="s">
        <v>989</v>
      </c>
      <c r="H147" s="182" t="s">
        <v>451</v>
      </c>
      <c r="I147" s="182" t="s">
        <v>39</v>
      </c>
      <c r="J147" s="183" t="s">
        <v>673</v>
      </c>
      <c r="K147" s="182"/>
      <c r="L147" s="182"/>
      <c r="M147" s="182"/>
    </row>
    <row r="148" spans="1:13">
      <c r="A148" s="180" t="s">
        <v>1149</v>
      </c>
      <c r="B148" s="181" t="s">
        <v>48</v>
      </c>
      <c r="C148" s="182" t="s">
        <v>1150</v>
      </c>
      <c r="D148" s="182" t="s">
        <v>1151</v>
      </c>
      <c r="E148" s="182"/>
      <c r="F148" s="183" t="s">
        <v>1152</v>
      </c>
      <c r="G148" s="182" t="s">
        <v>989</v>
      </c>
      <c r="H148" s="182" t="s">
        <v>452</v>
      </c>
      <c r="I148" s="182" t="s">
        <v>39</v>
      </c>
      <c r="J148" s="183" t="s">
        <v>673</v>
      </c>
      <c r="K148" s="182"/>
      <c r="L148" s="182"/>
      <c r="M148" s="182"/>
    </row>
    <row r="149" spans="1:13">
      <c r="A149" s="180" t="s">
        <v>1153</v>
      </c>
      <c r="B149" s="181" t="s">
        <v>48</v>
      </c>
      <c r="C149" s="182" t="s">
        <v>1154</v>
      </c>
      <c r="D149" s="182" t="s">
        <v>1155</v>
      </c>
      <c r="E149" s="182"/>
      <c r="F149" s="183" t="s">
        <v>1156</v>
      </c>
      <c r="G149" s="182" t="s">
        <v>989</v>
      </c>
      <c r="H149" s="182" t="s">
        <v>452</v>
      </c>
      <c r="I149" s="182" t="s">
        <v>39</v>
      </c>
      <c r="J149" s="183" t="s">
        <v>673</v>
      </c>
      <c r="K149" s="182"/>
      <c r="L149" s="182"/>
      <c r="M149" s="182"/>
    </row>
    <row r="150" spans="1:13">
      <c r="A150" s="180" t="s">
        <v>1157</v>
      </c>
      <c r="B150" s="181" t="s">
        <v>48</v>
      </c>
      <c r="C150" s="182" t="s">
        <v>1154</v>
      </c>
      <c r="D150" s="182" t="s">
        <v>1158</v>
      </c>
      <c r="E150" s="182"/>
      <c r="F150" s="183" t="s">
        <v>1159</v>
      </c>
      <c r="G150" s="182" t="s">
        <v>989</v>
      </c>
      <c r="H150" s="182" t="s">
        <v>452</v>
      </c>
      <c r="I150" s="182" t="s">
        <v>39</v>
      </c>
      <c r="J150" s="183" t="s">
        <v>673</v>
      </c>
      <c r="K150" s="182"/>
      <c r="L150" s="182"/>
      <c r="M150" s="182"/>
    </row>
    <row r="151" spans="1:13">
      <c r="A151" s="180" t="s">
        <v>1160</v>
      </c>
      <c r="B151" s="181" t="s">
        <v>48</v>
      </c>
      <c r="C151" s="182" t="s">
        <v>1161</v>
      </c>
      <c r="D151" s="182" t="s">
        <v>1161</v>
      </c>
      <c r="E151" s="182"/>
      <c r="F151" s="183" t="s">
        <v>1162</v>
      </c>
      <c r="G151" s="182" t="s">
        <v>1163</v>
      </c>
      <c r="H151" s="182" t="s">
        <v>50</v>
      </c>
      <c r="I151" s="182" t="s">
        <v>39</v>
      </c>
      <c r="J151" s="183" t="s">
        <v>673</v>
      </c>
      <c r="K151" s="182"/>
      <c r="L151" s="182"/>
      <c r="M151" s="182"/>
    </row>
    <row r="152" spans="1:13">
      <c r="A152" s="180" t="s">
        <v>1164</v>
      </c>
      <c r="B152" s="181" t="s">
        <v>48</v>
      </c>
      <c r="C152" s="182" t="s">
        <v>791</v>
      </c>
      <c r="D152" s="182" t="s">
        <v>791</v>
      </c>
      <c r="E152" s="182"/>
      <c r="F152" s="183" t="s">
        <v>1165</v>
      </c>
      <c r="G152" s="182" t="s">
        <v>1163</v>
      </c>
      <c r="H152" s="182" t="s">
        <v>50</v>
      </c>
      <c r="I152" s="182" t="s">
        <v>39</v>
      </c>
      <c r="J152" s="183" t="s">
        <v>673</v>
      </c>
      <c r="K152" s="182"/>
      <c r="L152" s="182"/>
      <c r="M152" s="182"/>
    </row>
    <row r="153" spans="1:13">
      <c r="A153" s="180" t="s">
        <v>1166</v>
      </c>
      <c r="B153" s="181" t="s">
        <v>48</v>
      </c>
      <c r="C153" s="182" t="s">
        <v>1167</v>
      </c>
      <c r="D153" s="182" t="s">
        <v>1168</v>
      </c>
      <c r="E153" s="182"/>
      <c r="F153" s="183" t="s">
        <v>1169</v>
      </c>
      <c r="G153" s="182" t="s">
        <v>1163</v>
      </c>
      <c r="H153" s="182" t="s">
        <v>50</v>
      </c>
      <c r="I153" s="182" t="s">
        <v>39</v>
      </c>
      <c r="J153" s="183" t="s">
        <v>673</v>
      </c>
      <c r="K153" s="182"/>
      <c r="L153" s="182"/>
      <c r="M153" s="182"/>
    </row>
    <row r="154" spans="1:13">
      <c r="A154" s="180" t="s">
        <v>1170</v>
      </c>
      <c r="B154" s="181" t="s">
        <v>48</v>
      </c>
      <c r="C154" s="182" t="s">
        <v>1171</v>
      </c>
      <c r="D154" s="182" t="s">
        <v>1171</v>
      </c>
      <c r="E154" s="182"/>
      <c r="F154" s="183" t="s">
        <v>1172</v>
      </c>
      <c r="G154" s="182" t="s">
        <v>1163</v>
      </c>
      <c r="H154" s="182" t="s">
        <v>50</v>
      </c>
      <c r="I154" s="182" t="s">
        <v>39</v>
      </c>
      <c r="J154" s="183" t="s">
        <v>673</v>
      </c>
      <c r="K154" s="182"/>
      <c r="L154" s="182"/>
      <c r="M154" s="182"/>
    </row>
    <row r="155" spans="1:13">
      <c r="A155" s="180" t="s">
        <v>1173</v>
      </c>
      <c r="B155" s="181" t="s">
        <v>45</v>
      </c>
      <c r="C155" s="182" t="s">
        <v>1174</v>
      </c>
      <c r="D155" s="182" t="s">
        <v>823</v>
      </c>
      <c r="E155" s="182"/>
      <c r="F155" s="183" t="s">
        <v>1175</v>
      </c>
      <c r="G155" s="182" t="s">
        <v>1163</v>
      </c>
      <c r="H155" s="182" t="s">
        <v>50</v>
      </c>
      <c r="I155" s="182" t="s">
        <v>39</v>
      </c>
      <c r="J155" s="183" t="s">
        <v>673</v>
      </c>
      <c r="K155" s="182"/>
      <c r="L155" s="182" t="s">
        <v>674</v>
      </c>
      <c r="M155" s="182"/>
    </row>
    <row r="156" spans="1:13">
      <c r="A156" s="180" t="s">
        <v>1176</v>
      </c>
      <c r="B156" s="181" t="s">
        <v>48</v>
      </c>
      <c r="C156" s="182" t="s">
        <v>1177</v>
      </c>
      <c r="D156" s="182" t="s">
        <v>1177</v>
      </c>
      <c r="E156" s="182"/>
      <c r="F156" s="183" t="s">
        <v>1178</v>
      </c>
      <c r="G156" s="182" t="s">
        <v>1163</v>
      </c>
      <c r="H156" s="182" t="s">
        <v>50</v>
      </c>
      <c r="I156" s="182" t="s">
        <v>39</v>
      </c>
      <c r="J156" s="183" t="s">
        <v>673</v>
      </c>
      <c r="K156" s="182"/>
      <c r="L156" s="182"/>
      <c r="M156" s="182"/>
    </row>
    <row r="157" spans="1:13">
      <c r="A157" s="180" t="s">
        <v>1179</v>
      </c>
      <c r="B157" s="181" t="s">
        <v>48</v>
      </c>
      <c r="C157" s="182" t="s">
        <v>1180</v>
      </c>
      <c r="D157" s="182" t="s">
        <v>1180</v>
      </c>
      <c r="E157" s="182"/>
      <c r="F157" s="183" t="s">
        <v>1181</v>
      </c>
      <c r="G157" s="182" t="s">
        <v>1163</v>
      </c>
      <c r="H157" s="182" t="s">
        <v>50</v>
      </c>
      <c r="I157" s="182" t="s">
        <v>39</v>
      </c>
      <c r="J157" s="183" t="s">
        <v>673</v>
      </c>
      <c r="K157" s="182"/>
      <c r="L157" s="182"/>
      <c r="M157" s="182"/>
    </row>
    <row r="158" spans="1:13">
      <c r="A158" s="180" t="s">
        <v>1182</v>
      </c>
      <c r="B158" s="181" t="s">
        <v>48</v>
      </c>
      <c r="C158" s="182" t="s">
        <v>879</v>
      </c>
      <c r="D158" s="182" t="s">
        <v>879</v>
      </c>
      <c r="E158" s="182"/>
      <c r="F158" s="183" t="s">
        <v>1183</v>
      </c>
      <c r="G158" s="182" t="s">
        <v>1163</v>
      </c>
      <c r="H158" s="182" t="s">
        <v>50</v>
      </c>
      <c r="I158" s="182" t="s">
        <v>39</v>
      </c>
      <c r="J158" s="183" t="s">
        <v>673</v>
      </c>
      <c r="K158" s="182"/>
      <c r="L158" s="182"/>
      <c r="M158" s="182"/>
    </row>
    <row r="159" spans="1:13">
      <c r="A159" s="180" t="s">
        <v>1184</v>
      </c>
      <c r="B159" s="181" t="s">
        <v>48</v>
      </c>
      <c r="C159" s="182" t="s">
        <v>1185</v>
      </c>
      <c r="D159" s="182" t="s">
        <v>1186</v>
      </c>
      <c r="E159" s="182"/>
      <c r="F159" s="183" t="s">
        <v>1187</v>
      </c>
      <c r="G159" s="182" t="s">
        <v>1163</v>
      </c>
      <c r="H159" s="182" t="s">
        <v>948</v>
      </c>
      <c r="I159" s="182" t="s">
        <v>39</v>
      </c>
      <c r="J159" s="183" t="s">
        <v>673</v>
      </c>
      <c r="K159" s="182"/>
      <c r="L159" s="182"/>
      <c r="M159" s="182"/>
    </row>
    <row r="160" spans="1:13">
      <c r="A160" s="180" t="s">
        <v>1188</v>
      </c>
      <c r="B160" s="181" t="s">
        <v>45</v>
      </c>
      <c r="C160" s="182" t="s">
        <v>1189</v>
      </c>
      <c r="D160" s="182" t="s">
        <v>1190</v>
      </c>
      <c r="E160" s="182"/>
      <c r="F160" s="183" t="s">
        <v>1191</v>
      </c>
      <c r="G160" s="182" t="s">
        <v>1163</v>
      </c>
      <c r="H160" s="182" t="s">
        <v>455</v>
      </c>
      <c r="I160" s="182" t="s">
        <v>39</v>
      </c>
      <c r="J160" s="183" t="s">
        <v>673</v>
      </c>
      <c r="K160" s="183" t="s">
        <v>674</v>
      </c>
      <c r="L160" s="182" t="s">
        <v>674</v>
      </c>
      <c r="M160" s="182"/>
    </row>
    <row r="161" spans="1:13">
      <c r="A161" s="180" t="s">
        <v>1192</v>
      </c>
      <c r="B161" s="181" t="s">
        <v>48</v>
      </c>
      <c r="C161" s="182" t="s">
        <v>1193</v>
      </c>
      <c r="D161" s="182" t="s">
        <v>1194</v>
      </c>
      <c r="E161" s="182"/>
      <c r="F161" s="183" t="s">
        <v>1195</v>
      </c>
      <c r="G161" s="182" t="s">
        <v>1163</v>
      </c>
      <c r="H161" s="182" t="s">
        <v>451</v>
      </c>
      <c r="I161" s="182" t="s">
        <v>39</v>
      </c>
      <c r="J161" s="183" t="s">
        <v>673</v>
      </c>
      <c r="K161" s="182"/>
      <c r="L161" s="182"/>
      <c r="M161" s="182"/>
    </row>
    <row r="162" spans="1:13">
      <c r="A162" s="180" t="s">
        <v>1196</v>
      </c>
      <c r="B162" s="181" t="s">
        <v>48</v>
      </c>
      <c r="C162" s="182" t="s">
        <v>1197</v>
      </c>
      <c r="D162" s="182" t="s">
        <v>1198</v>
      </c>
      <c r="E162" s="182"/>
      <c r="F162" s="183" t="s">
        <v>1199</v>
      </c>
      <c r="G162" s="182" t="s">
        <v>1163</v>
      </c>
      <c r="H162" s="182" t="s">
        <v>50</v>
      </c>
      <c r="I162" s="182" t="s">
        <v>39</v>
      </c>
      <c r="J162" s="183" t="s">
        <v>673</v>
      </c>
      <c r="K162" s="182"/>
      <c r="L162" s="182"/>
      <c r="M162" s="182"/>
    </row>
    <row r="163" spans="1:13">
      <c r="A163" s="180" t="s">
        <v>1200</v>
      </c>
      <c r="B163" s="181" t="s">
        <v>45</v>
      </c>
      <c r="C163" s="182" t="s">
        <v>1201</v>
      </c>
      <c r="D163" s="182" t="s">
        <v>1202</v>
      </c>
      <c r="E163" s="182"/>
      <c r="F163" s="183" t="s">
        <v>1203</v>
      </c>
      <c r="G163" s="182" t="s">
        <v>1163</v>
      </c>
      <c r="H163" s="182" t="s">
        <v>454</v>
      </c>
      <c r="I163" s="182" t="s">
        <v>39</v>
      </c>
      <c r="J163" s="183" t="s">
        <v>673</v>
      </c>
      <c r="K163" s="182"/>
      <c r="L163" s="182" t="s">
        <v>674</v>
      </c>
      <c r="M163" s="182"/>
    </row>
    <row r="164" spans="1:13">
      <c r="A164" s="180" t="s">
        <v>1204</v>
      </c>
      <c r="B164" s="181" t="s">
        <v>45</v>
      </c>
      <c r="C164" s="182" t="s">
        <v>1205</v>
      </c>
      <c r="D164" s="182" t="s">
        <v>1206</v>
      </c>
      <c r="E164" s="182"/>
      <c r="F164" s="183" t="s">
        <v>1207</v>
      </c>
      <c r="G164" s="182" t="s">
        <v>1163</v>
      </c>
      <c r="H164" s="182" t="s">
        <v>50</v>
      </c>
      <c r="I164" s="182" t="s">
        <v>39</v>
      </c>
      <c r="J164" s="183" t="s">
        <v>673</v>
      </c>
      <c r="K164" s="182"/>
      <c r="L164" s="182" t="s">
        <v>674</v>
      </c>
      <c r="M164" s="182"/>
    </row>
    <row r="165" spans="1:13">
      <c r="A165" s="180" t="s">
        <v>1208</v>
      </c>
      <c r="B165" s="181" t="s">
        <v>48</v>
      </c>
      <c r="C165" s="182" t="s">
        <v>1209</v>
      </c>
      <c r="D165" s="182" t="s">
        <v>1209</v>
      </c>
      <c r="E165" s="182"/>
      <c r="F165" s="183" t="s">
        <v>1210</v>
      </c>
      <c r="G165" s="182" t="s">
        <v>1211</v>
      </c>
      <c r="H165" s="182" t="s">
        <v>1212</v>
      </c>
      <c r="I165" s="182" t="s">
        <v>39</v>
      </c>
      <c r="J165" s="183" t="s">
        <v>673</v>
      </c>
      <c r="K165" s="182"/>
      <c r="L165" s="182"/>
      <c r="M165" s="182"/>
    </row>
    <row r="166" spans="1:13">
      <c r="A166" s="180" t="s">
        <v>1213</v>
      </c>
      <c r="B166" s="181" t="s">
        <v>48</v>
      </c>
      <c r="C166" s="182" t="s">
        <v>1214</v>
      </c>
      <c r="D166" s="182" t="s">
        <v>1215</v>
      </c>
      <c r="E166" s="182"/>
      <c r="F166" s="183" t="s">
        <v>1216</v>
      </c>
      <c r="G166" s="182" t="s">
        <v>1211</v>
      </c>
      <c r="H166" s="182" t="s">
        <v>1212</v>
      </c>
      <c r="I166" s="182" t="s">
        <v>39</v>
      </c>
      <c r="J166" s="183" t="s">
        <v>673</v>
      </c>
      <c r="K166" s="182"/>
      <c r="L166" s="182"/>
      <c r="M166" s="182"/>
    </row>
    <row r="167" spans="1:13">
      <c r="A167" s="180" t="s">
        <v>1217</v>
      </c>
      <c r="B167" s="181" t="s">
        <v>48</v>
      </c>
      <c r="C167" s="182" t="s">
        <v>1218</v>
      </c>
      <c r="D167" s="182" t="s">
        <v>1219</v>
      </c>
      <c r="E167" s="182"/>
      <c r="F167" s="183" t="s">
        <v>1220</v>
      </c>
      <c r="G167" s="182" t="s">
        <v>1211</v>
      </c>
      <c r="H167" s="182" t="s">
        <v>1212</v>
      </c>
      <c r="I167" s="182" t="s">
        <v>39</v>
      </c>
      <c r="J167" s="183" t="s">
        <v>673</v>
      </c>
      <c r="K167" s="182"/>
      <c r="L167" s="182"/>
      <c r="M167" s="182"/>
    </row>
    <row r="168" spans="1:13">
      <c r="A168" s="180" t="s">
        <v>1221</v>
      </c>
      <c r="B168" s="181" t="s">
        <v>48</v>
      </c>
      <c r="C168" s="182" t="s">
        <v>1222</v>
      </c>
      <c r="D168" s="182" t="s">
        <v>1222</v>
      </c>
      <c r="E168" s="182"/>
      <c r="F168" s="183" t="s">
        <v>1223</v>
      </c>
      <c r="G168" s="182" t="s">
        <v>1211</v>
      </c>
      <c r="H168" s="182" t="s">
        <v>1212</v>
      </c>
      <c r="I168" s="182" t="s">
        <v>39</v>
      </c>
      <c r="J168" s="183" t="s">
        <v>673</v>
      </c>
      <c r="K168" s="182"/>
      <c r="L168" s="182"/>
      <c r="M168" s="182"/>
    </row>
    <row r="169" spans="1:13">
      <c r="A169" s="180" t="s">
        <v>1224</v>
      </c>
      <c r="B169" s="181" t="s">
        <v>48</v>
      </c>
      <c r="C169" s="182" t="s">
        <v>1225</v>
      </c>
      <c r="D169" s="182" t="s">
        <v>1225</v>
      </c>
      <c r="E169" s="182"/>
      <c r="F169" s="183" t="s">
        <v>1226</v>
      </c>
      <c r="G169" s="182" t="s">
        <v>1211</v>
      </c>
      <c r="H169" s="182" t="s">
        <v>1212</v>
      </c>
      <c r="I169" s="182" t="s">
        <v>39</v>
      </c>
      <c r="J169" s="183" t="s">
        <v>673</v>
      </c>
      <c r="K169" s="182"/>
      <c r="L169" s="182"/>
      <c r="M169" s="182"/>
    </row>
    <row r="170" spans="1:13">
      <c r="A170" s="180" t="s">
        <v>1227</v>
      </c>
      <c r="B170" s="181" t="s">
        <v>48</v>
      </c>
      <c r="C170" s="182" t="s">
        <v>1228</v>
      </c>
      <c r="D170" s="182" t="s">
        <v>1228</v>
      </c>
      <c r="E170" s="182"/>
      <c r="F170" s="183" t="s">
        <v>1229</v>
      </c>
      <c r="G170" s="182" t="s">
        <v>1211</v>
      </c>
      <c r="H170" s="182" t="s">
        <v>1212</v>
      </c>
      <c r="I170" s="182" t="s">
        <v>55</v>
      </c>
      <c r="J170" s="183" t="s">
        <v>673</v>
      </c>
      <c r="K170" s="182"/>
      <c r="L170" s="182"/>
      <c r="M170" s="182"/>
    </row>
    <row r="171" spans="1:13">
      <c r="A171" s="180" t="s">
        <v>1230</v>
      </c>
      <c r="B171" s="181" t="s">
        <v>48</v>
      </c>
      <c r="C171" s="182" t="s">
        <v>1231</v>
      </c>
      <c r="D171" s="182" t="s">
        <v>1231</v>
      </c>
      <c r="E171" s="182"/>
      <c r="F171" s="183" t="s">
        <v>1232</v>
      </c>
      <c r="G171" s="182" t="s">
        <v>1211</v>
      </c>
      <c r="H171" s="182" t="s">
        <v>1212</v>
      </c>
      <c r="I171" s="182" t="s">
        <v>55</v>
      </c>
      <c r="J171" s="183" t="s">
        <v>673</v>
      </c>
      <c r="K171" s="182"/>
      <c r="L171" s="182"/>
      <c r="M171" s="182"/>
    </row>
    <row r="172" spans="1:13">
      <c r="A172" s="180" t="s">
        <v>1233</v>
      </c>
      <c r="B172" s="181" t="s">
        <v>48</v>
      </c>
      <c r="C172" s="182" t="s">
        <v>1234</v>
      </c>
      <c r="D172" s="182" t="s">
        <v>1234</v>
      </c>
      <c r="E172" s="182"/>
      <c r="F172" s="183" t="s">
        <v>1235</v>
      </c>
      <c r="G172" s="182" t="s">
        <v>1211</v>
      </c>
      <c r="H172" s="182" t="s">
        <v>1212</v>
      </c>
      <c r="I172" s="182" t="s">
        <v>39</v>
      </c>
      <c r="J172" s="183" t="s">
        <v>673</v>
      </c>
      <c r="K172" s="182"/>
      <c r="L172" s="182"/>
      <c r="M172" s="182"/>
    </row>
    <row r="173" spans="1:13">
      <c r="A173" s="180" t="s">
        <v>1236</v>
      </c>
      <c r="B173" s="181" t="s">
        <v>48</v>
      </c>
      <c r="C173" s="182" t="s">
        <v>1237</v>
      </c>
      <c r="D173" s="182" t="s">
        <v>1237</v>
      </c>
      <c r="E173" s="182"/>
      <c r="F173" s="183" t="s">
        <v>1238</v>
      </c>
      <c r="G173" s="182" t="s">
        <v>1211</v>
      </c>
      <c r="H173" s="182" t="s">
        <v>1212</v>
      </c>
      <c r="I173" s="182" t="s">
        <v>39</v>
      </c>
      <c r="J173" s="183" t="s">
        <v>673</v>
      </c>
      <c r="K173" s="182"/>
      <c r="L173" s="182"/>
      <c r="M173" s="182"/>
    </row>
    <row r="174" spans="1:13">
      <c r="A174" s="180" t="s">
        <v>1239</v>
      </c>
      <c r="B174" s="181" t="s">
        <v>48</v>
      </c>
      <c r="C174" s="182" t="s">
        <v>1240</v>
      </c>
      <c r="D174" s="182" t="s">
        <v>1240</v>
      </c>
      <c r="E174" s="182"/>
      <c r="F174" s="183" t="s">
        <v>1241</v>
      </c>
      <c r="G174" s="182" t="s">
        <v>1211</v>
      </c>
      <c r="H174" s="182" t="s">
        <v>1212</v>
      </c>
      <c r="I174" s="182" t="s">
        <v>39</v>
      </c>
      <c r="J174" s="183" t="s">
        <v>673</v>
      </c>
      <c r="K174" s="182"/>
      <c r="L174" s="182"/>
      <c r="M174" s="182"/>
    </row>
    <row r="175" spans="1:13">
      <c r="A175" s="180" t="s">
        <v>1242</v>
      </c>
      <c r="B175" s="181" t="s">
        <v>48</v>
      </c>
      <c r="C175" s="182" t="s">
        <v>1243</v>
      </c>
      <c r="D175" s="182" t="s">
        <v>1243</v>
      </c>
      <c r="E175" s="182"/>
      <c r="F175" s="183" t="s">
        <v>1244</v>
      </c>
      <c r="G175" s="182" t="s">
        <v>1211</v>
      </c>
      <c r="H175" s="182" t="s">
        <v>1212</v>
      </c>
      <c r="I175" s="182" t="s">
        <v>39</v>
      </c>
      <c r="J175" s="183" t="s">
        <v>673</v>
      </c>
      <c r="K175" s="182"/>
      <c r="L175" s="182"/>
      <c r="M175" s="182"/>
    </row>
    <row r="176" spans="1:13">
      <c r="A176" s="180" t="s">
        <v>1245</v>
      </c>
      <c r="B176" s="181" t="s">
        <v>48</v>
      </c>
      <c r="C176" s="182" t="s">
        <v>1246</v>
      </c>
      <c r="D176" s="182" t="s">
        <v>1247</v>
      </c>
      <c r="E176" s="182"/>
      <c r="F176" s="183" t="s">
        <v>1248</v>
      </c>
      <c r="G176" s="182" t="s">
        <v>1211</v>
      </c>
      <c r="H176" s="182" t="s">
        <v>1212</v>
      </c>
      <c r="I176" s="182" t="s">
        <v>39</v>
      </c>
      <c r="J176" s="183" t="s">
        <v>673</v>
      </c>
      <c r="K176" s="182"/>
      <c r="L176" s="182"/>
      <c r="M176" s="182"/>
    </row>
    <row r="177" spans="1:13">
      <c r="A177" s="180" t="s">
        <v>1249</v>
      </c>
      <c r="B177" s="181" t="s">
        <v>48</v>
      </c>
      <c r="C177" s="182" t="s">
        <v>1250</v>
      </c>
      <c r="D177" s="182" t="s">
        <v>1250</v>
      </c>
      <c r="E177" s="182"/>
      <c r="F177" s="183" t="s">
        <v>1251</v>
      </c>
      <c r="G177" s="182" t="s">
        <v>1211</v>
      </c>
      <c r="H177" s="182" t="s">
        <v>1212</v>
      </c>
      <c r="I177" s="182" t="s">
        <v>39</v>
      </c>
      <c r="J177" s="183" t="s">
        <v>673</v>
      </c>
      <c r="K177" s="182"/>
      <c r="L177" s="182"/>
      <c r="M177" s="182"/>
    </row>
    <row r="178" spans="1:13">
      <c r="A178" s="180" t="s">
        <v>1252</v>
      </c>
      <c r="B178" s="181" t="s">
        <v>48</v>
      </c>
      <c r="C178" s="182" t="s">
        <v>1253</v>
      </c>
      <c r="D178" s="182" t="s">
        <v>1253</v>
      </c>
      <c r="E178" s="182"/>
      <c r="F178" s="183" t="s">
        <v>1254</v>
      </c>
      <c r="G178" s="182" t="s">
        <v>1211</v>
      </c>
      <c r="H178" s="182" t="s">
        <v>1212</v>
      </c>
      <c r="I178" s="182" t="s">
        <v>39</v>
      </c>
      <c r="J178" s="183" t="s">
        <v>673</v>
      </c>
      <c r="K178" s="182"/>
      <c r="L178" s="182"/>
      <c r="M178" s="182"/>
    </row>
    <row r="179" spans="1:13">
      <c r="A179" s="180" t="s">
        <v>1255</v>
      </c>
      <c r="B179" s="181" t="s">
        <v>48</v>
      </c>
      <c r="C179" s="182" t="s">
        <v>1256</v>
      </c>
      <c r="D179" s="182" t="s">
        <v>1256</v>
      </c>
      <c r="E179" s="182"/>
      <c r="F179" s="183" t="s">
        <v>1257</v>
      </c>
      <c r="G179" s="182" t="s">
        <v>1211</v>
      </c>
      <c r="H179" s="182" t="s">
        <v>1212</v>
      </c>
      <c r="I179" s="182" t="s">
        <v>39</v>
      </c>
      <c r="J179" s="183" t="s">
        <v>673</v>
      </c>
      <c r="K179" s="182"/>
      <c r="L179" s="182"/>
      <c r="M179" s="182"/>
    </row>
    <row r="180" spans="1:13">
      <c r="A180" s="180" t="s">
        <v>1258</v>
      </c>
      <c r="B180" s="181" t="s">
        <v>48</v>
      </c>
      <c r="C180" s="182" t="s">
        <v>1259</v>
      </c>
      <c r="D180" s="182" t="s">
        <v>1259</v>
      </c>
      <c r="E180" s="182"/>
      <c r="F180" s="183" t="s">
        <v>1260</v>
      </c>
      <c r="G180" s="182" t="s">
        <v>1211</v>
      </c>
      <c r="H180" s="182" t="s">
        <v>1212</v>
      </c>
      <c r="I180" s="182" t="s">
        <v>39</v>
      </c>
      <c r="J180" s="183" t="s">
        <v>673</v>
      </c>
      <c r="K180" s="182"/>
      <c r="L180" s="182"/>
      <c r="M180" s="182"/>
    </row>
    <row r="181" spans="1:13">
      <c r="A181" s="180" t="s">
        <v>1261</v>
      </c>
      <c r="B181" s="181" t="s">
        <v>48</v>
      </c>
      <c r="C181" s="182" t="s">
        <v>1262</v>
      </c>
      <c r="D181" s="182" t="s">
        <v>1262</v>
      </c>
      <c r="E181" s="182"/>
      <c r="F181" s="183" t="s">
        <v>1263</v>
      </c>
      <c r="G181" s="182" t="s">
        <v>1211</v>
      </c>
      <c r="H181" s="182" t="s">
        <v>1212</v>
      </c>
      <c r="I181" s="182" t="s">
        <v>39</v>
      </c>
      <c r="J181" s="183" t="s">
        <v>673</v>
      </c>
      <c r="K181" s="182"/>
      <c r="L181" s="182"/>
      <c r="M181" s="182"/>
    </row>
    <row r="182" spans="1:13">
      <c r="A182" s="180" t="s">
        <v>1264</v>
      </c>
      <c r="B182" s="181" t="s">
        <v>48</v>
      </c>
      <c r="C182" s="182" t="s">
        <v>1265</v>
      </c>
      <c r="D182" s="182" t="s">
        <v>1265</v>
      </c>
      <c r="E182" s="182"/>
      <c r="F182" s="183" t="s">
        <v>1266</v>
      </c>
      <c r="G182" s="182" t="s">
        <v>1211</v>
      </c>
      <c r="H182" s="182" t="s">
        <v>1212</v>
      </c>
      <c r="I182" s="182" t="s">
        <v>39</v>
      </c>
      <c r="J182" s="183" t="s">
        <v>673</v>
      </c>
      <c r="K182" s="182"/>
      <c r="L182" s="182"/>
      <c r="M182" s="182"/>
    </row>
    <row r="183" spans="1:13">
      <c r="A183" s="180" t="s">
        <v>1267</v>
      </c>
      <c r="B183" s="181" t="s">
        <v>48</v>
      </c>
      <c r="C183" s="182" t="s">
        <v>1268</v>
      </c>
      <c r="D183" s="182" t="s">
        <v>1269</v>
      </c>
      <c r="E183" s="182"/>
      <c r="F183" s="183" t="s">
        <v>1270</v>
      </c>
      <c r="G183" s="182" t="s">
        <v>1211</v>
      </c>
      <c r="H183" s="182" t="s">
        <v>948</v>
      </c>
      <c r="I183" s="182" t="s">
        <v>78</v>
      </c>
      <c r="J183" s="183" t="s">
        <v>673</v>
      </c>
      <c r="K183" s="182"/>
      <c r="L183" s="182"/>
      <c r="M183" s="182"/>
    </row>
    <row r="184" spans="1:13">
      <c r="A184" s="180" t="s">
        <v>1271</v>
      </c>
      <c r="B184" s="181" t="s">
        <v>48</v>
      </c>
      <c r="C184" s="182" t="s">
        <v>1272</v>
      </c>
      <c r="D184" s="182" t="s">
        <v>1273</v>
      </c>
      <c r="E184" s="182"/>
      <c r="F184" s="183" t="s">
        <v>1274</v>
      </c>
      <c r="G184" s="182" t="s">
        <v>1211</v>
      </c>
      <c r="H184" s="182" t="s">
        <v>1212</v>
      </c>
      <c r="I184" s="182" t="s">
        <v>55</v>
      </c>
      <c r="J184" s="183" t="s">
        <v>673</v>
      </c>
      <c r="K184" s="182"/>
      <c r="L184" s="182"/>
      <c r="M184" s="182"/>
    </row>
    <row r="185" spans="1:13">
      <c r="A185" s="180" t="s">
        <v>1275</v>
      </c>
      <c r="B185" s="181" t="s">
        <v>48</v>
      </c>
      <c r="C185" s="182" t="s">
        <v>1276</v>
      </c>
      <c r="D185" s="182" t="s">
        <v>1276</v>
      </c>
      <c r="E185" s="182"/>
      <c r="F185" s="183" t="s">
        <v>1277</v>
      </c>
      <c r="G185" s="182" t="s">
        <v>1211</v>
      </c>
      <c r="H185" s="182" t="s">
        <v>1212</v>
      </c>
      <c r="I185" s="182" t="s">
        <v>39</v>
      </c>
      <c r="J185" s="183" t="s">
        <v>673</v>
      </c>
      <c r="K185" s="182"/>
      <c r="L185" s="182"/>
      <c r="M185" s="182"/>
    </row>
    <row r="186" spans="1:13">
      <c r="A186" s="180" t="s">
        <v>1278</v>
      </c>
      <c r="B186" s="181" t="s">
        <v>48</v>
      </c>
      <c r="C186" s="182" t="s">
        <v>899</v>
      </c>
      <c r="D186" s="182" t="s">
        <v>899</v>
      </c>
      <c r="E186" s="182"/>
      <c r="F186" s="183" t="s">
        <v>1279</v>
      </c>
      <c r="G186" s="182" t="s">
        <v>1211</v>
      </c>
      <c r="H186" s="182" t="s">
        <v>1212</v>
      </c>
      <c r="I186" s="182" t="s">
        <v>39</v>
      </c>
      <c r="J186" s="183" t="s">
        <v>673</v>
      </c>
      <c r="K186" s="182"/>
      <c r="L186" s="182"/>
      <c r="M186" s="182"/>
    </row>
    <row r="187" spans="1:13">
      <c r="A187" s="180" t="s">
        <v>1280</v>
      </c>
      <c r="B187" s="181" t="s">
        <v>48</v>
      </c>
      <c r="C187" s="182" t="s">
        <v>868</v>
      </c>
      <c r="D187" s="182" t="s">
        <v>868</v>
      </c>
      <c r="E187" s="182"/>
      <c r="F187" s="183" t="s">
        <v>1281</v>
      </c>
      <c r="G187" s="182" t="s">
        <v>1211</v>
      </c>
      <c r="H187" s="182" t="s">
        <v>1212</v>
      </c>
      <c r="I187" s="182" t="s">
        <v>39</v>
      </c>
      <c r="J187" s="183" t="s">
        <v>673</v>
      </c>
      <c r="K187" s="182"/>
      <c r="L187" s="182"/>
      <c r="M187" s="182"/>
    </row>
    <row r="188" spans="1:13">
      <c r="A188" s="180" t="s">
        <v>1282</v>
      </c>
      <c r="B188" s="181" t="s">
        <v>48</v>
      </c>
      <c r="C188" s="182" t="s">
        <v>1283</v>
      </c>
      <c r="D188" s="182" t="s">
        <v>1283</v>
      </c>
      <c r="E188" s="182"/>
      <c r="F188" s="183" t="s">
        <v>1284</v>
      </c>
      <c r="G188" s="182" t="s">
        <v>1211</v>
      </c>
      <c r="H188" s="182" t="s">
        <v>1212</v>
      </c>
      <c r="I188" s="182" t="s">
        <v>55</v>
      </c>
      <c r="J188" s="183" t="s">
        <v>673</v>
      </c>
      <c r="K188" s="182"/>
      <c r="L188" s="182"/>
      <c r="M188" s="182"/>
    </row>
    <row r="189" spans="1:13">
      <c r="A189" s="180" t="s">
        <v>1285</v>
      </c>
      <c r="B189" s="181" t="s">
        <v>48</v>
      </c>
      <c r="C189" s="182" t="s">
        <v>1286</v>
      </c>
      <c r="D189" s="182" t="s">
        <v>1286</v>
      </c>
      <c r="E189" s="182"/>
      <c r="F189" s="183" t="s">
        <v>1287</v>
      </c>
      <c r="G189" s="182" t="s">
        <v>1211</v>
      </c>
      <c r="H189" s="182" t="s">
        <v>1212</v>
      </c>
      <c r="I189" s="182" t="s">
        <v>55</v>
      </c>
      <c r="J189" s="183" t="s">
        <v>673</v>
      </c>
      <c r="K189" s="182"/>
      <c r="L189" s="182"/>
      <c r="M189" s="182"/>
    </row>
    <row r="190" spans="1:13">
      <c r="A190" s="180" t="s">
        <v>1288</v>
      </c>
      <c r="B190" s="181" t="s">
        <v>48</v>
      </c>
      <c r="C190" s="182" t="s">
        <v>1289</v>
      </c>
      <c r="D190" s="182" t="s">
        <v>1289</v>
      </c>
      <c r="E190" s="182"/>
      <c r="F190" s="183" t="s">
        <v>1290</v>
      </c>
      <c r="G190" s="182" t="s">
        <v>1211</v>
      </c>
      <c r="H190" s="182" t="s">
        <v>1212</v>
      </c>
      <c r="I190" s="182" t="s">
        <v>39</v>
      </c>
      <c r="J190" s="183" t="s">
        <v>673</v>
      </c>
      <c r="K190" s="182"/>
      <c r="L190" s="182"/>
      <c r="M190" s="182"/>
    </row>
    <row r="191" spans="1:13">
      <c r="A191" s="180" t="s">
        <v>1291</v>
      </c>
      <c r="B191" s="181" t="s">
        <v>48</v>
      </c>
      <c r="C191" s="182" t="s">
        <v>1292</v>
      </c>
      <c r="D191" s="182" t="s">
        <v>1292</v>
      </c>
      <c r="E191" s="182"/>
      <c r="F191" s="183" t="s">
        <v>1293</v>
      </c>
      <c r="G191" s="182" t="s">
        <v>1211</v>
      </c>
      <c r="H191" s="182" t="s">
        <v>1212</v>
      </c>
      <c r="I191" s="182" t="s">
        <v>39</v>
      </c>
      <c r="J191" s="183" t="s">
        <v>673</v>
      </c>
      <c r="K191" s="182"/>
      <c r="L191" s="182"/>
      <c r="M191" s="182"/>
    </row>
    <row r="192" spans="1:13">
      <c r="A192" s="180" t="s">
        <v>1294</v>
      </c>
      <c r="B192" s="181" t="s">
        <v>48</v>
      </c>
      <c r="C192" s="182" t="s">
        <v>1295</v>
      </c>
      <c r="D192" s="182" t="s">
        <v>1296</v>
      </c>
      <c r="E192" s="182"/>
      <c r="F192" s="183" t="s">
        <v>1297</v>
      </c>
      <c r="G192" s="182" t="s">
        <v>1211</v>
      </c>
      <c r="H192" s="182" t="s">
        <v>1212</v>
      </c>
      <c r="I192" s="182" t="s">
        <v>55</v>
      </c>
      <c r="J192" s="183" t="s">
        <v>673</v>
      </c>
      <c r="K192" s="182"/>
      <c r="L192" s="182"/>
      <c r="M192" s="182"/>
    </row>
    <row r="193" spans="1:13">
      <c r="A193" s="180" t="s">
        <v>1298</v>
      </c>
      <c r="B193" s="181" t="s">
        <v>45</v>
      </c>
      <c r="C193" s="182" t="s">
        <v>1299</v>
      </c>
      <c r="D193" s="182" t="s">
        <v>1300</v>
      </c>
      <c r="E193" s="182"/>
      <c r="F193" s="183" t="s">
        <v>1301</v>
      </c>
      <c r="G193" s="182" t="s">
        <v>1211</v>
      </c>
      <c r="H193" s="182" t="s">
        <v>1212</v>
      </c>
      <c r="I193" s="182" t="s">
        <v>39</v>
      </c>
      <c r="J193" s="183" t="s">
        <v>673</v>
      </c>
      <c r="K193" s="182"/>
      <c r="L193" s="182" t="s">
        <v>674</v>
      </c>
      <c r="M193" s="182"/>
    </row>
    <row r="194" spans="1:13">
      <c r="A194" s="180" t="s">
        <v>1302</v>
      </c>
      <c r="B194" s="181" t="s">
        <v>45</v>
      </c>
      <c r="C194" s="182" t="s">
        <v>1303</v>
      </c>
      <c r="D194" s="182" t="s">
        <v>1304</v>
      </c>
      <c r="E194" s="182"/>
      <c r="F194" s="183" t="s">
        <v>1305</v>
      </c>
      <c r="G194" s="182" t="s">
        <v>1211</v>
      </c>
      <c r="H194" s="182" t="s">
        <v>1212</v>
      </c>
      <c r="I194" s="182" t="s">
        <v>39</v>
      </c>
      <c r="J194" s="183" t="s">
        <v>673</v>
      </c>
      <c r="K194" s="182"/>
      <c r="L194" s="182" t="s">
        <v>674</v>
      </c>
      <c r="M194" s="182"/>
    </row>
    <row r="195" spans="1:13">
      <c r="A195" s="180" t="s">
        <v>1306</v>
      </c>
      <c r="B195" s="181" t="s">
        <v>45</v>
      </c>
      <c r="C195" s="182" t="s">
        <v>1307</v>
      </c>
      <c r="D195" s="182" t="s">
        <v>1308</v>
      </c>
      <c r="E195" s="182"/>
      <c r="F195" s="183" t="s">
        <v>1309</v>
      </c>
      <c r="G195" s="182" t="s">
        <v>1211</v>
      </c>
      <c r="H195" s="182" t="s">
        <v>1212</v>
      </c>
      <c r="I195" s="182" t="s">
        <v>39</v>
      </c>
      <c r="J195" s="183" t="s">
        <v>673</v>
      </c>
      <c r="K195" s="182"/>
      <c r="L195" s="182" t="s">
        <v>674</v>
      </c>
      <c r="M195" s="182"/>
    </row>
    <row r="196" spans="1:13">
      <c r="A196" s="180" t="s">
        <v>1310</v>
      </c>
      <c r="B196" s="181" t="s">
        <v>45</v>
      </c>
      <c r="C196" s="182" t="s">
        <v>856</v>
      </c>
      <c r="D196" s="182" t="s">
        <v>1311</v>
      </c>
      <c r="E196" s="182"/>
      <c r="F196" s="183" t="s">
        <v>1312</v>
      </c>
      <c r="G196" s="182" t="s">
        <v>1211</v>
      </c>
      <c r="H196" s="182" t="s">
        <v>1212</v>
      </c>
      <c r="I196" s="182" t="s">
        <v>39</v>
      </c>
      <c r="J196" s="183" t="s">
        <v>673</v>
      </c>
      <c r="K196" s="182"/>
      <c r="L196" s="182" t="s">
        <v>674</v>
      </c>
      <c r="M196" s="182"/>
    </row>
    <row r="197" spans="1:13">
      <c r="A197" s="180" t="s">
        <v>1313</v>
      </c>
      <c r="B197" s="181" t="s">
        <v>48</v>
      </c>
      <c r="C197" s="182" t="s">
        <v>1314</v>
      </c>
      <c r="D197" s="182" t="s">
        <v>1315</v>
      </c>
      <c r="E197" s="182"/>
      <c r="F197" s="183" t="s">
        <v>1316</v>
      </c>
      <c r="G197" s="182" t="s">
        <v>1317</v>
      </c>
      <c r="H197" s="182" t="s">
        <v>1318</v>
      </c>
      <c r="I197" s="182" t="s">
        <v>39</v>
      </c>
      <c r="J197" s="183" t="s">
        <v>673</v>
      </c>
      <c r="K197" s="182"/>
      <c r="L197" s="182"/>
      <c r="M197" s="182"/>
    </row>
    <row r="198" spans="1:13">
      <c r="A198" s="180" t="s">
        <v>1319</v>
      </c>
      <c r="B198" s="181" t="s">
        <v>48</v>
      </c>
      <c r="C198" s="182" t="s">
        <v>1320</v>
      </c>
      <c r="D198" s="182" t="s">
        <v>1320</v>
      </c>
      <c r="E198" s="182"/>
      <c r="F198" s="183" t="s">
        <v>1321</v>
      </c>
      <c r="G198" s="182" t="s">
        <v>1317</v>
      </c>
      <c r="H198" s="182" t="s">
        <v>1318</v>
      </c>
      <c r="I198" s="182" t="s">
        <v>39</v>
      </c>
      <c r="J198" s="183" t="s">
        <v>673</v>
      </c>
      <c r="K198" s="182"/>
      <c r="L198" s="182"/>
      <c r="M198" s="182"/>
    </row>
    <row r="199" spans="1:13">
      <c r="A199" s="180" t="s">
        <v>1322</v>
      </c>
      <c r="B199" s="181" t="s">
        <v>48</v>
      </c>
      <c r="C199" s="182" t="s">
        <v>1323</v>
      </c>
      <c r="D199" s="182" t="s">
        <v>1323</v>
      </c>
      <c r="E199" s="182"/>
      <c r="F199" s="183" t="s">
        <v>1324</v>
      </c>
      <c r="G199" s="182" t="s">
        <v>1317</v>
      </c>
      <c r="H199" s="182" t="s">
        <v>1318</v>
      </c>
      <c r="I199" s="182" t="s">
        <v>39</v>
      </c>
      <c r="J199" s="183" t="s">
        <v>673</v>
      </c>
      <c r="K199" s="182"/>
      <c r="L199" s="182"/>
      <c r="M199" s="182"/>
    </row>
    <row r="200" spans="1:13">
      <c r="A200" s="180" t="s">
        <v>1325</v>
      </c>
      <c r="B200" s="181" t="s">
        <v>48</v>
      </c>
      <c r="C200" s="182" t="s">
        <v>1326</v>
      </c>
      <c r="D200" s="182" t="s">
        <v>1326</v>
      </c>
      <c r="E200" s="182"/>
      <c r="F200" s="183" t="s">
        <v>1327</v>
      </c>
      <c r="G200" s="182" t="s">
        <v>1317</v>
      </c>
      <c r="H200" s="182" t="s">
        <v>1318</v>
      </c>
      <c r="I200" s="182" t="s">
        <v>39</v>
      </c>
      <c r="J200" s="183" t="s">
        <v>673</v>
      </c>
      <c r="K200" s="182"/>
      <c r="L200" s="182"/>
      <c r="M200" s="182"/>
    </row>
    <row r="201" spans="1:13">
      <c r="A201" s="180" t="s">
        <v>1328</v>
      </c>
      <c r="B201" s="181" t="s">
        <v>48</v>
      </c>
      <c r="C201" s="182" t="s">
        <v>930</v>
      </c>
      <c r="D201" s="182" t="s">
        <v>930</v>
      </c>
      <c r="E201" s="182"/>
      <c r="F201" s="183" t="s">
        <v>1329</v>
      </c>
      <c r="G201" s="182" t="s">
        <v>1317</v>
      </c>
      <c r="H201" s="182" t="s">
        <v>1318</v>
      </c>
      <c r="I201" s="182" t="s">
        <v>39</v>
      </c>
      <c r="J201" s="183" t="s">
        <v>673</v>
      </c>
      <c r="K201" s="182"/>
      <c r="L201" s="182"/>
      <c r="M201" s="182"/>
    </row>
    <row r="202" spans="1:13">
      <c r="A202" s="180" t="s">
        <v>1330</v>
      </c>
      <c r="B202" s="181" t="s">
        <v>48</v>
      </c>
      <c r="C202" s="182" t="s">
        <v>1331</v>
      </c>
      <c r="D202" s="182" t="s">
        <v>1331</v>
      </c>
      <c r="E202" s="182"/>
      <c r="F202" s="183" t="s">
        <v>1332</v>
      </c>
      <c r="G202" s="182" t="s">
        <v>1317</v>
      </c>
      <c r="H202" s="182" t="s">
        <v>1318</v>
      </c>
      <c r="I202" s="182" t="s">
        <v>39</v>
      </c>
      <c r="J202" s="183" t="s">
        <v>673</v>
      </c>
      <c r="K202" s="182"/>
      <c r="L202" s="182"/>
      <c r="M202" s="182"/>
    </row>
    <row r="203" spans="1:13">
      <c r="A203" s="180" t="s">
        <v>1333</v>
      </c>
      <c r="B203" s="181" t="s">
        <v>48</v>
      </c>
      <c r="C203" s="182" t="s">
        <v>1334</v>
      </c>
      <c r="D203" s="182" t="s">
        <v>1335</v>
      </c>
      <c r="E203" s="182"/>
      <c r="F203" s="183" t="s">
        <v>1336</v>
      </c>
      <c r="G203" s="182" t="s">
        <v>1317</v>
      </c>
      <c r="H203" s="182" t="s">
        <v>1318</v>
      </c>
      <c r="I203" s="182" t="s">
        <v>39</v>
      </c>
      <c r="J203" s="183" t="s">
        <v>673</v>
      </c>
      <c r="K203" s="182"/>
      <c r="L203" s="182"/>
      <c r="M203" s="182"/>
    </row>
    <row r="204" spans="1:13">
      <c r="A204" s="180" t="s">
        <v>1337</v>
      </c>
      <c r="B204" s="181" t="s">
        <v>48</v>
      </c>
      <c r="C204" s="182" t="s">
        <v>1338</v>
      </c>
      <c r="D204" s="182" t="s">
        <v>1338</v>
      </c>
      <c r="E204" s="182"/>
      <c r="F204" s="183" t="s">
        <v>1339</v>
      </c>
      <c r="G204" s="182" t="s">
        <v>1317</v>
      </c>
      <c r="H204" s="182" t="s">
        <v>1318</v>
      </c>
      <c r="I204" s="182" t="s">
        <v>39</v>
      </c>
      <c r="J204" s="183" t="s">
        <v>673</v>
      </c>
      <c r="K204" s="182"/>
      <c r="L204" s="182"/>
      <c r="M204" s="182"/>
    </row>
    <row r="205" spans="1:13">
      <c r="A205" s="180" t="s">
        <v>1340</v>
      </c>
      <c r="B205" s="181" t="s">
        <v>48</v>
      </c>
      <c r="C205" s="182" t="s">
        <v>1341</v>
      </c>
      <c r="D205" s="182" t="s">
        <v>1341</v>
      </c>
      <c r="E205" s="182"/>
      <c r="F205" s="183" t="s">
        <v>1342</v>
      </c>
      <c r="G205" s="182" t="s">
        <v>1317</v>
      </c>
      <c r="H205" s="182" t="s">
        <v>1318</v>
      </c>
      <c r="I205" s="182" t="s">
        <v>39</v>
      </c>
      <c r="J205" s="183" t="s">
        <v>673</v>
      </c>
      <c r="K205" s="182"/>
      <c r="L205" s="182"/>
      <c r="M205" s="182"/>
    </row>
    <row r="206" spans="1:13">
      <c r="A206" s="180" t="s">
        <v>1343</v>
      </c>
      <c r="B206" s="181" t="s">
        <v>48</v>
      </c>
      <c r="C206" s="182" t="s">
        <v>1344</v>
      </c>
      <c r="D206" s="182" t="s">
        <v>1344</v>
      </c>
      <c r="E206" s="182"/>
      <c r="F206" s="183" t="s">
        <v>1345</v>
      </c>
      <c r="G206" s="182" t="s">
        <v>1317</v>
      </c>
      <c r="H206" s="182" t="s">
        <v>999</v>
      </c>
      <c r="I206" s="182" t="s">
        <v>39</v>
      </c>
      <c r="J206" s="183" t="s">
        <v>673</v>
      </c>
      <c r="K206" s="182"/>
      <c r="L206" s="182"/>
      <c r="M206" s="182"/>
    </row>
    <row r="207" spans="1:13">
      <c r="A207" s="180" t="s">
        <v>1346</v>
      </c>
      <c r="B207" s="181" t="s">
        <v>48</v>
      </c>
      <c r="C207" s="182" t="s">
        <v>1347</v>
      </c>
      <c r="D207" s="182" t="s">
        <v>1347</v>
      </c>
      <c r="E207" s="182"/>
      <c r="F207" s="183" t="s">
        <v>1348</v>
      </c>
      <c r="G207" s="182" t="s">
        <v>1317</v>
      </c>
      <c r="H207" s="182" t="s">
        <v>49</v>
      </c>
      <c r="I207" s="182" t="s">
        <v>39</v>
      </c>
      <c r="J207" s="183" t="s">
        <v>673</v>
      </c>
      <c r="K207" s="182"/>
      <c r="L207" s="182"/>
      <c r="M207" s="182"/>
    </row>
    <row r="208" spans="1:13">
      <c r="A208" s="180" t="s">
        <v>1349</v>
      </c>
      <c r="B208" s="181" t="s">
        <v>48</v>
      </c>
      <c r="C208" s="182" t="s">
        <v>1350</v>
      </c>
      <c r="D208" s="182" t="s">
        <v>1350</v>
      </c>
      <c r="E208" s="182"/>
      <c r="F208" s="183" t="s">
        <v>1351</v>
      </c>
      <c r="G208" s="182" t="s">
        <v>1317</v>
      </c>
      <c r="H208" s="182" t="s">
        <v>999</v>
      </c>
      <c r="I208" s="182" t="s">
        <v>39</v>
      </c>
      <c r="J208" s="183" t="s">
        <v>673</v>
      </c>
      <c r="K208" s="182"/>
      <c r="L208" s="182"/>
      <c r="M208" s="182"/>
    </row>
    <row r="209" spans="1:13">
      <c r="A209" s="180" t="s">
        <v>1352</v>
      </c>
      <c r="B209" s="181" t="s">
        <v>48</v>
      </c>
      <c r="C209" s="182" t="s">
        <v>1353</v>
      </c>
      <c r="D209" s="182" t="s">
        <v>1353</v>
      </c>
      <c r="E209" s="182"/>
      <c r="F209" s="183" t="s">
        <v>1354</v>
      </c>
      <c r="G209" s="182" t="s">
        <v>1317</v>
      </c>
      <c r="H209" s="182" t="s">
        <v>999</v>
      </c>
      <c r="I209" s="182" t="s">
        <v>39</v>
      </c>
      <c r="J209" s="183" t="s">
        <v>673</v>
      </c>
      <c r="K209" s="182"/>
      <c r="L209" s="182"/>
      <c r="M209" s="182"/>
    </row>
    <row r="210" spans="1:13">
      <c r="A210" s="180" t="s">
        <v>1355</v>
      </c>
      <c r="B210" s="181" t="s">
        <v>714</v>
      </c>
      <c r="C210" s="182" t="s">
        <v>1356</v>
      </c>
      <c r="D210" s="182" t="s">
        <v>1357</v>
      </c>
      <c r="E210" s="182"/>
      <c r="F210" s="183" t="s">
        <v>1358</v>
      </c>
      <c r="G210" s="182" t="s">
        <v>1317</v>
      </c>
      <c r="H210" s="182" t="s">
        <v>49</v>
      </c>
      <c r="I210" s="182" t="s">
        <v>39</v>
      </c>
      <c r="J210" s="183" t="s">
        <v>673</v>
      </c>
      <c r="K210" s="182"/>
      <c r="L210" s="182"/>
      <c r="M210" s="182"/>
    </row>
    <row r="211" spans="1:13">
      <c r="A211" s="180" t="s">
        <v>1359</v>
      </c>
      <c r="B211" s="181" t="s">
        <v>48</v>
      </c>
      <c r="C211" s="182" t="s">
        <v>1360</v>
      </c>
      <c r="D211" s="182" t="s">
        <v>1361</v>
      </c>
      <c r="E211" s="182"/>
      <c r="F211" s="183" t="s">
        <v>1362</v>
      </c>
      <c r="G211" s="182" t="s">
        <v>1317</v>
      </c>
      <c r="H211" s="182" t="s">
        <v>49</v>
      </c>
      <c r="I211" s="182" t="s">
        <v>39</v>
      </c>
      <c r="J211" s="183" t="s">
        <v>673</v>
      </c>
      <c r="K211" s="182"/>
      <c r="L211" s="182"/>
      <c r="M211" s="182"/>
    </row>
    <row r="212" spans="1:13">
      <c r="A212" s="180" t="s">
        <v>1363</v>
      </c>
      <c r="B212" s="181" t="s">
        <v>48</v>
      </c>
      <c r="C212" s="182" t="s">
        <v>924</v>
      </c>
      <c r="D212" s="182" t="s">
        <v>924</v>
      </c>
      <c r="E212" s="182"/>
      <c r="F212" s="183" t="s">
        <v>1364</v>
      </c>
      <c r="G212" s="182" t="s">
        <v>1317</v>
      </c>
      <c r="H212" s="182" t="s">
        <v>49</v>
      </c>
      <c r="I212" s="182" t="s">
        <v>39</v>
      </c>
      <c r="J212" s="183" t="s">
        <v>673</v>
      </c>
      <c r="K212" s="182"/>
      <c r="L212" s="182"/>
      <c r="M212" s="182"/>
    </row>
    <row r="213" spans="1:13">
      <c r="A213" s="180" t="s">
        <v>1365</v>
      </c>
      <c r="B213" s="181" t="s">
        <v>48</v>
      </c>
      <c r="C213" s="182" t="s">
        <v>1366</v>
      </c>
      <c r="D213" s="182" t="s">
        <v>1366</v>
      </c>
      <c r="E213" s="182"/>
      <c r="F213" s="183" t="s">
        <v>1367</v>
      </c>
      <c r="G213" s="182" t="s">
        <v>1317</v>
      </c>
      <c r="H213" s="182" t="s">
        <v>999</v>
      </c>
      <c r="I213" s="182" t="s">
        <v>39</v>
      </c>
      <c r="J213" s="183" t="s">
        <v>673</v>
      </c>
      <c r="K213" s="182"/>
      <c r="L213" s="182"/>
      <c r="M213" s="182"/>
    </row>
    <row r="214" spans="1:13">
      <c r="A214" s="180" t="s">
        <v>1368</v>
      </c>
      <c r="B214" s="181" t="s">
        <v>48</v>
      </c>
      <c r="C214" s="182" t="s">
        <v>927</v>
      </c>
      <c r="D214" s="182" t="s">
        <v>927</v>
      </c>
      <c r="E214" s="182"/>
      <c r="F214" s="183" t="s">
        <v>1369</v>
      </c>
      <c r="G214" s="182" t="s">
        <v>1317</v>
      </c>
      <c r="H214" s="182" t="s">
        <v>49</v>
      </c>
      <c r="I214" s="182" t="s">
        <v>39</v>
      </c>
      <c r="J214" s="183" t="s">
        <v>673</v>
      </c>
      <c r="K214" s="182"/>
      <c r="L214" s="182"/>
      <c r="M214" s="182"/>
    </row>
    <row r="215" spans="1:13">
      <c r="A215" s="180" t="s">
        <v>1370</v>
      </c>
      <c r="B215" s="181" t="s">
        <v>48</v>
      </c>
      <c r="C215" s="182" t="s">
        <v>1371</v>
      </c>
      <c r="D215" s="182" t="s">
        <v>1371</v>
      </c>
      <c r="E215" s="182"/>
      <c r="F215" s="183" t="s">
        <v>1372</v>
      </c>
      <c r="G215" s="182" t="s">
        <v>1317</v>
      </c>
      <c r="H215" s="182" t="s">
        <v>999</v>
      </c>
      <c r="I215" s="182" t="s">
        <v>39</v>
      </c>
      <c r="J215" s="183" t="s">
        <v>673</v>
      </c>
      <c r="K215" s="182"/>
      <c r="L215" s="182"/>
      <c r="M215" s="182"/>
    </row>
    <row r="216" spans="1:13">
      <c r="A216" s="180" t="s">
        <v>1373</v>
      </c>
      <c r="B216" s="181" t="s">
        <v>48</v>
      </c>
      <c r="C216" s="182" t="s">
        <v>1374</v>
      </c>
      <c r="D216" s="182" t="s">
        <v>1374</v>
      </c>
      <c r="E216" s="182"/>
      <c r="F216" s="183" t="s">
        <v>1375</v>
      </c>
      <c r="G216" s="182" t="s">
        <v>1317</v>
      </c>
      <c r="H216" s="182" t="s">
        <v>49</v>
      </c>
      <c r="I216" s="182" t="s">
        <v>39</v>
      </c>
      <c r="J216" s="183" t="s">
        <v>673</v>
      </c>
      <c r="K216" s="182"/>
      <c r="L216" s="182"/>
      <c r="M216" s="182"/>
    </row>
    <row r="217" spans="1:13">
      <c r="A217" s="180" t="s">
        <v>1376</v>
      </c>
      <c r="B217" s="181" t="s">
        <v>48</v>
      </c>
      <c r="C217" s="182" t="s">
        <v>1377</v>
      </c>
      <c r="D217" s="182" t="s">
        <v>1377</v>
      </c>
      <c r="E217" s="182"/>
      <c r="F217" s="183" t="s">
        <v>1378</v>
      </c>
      <c r="G217" s="182" t="s">
        <v>1317</v>
      </c>
      <c r="H217" s="182" t="s">
        <v>49</v>
      </c>
      <c r="I217" s="182" t="s">
        <v>55</v>
      </c>
      <c r="J217" s="183" t="s">
        <v>673</v>
      </c>
      <c r="K217" s="182"/>
      <c r="L217" s="182"/>
      <c r="M217" s="182"/>
    </row>
    <row r="218" spans="1:13">
      <c r="A218" s="180" t="s">
        <v>1379</v>
      </c>
      <c r="B218" s="181" t="s">
        <v>48</v>
      </c>
      <c r="C218" s="182" t="s">
        <v>1380</v>
      </c>
      <c r="D218" s="182" t="s">
        <v>1381</v>
      </c>
      <c r="E218" s="182"/>
      <c r="F218" s="183" t="s">
        <v>1382</v>
      </c>
      <c r="G218" s="182" t="s">
        <v>1317</v>
      </c>
      <c r="H218" s="182" t="s">
        <v>49</v>
      </c>
      <c r="I218" s="182" t="s">
        <v>39</v>
      </c>
      <c r="J218" s="183" t="s">
        <v>673</v>
      </c>
      <c r="K218" s="182"/>
      <c r="L218" s="182"/>
      <c r="M218" s="182"/>
    </row>
    <row r="219" spans="1:13">
      <c r="A219" s="180" t="s">
        <v>1383</v>
      </c>
      <c r="B219" s="181" t="s">
        <v>48</v>
      </c>
      <c r="C219" s="182" t="s">
        <v>1384</v>
      </c>
      <c r="D219" s="182" t="s">
        <v>1384</v>
      </c>
      <c r="E219" s="182"/>
      <c r="F219" s="183" t="s">
        <v>1385</v>
      </c>
      <c r="G219" s="182" t="s">
        <v>1317</v>
      </c>
      <c r="H219" s="182" t="s">
        <v>948</v>
      </c>
      <c r="I219" s="182" t="s">
        <v>55</v>
      </c>
      <c r="J219" s="183" t="s">
        <v>673</v>
      </c>
      <c r="K219" s="182"/>
      <c r="L219" s="182"/>
      <c r="M219" s="182"/>
    </row>
    <row r="220" spans="1:13">
      <c r="A220" s="180" t="s">
        <v>1386</v>
      </c>
      <c r="B220" s="181" t="s">
        <v>48</v>
      </c>
      <c r="C220" s="182" t="s">
        <v>1387</v>
      </c>
      <c r="D220" s="182" t="s">
        <v>1387</v>
      </c>
      <c r="E220" s="182"/>
      <c r="F220" s="183" t="s">
        <v>1388</v>
      </c>
      <c r="G220" s="182" t="s">
        <v>1317</v>
      </c>
      <c r="H220" s="182" t="s">
        <v>49</v>
      </c>
      <c r="I220" s="182" t="s">
        <v>39</v>
      </c>
      <c r="J220" s="183" t="s">
        <v>673</v>
      </c>
      <c r="K220" s="182"/>
      <c r="L220" s="182"/>
      <c r="M220" s="182"/>
    </row>
    <row r="221" spans="1:13">
      <c r="A221" s="180" t="s">
        <v>1389</v>
      </c>
      <c r="B221" s="181" t="s">
        <v>48</v>
      </c>
      <c r="C221" s="182" t="s">
        <v>1390</v>
      </c>
      <c r="D221" s="182" t="s">
        <v>1390</v>
      </c>
      <c r="E221" s="182"/>
      <c r="F221" s="183" t="s">
        <v>1391</v>
      </c>
      <c r="G221" s="182" t="s">
        <v>1317</v>
      </c>
      <c r="H221" s="182" t="s">
        <v>49</v>
      </c>
      <c r="I221" s="182" t="s">
        <v>39</v>
      </c>
      <c r="J221" s="183" t="s">
        <v>673</v>
      </c>
      <c r="K221" s="182"/>
      <c r="L221" s="182"/>
      <c r="M221" s="182"/>
    </row>
    <row r="222" spans="1:13">
      <c r="A222" s="180" t="s">
        <v>1392</v>
      </c>
      <c r="B222" s="181" t="s">
        <v>48</v>
      </c>
      <c r="C222" s="182" t="s">
        <v>1393</v>
      </c>
      <c r="D222" s="182" t="s">
        <v>1393</v>
      </c>
      <c r="E222" s="182"/>
      <c r="F222" s="183" t="s">
        <v>1394</v>
      </c>
      <c r="G222" s="182" t="s">
        <v>1317</v>
      </c>
      <c r="H222" s="182" t="s">
        <v>49</v>
      </c>
      <c r="I222" s="182" t="s">
        <v>39</v>
      </c>
      <c r="J222" s="183" t="s">
        <v>673</v>
      </c>
      <c r="K222" s="182"/>
      <c r="L222" s="182"/>
      <c r="M222" s="182"/>
    </row>
    <row r="223" spans="1:13">
      <c r="A223" s="180" t="s">
        <v>1395</v>
      </c>
      <c r="B223" s="181" t="s">
        <v>48</v>
      </c>
      <c r="C223" s="182" t="s">
        <v>1396</v>
      </c>
      <c r="D223" s="182" t="s">
        <v>1396</v>
      </c>
      <c r="E223" s="182"/>
      <c r="F223" s="183" t="s">
        <v>1397</v>
      </c>
      <c r="G223" s="182" t="s">
        <v>1317</v>
      </c>
      <c r="H223" s="182" t="s">
        <v>49</v>
      </c>
      <c r="I223" s="182" t="s">
        <v>39</v>
      </c>
      <c r="J223" s="183" t="s">
        <v>673</v>
      </c>
      <c r="K223" s="182"/>
      <c r="L223" s="182"/>
      <c r="M223" s="182"/>
    </row>
    <row r="224" spans="1:13">
      <c r="A224" s="180" t="s">
        <v>1398</v>
      </c>
      <c r="B224" s="181" t="s">
        <v>48</v>
      </c>
      <c r="C224" s="182" t="s">
        <v>1399</v>
      </c>
      <c r="D224" s="182" t="s">
        <v>1399</v>
      </c>
      <c r="E224" s="182"/>
      <c r="F224" s="183" t="s">
        <v>1400</v>
      </c>
      <c r="G224" s="182" t="s">
        <v>1317</v>
      </c>
      <c r="H224" s="182" t="s">
        <v>49</v>
      </c>
      <c r="I224" s="182" t="s">
        <v>39</v>
      </c>
      <c r="J224" s="183" t="s">
        <v>673</v>
      </c>
      <c r="K224" s="182"/>
      <c r="L224" s="182"/>
      <c r="M224" s="182"/>
    </row>
    <row r="225" spans="1:13">
      <c r="A225" s="180" t="s">
        <v>1401</v>
      </c>
      <c r="B225" s="181" t="s">
        <v>48</v>
      </c>
      <c r="C225" s="182" t="s">
        <v>1402</v>
      </c>
      <c r="D225" s="182" t="s">
        <v>1402</v>
      </c>
      <c r="E225" s="182"/>
      <c r="F225" s="183" t="s">
        <v>1403</v>
      </c>
      <c r="G225" s="182" t="s">
        <v>1317</v>
      </c>
      <c r="H225" s="182" t="s">
        <v>49</v>
      </c>
      <c r="I225" s="182" t="s">
        <v>39</v>
      </c>
      <c r="J225" s="183" t="s">
        <v>673</v>
      </c>
      <c r="K225" s="182"/>
      <c r="L225" s="182"/>
      <c r="M225" s="182"/>
    </row>
    <row r="226" spans="1:13">
      <c r="A226" s="180" t="s">
        <v>1404</v>
      </c>
      <c r="B226" s="181" t="s">
        <v>48</v>
      </c>
      <c r="C226" s="182" t="s">
        <v>1405</v>
      </c>
      <c r="D226" s="182" t="s">
        <v>1405</v>
      </c>
      <c r="E226" s="182"/>
      <c r="F226" s="183" t="s">
        <v>1406</v>
      </c>
      <c r="G226" s="182" t="s">
        <v>1317</v>
      </c>
      <c r="H226" s="182" t="s">
        <v>49</v>
      </c>
      <c r="I226" s="182" t="s">
        <v>39</v>
      </c>
      <c r="J226" s="183" t="s">
        <v>673</v>
      </c>
      <c r="K226" s="182"/>
      <c r="L226" s="182"/>
      <c r="M226" s="182"/>
    </row>
    <row r="227" spans="1:13">
      <c r="A227" s="180" t="s">
        <v>1407</v>
      </c>
      <c r="B227" s="181" t="s">
        <v>48</v>
      </c>
      <c r="C227" s="182" t="s">
        <v>1408</v>
      </c>
      <c r="D227" s="182" t="s">
        <v>1408</v>
      </c>
      <c r="E227" s="182"/>
      <c r="F227" s="183" t="s">
        <v>1409</v>
      </c>
      <c r="G227" s="182" t="s">
        <v>1317</v>
      </c>
      <c r="H227" s="182" t="s">
        <v>49</v>
      </c>
      <c r="I227" s="182" t="s">
        <v>39</v>
      </c>
      <c r="J227" s="183" t="s">
        <v>673</v>
      </c>
      <c r="K227" s="182"/>
      <c r="L227" s="182"/>
      <c r="M227" s="182"/>
    </row>
    <row r="228" spans="1:13">
      <c r="A228" s="180" t="s">
        <v>1410</v>
      </c>
      <c r="B228" s="181" t="s">
        <v>48</v>
      </c>
      <c r="C228" s="182" t="s">
        <v>1092</v>
      </c>
      <c r="D228" s="182" t="s">
        <v>1411</v>
      </c>
      <c r="E228" s="182"/>
      <c r="F228" s="183" t="s">
        <v>1412</v>
      </c>
      <c r="G228" s="182" t="s">
        <v>1317</v>
      </c>
      <c r="H228" s="182" t="s">
        <v>999</v>
      </c>
      <c r="I228" s="182" t="s">
        <v>55</v>
      </c>
      <c r="J228" s="183" t="s">
        <v>673</v>
      </c>
      <c r="K228" s="182"/>
      <c r="L228" s="182"/>
      <c r="M228" s="182"/>
    </row>
    <row r="229" spans="1:13">
      <c r="A229" s="180" t="s">
        <v>1413</v>
      </c>
      <c r="B229" s="181" t="s">
        <v>48</v>
      </c>
      <c r="C229" s="182" t="s">
        <v>1414</v>
      </c>
      <c r="D229" s="182" t="s">
        <v>1414</v>
      </c>
      <c r="E229" s="182"/>
      <c r="F229" s="183" t="s">
        <v>1415</v>
      </c>
      <c r="G229" s="182" t="s">
        <v>1317</v>
      </c>
      <c r="H229" s="182" t="s">
        <v>49</v>
      </c>
      <c r="I229" s="182" t="s">
        <v>39</v>
      </c>
      <c r="J229" s="183" t="s">
        <v>673</v>
      </c>
      <c r="K229" s="182"/>
      <c r="L229" s="182"/>
      <c r="M229" s="182"/>
    </row>
    <row r="230" spans="1:13">
      <c r="A230" s="180" t="s">
        <v>1416</v>
      </c>
      <c r="B230" s="181" t="s">
        <v>48</v>
      </c>
      <c r="C230" s="182" t="s">
        <v>1417</v>
      </c>
      <c r="D230" s="182" t="s">
        <v>1418</v>
      </c>
      <c r="E230" s="182"/>
      <c r="F230" s="183" t="s">
        <v>1419</v>
      </c>
      <c r="G230" s="182" t="s">
        <v>1317</v>
      </c>
      <c r="H230" s="182" t="s">
        <v>49</v>
      </c>
      <c r="I230" s="182" t="s">
        <v>39</v>
      </c>
      <c r="J230" s="183" t="s">
        <v>673</v>
      </c>
      <c r="K230" s="182"/>
      <c r="L230" s="182"/>
      <c r="M230" s="182"/>
    </row>
    <row r="231" spans="1:13">
      <c r="A231" s="180" t="s">
        <v>1420</v>
      </c>
      <c r="B231" s="181" t="s">
        <v>48</v>
      </c>
      <c r="C231" s="182" t="s">
        <v>1421</v>
      </c>
      <c r="D231" s="182" t="s">
        <v>1422</v>
      </c>
      <c r="E231" s="182"/>
      <c r="F231" s="183" t="s">
        <v>1423</v>
      </c>
      <c r="G231" s="182" t="s">
        <v>1317</v>
      </c>
      <c r="H231" s="182" t="s">
        <v>49</v>
      </c>
      <c r="I231" s="182" t="s">
        <v>39</v>
      </c>
      <c r="J231" s="183" t="s">
        <v>673</v>
      </c>
      <c r="K231" s="182"/>
      <c r="L231" s="182"/>
      <c r="M231" s="182"/>
    </row>
    <row r="232" spans="1:13">
      <c r="A232" s="180" t="s">
        <v>1424</v>
      </c>
      <c r="B232" s="181" t="s">
        <v>48</v>
      </c>
      <c r="C232" s="182" t="s">
        <v>1425</v>
      </c>
      <c r="D232" s="182" t="s">
        <v>1426</v>
      </c>
      <c r="E232" s="182"/>
      <c r="F232" s="183" t="s">
        <v>1427</v>
      </c>
      <c r="G232" s="182" t="s">
        <v>1317</v>
      </c>
      <c r="H232" s="182" t="s">
        <v>49</v>
      </c>
      <c r="I232" s="182" t="s">
        <v>39</v>
      </c>
      <c r="J232" s="183" t="s">
        <v>673</v>
      </c>
      <c r="K232" s="182"/>
      <c r="L232" s="182"/>
      <c r="M232" s="182"/>
    </row>
    <row r="233" spans="1:13">
      <c r="A233" s="180" t="s">
        <v>1428</v>
      </c>
      <c r="B233" s="181" t="s">
        <v>48</v>
      </c>
      <c r="C233" s="182" t="s">
        <v>1429</v>
      </c>
      <c r="D233" s="182" t="s">
        <v>1430</v>
      </c>
      <c r="E233" s="182"/>
      <c r="F233" s="183" t="s">
        <v>1431</v>
      </c>
      <c r="G233" s="182" t="s">
        <v>1317</v>
      </c>
      <c r="H233" s="182" t="s">
        <v>49</v>
      </c>
      <c r="I233" s="182" t="s">
        <v>39</v>
      </c>
      <c r="J233" s="183" t="s">
        <v>673</v>
      </c>
      <c r="K233" s="182"/>
      <c r="L233" s="182"/>
      <c r="M233" s="182"/>
    </row>
    <row r="234" spans="1:13">
      <c r="A234" s="180" t="s">
        <v>1432</v>
      </c>
      <c r="B234" s="181" t="s">
        <v>48</v>
      </c>
      <c r="C234" s="182" t="s">
        <v>1433</v>
      </c>
      <c r="D234" s="182" t="s">
        <v>1433</v>
      </c>
      <c r="E234" s="182"/>
      <c r="F234" s="183" t="s">
        <v>1434</v>
      </c>
      <c r="G234" s="182" t="s">
        <v>1317</v>
      </c>
      <c r="H234" s="182" t="s">
        <v>49</v>
      </c>
      <c r="I234" s="182" t="s">
        <v>39</v>
      </c>
      <c r="J234" s="183" t="s">
        <v>673</v>
      </c>
      <c r="K234" s="182"/>
      <c r="L234" s="182"/>
      <c r="M234" s="182"/>
    </row>
    <row r="235" spans="1:13">
      <c r="A235" s="180" t="s">
        <v>1435</v>
      </c>
      <c r="B235" s="181" t="s">
        <v>48</v>
      </c>
      <c r="C235" s="182" t="s">
        <v>1436</v>
      </c>
      <c r="D235" s="182" t="s">
        <v>1436</v>
      </c>
      <c r="E235" s="182"/>
      <c r="F235" s="183" t="s">
        <v>1437</v>
      </c>
      <c r="G235" s="182" t="s">
        <v>1317</v>
      </c>
      <c r="H235" s="182" t="s">
        <v>49</v>
      </c>
      <c r="I235" s="182" t="s">
        <v>39</v>
      </c>
      <c r="J235" s="183" t="s">
        <v>673</v>
      </c>
      <c r="K235" s="182"/>
      <c r="L235" s="182"/>
      <c r="M235" s="182"/>
    </row>
    <row r="236" spans="1:13">
      <c r="A236" s="180" t="s">
        <v>1438</v>
      </c>
      <c r="B236" s="181" t="s">
        <v>48</v>
      </c>
      <c r="C236" s="182" t="s">
        <v>1439</v>
      </c>
      <c r="D236" s="182" t="s">
        <v>1439</v>
      </c>
      <c r="E236" s="182"/>
      <c r="F236" s="183" t="s">
        <v>1440</v>
      </c>
      <c r="G236" s="182" t="s">
        <v>1317</v>
      </c>
      <c r="H236" s="182" t="s">
        <v>999</v>
      </c>
      <c r="I236" s="182" t="s">
        <v>55</v>
      </c>
      <c r="J236" s="183" t="s">
        <v>673</v>
      </c>
      <c r="K236" s="182"/>
      <c r="L236" s="182"/>
      <c r="M236" s="182"/>
    </row>
    <row r="237" spans="1:13">
      <c r="A237" s="180" t="s">
        <v>1441</v>
      </c>
      <c r="B237" s="181" t="s">
        <v>48</v>
      </c>
      <c r="C237" s="182" t="s">
        <v>1442</v>
      </c>
      <c r="D237" s="182" t="s">
        <v>1443</v>
      </c>
      <c r="E237" s="182"/>
      <c r="F237" s="183" t="s">
        <v>1444</v>
      </c>
      <c r="G237" s="182" t="s">
        <v>1317</v>
      </c>
      <c r="H237" s="182" t="s">
        <v>452</v>
      </c>
      <c r="I237" s="182" t="s">
        <v>39</v>
      </c>
      <c r="J237" s="183" t="s">
        <v>673</v>
      </c>
      <c r="K237" s="182"/>
      <c r="L237" s="182"/>
      <c r="M237" s="182"/>
    </row>
    <row r="238" spans="1:13">
      <c r="A238" s="180" t="s">
        <v>1445</v>
      </c>
      <c r="B238" s="181" t="s">
        <v>48</v>
      </c>
      <c r="C238" s="182" t="s">
        <v>1446</v>
      </c>
      <c r="D238" s="182" t="s">
        <v>1447</v>
      </c>
      <c r="E238" s="182"/>
      <c r="F238" s="183" t="s">
        <v>1448</v>
      </c>
      <c r="G238" s="182" t="s">
        <v>1317</v>
      </c>
      <c r="H238" s="182" t="s">
        <v>455</v>
      </c>
      <c r="I238" s="182" t="s">
        <v>39</v>
      </c>
      <c r="J238" s="183" t="s">
        <v>673</v>
      </c>
      <c r="K238" s="182"/>
      <c r="L238" s="182"/>
      <c r="M238" s="182"/>
    </row>
    <row r="239" spans="1:13">
      <c r="A239" s="180" t="s">
        <v>1449</v>
      </c>
      <c r="B239" s="181" t="s">
        <v>48</v>
      </c>
      <c r="C239" s="182" t="s">
        <v>1450</v>
      </c>
      <c r="D239" s="182" t="s">
        <v>1450</v>
      </c>
      <c r="E239" s="182"/>
      <c r="F239" s="183" t="s">
        <v>1451</v>
      </c>
      <c r="G239" s="182" t="s">
        <v>1317</v>
      </c>
      <c r="H239" s="182" t="s">
        <v>49</v>
      </c>
      <c r="I239" s="182" t="s">
        <v>39</v>
      </c>
      <c r="J239" s="183" t="s">
        <v>673</v>
      </c>
      <c r="K239" s="182"/>
      <c r="L239" s="182"/>
      <c r="M239" s="182"/>
    </row>
    <row r="240" spans="1:13">
      <c r="A240" s="180" t="s">
        <v>1452</v>
      </c>
      <c r="B240" s="181" t="s">
        <v>48</v>
      </c>
      <c r="C240" s="182" t="s">
        <v>1453</v>
      </c>
      <c r="D240" s="182" t="s">
        <v>1453</v>
      </c>
      <c r="E240" s="182"/>
      <c r="F240" s="183" t="s">
        <v>1454</v>
      </c>
      <c r="G240" s="182" t="s">
        <v>1317</v>
      </c>
      <c r="H240" s="182" t="s">
        <v>49</v>
      </c>
      <c r="I240" s="182" t="s">
        <v>39</v>
      </c>
      <c r="J240" s="183" t="s">
        <v>673</v>
      </c>
      <c r="K240" s="182"/>
      <c r="L240" s="182"/>
      <c r="M240" s="182"/>
    </row>
    <row r="241" spans="1:13">
      <c r="A241" s="180" t="s">
        <v>1455</v>
      </c>
      <c r="B241" s="181" t="s">
        <v>48</v>
      </c>
      <c r="C241" s="182" t="s">
        <v>1456</v>
      </c>
      <c r="D241" s="182" t="s">
        <v>1457</v>
      </c>
      <c r="E241" s="182"/>
      <c r="F241" s="183" t="s">
        <v>1458</v>
      </c>
      <c r="G241" s="182" t="s">
        <v>1317</v>
      </c>
      <c r="H241" s="182" t="s">
        <v>49</v>
      </c>
      <c r="I241" s="182" t="s">
        <v>39</v>
      </c>
      <c r="J241" s="183" t="s">
        <v>673</v>
      </c>
      <c r="K241" s="182"/>
      <c r="L241" s="182"/>
      <c r="M241" s="182"/>
    </row>
  </sheetData>
  <autoFilter ref="A1:M241"/>
  <phoneticPr fontId="10" type="noConversion"/>
  <hyperlinks>
    <hyperlink ref="A2" r:id="rId1" display="http://136.18.248.90/browse/FPHASEVCDC-4141"/>
    <hyperlink ref="A3" r:id="rId2" display="http://136.18.248.90/browse/FPHASEVCDC-4106"/>
    <hyperlink ref="A4" r:id="rId3" display="http://136.18.248.90/browse/FPHASEVCDC-4097"/>
    <hyperlink ref="A5" r:id="rId4" display="http://136.18.248.90/browse/FPHASEVCDC-4135"/>
    <hyperlink ref="A6" r:id="rId5" display="http://136.18.248.90/browse/FPHASEVCDC-4205"/>
    <hyperlink ref="A7" r:id="rId6" display="http://136.18.248.90/browse/FPHASEVCDC-4088"/>
    <hyperlink ref="A8" r:id="rId7" display="http://136.18.248.90/browse/FPHASEVCDC-4054"/>
    <hyperlink ref="A9" r:id="rId8" display="http://136.18.248.90/browse/FPHASEVCDC-4086"/>
    <hyperlink ref="A10" r:id="rId9" display="http://136.18.248.90/browse/FPHASEVCDC-4093"/>
    <hyperlink ref="A11" r:id="rId10" display="http://136.18.248.90/browse/FPHASEVCDC-4050"/>
    <hyperlink ref="A12" r:id="rId11" display="http://136.18.248.90/browse/FPHASEVCDC-4099"/>
    <hyperlink ref="A13" r:id="rId12" display="http://136.18.248.90/browse/FPHASEVCDC-4105"/>
    <hyperlink ref="A14" r:id="rId13" display="http://136.18.248.90/browse/FPHASEVCDC-4096"/>
    <hyperlink ref="A15" r:id="rId14" display="http://136.18.248.90/browse/FPHASEVCDC-4042"/>
    <hyperlink ref="A16" r:id="rId15" display="http://136.18.248.90/browse/FPHASEVCDC-4103"/>
    <hyperlink ref="A17" r:id="rId16" display="http://136.18.248.90/browse/FPHASEVCDC-4077"/>
    <hyperlink ref="A18" r:id="rId17" display="http://136.18.248.90/browse/FPHASEVCDC-4133"/>
    <hyperlink ref="A19" r:id="rId18" display="http://136.18.248.90/browse/FPHASEVCDC-4025"/>
    <hyperlink ref="A20" r:id="rId19" display="http://136.18.248.90/browse/FPHASEVCDC-4014"/>
    <hyperlink ref="A21" r:id="rId20" display="http://136.18.248.90/browse/FPHASEVCDC-4084"/>
    <hyperlink ref="A22" r:id="rId21" display="http://136.18.248.90/browse/FPHASEVCDC-4079"/>
    <hyperlink ref="A23" r:id="rId22" display="http://136.18.248.90/browse/FPHASEVCDC-3976"/>
    <hyperlink ref="A24" r:id="rId23" display="http://136.18.248.90/browse/FPHASEVCDC-3969"/>
    <hyperlink ref="A25" r:id="rId24" display="http://136.18.248.90/browse/FPHASEVCDC-3989"/>
    <hyperlink ref="A26" r:id="rId25" display="http://136.18.248.90/browse/FPHASEVCDC-3983"/>
    <hyperlink ref="A27" r:id="rId26" display="http://136.18.248.90/browse/FPHASEVCDC-4301"/>
    <hyperlink ref="A28" r:id="rId27" display="http://136.18.248.90/browse/FPHASEVCDC-4082"/>
    <hyperlink ref="A29" r:id="rId28" display="http://136.18.248.90/browse/FPHASEVCDC-4138"/>
    <hyperlink ref="A30" r:id="rId29" display="http://136.18.248.90/browse/FPHASEVCDC-3971"/>
    <hyperlink ref="A31" r:id="rId30" display="http://136.18.248.90/browse/FPHASEVCDC-3973"/>
    <hyperlink ref="A32" r:id="rId31" display="http://136.18.248.90/browse/FPHASEVCDC-3979"/>
    <hyperlink ref="A33" r:id="rId32" display="http://136.18.248.90/browse/FPHASEVCDC-4289"/>
    <hyperlink ref="A34" r:id="rId33" display="http://136.18.248.90/browse/FPHASEVCDC-3967"/>
    <hyperlink ref="A35" r:id="rId34" display="http://136.18.248.90/browse/FPHASEVCDC-4294"/>
    <hyperlink ref="A36" r:id="rId35" display="http://136.18.248.90/browse/FPHASEVCDC-3972"/>
    <hyperlink ref="A37" r:id="rId36" display="http://136.18.248.90/browse/FPHASEVCDC-4102"/>
    <hyperlink ref="A38" r:id="rId37" display="http://136.18.248.90/browse/FPHASEVCDC-3900"/>
    <hyperlink ref="A39" r:id="rId38" display="http://136.18.248.90/browse/FPHASEVCDC-2595"/>
    <hyperlink ref="A40" r:id="rId39" display="http://136.18.248.90/browse/FPHASEVCDC-3958"/>
    <hyperlink ref="A41" r:id="rId40" display="http://136.18.248.90/browse/FPHASEVCDC-3963"/>
    <hyperlink ref="A42" r:id="rId41" display="http://136.18.248.90/browse/FPHASEVCDC-3915"/>
    <hyperlink ref="A43" r:id="rId42" display="http://136.18.248.90/browse/FPHASEVCDC-3962"/>
    <hyperlink ref="A44" r:id="rId43" display="http://136.18.248.90/browse/FPHASEVCDC-3913"/>
    <hyperlink ref="A45" r:id="rId44" display="http://136.18.248.90/browse/FPHASEVCDC-4282"/>
    <hyperlink ref="A46" r:id="rId45" display="http://136.18.248.90/browse/FPHASEVCDC-3964"/>
    <hyperlink ref="A47" r:id="rId46" display="http://136.18.248.90/browse/FPHASEVCDC-3955"/>
    <hyperlink ref="A48" r:id="rId47" display="http://136.18.248.90/browse/FPHASEVCDC-3907"/>
    <hyperlink ref="A49" r:id="rId48" display="http://136.18.248.90/browse/FPHASEVCDC-3903"/>
    <hyperlink ref="A50" r:id="rId49" display="http://136.18.248.90/browse/FPHASEVCDC-3904"/>
    <hyperlink ref="A51" r:id="rId50" display="http://136.18.248.90/browse/FPHASEVCDC-4019"/>
    <hyperlink ref="A52" r:id="rId51" display="http://136.18.248.90/browse/FPHASEVCDC-3942"/>
    <hyperlink ref="A53" r:id="rId52" display="http://136.18.248.90/browse/FPHASEVCDC-3943"/>
    <hyperlink ref="A54" r:id="rId53" display="http://136.18.248.90/browse/FPHASEVCDC-3930"/>
    <hyperlink ref="A55" r:id="rId54" display="http://136.18.248.90/browse/FPHASEVCDC-3920"/>
    <hyperlink ref="A56" r:id="rId55" display="http://136.18.248.90/browse/FPHASEVCDC-4329"/>
    <hyperlink ref="A57" r:id="rId56" display="http://136.18.248.90/browse/FPHASEVCDC-3990"/>
    <hyperlink ref="A58" r:id="rId57" display="http://136.18.248.90/browse/FPHASEVCDC-4191"/>
    <hyperlink ref="A59" r:id="rId58" display="http://136.18.248.90/browse/FPHASEVCDC-3911"/>
    <hyperlink ref="A60" r:id="rId59" display="http://136.18.248.90/browse/FPHASEVCDC-3924"/>
    <hyperlink ref="A61" r:id="rId60" display="http://136.18.248.90/browse/FPHASEVCDC-3926"/>
    <hyperlink ref="A62" r:id="rId61" display="http://136.18.248.90/browse/FPHASEVCDC-4285"/>
    <hyperlink ref="A63" r:id="rId62" display="http://136.18.248.90/browse/FPHASEVCDC-4154"/>
    <hyperlink ref="A64" r:id="rId63" display="http://136.18.248.90/browse/FPHASEVCDC-4278"/>
    <hyperlink ref="A65" r:id="rId64" display="http://136.18.248.90/browse/FPHASEVCDC-3902"/>
    <hyperlink ref="A66" r:id="rId65" display="http://136.18.248.90/browse/FPHASEVCDC-4074"/>
    <hyperlink ref="A67" r:id="rId66" display="http://136.18.248.90/browse/FPHASEVCDC-3933"/>
    <hyperlink ref="A68" r:id="rId67" display="http://136.18.248.90/browse/FPHASEVCDC-3981"/>
    <hyperlink ref="A69" r:id="rId68" display="http://136.18.248.90/browse/FPHASEVCDC-3988"/>
    <hyperlink ref="A70" r:id="rId69" display="http://136.18.248.90/browse/FPHASEVCDC-3991"/>
    <hyperlink ref="A71" r:id="rId70" display="http://136.18.248.90/browse/FPHASEVCDC-3935"/>
    <hyperlink ref="A72" r:id="rId71" display="http://136.18.248.90/browse/FPHASEVCDC-4147"/>
    <hyperlink ref="A73" r:id="rId72" display="http://136.18.248.90/browse/FPHASEVCDC-3922"/>
    <hyperlink ref="A74" r:id="rId73" display="http://136.18.248.90/browse/FPHASEVCDC-3906"/>
    <hyperlink ref="A75" r:id="rId74" display="http://136.18.248.90/browse/FPHASEVCDC-4017"/>
    <hyperlink ref="A76" r:id="rId75" display="http://136.18.248.90/browse/FPHASEVCDC-4130"/>
    <hyperlink ref="A77" r:id="rId76" display="http://136.18.248.90/browse/FPHASEVCDC-4137"/>
    <hyperlink ref="A78" r:id="rId77" display="http://136.18.248.90/browse/FPHASEVCDC-4165"/>
    <hyperlink ref="A79" r:id="rId78" display="http://136.18.248.90/browse/FPHASEVCDC-4170"/>
    <hyperlink ref="A80" r:id="rId79" display="http://136.18.248.90/browse/FPHASEVCDC-4061"/>
    <hyperlink ref="A81" r:id="rId80" display="http://136.18.248.90/browse/FPHASEVCDC-4005"/>
    <hyperlink ref="A82" r:id="rId81" display="http://136.18.248.90/browse/FPHASEVCDC-3948"/>
    <hyperlink ref="A83" r:id="rId82" display="http://136.18.248.90/browse/FPHASEVCDC-4006"/>
    <hyperlink ref="A84" r:id="rId83" display="http://136.18.248.90/browse/FPHASEVCDC-4184"/>
    <hyperlink ref="A85" r:id="rId84" display="http://136.18.248.90/browse/FPHASEVCDC-4189"/>
    <hyperlink ref="A86" r:id="rId85" display="http://136.18.248.90/browse/FPHASEVCDC-4213"/>
    <hyperlink ref="A87" r:id="rId86" display="http://136.18.248.90/browse/FPHASEVCDC-4292"/>
    <hyperlink ref="A88" r:id="rId87" display="http://136.18.248.90/browse/FPHASEVCDC-4308"/>
    <hyperlink ref="A89" r:id="rId88" display="http://136.18.248.90/browse/FPHASEVCDC-4313"/>
    <hyperlink ref="A90" r:id="rId89" display="http://136.18.248.90/browse/FPHASEVCDC-4317"/>
    <hyperlink ref="A91" r:id="rId90" display="http://136.18.248.90/browse/FPHASEVCDC-4316"/>
    <hyperlink ref="A92" r:id="rId91" display="http://136.18.248.90/browse/FPHASEVCDC-4318"/>
    <hyperlink ref="A93" r:id="rId92" display="http://136.18.248.90/browse/FPHASEVCDC-4280"/>
    <hyperlink ref="A94" r:id="rId93" display="http://136.18.248.90/browse/FPHASEVCDC-4275"/>
    <hyperlink ref="A95" r:id="rId94" display="http://136.18.248.90/browse/FPHASEVCDC-4196"/>
    <hyperlink ref="A96" r:id="rId95" display="http://136.18.248.90/browse/FPHASEVCDC-4098"/>
    <hyperlink ref="A97" r:id="rId96" display="http://136.18.248.90/browse/FPHASEVCDC-4310"/>
    <hyperlink ref="A98" r:id="rId97" display="http://136.18.248.90/browse/FPHASEVCDC-4335"/>
    <hyperlink ref="A99" r:id="rId98" display="http://136.18.248.90/browse/FPHASEVCDC-4075"/>
    <hyperlink ref="A100" r:id="rId99" display="http://136.18.248.90/browse/FPHASEVCDC-4304"/>
    <hyperlink ref="A101" r:id="rId100" display="http://136.18.248.90/browse/FPHASEVCDC-4049"/>
    <hyperlink ref="A102" r:id="rId101" display="http://136.18.248.90/browse/FPHASEVCDC-4288"/>
    <hyperlink ref="A103" r:id="rId102" display="http://136.18.248.90/browse/FPHASEVCDC-4034"/>
    <hyperlink ref="A104" r:id="rId103" display="http://136.18.248.90/browse/FPHASEVCDC-4101"/>
    <hyperlink ref="A105" r:id="rId104" display="http://136.18.248.90/browse/FPHASEVCDC-4284"/>
    <hyperlink ref="A106" r:id="rId105" display="http://136.18.248.90/browse/FPHASEVCDC-4283"/>
    <hyperlink ref="A107" r:id="rId106" display="http://136.18.248.90/browse/FPHASEVCDC-4306"/>
    <hyperlink ref="A108" r:id="rId107" display="http://136.18.248.90/browse/FPHASEVCDC-4068"/>
    <hyperlink ref="A109" r:id="rId108" display="http://136.18.248.90/browse/FPHASEVCDC-4012"/>
    <hyperlink ref="A110" r:id="rId109" display="http://136.18.248.90/browse/FPHASEVCDC-4037"/>
    <hyperlink ref="A111" r:id="rId110" display="http://136.18.248.90/browse/FPHASEVCDC-4035"/>
    <hyperlink ref="A112" r:id="rId111" display="http://136.18.248.90/browse/FPHASEVCDC-4016"/>
    <hyperlink ref="A113" r:id="rId112" display="http://136.18.248.90/browse/FPHASEVCDC-4095"/>
    <hyperlink ref="A114" r:id="rId113" display="http://136.18.248.90/browse/FPHASEVCDC-4052"/>
    <hyperlink ref="A115" r:id="rId114" display="http://136.18.248.90/browse/FPHASEVCDC-4081"/>
    <hyperlink ref="A116" r:id="rId115" display="http://136.18.248.90/browse/FPHASEVCDC-4013"/>
    <hyperlink ref="A117" r:id="rId116" display="http://136.18.248.90/browse/FPHASEVCDC-4045"/>
    <hyperlink ref="A118" r:id="rId117" display="http://136.18.248.90/browse/FPHASEVCDC-4040"/>
    <hyperlink ref="A119" r:id="rId118" display="http://136.18.248.90/browse/FPHASEVCDC-4038"/>
    <hyperlink ref="A120" r:id="rId119" display="http://136.18.248.90/browse/FPHASEVCDC-4326"/>
    <hyperlink ref="A121" r:id="rId120" display="http://136.18.248.90/browse/FPHASEVCDC-4183"/>
    <hyperlink ref="A122" r:id="rId121" display="http://136.18.248.90/browse/FPHASEVCDC-4216"/>
    <hyperlink ref="A123" r:id="rId122" display="http://136.18.248.90/browse/FPHASEVCDC-4193"/>
    <hyperlink ref="A124" r:id="rId123" display="http://136.18.248.90/browse/FPHASEVCDC-4178"/>
    <hyperlink ref="A125" r:id="rId124" display="http://136.18.248.90/browse/FPHASEVCDC-4157"/>
    <hyperlink ref="A126" r:id="rId125" display="http://136.18.248.90/browse/FPHASEVCDC-4150"/>
    <hyperlink ref="A127" r:id="rId126" display="http://136.18.248.90/browse/FPHASEVCDC-4180"/>
    <hyperlink ref="A128" r:id="rId127" display="http://136.18.248.90/browse/FPHASEVCDC-4174"/>
    <hyperlink ref="A129" r:id="rId128" display="http://136.18.248.90/browse/FPHASEVCDC-4210"/>
    <hyperlink ref="A130" r:id="rId129" display="http://136.18.248.90/browse/FPHASEVCDC-4152"/>
    <hyperlink ref="A131" r:id="rId130" display="http://136.18.248.90/browse/FPHASEVCDC-4090"/>
    <hyperlink ref="A132" r:id="rId131" display="http://136.18.248.90/browse/FPHASEVCDC-4221"/>
    <hyperlink ref="A133" r:id="rId132" display="http://136.18.248.90/browse/FPHASEVCDC-4271"/>
    <hyperlink ref="A134" r:id="rId133" display="http://136.18.248.90/browse/FPHASEVCDC-4161"/>
    <hyperlink ref="A135" r:id="rId134" display="http://136.18.248.90/browse/FPHASEVCDC-4172"/>
    <hyperlink ref="A136" r:id="rId135" display="http://136.18.248.90/browse/FPHASEVCDC-4274"/>
    <hyperlink ref="A137" r:id="rId136" display="http://136.18.248.90/browse/FPHASEVCDC-4092"/>
    <hyperlink ref="A138" r:id="rId137" display="http://136.18.248.90/browse/FPHASEVCDC-4273"/>
    <hyperlink ref="A139" r:id="rId138" display="http://136.18.248.90/browse/FPHASEVCDC-4194"/>
    <hyperlink ref="A140" r:id="rId139" display="http://136.18.248.90/browse/FPHASEVCDC-4215"/>
    <hyperlink ref="A141" r:id="rId140" display="http://136.18.248.90/browse/FPHASEVCDC-4163"/>
    <hyperlink ref="A142" r:id="rId141" display="http://136.18.248.90/browse/FPHASEVCDC-4091"/>
    <hyperlink ref="A143" r:id="rId142" display="http://136.18.248.90/browse/FPHASEVCDC-4339"/>
    <hyperlink ref="A144" r:id="rId143" display="http://136.18.248.90/browse/FPHASEVCDC-4185"/>
    <hyperlink ref="A145" r:id="rId144" display="http://136.18.248.90/browse/FPHASEVCDC-4108"/>
    <hyperlink ref="A146" r:id="rId145" display="http://136.18.248.90/browse/FPHASEVCDC-4300"/>
    <hyperlink ref="A147" r:id="rId146" display="http://136.18.248.90/browse/FPHASEVCDC-4384"/>
    <hyperlink ref="A148" r:id="rId147" display="http://136.18.248.90/browse/FPHASEVCDC-4383"/>
    <hyperlink ref="A149" r:id="rId148" display="http://136.18.248.90/browse/FPHASEVCDC-4115"/>
    <hyperlink ref="A150" r:id="rId149" display="http://136.18.248.90/browse/FPHASEVCDC-4114"/>
    <hyperlink ref="A151" r:id="rId150" display="http://136.18.248.90/browse/FPHASEVCDC-3937"/>
    <hyperlink ref="A152" r:id="rId151" display="http://136.18.248.90/browse/FPHASEVCDC-3957"/>
    <hyperlink ref="A153" r:id="rId152" display="http://136.18.248.90/browse/FPHASEVCDC-3960"/>
    <hyperlink ref="A154" r:id="rId153" display="http://136.18.248.90/browse/FPHASEVCDC-3993"/>
    <hyperlink ref="A155" r:id="rId154" display="http://136.18.248.90/browse/FPHASEVCDC-3944"/>
    <hyperlink ref="A156" r:id="rId155" display="http://136.18.248.90/browse/FPHASEVCDC-4051"/>
    <hyperlink ref="A157" r:id="rId156" display="http://136.18.248.90/browse/FPHASEVCDC-4069"/>
    <hyperlink ref="A158" r:id="rId157" display="http://136.18.248.90/browse/FPHASEVCDC-4073"/>
    <hyperlink ref="A159" r:id="rId158" display="http://136.18.248.90/browse/FPHASEVCDC-3975"/>
    <hyperlink ref="A160" r:id="rId159" display="http://136.18.248.90/browse/FPHASEVCDC-3950"/>
    <hyperlink ref="A161" r:id="rId160" display="http://136.18.248.90/browse/FPHASEVCDC-3978"/>
    <hyperlink ref="A162" r:id="rId161" display="http://136.18.248.90/browse/FPHASEVCDC-3977"/>
    <hyperlink ref="A163" r:id="rId162" display="http://136.18.248.90/browse/FPHASEVCDC-3966"/>
    <hyperlink ref="A164" r:id="rId163" display="http://136.18.248.90/browse/FPHASEVCDC-4390"/>
    <hyperlink ref="A165" r:id="rId164" display="http://136.18.248.90/browse/FPHASEVCDC-3927"/>
    <hyperlink ref="A166" r:id="rId165" display="http://136.18.248.90/browse/FPHASEVCDC-3934"/>
    <hyperlink ref="A167" r:id="rId166" display="http://136.18.248.90/browse/FPHASEVCDC-3938"/>
    <hyperlink ref="A168" r:id="rId167" display="http://136.18.248.90/browse/FPHASEVCDC-3947"/>
    <hyperlink ref="A169" r:id="rId168" display="http://136.18.248.90/browse/FPHASEVCDC-3984"/>
    <hyperlink ref="A170" r:id="rId169" display="http://136.18.248.90/browse/FPHASEVCDC-3987"/>
    <hyperlink ref="A171" r:id="rId170" display="http://136.18.248.90/browse/FPHASEVCDC-3992"/>
    <hyperlink ref="A172" r:id="rId171" display="http://136.18.248.90/browse/FPHASEVCDC-3995"/>
    <hyperlink ref="A173" r:id="rId172" display="http://136.18.248.90/browse/FPHASEVCDC-3996"/>
    <hyperlink ref="A174" r:id="rId173" display="http://136.18.248.90/browse/FPHASEVCDC-3994"/>
    <hyperlink ref="A175" r:id="rId174" display="http://136.18.248.90/browse/FPHASEVCDC-4026"/>
    <hyperlink ref="A176" r:id="rId175" display="http://136.18.248.90/browse/FPHASEVCDC-4047"/>
    <hyperlink ref="A177" r:id="rId176" display="http://136.18.248.90/browse/FPHASEVCDC-4053"/>
    <hyperlink ref="A178" r:id="rId177" display="http://136.18.248.90/browse/FPHASEVCDC-4109"/>
    <hyperlink ref="A179" r:id="rId178" display="http://136.18.248.90/browse/FPHASEVCDC-4112"/>
    <hyperlink ref="A180" r:id="rId179" display="http://136.18.248.90/browse/FPHASEVCDC-4111"/>
    <hyperlink ref="A181" r:id="rId180" display="http://136.18.248.90/browse/FPHASEVCDC-4113"/>
    <hyperlink ref="A182" r:id="rId181" display="http://136.18.248.90/browse/FPHASEVCDC-4110"/>
    <hyperlink ref="A183" r:id="rId182" display="http://136.18.248.90/browse/FPHASEVCDC-4119"/>
    <hyperlink ref="A184" r:id="rId183" display="http://136.18.248.90/browse/FPHASEVCDC-4118"/>
    <hyperlink ref="A185" r:id="rId184" display="http://136.18.248.90/browse/FPHASEVCDC-4149"/>
    <hyperlink ref="A186" r:id="rId185" display="http://136.18.248.90/browse/FPHASEVCDC-4148"/>
    <hyperlink ref="A187" r:id="rId186" display="http://136.18.248.90/browse/FPHASEVCDC-4156"/>
    <hyperlink ref="A188" r:id="rId187" display="http://136.18.248.90/browse/FPHASEVCDC-4159"/>
    <hyperlink ref="A189" r:id="rId188" display="http://136.18.248.90/browse/FPHASEVCDC-4162"/>
    <hyperlink ref="A190" r:id="rId189" display="http://136.18.248.90/browse/FPHASEVCDC-4168"/>
    <hyperlink ref="A191" r:id="rId190" display="http://136.18.248.90/browse/FPHASEVCDC-4346"/>
    <hyperlink ref="A192" r:id="rId191" display="http://136.18.248.90/browse/FPHASEVCDC-4325"/>
    <hyperlink ref="A193" r:id="rId192" display="http://136.18.248.90/browse/FPHASEVCDC-3931"/>
    <hyperlink ref="A194" r:id="rId193" display="http://136.18.248.90/browse/FPHASEVCDC-4024"/>
    <hyperlink ref="A195" r:id="rId194" display="http://136.18.248.90/browse/FPHASEVCDC-3929"/>
    <hyperlink ref="A196" r:id="rId195" display="http://136.18.248.90/browse/FPHASEVCDC-3923"/>
    <hyperlink ref="A197" r:id="rId196" display="http://136.18.248.90/browse/FPHASEVCDC-4036"/>
    <hyperlink ref="A198" r:id="rId197" display="http://136.18.248.90/browse/FPHASEVCDC-4043"/>
    <hyperlink ref="A199" r:id="rId198" display="http://136.18.248.90/browse/FPHASEVCDC-4044"/>
    <hyperlink ref="A200" r:id="rId199" display="http://136.18.248.90/browse/FPHASEVCDC-4041"/>
    <hyperlink ref="A201" r:id="rId200" display="http://136.18.248.90/browse/FPHASEVCDC-4060"/>
    <hyperlink ref="A202" r:id="rId201" display="http://136.18.248.90/browse/FPHASEVCDC-4063"/>
    <hyperlink ref="A203" r:id="rId202" display="http://136.18.248.90/browse/FPHASEVCDC-4067"/>
    <hyperlink ref="A204" r:id="rId203" display="http://136.18.248.90/browse/FPHASEVCDC-4064"/>
    <hyperlink ref="A205" r:id="rId204" display="http://136.18.248.90/browse/FPHASEVCDC-4065"/>
    <hyperlink ref="A206" r:id="rId205" display="http://136.18.248.90/browse/FPHASEVCDC-4116"/>
    <hyperlink ref="A207" r:id="rId206" display="http://136.18.248.90/browse/FPHASEVCDC-4120"/>
    <hyperlink ref="A208" r:id="rId207" display="http://136.18.248.90/browse/FPHASEVCDC-4125"/>
    <hyperlink ref="A209" r:id="rId208" display="http://136.18.248.90/browse/FPHASEVCDC-4123"/>
    <hyperlink ref="A210" r:id="rId209" display="http://136.18.248.90/browse/FPHASEVCDC-4121"/>
    <hyperlink ref="A211" r:id="rId210" display="http://136.18.248.90/browse/FPHASEVCDC-4126"/>
    <hyperlink ref="A212" r:id="rId211" display="http://136.18.248.90/browse/FPHASEVCDC-4166"/>
    <hyperlink ref="A213" r:id="rId212" display="http://136.18.248.90/browse/FPHASEVCDC-4167"/>
    <hyperlink ref="A214" r:id="rId213" display="http://136.18.248.90/browse/FPHASEVCDC-4171"/>
    <hyperlink ref="A215" r:id="rId214" display="http://136.18.248.90/browse/FPHASEVCDC-4173"/>
    <hyperlink ref="A216" r:id="rId215" display="http://136.18.248.90/browse/FPHASEVCDC-4201"/>
    <hyperlink ref="A217" r:id="rId216" display="http://136.18.248.90/browse/FPHASEVCDC-4207"/>
    <hyperlink ref="A218" r:id="rId217" display="http://136.18.248.90/browse/FPHASEVCDC-4122"/>
    <hyperlink ref="A219" r:id="rId218" display="http://136.18.248.90/browse/FPHASEVCDC-4236"/>
    <hyperlink ref="A220" r:id="rId219" display="http://136.18.248.90/browse/FPHASEVCDC-4240"/>
    <hyperlink ref="A221" r:id="rId220" display="http://136.18.248.90/browse/FPHASEVCDC-4244"/>
    <hyperlink ref="A222" r:id="rId221" display="http://136.18.248.90/browse/FPHASEVCDC-4247"/>
    <hyperlink ref="A223" r:id="rId222" display="http://136.18.248.90/browse/FPHASEVCDC-4255"/>
    <hyperlink ref="A224" r:id="rId223" display="http://136.18.248.90/browse/FPHASEVCDC-4254"/>
    <hyperlink ref="A225" r:id="rId224" display="http://136.18.248.90/browse/FPHASEVCDC-4258"/>
    <hyperlink ref="A226" r:id="rId225" display="http://136.18.248.90/browse/FPHASEVCDC-4257"/>
    <hyperlink ref="A227" r:id="rId226" display="http://136.18.248.90/browse/FPHASEVCDC-4256"/>
    <hyperlink ref="A228" r:id="rId227" display="http://136.18.248.90/browse/FPHASEVCDC-4211"/>
    <hyperlink ref="A229" r:id="rId228" display="http://136.18.248.90/browse/FPHASEVCDC-4259"/>
    <hyperlink ref="A230" r:id="rId229" display="http://136.18.248.90/browse/FPHASEVCDC-4209"/>
    <hyperlink ref="A231" r:id="rId230" display="http://136.18.248.90/browse/FPHASEVCDC-4241"/>
    <hyperlink ref="A232" r:id="rId231" display="http://136.18.248.90/browse/FPHASEVCDC-4368"/>
    <hyperlink ref="A233" r:id="rId232" display="http://136.18.248.90/browse/FPHASEVCDC-4369"/>
    <hyperlink ref="A234" r:id="rId233" display="http://136.18.248.90/browse/FPHASEVCDC-4382"/>
    <hyperlink ref="A235" r:id="rId234" display="http://136.18.248.90/browse/FPHASEVCDC-4387"/>
    <hyperlink ref="A236" r:id="rId235" display="http://136.18.248.90/browse/FPHASEVCDC-4391"/>
    <hyperlink ref="A237" r:id="rId236" display="http://136.18.248.90/browse/FPHASEVCDC-4124"/>
    <hyperlink ref="A238" r:id="rId237" display="http://136.18.248.90/browse/FPHASEVCDC-4219"/>
    <hyperlink ref="A239" r:id="rId238" display="http://136.18.248.90/browse/FPHASEVCDC-4398"/>
    <hyperlink ref="A240" r:id="rId239" display="http://136.18.248.90/browse/FPHASEVCDC-4397"/>
    <hyperlink ref="A241" r:id="rId240" display="http://136.18.248.90/browse/FPHASEVCDC-43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vt:lpstr>
      <vt:lpstr>Redmine-缺陷等级定义</vt:lpstr>
      <vt:lpstr>Zentao-缺陷等级定义</vt:lpstr>
      <vt:lpstr>Summary</vt:lpstr>
      <vt:lpstr>DCV0</vt:lpstr>
      <vt:lpstr>DCV0 buglist</vt:lpstr>
      <vt:lpstr>DCV0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2022-07-29T13:48:42Z</dcterms:modified>
</cp:coreProperties>
</file>