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showInkAnnotation="0" codeName="ThisWorkbook" defaultThemeVersion="124226"/>
  <xr:revisionPtr revIDLastSave="0" documentId="13_ncr:1_{1DB69F6A-CAE8-4D89-9328-5F4D9DC7BD49}" xr6:coauthVersionLast="36" xr6:coauthVersionMax="45" xr10:uidLastSave="{00000000-0000-0000-0000-000000000000}"/>
  <bookViews>
    <workbookView xWindow="-2280" yWindow="-13620" windowWidth="24240" windowHeight="13140" tabRatio="871" activeTab="3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vDCV1.1_Hotfix" sheetId="146" r:id="rId4"/>
    <sheet name="Sheet1" sheetId="155" state="hidden" r:id="rId5"/>
    <sheet name="Database" sheetId="133" r:id="rId6"/>
  </sheets>
  <definedNames>
    <definedName name="_xlnm._FilterDatabase" localSheetId="5" hidden="1">Database!$D$1:$M$134</definedName>
  </definedNames>
  <calcPr calcId="191029"/>
  <pivotCaches>
    <pivotCache cacheId="6" r:id="rId7"/>
  </pivotCaches>
</workbook>
</file>

<file path=xl/calcChain.xml><?xml version="1.0" encoding="utf-8"?>
<calcChain xmlns="http://schemas.openxmlformats.org/spreadsheetml/2006/main">
  <c r="H98" i="146" l="1"/>
  <c r="I98" i="146"/>
  <c r="D91" i="146" l="1"/>
  <c r="D92" i="146"/>
  <c r="D93" i="146"/>
  <c r="D94" i="146"/>
  <c r="D95" i="146"/>
  <c r="D96" i="146"/>
  <c r="D97" i="146"/>
  <c r="D98" i="146"/>
  <c r="D99" i="146"/>
  <c r="D100" i="146"/>
  <c r="D101" i="146"/>
  <c r="D102" i="146"/>
  <c r="D103" i="146"/>
  <c r="D104" i="146"/>
  <c r="D105" i="146"/>
  <c r="D107" i="146"/>
  <c r="I91" i="146" l="1"/>
  <c r="I92" i="146"/>
  <c r="I93" i="146"/>
  <c r="I94" i="146"/>
  <c r="I95" i="146"/>
  <c r="I96" i="146"/>
  <c r="I97" i="146"/>
  <c r="I99" i="146"/>
  <c r="I100" i="146"/>
  <c r="I101" i="146"/>
  <c r="I102" i="146"/>
  <c r="I103" i="146"/>
  <c r="I104" i="146"/>
  <c r="I105" i="146"/>
  <c r="I107" i="146"/>
  <c r="I90" i="146"/>
  <c r="H91" i="146"/>
  <c r="H92" i="146"/>
  <c r="H93" i="146"/>
  <c r="H94" i="146"/>
  <c r="H95" i="146"/>
  <c r="H96" i="146"/>
  <c r="H97" i="146"/>
  <c r="H99" i="146"/>
  <c r="H100" i="146"/>
  <c r="H101" i="146"/>
  <c r="H102" i="146"/>
  <c r="H103" i="146"/>
  <c r="H104" i="146"/>
  <c r="H105" i="146"/>
  <c r="H107" i="146"/>
  <c r="H90" i="146"/>
  <c r="D63" i="146" l="1"/>
  <c r="D90" i="146" l="1"/>
  <c r="F66" i="146" l="1"/>
  <c r="E66" i="146" l="1"/>
  <c r="D56" i="146"/>
  <c r="D61" i="146"/>
  <c r="D59" i="146"/>
  <c r="D58" i="146"/>
  <c r="H66" i="146"/>
  <c r="D51" i="146"/>
  <c r="D50" i="146"/>
  <c r="G66" i="146"/>
  <c r="D54" i="146"/>
  <c r="D64" i="146"/>
  <c r="D52" i="146"/>
  <c r="D60" i="146"/>
  <c r="D65" i="146"/>
  <c r="D49" i="146"/>
  <c r="D53" i="146"/>
  <c r="D55" i="146"/>
  <c r="D57" i="146"/>
  <c r="D62" i="146"/>
  <c r="D48" i="146"/>
  <c r="D66" i="146"/>
  <c r="H67" i="146" l="1"/>
  <c r="G67" i="146"/>
  <c r="F67" i="146"/>
  <c r="E67" i="146"/>
  <c r="G108" i="146" l="1"/>
  <c r="H106" i="146"/>
  <c r="D106" i="146"/>
  <c r="D108" i="146" s="1"/>
  <c r="F108" i="146"/>
  <c r="I106" i="146"/>
  <c r="E108" i="146"/>
  <c r="H108" i="146" l="1"/>
  <c r="I108" i="146"/>
</calcChain>
</file>

<file path=xl/sharedStrings.xml><?xml version="1.0" encoding="utf-8"?>
<sst xmlns="http://schemas.openxmlformats.org/spreadsheetml/2006/main" count="2068" uniqueCount="715">
  <si>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</si>
  <si>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</si>
  <si>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</si>
  <si>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</si>
  <si>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</si>
  <si>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</si>
  <si>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</si>
  <si>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</si>
  <si>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</si>
  <si>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</si>
  <si>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8" type="noConversion"/>
  </si>
  <si>
    <t>To</t>
    <phoneticPr fontId="8" type="noConversion"/>
  </si>
  <si>
    <t>Top</t>
    <phoneticPr fontId="9" type="noConversion"/>
  </si>
  <si>
    <t>B</t>
  </si>
  <si>
    <t>Resolved</t>
  </si>
  <si>
    <t>C</t>
  </si>
  <si>
    <t>New</t>
  </si>
  <si>
    <t>Power</t>
  </si>
  <si>
    <t>HMI</t>
  </si>
  <si>
    <t>1.Test result analysis</t>
    <phoneticPr fontId="9" type="noConversion"/>
  </si>
  <si>
    <t>From</t>
    <phoneticPr fontId="8" type="noConversion"/>
  </si>
  <si>
    <t>Test Case</t>
    <phoneticPr fontId="8" type="noConversion"/>
  </si>
  <si>
    <t>Total</t>
    <phoneticPr fontId="8" type="noConversion"/>
  </si>
  <si>
    <t>Faild</t>
    <phoneticPr fontId="8" type="noConversion"/>
  </si>
  <si>
    <t>ODO</t>
  </si>
  <si>
    <t>A</t>
  </si>
  <si>
    <t>Block</t>
    <phoneticPr fontId="9" type="noConversion"/>
  </si>
  <si>
    <t>NJTC-SwFT-TM-04 Software Function Test Report</t>
    <phoneticPr fontId="75" type="noConversion"/>
  </si>
  <si>
    <t>Version:</t>
    <phoneticPr fontId="75" type="noConversion"/>
  </si>
  <si>
    <t>Software Function Test Report</t>
    <phoneticPr fontId="75" type="noConversion"/>
  </si>
  <si>
    <t>Project Name</t>
    <phoneticPr fontId="75" type="noConversion"/>
  </si>
  <si>
    <t>EP ID</t>
    <phoneticPr fontId="75" type="noConversion"/>
  </si>
  <si>
    <t>YanFeng Visteon Electronics Technology (Nanjing) Co., Ltd</t>
    <phoneticPr fontId="75" type="noConversion"/>
  </si>
  <si>
    <t>EnterProject</t>
    <phoneticPr fontId="8" type="noConversion"/>
  </si>
  <si>
    <t>Milestone</t>
    <phoneticPr fontId="8" type="noConversion"/>
  </si>
  <si>
    <t>Software Test Name</t>
    <phoneticPr fontId="8" type="noConversion"/>
  </si>
  <si>
    <t>S/W version</t>
    <phoneticPr fontId="8" type="noConversion"/>
  </si>
  <si>
    <t>H/W version</t>
    <phoneticPr fontId="8" type="noConversion"/>
  </si>
  <si>
    <t>Test environment version</t>
    <phoneticPr fontId="8" type="noConversion"/>
  </si>
  <si>
    <t>Reference SRS/SRD version</t>
    <phoneticPr fontId="8" type="noConversion"/>
  </si>
  <si>
    <t>Software Test Cases version</t>
    <phoneticPr fontId="8" type="noConversion"/>
  </si>
  <si>
    <t>Testers Name</t>
    <phoneticPr fontId="8" type="noConversion"/>
  </si>
  <si>
    <t>Test Start Date</t>
    <phoneticPr fontId="8" type="noConversion"/>
  </si>
  <si>
    <t>Test End Date</t>
    <phoneticPr fontId="8" type="noConversion"/>
  </si>
  <si>
    <t>Test Effort(Man*Day)</t>
    <phoneticPr fontId="8" type="noConversion"/>
  </si>
  <si>
    <t>Tester Leader</t>
    <phoneticPr fontId="8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</si>
  <si>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</si>
  <si>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</si>
  <si>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</si>
  <si>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</si>
  <si>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</si>
  <si>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</si>
  <si>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</si>
  <si>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</si>
  <si>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</si>
  <si>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</si>
  <si>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</si>
  <si>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</si>
  <si>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</si>
  <si>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</si>
  <si>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</si>
  <si>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</si>
  <si>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</si>
  <si>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</si>
  <si>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</si>
  <si>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</si>
  <si>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</si>
  <si>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</si>
  <si>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</si>
  <si>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</si>
  <si>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</si>
  <si>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</si>
  <si>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</si>
  <si>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</si>
  <si>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</si>
  <si>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</si>
  <si>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</si>
  <si>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</si>
  <si>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</si>
  <si>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</si>
  <si>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</si>
  <si>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</si>
  <si>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</si>
  <si>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</si>
  <si>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</si>
  <si>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</si>
  <si>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</si>
  <si>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</si>
  <si>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</si>
  <si>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</si>
  <si>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</si>
  <si>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</si>
  <si>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</si>
  <si>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</si>
  <si>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</si>
  <si>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</si>
  <si>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</si>
  <si>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</si>
  <si>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</si>
  <si>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</si>
  <si>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</si>
  <si>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</si>
  <si>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</si>
  <si>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</si>
  <si>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</si>
  <si>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</si>
  <si>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</si>
  <si>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</si>
  <si>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</si>
  <si>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</si>
  <si>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</si>
  <si>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</si>
  <si>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</si>
  <si>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</si>
  <si>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</si>
  <si>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</si>
  <si>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</si>
  <si>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</si>
  <si>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</si>
  <si>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</si>
  <si>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</si>
  <si>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</si>
  <si>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</si>
  <si>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</si>
  <si>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</si>
  <si>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</si>
  <si>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</si>
  <si>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</si>
  <si>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</si>
  <si>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</si>
  <si>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9" type="noConversion"/>
  </si>
  <si>
    <t>Niu Kai</t>
    <phoneticPr fontId="9" type="noConversion"/>
  </si>
  <si>
    <t>Released</t>
    <phoneticPr fontId="9" type="noConversion"/>
  </si>
  <si>
    <t>Power</t>
    <phoneticPr fontId="9" type="noConversion"/>
  </si>
  <si>
    <t>Speedometer</t>
    <phoneticPr fontId="9" type="noConversion"/>
  </si>
  <si>
    <t>Tachometer</t>
    <phoneticPr fontId="9" type="noConversion"/>
  </si>
  <si>
    <t>Temperature</t>
    <phoneticPr fontId="9" type="noConversion"/>
  </si>
  <si>
    <t>Fuel</t>
    <phoneticPr fontId="9" type="noConversion"/>
  </si>
  <si>
    <t>Telltales</t>
    <phoneticPr fontId="9" type="noConversion"/>
  </si>
  <si>
    <t>TC</t>
    <phoneticPr fontId="9" type="noConversion"/>
  </si>
  <si>
    <t>ODO</t>
    <phoneticPr fontId="9" type="noConversion"/>
  </si>
  <si>
    <t>Gear</t>
    <phoneticPr fontId="9" type="noConversion"/>
  </si>
  <si>
    <t>PopupWarning</t>
    <phoneticPr fontId="9" type="noConversion"/>
  </si>
  <si>
    <t>SoundWarning</t>
    <phoneticPr fontId="9" type="noConversion"/>
  </si>
  <si>
    <t>Function Test</t>
    <phoneticPr fontId="8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</si>
  <si>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</si>
  <si>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</si>
  <si>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</si>
  <si>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</si>
  <si>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</si>
  <si>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</si>
  <si>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</si>
  <si>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</si>
  <si>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</si>
  <si>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</si>
  <si>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</si>
  <si>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</si>
  <si>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</si>
  <si>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</si>
  <si>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9" type="noConversion"/>
  </si>
  <si>
    <t>ETM</t>
    <phoneticPr fontId="9" type="noConversion"/>
  </si>
  <si>
    <t>Setup</t>
    <phoneticPr fontId="9" type="noConversion"/>
  </si>
  <si>
    <t>Compass</t>
    <phoneticPr fontId="9" type="noConversion"/>
  </si>
  <si>
    <t>The main test scope refer to 'test purpose' in Test Plan.</t>
    <phoneticPr fontId="8" type="noConversion"/>
  </si>
  <si>
    <t>DI-Warnings_Information</t>
  </si>
  <si>
    <t>DI-Telltales</t>
  </si>
  <si>
    <t>DI-Buzzer/Speaker</t>
  </si>
  <si>
    <t>DI-Fuel</t>
  </si>
  <si>
    <t>DI-Gear_PRND</t>
  </si>
  <si>
    <t>DI-TC</t>
  </si>
  <si>
    <t>DI-Tachometer</t>
  </si>
  <si>
    <t>Yan Wenzheng</t>
    <phoneticPr fontId="9" type="noConversion"/>
  </si>
  <si>
    <t>#29662</t>
    <phoneticPr fontId="9" type="noConversion"/>
  </si>
  <si>
    <t>#29662</t>
    <phoneticPr fontId="8" type="noConversion"/>
  </si>
  <si>
    <t>Yan Wenzheng</t>
    <phoneticPr fontId="8" type="noConversion"/>
  </si>
  <si>
    <t>Du Xiaohui</t>
    <phoneticPr fontId="9" type="noConversion"/>
  </si>
  <si>
    <t>Reference Procedure</t>
    <phoneticPr fontId="8" type="noConversion"/>
  </si>
  <si>
    <t>Test Instruction</t>
    <phoneticPr fontId="8" type="noConversion"/>
  </si>
  <si>
    <t>Reopen</t>
  </si>
  <si>
    <t>V1.0</t>
    <phoneticPr fontId="9" type="noConversion"/>
  </si>
  <si>
    <t>OAT</t>
    <phoneticPr fontId="9" type="noConversion"/>
  </si>
  <si>
    <t>OAT</t>
    <phoneticPr fontId="9" type="noConversion"/>
  </si>
  <si>
    <t>Hu Shanshan</t>
    <phoneticPr fontId="9" type="noConversion"/>
  </si>
  <si>
    <t>NG</t>
  </si>
  <si>
    <t>OK</t>
  </si>
  <si>
    <t>Status</t>
  </si>
  <si>
    <t>Created</t>
  </si>
  <si>
    <t>Summary</t>
  </si>
  <si>
    <t>Analyzing</t>
  </si>
  <si>
    <t>Fixing</t>
  </si>
  <si>
    <t>Pass</t>
    <phoneticPr fontId="8" type="noConversion"/>
  </si>
  <si>
    <t>B sample</t>
    <phoneticPr fontId="8" type="noConversion"/>
  </si>
  <si>
    <t>Test Type</t>
    <phoneticPr fontId="8" type="noConversion"/>
  </si>
  <si>
    <t>% Test Pass Rate</t>
    <phoneticPr fontId="8" type="noConversion"/>
  </si>
  <si>
    <t>% Test Fail Rate</t>
    <phoneticPr fontId="8" type="noConversion"/>
  </si>
  <si>
    <t>IOD</t>
    <phoneticPr fontId="9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</si>
  <si>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</si>
  <si>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t>Ford_Phase5_U611_DCV_Beta</t>
  </si>
  <si>
    <t>FPHASEVCDC-4276</t>
  </si>
  <si>
    <t>FPHASEVCDC-4032</t>
  </si>
  <si>
    <t>Issue Type</t>
  </si>
  <si>
    <t>Priority</t>
  </si>
  <si>
    <t>Reporter</t>
  </si>
  <si>
    <t>Updated</t>
  </si>
  <si>
    <t>Defect</t>
  </si>
  <si>
    <t>Normal</t>
  </si>
  <si>
    <t>Gating</t>
  </si>
  <si>
    <t>Immediate</t>
  </si>
  <si>
    <t>2022-CAF-U611-DI_ECU Software Function Test Plan
2022-CAF-U611-DI_ECU Software Function Test Case</t>
    <phoneticPr fontId="8" type="noConversion"/>
  </si>
  <si>
    <t>29662-CAF-U611-IC</t>
    <phoneticPr fontId="9" type="noConversion"/>
  </si>
  <si>
    <t>1.0</t>
    <phoneticPr fontId="75" type="noConversion"/>
  </si>
  <si>
    <t>Issue key</t>
  </si>
  <si>
    <t>Custom field (严重度)</t>
  </si>
  <si>
    <t>Assignee</t>
  </si>
  <si>
    <t>Description</t>
  </si>
  <si>
    <t>Custom field (发现版本)</t>
  </si>
  <si>
    <t>Fix Version/s</t>
  </si>
  <si>
    <t>Ford_Phase5_U611_DCV_Beta1</t>
  </si>
  <si>
    <t>Ford_Phase5_U611_DCV0</t>
  </si>
  <si>
    <t>FPHASEVCDC-5397</t>
  </si>
  <si>
    <t>DI-AactiveSafety</t>
  </si>
  <si>
    <t>FPHASEVCDC-5304</t>
  </si>
  <si>
    <t>【U611】【Warning】W4231无法触发</t>
  </si>
  <si>
    <t>FPHASEVCDC-5294</t>
  </si>
  <si>
    <t>FPHASEVCDC-5255</t>
  </si>
  <si>
    <t>【U611】【Chime】IVI发声，触发Crank模式下的声音报警，无Chime音</t>
  </si>
  <si>
    <t>FPHASEVCDC-5169</t>
  </si>
  <si>
    <t>FPHASEVCDC-5079</t>
  </si>
  <si>
    <r>
      <t>Custom field (</t>
    </r>
    <r>
      <rPr>
        <sz val="11"/>
        <color theme="1"/>
        <rFont val="宋体"/>
        <family val="2"/>
      </rPr>
      <t>严重度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</si>
  <si>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模块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</si>
  <si>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发现版本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</si>
  <si>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目标版本</t>
    </r>
    <r>
      <rPr>
        <sz val="11"/>
        <color theme="1"/>
        <rFont val="Calibri"/>
        <family val="2"/>
      </rPr>
      <t>)</t>
    </r>
  </si>
  <si>
    <t>Ford_Phase5_U611_DCV1</t>
  </si>
  <si>
    <t>Deferred</t>
  </si>
  <si>
    <t>Li Jinpeng</t>
    <phoneticPr fontId="9" type="noConversion"/>
  </si>
  <si>
    <t xml:space="preserve">Custom field </t>
    <phoneticPr fontId="8" type="noConversion"/>
  </si>
  <si>
    <t>Software</t>
  </si>
  <si>
    <t>FPHASEVCDC-7095</t>
  </si>
  <si>
    <t>FPHASEVCDC-7090</t>
  </si>
  <si>
    <t>【U611】【HMI】车速表和转速表进度条显示与UI不一致，且进度条变化时会按照波浪线显示</t>
  </si>
  <si>
    <t>CaseID:_x000D_
Sample:B_x000D_
Precondition:_x000D_
-Cluster at RUN state_x000D_
Connected devices:_x000D_
-EAST DC power_x000D_
操作步骤_x000D_
1.切换车速表和转速表数值_x000D_
实际结果：_x000D_
1.车速表和转速表进度条显示与UI不一致，且进度条变化时会按照波浪线显示_x000D_
期待结果：_x000D_
1.车速表和转速表进度条特效显示与UI一致，且进度条平滑改变_x000D_
Specification ref:_x000D_
Gauges_V3.0_20220608_x000D_
Section:_x000D_
Recovery:_x000D_
复现概率: 5/5_x000D_
Test By:李锦鹏  15256804585</t>
  </si>
  <si>
    <t>FPHASEVCDC-7060</t>
  </si>
  <si>
    <t>FPHASEVCDC-7053</t>
  </si>
  <si>
    <t>【U611】【HMI】燃油表没有随以下报警（W224/W225/W4001/W4002/W4245/W4246）改变颜色</t>
  </si>
  <si>
    <t>CaseID:_x000D_
Sample:B_x000D_
Precondition:_x000D_
-Cluster at RUN state_x000D_
Connected devices:_x000D_
-EAST DC power_x000D_
操作步骤_x000D_
1.触发W224/W225/W4001/W4002/W4245/W4246等报警_x000D_
实际结果：_x000D_
1.燃油表没有随以下W224/W225/W4001/W4002/W4245/W4246报警改变颜色_x000D_
期待结果：_x000D_
1.燃油表随以下W224/W225/W4001/W4002/W4245/W4246报警改变颜色_x000D_
Specification ref:_x000D_
Gauges_V3.0_20220608_x000D_
Section:_x000D_
Recovery:_x000D_
复现概率: 5/5_x000D_
Test By:李锦鹏  15256804585</t>
  </si>
  <si>
    <t>FPHASEVCDC-6981</t>
  </si>
  <si>
    <t>【U611】【HMI】仪表休眠唤醒或首次上电，W3540的地球和云都不动</t>
  </si>
  <si>
    <t>CaseID:_x000D_
Sample:B_x000D_
Precondition:_x000D_
-Cluster at RUN state_x000D_
Connected devices:_x000D_
-EAST DC power_x000D_
1.KL30=13.5v_x000D_
2.0x3B2.Ignition_Status=0x4_x000D_
_x000D_
步骤：_x000D_
1.Select Mode配置为1_x000D_
2.SelDrvMdeMsgTxt_D_Rq=0_x000D_
3.SelDrvMde_D2_Rq=1_x000D_
4.ActvDrvMde_D2_Stat=1_x000D_
5.IGN OFF_x000D_
6.停发CAN信号至仪表睡眠_x000D_
7.CAN唤醒且IGN ON_x000D_
8.SelDrvMdeMsgTxt_D_Rq=1_x000D_
_x000D_
实际结果：_x000D_
W3540的地球和云都不动_x000D_
_x000D_
期待结果：_x000D_
W3540的动效正常播放_x000D_
_x000D_
Specification ref:_x000D_
CAF-PhaseV-DI_ SRD_V3.1_20220608.doc_x000D_
_x000D_
Section:_x000D_
_x000D_
Recovery:_x000D_
_x000D_
复现概率:5/5_x000D_
_x000D_
Test By:杜晓慧 13951775454</t>
  </si>
  <si>
    <t>FPHASEVCDC-6911</t>
  </si>
  <si>
    <t>【U611】【Warning】依次触发仅在normal或limited模式下的TA型报警后，信号值置0，切换电源模式后报警依旧显示</t>
  </si>
  <si>
    <t>MONITOR</t>
  </si>
  <si>
    <t>【U611】【Warning】Trailer_Aftermarket_Module_ Missing_Status_Flag为active时，W4370仍能弹出</t>
  </si>
  <si>
    <t>【U611】【车速表】车速表进度条显示与UI不符。</t>
  </si>
  <si>
    <t>【U611】【转速表】转速表进度条显示与UI图不同</t>
  </si>
  <si>
    <t>CaseID:_x000D_
Sample:B_x000D_
Precondition:_x000D_
-Cluster at RUN state_x000D_
Connected devices:_x000D_
-EAST DC power_x000D_
1.配置Tachometer Gauge为0_x000D_
步骤：设置转速表从0到8000_x000D_
实际结果：_x000D_
1.转速表进度条与UI不符_x000D_
期待结果：_x000D_
1.转速表进度条显示与UI相同_x000D_
Specification ref:_x000D_
CAF-PhaseV-DI_ SRD_V2.3_20220415_x000D_
Section:_x000D_
Recovery:_x000D_
复现概率: 5/5_x000D_
Test By:李锦鹏  15256804585</t>
  </si>
  <si>
    <t>【U611】【Chime】ECE市场下，IVI发声安全带声音报警和指示灯闪烁不同步</t>
  </si>
  <si>
    <t>【U611】【Warnings】W4307报警无图片显示</t>
  </si>
  <si>
    <t>Ford_Phase5_U611_DCV2</t>
  </si>
  <si>
    <t>【U611】【Feul】燃油表配置为IPC，配置为双路传感器，Sensor1开路，燃油表显示不为0</t>
  </si>
  <si>
    <t>【U611】【Gear】L挡无法正常触发</t>
  </si>
  <si>
    <t>CaseID:_x000D_
Sample:B_x000D_
Precondition:_x000D_
-Cluster at RUN state_x000D_
Connected devices:_x000D_
-EAST DC power_x000D_
1.KL30=13.5v_x000D_
2.0x3B2.Ignition_Status=0x4_x000D_
步骤：_x000D_
1.Transmission_Type_Cfg配置为AT_x000D_
2.TrnlpcDsplyMde_D_Actl=0x5，TrnlpcDsplyMde_D_Stat=0x1_x000D_
实际结果：_x000D_
1.挡位区域不显示L挡_x000D_
期待结果：_x000D_
1.挡位区域显示L挡_x000D_
_x000D_
Specification ref:_x000D_
CAF-PhaseV-DI_ SRD_V2.3_20220415_x000D_
_x000D_
Section:_x000D_
_x000D_
Recovery:_x000D_
_x000D_
复现概率: 5/5_x000D_
_x000D_
Test By:严文正 17368696917</t>
  </si>
  <si>
    <t>Qian Kaowei</t>
    <phoneticPr fontId="9" type="noConversion"/>
  </si>
  <si>
    <t>所属区域</t>
    <phoneticPr fontId="9" type="noConversion"/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</si>
  <si>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5" type="noConversion"/>
  </si>
  <si>
    <r>
      <rPr>
        <b/>
        <sz val="12"/>
        <rFont val="宋体"/>
        <family val="3"/>
        <charset val="134"/>
      </rPr>
      <t>软件功能测试报告</t>
    </r>
    <phoneticPr fontId="9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</si>
  <si>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5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</si>
  <si>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5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</si>
  <si>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5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</si>
  <si>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5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</si>
  <si>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5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</si>
  <si>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5" type="noConversion"/>
  </si>
  <si>
    <t>FPHASEVCDC-7648</t>
  </si>
  <si>
    <t>【U611】【Chime】IVI发声，Limited模式下触发Headlamps On Warning Chime声音报警，电源模式切换到Crank再到run之后声音继续响</t>
  </si>
  <si>
    <t>FPHASEVCDC-7646</t>
  </si>
  <si>
    <t>【U611】【Chime】IVI发声，触发DSOchime音，切换电源模式到crank再到Run，取消触发条件，声音仍然响</t>
  </si>
  <si>
    <t>FPHASEVCDC-7611</t>
  </si>
  <si>
    <t>【U611】【Chime】触发eLatch_Unlock_Chime_Status_Flag，配置字逻辑不正确</t>
  </si>
  <si>
    <t>FPHASEVCDC-7610</t>
  </si>
  <si>
    <t>【U611】【Chime】IVI发声，触发eLatch_Lock_Chime_Status_Flag，声音从仪表备用喇叭发声</t>
  </si>
  <si>
    <t>FPHASEVCDC-7609</t>
  </si>
  <si>
    <t>【U611】【Chime】IVI发声，触发eLatch_Unlock_Chime_Status_Flag，声音从仪表备用喇叭发声</t>
  </si>
  <si>
    <t>FPHASEVCDC-7553</t>
  </si>
  <si>
    <t>【U611】【Chime】IVI通道发声，触发RPA报警音，调整电压至8v，声音通道切换到cluster，再恢复到正常电压，声音通道仍然保持cluster</t>
  </si>
  <si>
    <t>CaseID:_x000D_
Sample:B_x000D_
Precondition:_x000D_
-Cluster at RUN state_x000D_
Connected devices:_x000D_
-EAST DC power_x000D_
1.KL30=13.5v_x000D_
2.0x3B2.Ignition_Status=0x4_x000D_
_x000D_
步骤：_x000D_
1、内置发声（DE05 smart DSP=3，DSO chime=2）_x000D_
2、0x3AA.FpaChime_D_Rq=1，0x225.Chime_source=1，0x223.AHU_chime_supported=supported_x000D_
3、电压调整到8v,0x225.Chime_source=2,0x225.Chime_source=1，0x223.AHU_chime_supported=not supported_x000D_
4、电压调整到13v_x000D_
_x000D_
_x000D_
实际结果：_x000D_
0x225.Chime_source=1，0x223.AHU_chime_supported=supported,只有切换电源模式，在下个点火周期才可以恢复ivi发声_x000D_
_x000D_
期待结果：_x000D_
_x000D_
0x225.Chime_source=2,0x223.AHU_chime_supported=supported，异常电压恢复后，从ivi发声_x000D_
_x000D_
复现概率:10/10_x000D_
Test By: 孟妍 15951912208</t>
  </si>
  <si>
    <t>【U611】【HMI】偶现车速表显示区域消失，切换D2发现车速区域显示在中间靠右部分显示，见附件</t>
  </si>
  <si>
    <t>CaseID:_x000D_
Sample:B_x000D_
Precondition:_x000D_
-Cluster at RUN state_x000D_
Connected devices:_x000D_
-EAST DC power_x000D_
操作步骤_x000D_
1.正常点亮仪表_x000D_
_x000D_
2.配置PEPS为1_x000D_
_x000D_
3.电源状态在D1和D2之间来回切换_x000D_
实际结果：_x000D_
1.车速表显示区域消失_x000D_
期待结果：_x000D_
1.正常显示车速表_x000D_
Specification ref:_x000D_
Gauges_V3.0_20220608_x000D_
Section:_x000D_
Recovery:_x000D_
复现概率:偶现_x000D_
Test By:李锦鹏  15256804585</t>
  </si>
  <si>
    <t>Software Version</t>
    <phoneticPr fontId="8" type="noConversion"/>
  </si>
  <si>
    <t>Validation Type</t>
    <phoneticPr fontId="8" type="noConversion"/>
  </si>
  <si>
    <t>Focus</t>
    <phoneticPr fontId="8" type="noConversion"/>
  </si>
  <si>
    <t>DCV_Beta</t>
    <phoneticPr fontId="8" type="noConversion"/>
  </si>
  <si>
    <t>DCV_Beta1</t>
    <phoneticPr fontId="8" type="noConversion"/>
  </si>
  <si>
    <t>Focus</t>
    <phoneticPr fontId="8" type="noConversion"/>
  </si>
  <si>
    <t>DCV0</t>
    <phoneticPr fontId="8" type="noConversion"/>
  </si>
  <si>
    <t>Full</t>
    <phoneticPr fontId="8" type="noConversion"/>
  </si>
  <si>
    <t>FPHASEVCDC-9038</t>
  </si>
  <si>
    <t>【U611】【Telltales】安全带编程模式成功后，指示灯闪烁的行为错误</t>
  </si>
  <si>
    <t>FPHASEVCDC-9033</t>
  </si>
  <si>
    <t>【U611】【Chime】导入U611C SELECT ECD文件，拔掉四个喇叭之后，重新上电之后，0x220输出正常，但chime音不发声</t>
  </si>
  <si>
    <t>FPHASEVCDC-8995</t>
  </si>
  <si>
    <t>【U611】【HMI】HUD界面点击“抬头显示开启/关闭”后无响应</t>
  </si>
  <si>
    <t>CaseID:_x000D_
Sample:B_x000D_
Precondition:_x000D_
-Cluster at RUN state_x000D_
Connected devices:_x000D_
-EAST DC power_x000D_
1.KL30=13.5v_x000D_
2.0x3B2.Ignition_Status=0x4_x000D_
_x000D_
步骤：_x000D_
1.IVI侧IOD中勾选AHUD setting_x000D_
2.仪表侧切换至HUD setting界面_x000D_
3.短按OK键进入_x000D_
4.知按OK键_x000D_
_x000D_
实际结果：_x000D_
HUD界面点击“抬头显示开启/关闭”后无响应，无法进入下一级菜单_x000D_
_x000D_
期待结果：_x000D_
HUD界面点击“抬头显示开启/关闭”后正常响应_x000D_
_x000D_
Specification ref:_x000D_
CAF-PhaseV-DI_ SRD_V3.0_20220511.doc_x000D_
_x000D_
Section:_x000D_
_x000D_
Recovery:_x000D_
_x000D_
复现概率:5/5_x000D_
_x000D_
Test By:杜晓慧 13951775454</t>
  </si>
  <si>
    <t>FPHASEVCDC-8994</t>
  </si>
  <si>
    <t>【U611】【TC】测试过程中偶现度量单位设置项与仪表显示不一致</t>
  </si>
  <si>
    <t>CaseID:_x000D_
Sample:B_x000D_
Precondition:_x000D_
-Cluster at RUN state_x000D_
Connected devices:_x000D_
-EAST DC power_x000D_
1.KL30=13.5v_x000D_
2.0x3B2.Ignition_Status=0x4_x000D_
_x000D_
步骤：_x000D_
1.度量单位设置为Mi&amp;mile/Gallon_x000D_
2.BAT OFF_x000D_
3.BAT ON_x000D_
_x000D_
实际结果：_x000D_
IVI侧度量单位为Mi&amp;mile/Gallon；仪表侧所有里程单位显示为km，油耗单位显示L/100km_x000D_
_x000D_
期待结果：_x000D_
仪表侧所有里程单位显示为英制，油耗单位显示mpg_x000D_
_x000D_
Specification ref:_x000D_
CAF-PhaseV-DI_ SRD_V3.0_20220511.doc_x000D_
_x000D_
Section:_x000D_
_x000D_
Recovery:_x000D_
_x000D_
复现概率:1/20_x000D_
_x000D_
Test By:杜晓慧 13951775454</t>
  </si>
  <si>
    <t>FPHASEVCDC-8970</t>
  </si>
  <si>
    <t>【U611】【HMI】系统设置界面响应仪表端按键操作</t>
  </si>
  <si>
    <t>CaseID:_x000D_
Sample:B_x000D_
Precondition:_x000D_
-Cluster at RUN state_x000D_
Connected devices:_x000D_
-EAST DC power_x000D_
1.KL30=13.5v_x000D_
2.0x3B2.Ignition_Status=0x4_x000D_
3.Select Mode配置为1_x000D_
_x000D_
步骤：_x000D_
1.IVI侧进入系统设置_x000D_
2.点击度量单位，进入度量单位设置界面_x000D_
3.仪表侧短按下键_x000D_
_x000D_
实际结果：_x000D_
IVI侧度量单位设置界面光标下移（其他设置界面也有此问题）_x000D_
_x000D_
期待结果：_x000D_
IVI侧不响应仪表按键_x000D_
_x000D_
Specification ref:_x000D_
CAF-PhaseV-DI_ SRD_V3.0_20220511.doc_x000D_
_x000D_
Section:_x000D_
_x000D_
Recovery:_x000D_
_x000D_
复现概率:5/5_x000D_
_x000D_
Test By:杜晓慧 13951775454</t>
  </si>
  <si>
    <t>FPHASEVCDC-8969</t>
  </si>
  <si>
    <t>FPHASEVCDC-8965</t>
  </si>
  <si>
    <t>【U611】【HMI】报警显示2s 前，通过OK 按键Reset报警W3541、W3542、W3543、W3544、W3633，仪表没有外发SelDrvMdeTxtReset_B_Rq=0x1</t>
  </si>
  <si>
    <t>CaseID:_x000D_
Sample:B_x000D_
Precondition:_x000D_
-Cluster at RUN state_x000D_
Connected devices:_x000D_
-EAST DC power_x000D_
1.KL30=13.5v_x000D_
2.0x3B2.Ignition_Status=0x4_x000D_
_x000D_
步骤：_x000D_
1.DE08 Select Mode配置为1_x000D_
2.SelDrvMdeMsgTxt_D_Rq=2、3、4、5、6_x000D_
3.2s内短按OK键屏蔽报警_x000D_
_x000D_
实际结果：_x000D_
外发报文SelDrvMdeTxtReset_B_Rq=0x0_x000D_
_x000D_
期待结果：_x000D_
外发报文SelDrvMdeTxtReset_B_Rq=0x1_x000D_
_x000D_
_x000D_
Specification ref:_x000D_
CAF-PhaseV-DI_ SRD_V3.0_20220511.doc_x000D_
_x000D_
Section:_x000D_
_x000D_
Recovery:_x000D_
_x000D_
复现概率:5/5_x000D_
_x000D_
Test By:杜晓慧 13951775454</t>
  </si>
  <si>
    <t>FPHASEVCDC-8964</t>
  </si>
  <si>
    <t>【U611】【TC】休眠唤醒后不显示IGN OFF前的IOD界面（显示TRIP 1）</t>
  </si>
  <si>
    <t>CaseID:_x000D_
Sample:B_x000D_
Precondition:_x000D_
-Cluster at RUN state_x000D_
Connected devices:_x000D_
-EAST DC power_x000D_
1.KL30=13.5v_x000D_
2.0x3B2.Ignition_Status=0x4_x000D_
_x000D_
步骤：_x000D_
1.切换至IOD-油耗界面_x000D_
2.IGN OFF_x000D_
3.停发CAN信号至仪表睡眠_x000D_
4.CAN唤醒且IGN ON_x000D_
_x000D_
实际结果：_x000D_
IOD显示行车电脑1界面_x000D_
_x000D_
期待结果：_x000D_
IOD显示油耗界面_x000D_
_x000D_
Specification ref:_x000D_
CAF-PhaseV-DI_ SRD_V3.0_20220511.doc_x000D_
_x000D_
Section:_x000D_
_x000D_
Recovery:_x000D_
_x000D_
复现概率:5/5_x000D_
_x000D_
Test By:杜晓慧 13951775454</t>
  </si>
  <si>
    <t>FPHASEVCDC-8944</t>
  </si>
  <si>
    <t>【U611】【Chime】IVI发声，触发时长鸣声音报警后响应时长错误_必现</t>
  </si>
  <si>
    <t>FPHASEVCDC-8907</t>
  </si>
  <si>
    <t>【U611】【Chime】触发安全带声音报警，安全带信号为0/3，等待10s，Rear_Seatbelt_Minder Chime不响</t>
  </si>
  <si>
    <t>FPHASEVCDC-8904</t>
  </si>
  <si>
    <t>【U611】【Warnings】调节屏幕亮度时，无图标显示</t>
  </si>
  <si>
    <t>CaseID:_x000D_
Sample:B_x000D_
Precondition:_x000D_
-Cluster at RUN state_x000D_
EAST DC power_x000D_
1.BAT ON_x000D_
2.0x3B2.Ignition_Status=4_x000D_
_x000D_
步骤：_x000D_
_x000D_
1.DE0A  DIM_II_CTRL_MRR_Cfg=1_x000D_
2.DimmingLvlEvnt_No_Actl=1_x000D_
3、0x3B2.Dimming_Lvl=1-12_x000D_
4、查看界面亮度变化_x000D_
_x000D_
 _x000D_
_x000D_
实际结果：_x000D_
亮度依然变化，无图标显示_x000D_
_x000D_
期待结果：_x000D_
亮度依然变化，有图标显示_x000D_
_x000D_
Specification ref:_x000D_
Control Mirror_V1.1_20220616_x000D_
_x000D_
Section:_x000D_
_x000D_
Recovery:_x000D_
_x000D_
复现概率: 5/5_x000D_
李沁  15295767520</t>
  </si>
  <si>
    <t>FPHASEVCDC-8873</t>
  </si>
  <si>
    <t>【U611】【Warnings】所有支持在D1,D2模式下显示得TA型报警在limited模式下触发后，显示4s之内切到normal下报警应重新被触发</t>
  </si>
  <si>
    <t>Ford_Phase5_U611_DCV1_Hotfix</t>
  </si>
  <si>
    <t>FPHASEVCDC-8840</t>
  </si>
  <si>
    <t>【U611】【Warning】W3539未显示进度条</t>
  </si>
  <si>
    <t>CaseID:_x000D_
_x000D_
Sample:A_x000D_
_x000D_
Precondition:_x000D_
_x000D_
-Cluster at RUN state_x000D_
_x000D_
EAST DC power_x000D_
_x000D_
1.BAT ON_x000D_
_x000D_
步骤：_x000D_
_x000D_
1、BAT ON，0x3B2.Ignition_Status=4_x000D_
_x000D_
2、DrvSlipCtlMdeMsg_D_Rq=7，触发w3539_x000D_
_x000D_
实际结果：_x000D_
_x000D_
未显示进度条_x000D_
_x000D_
期待结果：_x000D_
_x000D_
显示进度条_x000D_
_x000D_
 _x000D_
_x000D_
Reference: Warning 2.76_x000D_
复现概率:10/10_x000D_
Test By:杨元健 18551659808_x000D_
_x000D_
 </t>
  </si>
  <si>
    <t>FPHASEVCDC-8817</t>
  </si>
  <si>
    <t>【U611】【Warning】触发W110左后门未关，W110中车型图片与其他门开报警中图片不一致</t>
  </si>
  <si>
    <t>FPHASEVCDC-8812</t>
  </si>
  <si>
    <t>【U611】【Chime】IVI发声，先触发低优先级Park_Brake_Chime_Status_Flag再触发FPA_Chime_Status_Flag，先后取消两个报警音，Park_Brake_Chime_Status_Flag仍持续峰鸣</t>
  </si>
  <si>
    <t>FPHASEVCDC-8810</t>
  </si>
  <si>
    <t>【U611】【Chime】IVI发声，先触发低优先级报警Key_In_Ignition_Chime_Status_Flag，再触发高优先级Seatbelt_Minder_Chime_Status_Flag，低优先级声音未被打断而是持续响</t>
  </si>
  <si>
    <t>FPHASEVCDC-8805</t>
  </si>
  <si>
    <t>【U611】【Warning】运动模式 报警文字颜色有误（偏粉色）</t>
  </si>
  <si>
    <t>FPHASEVCDC-8780</t>
  </si>
  <si>
    <t>【U611】【Warnings】触发W1491、W1492报警时，在部分条件下未判断BRAKE e2e Signal Protection配置字</t>
  </si>
  <si>
    <t>CaseID:_x000D_
Sample:B_x000D_
Precondition:_x000D_
-Cluster at RUN state_x000D_
EAST DC power_x000D_
1.BAT ON_x000D_
步骤：_x000D_
触发条件一：_x000D_
1、BAT ON，0x3B2.Ignition_Status=4 （自检结束）_x000D_
2、DE0A Electric Park Brake ECE Configuration=1_x000D_
3、DE0A BRAKE e2e Signal Protection=1_x000D_
3、0x3C3.BrkWarnInd_B_Rq=1_x000D_
4、0x416.BrkLamp_B_Rq=1_x000D_
5、0x213.PrkBrkRedLamp_D_Rq=0-&gt;1,触发w1491_x000D_
6、0x213.PrkBrkRedLamp_D_Rq=1-&gt;0,触发w1492_x000D_
触发条件二：_x000D_
重复以上1-4条件_x000D_
5、0x213.PrkBrkRedLamp_D_Rq=1,触发w1491_x000D_
6、进行自检_x000D_
7、0x213.PrkBrkRedLamp_D_Rq=0,触发w1492_x000D_
8、进行自检_x000D_
_x000D_
实际结果：_x000D_
以上条件未判断BRAKE e2e Signal Protection配置字，便触发了W1491、W1492_x000D_
_x000D_
期待结果：_x000D_
BRAKE e2e Signal Protection=0时，BrkLamp_B_Rq和PrkBrkRedLamp_D_Rq信号值才能起作用，才可以触发W1491、W1492_x000D_
_x000D_
复现概率:10/10_x000D_
Test By:李沁  15295767520</t>
  </si>
  <si>
    <t>FPHASEVCDC-8745</t>
  </si>
  <si>
    <t>【U611】【HMI】行车电脑1、行车电脑2、油耗、胎压、拖车尾灯界面的标题4s后隐藏（系统杨工确认：只有quiet view和driver assistance 的title是4s消失）</t>
  </si>
  <si>
    <t>CaseID:_x000D_
Sample:B_x000D_
Precondition:_x000D_
-Cluster at RUN state_x000D_
Connected devices:_x000D_
-EAST DC power_x000D_
1.KL30=13.5v_x000D_
2.0x3B2.Ignition_Status=0x4_x000D_
_x000D_
步骤：_x000D_
1.切换至行车电脑1、行车电脑2、油耗、胎压、拖车尾灯界面_x000D_
2.观察各IOD界面标题显示_x000D_
_x000D_
实际结果：_x000D_
行车电脑1、行车电脑2、油耗、胎压、拖车尾灯界面的标题4s后隐藏（系统杨工确认：只有quiet view和driver assistance 的title是4s消失）_x000D_
_x000D_
期待结果：_x000D_
行车电脑1、行车电脑2、油耗、胎压、拖车尾灯界面的标题常显不隐藏_x000D_
_x000D_
Specification ref:_x000D_
CAF-PhaseV-DI_ SRD_V3.0_20220511.doc_x000D_
_x000D_
Section:_x000D_
_x000D_
Recovery:_x000D_
_x000D_
复现概率:5/5_x000D_
_x000D_
Test By:杜晓慧 13951775454</t>
  </si>
  <si>
    <t>FPHASEVCDC-8677</t>
  </si>
  <si>
    <t>【U611】【ADAS】ADAS声音优先级打断策略有误</t>
  </si>
  <si>
    <t>FPHASEVCDC-8672</t>
  </si>
  <si>
    <t>【U611】【ADAS】ALC箭头显示效果与HMI不符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</si>
  <si>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1.TjaLc_D_Stat=0x1~0x8_x000D_
2.TjaLcMsgTxt_D_Rq=0x1,0x2,0x5_x000D_
_x000D_
实际结果：_x000D_
1.箭头显示灰色，正在变道情况下不显示侧边箭头_x000D_
2.箭头显示灰色，且无双线动画效果_x000D_
_x000D_
期待结果：_x000D_
1.match with HMI ADAS_1.8_x000D_
2.match with HMI ADAS_1.8_x000D_
_x000D_
Section:_x000D_
_x000D_
Recovery:_x000D_
_x000D_
复现概率: 5/5_x000D_
_x000D_
Test By:钱考伟 18012915216</t>
  </si>
  <si>
    <t>FPHASEVCDC-8637</t>
  </si>
  <si>
    <t>【U611】【ADAS】 声音通道配置为内置功放，W1014a.W1016.W1017.W3563.W4235绑定报警音从备用喇叭发声</t>
  </si>
  <si>
    <t>CaseID:_x000D_
Sample:B_x000D_
Precondition:_x000D_
-Cluster at RUN state_x000D_
Connected devices:_x000D_
-EAST DC power_x000D_
1.KL30=13.5v_x000D_
2.0x3B2.Ignition_Status=0x4_x000D_
3.声音通道配置为内置功放_x000D_
_x000D_
步骤：_x000D_
1.触发W1014a.W1016.W1017.W3563.W4235_x000D_
_x000D_
实际结果：_x000D_
1.绑定chime由备用喇叭播放_x000D_
_x000D_
期待结果：_x000D_
1.绑定chime由内置功放播放_x000D_
_x000D_
Section:_x000D_
_x000D_
Recovery:_x000D_
_x000D_
复现概率: 5/5_x000D_
_x000D_
Test By:钱考伟 18012915216</t>
  </si>
  <si>
    <t>FPHASEVCDC-8560</t>
  </si>
  <si>
    <t>CaseID:_x000D_
Sample:B_x000D_
Precondition:_x000D_
-Cluster at RUN state_x000D_
Connected devices:_x000D_
-EAST DC power_x000D_
1.点亮仪表_x000D_
步骤：发送车速数值_x000D_
实际结果：_x000D_
1.仪表车速表进度条区域与UI不符_x000D_
期待结果：_x000D_
1.仪表车速表进度条区域与UI相同_x000D_
Specification ref:_x000D_
CAF-PhaseV-DI_ SRD_V2.3_20220415_x000D_
Section:_x000D_
Recovery:_x000D_
复现概率: 5/5_x000D_
Test By:李锦鹏  15256804585</t>
  </si>
  <si>
    <t>FPHASEVCDC-5875</t>
  </si>
  <si>
    <t>【U611】【HMI】IVI侧IOD设置项未按照SRD显示</t>
  </si>
  <si>
    <t>CaseID:_x000D_
Sample:B_x000D_
Precondition:_x000D_
-Cluster at RUN state_x000D_
Connected devices:_x000D_
-EAST DC power_x000D_
1.KL30=13.5v_x000D_
2.0x3B2.Ignition_Status=0x4_x000D_
_x000D_
步骤：_x000D_
1.IVI侧进入设置_x000D_
2.车速控制-&gt;车辆设置_x000D_
3.驾驶信息显示-&gt;IOD显示_x000D_
_x000D_
实际结果：_x000D_
IOD中的设置项未按照需求进行显示_x000D_
_x000D_
期待结果：_x000D_
附件图片为系统郑工的确认结果，请按照附件进行修改_x000D_
_x000D_
Specification ref:_x000D_
Setup_V1.2_20220529.docx_x000D_
_x000D_
Section:_x000D_
_x000D_
Recovery:_x000D_
_x000D_
复现概率:5/5_x000D_
_x000D_
Test By:杜晓慧 13951775454</t>
  </si>
  <si>
    <t>3rd Party</t>
  </si>
  <si>
    <t>DCV1</t>
    <phoneticPr fontId="8" type="noConversion"/>
  </si>
  <si>
    <t>SHC</t>
    <phoneticPr fontId="9" type="noConversion"/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</si>
  <si>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9" type="noConversion"/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</si>
  <si>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9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</si>
  <si>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9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</si>
  <si>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9" type="noConversion"/>
  </si>
  <si>
    <t>Ford_Phase5_U611_DCV1.1</t>
  </si>
  <si>
    <t>FPHASEVCDC-9127</t>
  </si>
  <si>
    <t>【U611】【ADAS】HA激活状态下，方向盘显示逻辑有误</t>
  </si>
  <si>
    <t>CaseID:_x000D_
Sample:B_x000D_
Precondition:_x000D_
-Cluster at RUN state_x000D_
Connected devices:_x000D_
-EAST DC power_x000D_
1.KL30=13.5v_x000D_
2.0x3B2.Ignition_Status=0x4_x000D_
_x000D_
步骤：_x000D_
1.Tja_D_Stat=0x7_x000D_
2.TjaLaneBias_D_Stat=0x1-&gt;0x0_x000D_
3.Tja_D_Stat=0x0_x000D_
4.TjaWarn_D_Rq=0x4_x000D_
5.Tja_D_Stat=0x7_x000D_
_x000D_
实际结果：_x000D_
2.不显示方向盘_x000D_
5.方向盘显示非HA方向盘_x000D_
_x000D_
期待结果：_x000D_
2.显示方向盘_x000D_
5.显示HA方向盘_x000D_
_x000D_
Section:_x000D_
_x000D_
Recovery:_x000D_
_x000D_
复现概率: 5/5_x000D_
_x000D_
Test By:钱考伟 18012915216</t>
  </si>
  <si>
    <t>【U611】【TC】平均油耗清零20s内AFE Reset配置为1，油耗界面的平均油耗显示“--.-”</t>
  </si>
  <si>
    <t>FPHASEVCDC-9117</t>
  </si>
  <si>
    <t>【U611】【Warnings】中文配置下，W1040报警文字错误</t>
  </si>
  <si>
    <t>FPHASEVCDC-9111</t>
  </si>
  <si>
    <t>【U611】【Warnings】在normal和sport主题模式下，报警字体颜色都为淡黄色</t>
  </si>
  <si>
    <t>FPHASEVCDC-9061</t>
  </si>
  <si>
    <t>【U611】【TC】驾驶时间前置0不显示</t>
  </si>
  <si>
    <t>CaseID:_x000D_
Sample:B_x000D_
Precondition:_x000D_
-Cluster at RUN state_x000D_
Connected devices:_x000D_
-EAST DC power_x000D_
1.KL30=13.5v_x000D_
2.0x3B2.Ignition_Status=0x4_x000D_
_x000D_
步骤：_x000D_
1.当前为IOD-行车电脑界面（显示驾驶时间）_x000D_
2.长按OK键清零_x000D_
_x000D_
实际结果：_x000D_
驾驶时间显示0:00_x000D_
_x000D_
期待结果：_x000D_
驾驶时间显示0:00:00_x000D_
_x000D_
_x000D_
Specification ref:_x000D_
CAF-PhaseV-DI_ SRD_V3.0_20220511.doc_x000D_
_x000D_
Section:_x000D_
_x000D_
Recovery:_x000D_
_x000D_
复现概率:5/5_x000D_
_x000D_
Test By:杜晓慧 13951775454</t>
  </si>
  <si>
    <t>FPHASEVCDC-9059</t>
  </si>
  <si>
    <t>【U611】【TC】喷油量或ODO Count为零时，OK键清零行车电脑数据后，瞬时油耗常显--.-</t>
  </si>
  <si>
    <t>CaseID:_x000D_
Sample:B_x000D_
Precondition:_x000D_
-Cluster at RUN state_x000D_
Connected devices:_x000D_
-EAST DC power_x000D_
1.KL30=13.5v_x000D_
2.0x3B2.Ignition_Status=0x4_x000D_
_x000D_
步骤：_x000D_
1.当前为IOD-行车电脑界面_x000D_
2.ODO Count 0HZ_x000D_
3.喷油量0.1HZ_x000D_
4.长按OK键清零_x000D_
_x000D_
实际结果：_x000D_
瞬时油耗常显--.-_x000D_
_x000D_
期待结果：_x000D_
瞬时油耗显示计算值_x000D_
_x000D_
_x000D_
Specification ref:_x000D_
CAF-PhaseV-DI_ SRD_V3.0_20220511.doc_x000D_
_x000D_
Section:_x000D_
_x000D_
Recovery:_x000D_
_x000D_
复现概率:5/5_x000D_
_x000D_
Test By:杜晓慧 13951775454</t>
  </si>
  <si>
    <t>【U611】【HMI】W3540触发后再触发其他报警，SelDrvMdeTxtReset_B_Rq会在0和1之间变化</t>
  </si>
  <si>
    <t>CaseID:_x000D_
Sample:B_x000D_
Precondition:_x000D_
-Cluster at RUN state_x000D_
Connected devices:_x000D_
-EAST DC power_x000D_
1.KL30=13.5v_x000D_
2.0x3B2.Ignition_Status=0x4_x000D_
3.Select Mode配置为1_x000D_
_x000D_
步骤：_x000D_
1.SelDrvMdeMsgTxt_D_Rq=1_x000D_
2.触发任意常显的报警_x000D_
_x000D_
实际结果：_x000D_
SelDrvMdeTxtReset_B_Rq会在0和1之间变化_x000D_
_x000D_
期待结果：_x000D_
SelDrvMdeTxtReset_B_Rq一直输出1_x000D_
_x000D_
Specification ref:_x000D_
CAF-PhaseV-DI_ SRD_V3.0_20220511.doc_x000D_
_x000D_
Section:_x000D_
_x000D_
Recovery:_x000D_
_x000D_
复现概率:5/5_x000D_
_x000D_
Test By:杜晓慧 13951775454</t>
  </si>
  <si>
    <t>【U611】【Warnings】2.135章节所有报警都无法触发</t>
  </si>
  <si>
    <t>2.Priority A Issue Status</t>
    <phoneticPr fontId="8" type="noConversion"/>
  </si>
  <si>
    <t>3.Features Implemented Status</t>
    <phoneticPr fontId="8" type="noConversion"/>
  </si>
  <si>
    <t>4.New Defects Metrics</t>
    <phoneticPr fontId="8" type="noConversion"/>
  </si>
  <si>
    <t>5.Test Case Status</t>
    <phoneticPr fontId="8" type="noConversion"/>
  </si>
  <si>
    <t>6.History Defects Metrics</t>
    <phoneticPr fontId="8" type="noConversion"/>
  </si>
  <si>
    <t>DCV1_Hotfix</t>
    <phoneticPr fontId="8" type="noConversion"/>
  </si>
  <si>
    <t>BugFix</t>
    <phoneticPr fontId="8" type="noConversion"/>
  </si>
  <si>
    <r>
      <t xml:space="preserve">
JIRA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9" type="noConversion"/>
  </si>
  <si>
    <t>uzheq033</t>
  </si>
  <si>
    <t>uyanw203</t>
  </si>
  <si>
    <t>FPHASEVCDC-11071</t>
  </si>
  <si>
    <t>ucaoz076</t>
  </si>
  <si>
    <t>【U611】【Gear】档位模块全系标配SST时显示为D1-D10功能没有闪烁状态</t>
  </si>
  <si>
    <t>CaseID:_x000D_
Sample:B_x000D_
Precondition:_x000D_
-Cluster at RUN state_x000D_
Connected devices:_x000D_
-EAST DC power_x000D_
操作步骤_x000D_
1.配置PRS_Cfg=0 Gear_Disp_Mode_Cfg=0 Gear_Select__Cfg = 1（SST）_x000D_
Gear_Disp_Continuous_Cfg = 0x1_x000D_
2.TrnIpcDsplyGear_D_Actl=1-10 _x000D_
TrnIpcDsplyGear_D_Stat=2_x000D_
实际结果：_x000D_
1.档位模块无法闪烁显示_x000D_
期待结果：_x000D_
1.档位模块D1-D10闪烁显示_x000D_
Specification ref:_x000D_
CAF-PhaseV-DI_ SRD_V3.1_20220608_x000D_
Section:_x000D_
Recovery:_x000D_
复现概率: 5/5_x000D_
Test By:李锦鹏  15256804585</t>
  </si>
  <si>
    <t>ulixj946</t>
  </si>
  <si>
    <t>Ford_Phase5_U611_DCV1.1_Hotfix</t>
  </si>
  <si>
    <t>FPHASEVCDC-11047</t>
  </si>
  <si>
    <t>ulong013</t>
  </si>
  <si>
    <t>【U611】【Chime】DE0A Chime Menu=1，DE08 Information chime=1，IVI端关闭’找到泊车位'和’车辆状态提示音‘，然后触发相关的chime音，不蜂鸣。但是把这两个开关打开后，车辆状态提示音不播出，找到泊车位提示音播出</t>
  </si>
  <si>
    <t>CaseID:_x000D_
Sample:B_x000D_
Precondition:_x000D_
-Cluster at RUN state_x000D_
Connected devices:_x000D_
-EAST DC power_x000D_
1.KL30=13.5v_x000D_
2.0x3B2.Ignition_Status=0x4_x000D_
_x000D_
步骤：_x000D_
1、DE0A Chime Menu=1_x000D_
2、DE08 Information chime=1_x000D_
3、BAT OFF，BAT ON_x000D_
4、触发Active_Park_Space_Found_Chime_Status_Flag，触发messaeg center information chime_x000D_
5、打开‘找到泊车位’提示音_x000D_
6、打开‘车辆状态提示音’_x000D_
_x000D_
_x000D_
实际结果：_x000D_
4、无声_x000D_
5、蜂鸣一声_x000D_
6、不蜂鸣_x000D_
_x000D_
期待结果：_x000D_
4、无声_x000D_
5、蜂鸣一声_x000D_
6、蜂鸣一声（0x220无响应）_x000D_
_x000D_
复现概率:10/10_x000D_
Test By: 孟妍 15951912208</t>
  </si>
  <si>
    <t>umeny043</t>
  </si>
  <si>
    <t>FPHASEVCDC-11045</t>
  </si>
  <si>
    <t>uaixk002</t>
  </si>
  <si>
    <t>【U611】【Warning】W4483屏蔽后无外发信号</t>
  </si>
  <si>
    <t>CaseID:_x000D_
Sample:A2_x000D_
Precondition:_x000D_
-Cluster at RUN state_x000D_
Connected devices:_x000D_
-EAST DC power_x000D_
1.KL30=13.5v_x000D_
2.0x3B2.Ignition_Status=0x4_x000D_
3.DE08 Select mode配置为1_x000D_
_x000D_
步骤：_x000D_
1.触发W4483_x000D_
2.选择YES 使用OK按键屏蔽_x000D_
3.选择NO 使用OK按键屏蔽_x000D_
_x000D_
实际结果：_x000D_
2.SelDrvMdeCnfm_D_Stat=0x0_x000D_
3.SelDrvMdeCnfm_D_Stat=0x0_x000D_
_x000D_
期待结果：_x000D_
2.SelDrvMdeCnfm_D_Stat=0x2_x000D_
3.SelDrvMdeCnfm_D_Stat=0x1_x000D_
_x000D_
Specification ref:_x000D_
_x000D_
Section:_x000D_
_x000D_
Recovery:_x000D_
_x000D_
复现概率:5/5_x000D_
_x000D_
Test By:钱考伟 18012915216</t>
  </si>
  <si>
    <t>uqiak009</t>
  </si>
  <si>
    <t>FPHASEVCDC-11044</t>
  </si>
  <si>
    <t>【U611】【HMI】W3541、W3542、W3543、W3544、W3633通过OK键Reset后，重新触发未屏蔽的情况下仪表外发SelDrvMdeTxtReset_B_Rq=0x1</t>
  </si>
  <si>
    <t>CaseID:_x000D_
Sample:B_x000D_
Precondition:_x000D_
-Cluster at RUN state_x000D_
Connected devices:_x000D_
-EAST DC power_x000D_
1.KL30=13.5v_x000D_
2.0x3B2.Ignition_Status=0x4_x000D_
_x000D_
步骤：_x000D_
1.DE08 Select Mode配置为1_x000D_
2.SelDrvMdeMsgTxt_D_Rq=2、3、4、5、6_x000D_
3.按OK键屏蔽报警后重新触发_x000D_
_x000D_
实际结果：_x000D_
3.重新触发立即外发SelDrvMdeTxtReset_B_Rq=0x1_x000D_
_x000D_
期待结果：_x000D_
3.重新触发，2s内使用OK按键屏蔽外发SelDrvMdeTxtReset_B_Rq=0x1_x000D_
_x000D_
Specification ref:_x000D_
_x000D_
Section:_x000D_
_x000D_
Recovery:_x000D_
_x000D_
复现概率:5/5_x000D_
_x000D_
Test By:钱考伟 18012915216</t>
  </si>
  <si>
    <t>FPHASEVCDC-11042</t>
  </si>
  <si>
    <t>CaseID:_x000D_
Sample:A2_x000D_
Precondition:_x000D_
-Cluster at RUN state_x000D_
Connected devices:_x000D_
-EAST DC power_x000D_
1.KL30=13.5v_x000D_
2.0x3B2.Ignition_Status=0x4_x000D_
3.DE08 Select mode配置为1_x000D_
_x000D_
步骤：_x000D_
1.触发W4483_x000D_
2.使用OK按键屏蔽_x000D_
3.重新触发W4483_x000D_
_x000D_
实际结果：_x000D_
3.屏蔽后无法重新触发_x000D_
_x000D_
期待结果：_x000D_
3.屏蔽后可以重新触发_x000D_
_x000D_
Specification ref:_x000D_
_x000D_
Section:_x000D_
_x000D_
Recovery:_x000D_
_x000D_
复现概率:5/5_x000D_
_x000D_
Test By:钱考伟 18012915216</t>
  </si>
  <si>
    <t>FPHASEVCDC-11039</t>
  </si>
  <si>
    <t>uhuas145</t>
  </si>
  <si>
    <t>【U611】【HMI】W3540背景效果与wallpaper不符</t>
  </si>
  <si>
    <t>CaseID:_x000D_
Sample:B_x000D_
Precondition:_x000D_
-Cluster at RUN state_x000D_
Connected devices:_x000D_
-EAST DC power_x000D_
1.KL30=13.5v_x000D_
2.0x3B2.Ignition_Status=0x4_x000D_
3.主题氛围灯与驾驶模式联动开关打开_x000D_
_x000D_
步骤：_x000D_
1.SelDrvMdeMsgTxt_D_Rq=1_x000D_
2.切换驾驶模式_x000D_
_x000D_
实际结果：_x000D_
1.背景效果随驾驶模式变化_x000D_
_x000D_
期待结果：_x000D_
1.显示和wallpaper一致_x000D_
_x000D_
Specification ref:_x000D_
_x000D_
Section:_x000D_
_x000D_
Recovery:_x000D_
_x000D_
复现概率:5/5_x000D_
_x000D_
Test By:钱考伟 18012915216</t>
  </si>
  <si>
    <t>FPHASEVCDC-11037</t>
  </si>
  <si>
    <t>ufenx072</t>
  </si>
  <si>
    <t>【U611】【Warning】2.29章节 W3532 W3100 自检期间没显示</t>
  </si>
  <si>
    <t>CaseID:_x000D_
_x000D_
Sample:B_x000D_
_x000D_
Precondition:_x000D_
_x000D_
-Cluster at RUN state_x000D_
_x000D_
Connected devices:_x000D_
_x000D_
-EAST DC power_x000D_
_x000D_
1.KL30=13.5v_x000D_
_x000D_
2.0x3B2.Ignition_Status=0x4_x000D_
_x000D_
测试步骤：_x000D_
_x000D_
1.Welcome_Goodbye_Cfg =0_x000D_
_x000D_
2.StrtrMtrCtlMsgTxt_D2_Rq = 1/2_x000D_
_x000D_
3.ign on -&gt;off -&gt;on_x000D_
_x000D_
实际结果：_x000D_
_x000D_
自检期间报警未显示_x000D_
_x000D_
期待结果：_x000D_
_x000D_
自检期间报警显示_x000D_
_x000D_
 _x000D_
_x000D_
Reference: Warning 2.29_x000D_
_x000D_
复现概率:10/10_x000D_
_x000D_
Test By:杨元健 18551659808</t>
  </si>
  <si>
    <t>uyany546</t>
  </si>
  <si>
    <t>FPHASEVCDC-11031</t>
  </si>
  <si>
    <t>uzhuc106</t>
  </si>
  <si>
    <t>【U611】【HMI】续航里程1000时，与燃油指示灯有轻微干涉</t>
  </si>
  <si>
    <t>CaseID:_x000D_
Sample:B_x000D_
Precondition:_x000D_
-Cluster at RUN state_x000D_
Connected devices:_x000D_
-EAST DC power_x000D_
1.KL30=13.5v_x000D_
2.0x3B2.Ignition_Status=0x4_x000D_
_x000D_
步骤：_x000D_
1.FuelLvl_PCM配置为PCM_x000D_
2.FuelRange_L2_DsplyEng=1000_x000D_
3.观察续航里程显示_x000D_
_x000D_
实际结果：_x000D_
续航数字“1000”与燃油指示灯有轻微干涉_x000D_
_x000D_
期待结果：_x000D_
续航数字“1000”与燃油指示灯无干涉_x000D_
_x000D_
Specification ref:_x000D_
CAF-PhaseV-DI_ SRD_V3.0_20220511.doc_x000D_
_x000D_
Section:_x000D_
_x000D_
Recovery:_x000D_
_x000D_
复现概率:5/5_x000D_
_x000D_
Test By:杜晓慧 13951775454</t>
  </si>
  <si>
    <t>uduxx049</t>
  </si>
  <si>
    <t>FPHASEVCDC-11030</t>
  </si>
  <si>
    <t>uhuxj187</t>
  </si>
  <si>
    <t>【U611】【TC】油耗单位为mpg时，瞬时油耗最大指示在25的位置</t>
  </si>
  <si>
    <t>CaseID:_x000D_
Sample:B_x000D_
Precondition:_x000D_
-Cluster at RUN state_x000D_
Connected devices:_x000D_
-EAST DC power_x000D_
1.KL30=13.5v_x000D_
2.0x3B2.Ignition_Status=0x4_x000D_
_x000D_
步骤：_x000D_
1.切换至IOD-油耗界面_x000D_
2.ODO Count 0.6565HZ_x000D_
3.喷油量 0.001HZ_x000D_
4.油耗单位设置为mpg_x000D_
_x000D_
实际结果：_x000D_
mpg-UK、mpg-US最大值都只能指示在25的位置，无法显示满量程_x000D_
_x000D_
期待结果：_x000D_
油耗界面的瞬时油耗显示满量程_x000D_
_x000D_
Specification ref:_x000D_
CAF-PhaseV-DI_ SRD_V3.0_20220511.doc_x000D_
_x000D_
Section:_x000D_
_x000D_
Recovery:_x000D_
_x000D_
复现概率:5/5_x000D_
_x000D_
Test By:杜晓慧 13951775454</t>
  </si>
  <si>
    <t>FPHASEVCDC-11029</t>
  </si>
  <si>
    <t xml:space="preserve">【U611】【TC】显示车速为5/6时，切换度量单位，TC界面的瞬时油耗单位无变化 </t>
  </si>
  <si>
    <t>CaseID:_x000D_
Sample:B_x000D_
Precondition:_x000D_
-Cluster at RUN state_x000D_
Connected devices:_x000D_
-EAST DC power_x000D_
1.KL30=13.5v_x000D_
2.0x3B2.Ignition_Status=0x4_x000D_
3.IFE Fuel Consumed Per Hour Display配置为0或1_x000D_
_x000D_
步骤：_x000D_
1.ODO Count 0.5HZ_x000D_
2.喷油量 0.1HZ_x000D_
3.油耗单位设置为Mi&amp;mile/Gallon_x000D_
4.Veh_V_ActlEng=5/6_x000D_
5.改变度量单位_x000D_
_x000D_
实际结果：_x000D_
瞬时油耗单位显示为MPG_x000D_
_x000D_
期待结果：_x000D_
瞬时油耗单位跟随设置变化_x000D_
_x000D_
Specification ref:_x000D_
CAF-PhaseV-DI_ SRD_V3.0_20220511.doc_x000D_
_x000D_
Section:_x000D_
_x000D_
Recovery:_x000D_
_x000D_
复现概率:5/5_x000D_
_x000D_
Test By:杜晓慧 13951775454</t>
  </si>
  <si>
    <t>FPHASEVCDC-11028</t>
  </si>
  <si>
    <t>【U611】【TC】ECE配置下，显示车速下行至5、6或上行至7，瞬时油耗显示5.0L/100km、0.0mpg、0.0km/L</t>
  </si>
  <si>
    <t>CaseID:_x000D_
Sample:B_x000D_
Precondition:_x000D_
-Cluster at RUN state_x000D_
Connected devices:_x000D_
-EAST DC power_x000D_
1.KL30=13.5v_x000D_
2.0x3B2.Ignition_Status=0x4_x000D_
3.Speedo Cal Cfg配置为ECE_x000D_
_x000D_
步骤：_x000D_
1.ODO Count 0.5HZ_x000D_
2.喷油量 0.1HZ_x000D_
3.油耗单位设置为L/100km_x000D_
4.Veh_V_ActlEng=7_x000D_
5.瞬时油耗显示L/100km后Veh_V_ActlEng=4、5_x000D_
_x000D_
实际结果：_x000D_
瞬时油耗显示5.0L/100km、0.0mpg、0.0km/L_x000D_
_x000D_
期待结果：_x000D_
瞬时油耗显示10.0L/100km、23.3mpg、9.9km/L_x000D_
_x000D_
Specification ref:_x000D_
CAF-PhaseV-DI_ SRD_V3.0_20220511.doc_x000D_
_x000D_
Section:_x000D_
_x000D_
Recovery:_x000D_
_x000D_
复现概率:5/5_x000D_
_x000D_
Test By:杜晓慧 13951775454</t>
  </si>
  <si>
    <t>FPHASEVCDC-11026</t>
  </si>
  <si>
    <t>ucuiy064</t>
  </si>
  <si>
    <t>【U611】【HMI】标准、节能、湿滑模式下，“Map view”与车速表显示重叠</t>
  </si>
  <si>
    <t>CaseID:_x000D_
Sample:B_x000D_
Precondition:_x000D_
-Cluster at RUN state_x000D_
Connected devices:_x000D_
-EAST DC power_x000D_
1.KL30=13.5v_x000D_
2.0x3B2.Ignition_Status=0x4_x000D_
_x000D_
步骤：_x000D_
1.切换至Map view界面_x000D_
2.驾驶模式设置为标准、节能、湿滑_x000D_
_x000D_
实际结果：_x000D_
“Map view”与车速表显示重叠_x000D_
_x000D_
期待结果：_x000D_
“Map view”居中显示，无重叠_x000D_
_x000D_
Specification ref:_x000D_
CAF-PhaseV-DI_ SRD_V3.0_20220511.doc_x000D_
_x000D_
Section:_x000D_
_x000D_
Recovery:_x000D_
_x000D_
复现概率:5/5_x000D_
_x000D_
Test By:杜晓慧 13951775454</t>
  </si>
  <si>
    <t>FPHASEVCDC-11004</t>
  </si>
  <si>
    <t>【U611】【HMI 】安全带IOD界面下，主驾安全带未系，休眠唤醒后OK按键屏蔽初始化页面，IOD安全带页面不显示</t>
  </si>
  <si>
    <t>CaseID:_x000D_
Sample:B_x000D_
Precondition:_x000D_
-Cluster at RUN state_x000D_
EAST DC power_x000D_
1.BAT ON_x000D_
2.0x3B2.Ignition_Status=0x4_x000D_
3. 导入ECD文件：U611C Presidential_DCV1.ecd_x000D_
4. DE05 smart DSP=3（IVI内置发声）_x000D_
5. 配置DE0D RxCy_Seatbelt_cfg=1（第一排R1C1，R1C5；第二排R2C1，R2C3，R2C5；第三排R3C1，R3C3，R3C5）所有座椅安全带系上占人_x000D_
步骤：_x000D_
1、IOD页面显示安全带_x000D_
2、0x4C FirstRowBuckleDriver=1，主架安全带未系_x000D_
3. 0x3B2.Ignition_Status=0x1_x000D_
4. 停发所有CAN 信号进入休眠_x000D_
5. CAN唤醒_x000D_
6. 0x3B2.Ignition_Status=0x4_x000D_
7. OK按键reset安全带初始化页面_x000D_
_x000D_
实际结果：_x000D_
8. IOD安全带不显示_x000D_
_x000D_
期待结果：_x000D_
8. IOD安全带显示_x000D_
_x000D_
复现概率:5/5_x000D_
Test By:余群群 18895315393</t>
  </si>
  <si>
    <t>uyuxq038</t>
  </si>
  <si>
    <t>FPHASEVCDC-11001</t>
  </si>
  <si>
    <t>udais021</t>
  </si>
  <si>
    <t>【U611】【ADAS】LaActvStats_D2_Dsply=0x15，0x16时，仅显示黄色LKS_RTT，不显示车道线颜色</t>
  </si>
  <si>
    <t>CaseID:_x000D_
Sample:B_x000D_
Precondition:_x000D_
-Cluster at RUN state_x000D_
Connected devices:_x000D_
-EAST DC power_x000D_
1.KL30=13.5v_x000D_
2.0x3B2.Ignition_Status=0x4_x000D_
3.LaneAssist_Cfg=0x2 or 0x3_x000D_
4.LA_MODE_ENABLE_MC=0x2 or 0x3_x000D_
_x000D_
步骤：_x000D_
1.LaActvStats_D_Dsply=0x15,0x16_x000D_
_x000D_
实际结果：_x000D_
1.仅显示黄色LKS_RTT，不显示车道线颜色_x000D_
_x000D_
期待结果：_x000D_
1.显示黄色LKS_RTT和对应车道线颜色_x000D_
_x000D_
Specification ref:_x000D_
_x000D_
Section:_x000D_
_x000D_
Recovery:_x000D_
_x000D_
复现概率:5/5_x000D_
_x000D_
Test By:钱考伟 18012915216</t>
  </si>
  <si>
    <t>FPHASEVCDC-10996</t>
  </si>
  <si>
    <t>uxuxh184</t>
  </si>
  <si>
    <t>【U611】【ADAS】TSR_Speed_Limit_1_Region_03不显示</t>
  </si>
  <si>
    <t>CaseID:_x000D_
Sample:B_x000D_
Precondition:_x000D_
-Cluster at RUN state_x000D_
Connected devices:_x000D_
-EAST DC power_x000D_
1.KL30=13.5v_x000D_
2.0x3B2.Ignition_Status=0x4_x000D_
3.TSR_Cfg=0x1&amp;SLIF_Cfg=0x0_x000D_
_x000D_
步骤：_x000D_
1.TsrVLim1MsgTxt_D_Rq=50&amp;TsrVl1StatMsgTxt_D_Rq=0x1&amp;TsrVl1PrmntMsgTxt_D_Rq=0x2_x000D_
2.TsrRegionTxt_D_Stat=0x3_x000D_
_x000D_
实际结果：_x000D_
1.显示圆形图标_x000D_
2.显示圆形图标_x000D_
_x000D_
期待结果：_x000D_
1.显示圆形图标_x000D_
2.显示方形图标_x000D_
_x000D_
Specification ref:_x000D_
_x000D_
Section:_x000D_
_x000D_
Recovery:_x000D_
_x000D_
复现概率:5/5_x000D_
_x000D_
Test By:钱考伟 18012915216</t>
  </si>
  <si>
    <t>FPHASEVCDC-10995</t>
  </si>
  <si>
    <t>uzhay1609</t>
  </si>
  <si>
    <t>【U611】【Chime】Crank模式下，过15s，仪表自动切换为normal模式，应该从ivi发声，而不是从备用喇叭发声</t>
  </si>
  <si>
    <t>CaseID:_x000D_
Sample:B_x000D_
Precondition:_x000D_
-Cluster at RUN state_x000D_
EAST DC power_x000D_
1.BAT ON_x000D_
2.IVI发声（Brand=lincon，Chime Generator=1）_x000D_
步骤：_x000D_
1、BAT ON，0x3B2.Ignition_Status=4_x000D_
2、0x3AA.FpaChime_D_Rq=1_x000D_
3、0x3B2.Ignition_Status=8_x000D_
4、过15s_x000D_
_x000D_
实际结果：_x000D_
FPA chime从仪表发出_x000D_
_x000D_
期待结果：_x000D_
FPA chime从IVI发出_x000D_
_x000D_
复现概率:5/5_x000D_
Test By:孟妍 15951912208</t>
  </si>
  <si>
    <t>FPHASEVCDC-10993</t>
  </si>
  <si>
    <t>【U611】【ADAS】TSR_Speed_Limit_1，TSR_Speed_Limit_2 图标内数值为三位数时，数值与边框有重合</t>
  </si>
  <si>
    <t>CaseID:_x000D_
Sample:B_x000D_
Precondition:_x000D_
-Cluster at RUN state_x000D_
Connected devices:_x000D_
-EAST DC power_x000D_
1.KL30=13.5v_x000D_
2.0x3B2.Ignition_Status=0x4_x000D_
3.TSR_Cfg=0x1&amp;SLIF_Cfg=0x0_x000D_
_x000D_
步骤：_x000D_
1.TsrVLim1MsgTxt_D_Rq=200&amp;TsrVl1StatMsgTxt_D_Rq=0x1&amp;TsrVl1PrmntMsgTxt_D_Rq=0x1_x000D_
2.TsrVLim2MsgTxt_D_Rq=200&amp;TsrVl2StatMsgTxt_D_Rq=0x1&amp;TsrVl2PrmntMsgTxt_D_Rq=0x1_x000D_
_x000D_
实际结果：_x000D_
1.数值与边框有重合_x000D_
2.数值与边框有重合_x000D_
_x000D_
期待结果：_x000D_
1.不应有重合_x000D_
2.不应有重合_x000D_
_x000D_
Specification ref:_x000D_
_x000D_
Section:_x000D_
_x000D_
Recovery:_x000D_
_x000D_
复现概率:5/5_x000D_
_x000D_
Test By:钱考伟 18012915216</t>
  </si>
  <si>
    <t>FPHASEVCDC-10992</t>
  </si>
  <si>
    <t>uwanq342</t>
  </si>
  <si>
    <t>【U611】【Chime】设置为IVI内置功放发声，先触发导航提示音，再触发压制等级大于等于5的chime音，导航提示音未被压制</t>
  </si>
  <si>
    <t>CaseID:_x000D_
Sample:B_x000D_
Precondition:_x000D_
-Cluster at RUN state_x000D_
EAST DC power_x000D_
_x000D_
1.BAT ON_x000D_
2.导入100A GAS_DCV.ecd_x000D_
3.VehOnSrc_D_Stat=0，此时为IVI发声_x000D_
_x000D_
步骤：_x000D_
1、IVI端模拟导航_x000D_
2、导航提示音响起的时候，触发RPA chime（0x3AA.RpaChime_D_Rq=1)_x000D_
_x000D_
实际结果：_x000D_
导航提示音未压制。如果先触发RPA chime，再触发导航提示音，就可以被压制_x000D_
_x000D_
期待结果：_x000D_
导航提示音被压制_x000D_
_x000D_
Reference： _x000D_
复现概率:10/10_x000D_
_x000D_
Test By:孟妍 15951912208</t>
  </si>
  <si>
    <t>FPHASEVCDC-10991</t>
  </si>
  <si>
    <t>【U611】【ADAS】TSR_Speed_Limit_1_LimitCancelled 显示亮度不应与TsrVl1RstrcMsgTxt2_D_Rq绑定</t>
  </si>
  <si>
    <t>CaseID:_x000D_
Sample:B_x000D_
Precondition:_x000D_
-Cluster at RUN state_x000D_
Connected devices:_x000D_
-EAST DC power_x000D_
1.KL30=13.5v_x000D_
2.0x3B2.Ignition_Status=0x4_x000D_
3.TSR_Cfg=0x1&amp;SLIF_Cfg=0x0_x000D_
_x000D_
步骤：_x000D_
1.TsrVLim1MsgTxt_D_Rq=251&amp;TsrVl1StatMsgTxt_D_Rq=0x1_x000D_
2.TsrVl1RstrcMsgTxt2_D_Rq=0x1-&gt;0x2_x000D_
_x000D_
实际结果：_x000D_
2.亮度发生变化_x000D_
_x000D_
期待结果：_x000D_
2.亮度不应有变化_x000D_
_x000D_
Specification ref:_x000D_
_x000D_
Section:_x000D_
_x000D_
Recovery:_x000D_
_x000D_
复现概率:5/5_x000D_
_x000D_
Test By:钱考伟 18012915216</t>
  </si>
  <si>
    <t>FPHASEVCDC-10988</t>
  </si>
  <si>
    <t>【U611】【ADAS】TSR_NCAP_ Adaptations_Cfg=0，TsrVLim1MsgTxt_D_Rq=254和255显示效果不对</t>
  </si>
  <si>
    <t>CaseID:_x000D_
Sample:B_x000D_
Precondition:_x000D_
-Cluster at RUN state_x000D_
Connected devices:_x000D_
-EAST DC power_x000D_
1.KL30=13.5v_x000D_
2.0x3B2.Ignition_Status=0x4_x000D_
3.TSR_Cfg=0x1&amp;SLIF_Cfg=0x0_x000D_
_x000D_
步骤：_x000D_
1.TSR_NCAP_ Adaptations_Cfg=0_x000D_
2.TsrVLim1MsgTxt_D_Rq=254_x000D_
_x000D_
实际结果：_x000D_
2.显示效果不对_x000D_
_x000D_
期待结果：_x000D_
2.显示效果正常_x000D_
_x000D_
Specification ref:_x000D_
_x000D_
Section:_x000D_
_x000D_
Recovery:_x000D_
_x000D_
复现概率:5/5_x000D_
_x000D_
Test By:钱考伟 18012915216</t>
  </si>
  <si>
    <t>FPHASEVCDC-10986</t>
  </si>
  <si>
    <t>【U611】【ADAS】TSR_Speed_Limit_1，TSR_Speed_Limit_2 同时触发Generic和Detail，显示有误</t>
  </si>
  <si>
    <t>CaseID:_x000D_
Sample:B_x000D_
Precondition:_x000D_
-Cluster at RUN state_x000D_
Connected devices:_x000D_
-EAST DC power_x000D_
1.KL30=13.5v_x000D_
2.0x3B2.Ignition_Status=0x4_x000D_
3.TSR_Cfg=0x1&amp;SLIF_Cfg=0x0_x000D_
_x000D_
步骤：_x000D_
1.TsrVLim1MsgTxt_D_Rq=50&amp;TsrVl1StatMsgTxt_D_Rq=0x1&amp;TsrVl1PrmntMsgTxt_D_Rq=0x2&amp;TsrVl1RstrcMsgTxt2_D_Rq=0x1_x000D_
2.TsrVLim2MsgTxt_D_Rq=50&amp;TsrVl2StatMsgTxt_D_Rq=0x1&amp;TsrVl2PrmntMsgTxt_D_Rq=0x2&amp;TsrVl2RstrcMsgTxt2_D_Rq=0x1_x000D_
_x000D_
实际结果：_x000D_
1.显示效果有误_x000D_
2.显示效果有误_x000D_
_x000D_
期待结果：_x000D_
1.显示效果正常_x000D_
2.显示效果正常_x000D_
_x000D_
Specification ref:_x000D_
_x000D_
Section:_x000D_
_x000D_
Recovery:_x000D_
_x000D_
复现概率:5/5_x000D_
_x000D_
Test By:钱考伟 18012915216</t>
  </si>
  <si>
    <t>FPHASEVCDC-10985</t>
  </si>
  <si>
    <t>【U611】【Chime】IVI通道发声，将0x167.PwPckTq_D_Stat=2，报警音有被截断的感觉，与0x167.PwPckTq_D_Stat=1现象不一致</t>
  </si>
  <si>
    <t>CaseID:_x000D_
Sample:B_x000D_
Precondition:_x000D_
-Cluster at RUN state_x000D_
EAST DC power_x000D_
1.BAT ON_x000D_
2.IVI发声（Brand=lincon，Chime Generator=1）_x000D_
步骤：_x000D_
1、BAT ON，0x3B2.Ignition_Status=4_x000D_
2、DE01 Transmission_Type=0，DE0A Engine_Ignition_On=1，DE0A DoorAjar_Warning_Cfg=1，_x000D_
3、0x171.TrnIpcDsplyMde_D_Actl=Park，车速=100_x000D_
4、0x167.PwPckTq_D_Stat=1_x000D_
5、打开车门_x000D_
6、关闭车门_x000D_
7、0x167.PwPckTq_D_Stat=2_x000D_
8、打开车门_x000D_
_x000D_
实际结果：_x000D_
5、0x220.chimeID_No _Rq=0x3C发送一帧，再发送一帧no chime的，紧跟着一帧0x220.chimeID_No _Rq=0x3B的。从IVI发短暂的两声information声音_x000D_
8、观察到0x220.chimeID_No _Rq=0x3C, 仪表发出一声短的，类似被截断的声音_x000D_
_x000D_
期待结果：_x000D_
根据chime优先级蜂鸣，0x167.PwPckTq_D_Stat=1或者2，处理逻辑相同_x000D_
_x000D_
复现概率:5/5_x000D_
Test By:孟妍 15951912208</t>
  </si>
  <si>
    <t>FPHASEVCDC-10983</t>
  </si>
  <si>
    <t>【U611】【ADAS】TSR图标亮度，底色显示有误</t>
  </si>
  <si>
    <t>CaseID:_x000D_
Sample:B_x000D_
Precondition:_x000D_
-Cluster at RUN state_x000D_
Connected devices:_x000D_
-EAST DC power_x000D_
1.KL30=13.5v_x000D_
2.0x3B2.Ignition_Status=0x4_x000D_
3.TSR_Cfg=0x1&amp;SLIF_Cfg=0x0_x000D_
_x000D_
步骤：_x000D_
1.TSR_No_Passing亮度，底色显示有误_x000D_
2.TSR_Speed_Limit_1，TSR_Speed_Limit_2底色显示有误_x000D_
_x000D_
实际结果：_x000D_
2.亮度底色显示有误_x000D_
_x000D_
期待结果：_x000D_
2.显示正常_x000D_
_x000D_
Specification ref:_x000D_
_x000D_
Section:_x000D_
_x000D_
Recovery:_x000D_
_x000D_
复现概率:5/5_x000D_
_x000D_
Test By:钱考伟 18012915216</t>
  </si>
  <si>
    <t>FPHASEVCDC-10981</t>
  </si>
  <si>
    <t>【U611】【RTT】1.18章节W730与W725 W726 W1024的Icon图标大小、位置不一，其中W725报警文字显示偏上</t>
  </si>
  <si>
    <t>CaseID:_x000D_
_x000D_
Sample:B_x000D_
_x000D_
Precondition:_x000D_
_x000D_
-Cluster at RUN state_x000D_
_x000D_
Connected devices:_x000D_
_x000D_
-EAST DC power_x000D_
_x000D_
1.KL30=13.5v_x000D_
_x000D_
2.0x3B2.Ignition_Status=0x4_x000D_
_x000D_
测试步骤：_x000D_
_x000D_
1.Transmission Type = 0（AT）_x000D_
_x000D_
2.0x230 TrnSrvcRqd_B_Rq = 1 (触发W730)_x000D_
_x000D_
 _x000D_
_x000D_
1.WD/4x4/AWD_Cfg= 3_x000D_
_x000D_
2.4WD_Label_Cfg = X_x000D_
_x000D_
3.AwdSrvcRqd_B_Rq =1/Missing (触发W725)_x000D_
_x000D_
 _x000D_
_x000D_
实际结果：_x000D_
_x000D_
W730 Icon图标比本章节其他报警图标大_x000D_
_x000D_
W725 报警文字偏上_x000D_
_x000D_
期待结果：_x000D_
_x000D_
按要求显示_x000D_
_x000D_
 _x000D_
_x000D_
 _x000D_
_x000D_
Reference: RTT 1.18_x000D_
复现概率:10/10_x000D_
Test By:杨元健 18551659808</t>
  </si>
  <si>
    <t>FPHASEVCDC-10980</t>
  </si>
  <si>
    <t>【U611】【Warnings】Normal下，挂P档，切换到limited下，PRNDL_Not_In_Park_Chime_Status_Flag响一声</t>
  </si>
  <si>
    <t>CaseID:_x000D_
Sample:B_x000D_
Precondition:_x000D_
-Cluster at RUN state_x000D_
Connected devices:_x000D_
-EAST DC power_x000D_
1.KL30=13.5v_x000D_
2.0x3B2.Ignition_Status=0x4_x000D_
_x000D_
步骤：_x000D_
1、DE0A Shift_By_Wire_Cfg=0_x000D_
2、0x171.TrnlpcDsplyMde_D_Actl=0，0x246.PrkLckCtlUnlck_D_Stat=0，0x213.PrkBrkStatus=0，0x423.Shed _Level_Req=0，0x423.Batt_Crit_SoC_B=0（此时0x430.ePRNDL在off下输出0）_x000D_
3、DE01 Transmission_ Type_Cfg=0_x000D_
4、DE08 PrkLckCtl_D_Allw_Cfg=0_x000D_
5、DE08 Neutral_Tow_Cfg=0_x000D_
6、DrStatDrv_B_Actl=0_x000D_
7、LifeCycMde_D_Actl=0_x000D_
8、Veh_V_ActlEng=0，VehVActlEng_D_Qf=2_x000D_
9、GearLvrPos_D_Actl=1_x000D_
10、0x3B2.Ignition_Status=0x1_x000D_
_x000D_
_x000D_
实际结果：_x000D_
IVI发一声，0x220闪一帧_x000D_
_x000D_
期待结果：_x000D_
IVI不发声，0x220不响应_x000D_
_x000D_
复现概率:10/10_x000D_
Test By: 孟妍 15951912208</t>
  </si>
  <si>
    <t>FPHASEVCDC-10979</t>
  </si>
  <si>
    <t>【U611】【ADAS】TSR_No_Passing和TSR_Speed_Limit_2显示优先级有误</t>
  </si>
  <si>
    <t>CaseID:_x000D_
Sample:B_x000D_
Precondition:_x000D_
-Cluster at RUN state_x000D_
Connected devices:_x000D_
-EAST DC power_x000D_
1.KL30=13.5v_x000D_
2.0x3B2.Ignition_Status=0x4_x000D_
3.TSR_Cfg=0x1&amp;SLIF_Cfg=0x0_x000D_
_x000D_
步骤：_x000D_
1.TsrOvtkStatMsgTxt_D_Rq=0x1&amp;TsrOvtkMsgTxt_D_Rq=0x2_x000D_
2.TsrVLim2MsgTxt_D_Rq=50&amp;TsrVl2StatMsgTxt_D_Rq=0x1&amp;TsrVl2PrmntMsgTxt_D_Rq=0x1_x000D_
_x000D_
实际结果：_x000D_
1.显示TSR_No_Passing_x000D_
2.显示TSR_Speed_Limit_2_x000D_
_x000D_
期待结果：_x000D_
1.显示TSR_No_Passing_x000D_
2.显示TSR_No_Passing_x000D_
_x000D_
Specification ref:_x000D_
_x000D_
Section:_x000D_
_x000D_
Recovery:_x000D_
_x000D_
复现概率:5/5_x000D_
_x000D_
Test By:钱考伟 18012915216</t>
  </si>
  <si>
    <t>FPHASEVCDC-10978</t>
  </si>
  <si>
    <t xml:space="preserve">【U611】【ADAS】3D8 missing LKS_RTT System Off不显示 </t>
  </si>
  <si>
    <t>CaseID:_x000D_
Sample:B_x000D_
Precondition:_x000D_
-Cluster at RUN state_x000D_
Connected devices:_x000D_
-EAST DC power_x000D_
1.KL30=13.5v_x000D_
2.0x3B2.Ignition_Status=0x4_x000D_
3.LaneAssist_Cfg=0x1&amp;LDW_OFF_TT_Cfg=0x1_x000D_
_x000D_
步骤：_x000D_
1.3D8 missing_x000D_
_x000D_
实际结果：_x000D_
1.LKS_RTT System Off 不显示_x000D_
_x000D_
期待结果：_x000D_
1.LKS_RTT System Off 显示黄色_x000D_
_x000D_
Section:_x000D_
_x000D_
Recovery:_x000D_
_x000D_
复现概率: 5/5_x000D_
_x000D_
Test By:钱考伟 18012915216</t>
  </si>
  <si>
    <t>FPHASEVCDC-10976</t>
  </si>
  <si>
    <t>uliaz079</t>
  </si>
  <si>
    <t>【U611】【ADAS】语言设置为中文，HA激活时TJA_CANC_LKS文字提示显示偏右</t>
  </si>
  <si>
    <t>CaseID:_x000D_
Sample:B_x000D_
Precondition:_x000D_
-Cluster at RUN state_x000D_
Connected devices:_x000D_
-EAST DC power_x000D_
1.KL30=13.5v_x000D_
2.0x3B2.Ignition_Status=0x4_x000D_
_x000D_
步骤：_x000D_
1.语言设置为中文_x000D_
2.Tja_D_Stat=0x7_x000D_
3.TjaWarn_D_Rq=0x1_x000D_
_x000D_
实际结果：_x000D_
3.文字提示偏右_x000D_
_x000D_
期待结果：_x000D_
3.文字提示居中_x000D_
_x000D_
Section:_x000D_
_x000D_
Recovery:_x000D_
_x000D_
复现概率: 5/5_x000D_
_x000D_
Test By:钱考伟 18012915216</t>
  </si>
  <si>
    <t>FPHASEVCDC-10974</t>
  </si>
  <si>
    <t>【U611】【ADAS】HA激活状态下，断电重启不显示车模</t>
  </si>
  <si>
    <t>CaseID:_x000D_
Sample:B_x000D_
Precondition:_x000D_
-Cluster at RUN state_x000D_
Connected devices:_x000D_
-EAST DC power_x000D_
1.KL30=13.5v_x000D_
2.0x3B2.Ignition_Status=0x4_x000D_
3.Adaptive_Cruise_Cfg=Enable&amp;AccMemEnbl_B_RqDrv=1_x000D_
_x000D_
步骤：_x000D_
1.Tja_D_Stat=0x7_x000D_
2.断电重启_x000D_
_x000D_
实际结果：_x000D_
2.不显示车模_x000D_
_x000D_
期待结果：_x000D_
2.显示正常_x000D_
_x000D_
Section:_x000D_
_x000D_
Recovery:_x000D_
_x000D_
复现概率: 5/5_x000D_
_x000D_
Test By:钱考伟 18012915216</t>
  </si>
  <si>
    <t>FPHASEVCDC-10972</t>
  </si>
  <si>
    <t>【U611】【Fuel】燃油表阻值开路后，燃油采样值FuelLvlActvSide_No_Raw/FuelLvlPssvSide_No_Raw没有判断33s直接变为0</t>
  </si>
  <si>
    <t>CaseID:_x000D_
Sample:B_x000D_
Precondition:_x000D_
-Cluster at RUN state_x000D_
Connected devices:_x000D_
-EAST DC power_x000D_
操作步骤_x000D_
1.切换燃油配置为IPC_x000D_
_x000D_
2.短接电阻箱_x000D_
_x000D_
实际结果：_x000D_
1.采样值FuelLvlActvSide_No_Raw/FuelLvlPssvSide_No_Raw直接变为0_x000D_
期待结果：_x000D_
1.等待33s判断短路或开路后，采样值FuelLvlActvSide_No_Raw/FuelLvlPssvSide_No_Raw变为0_x000D_
_x000D_
 _x000D_
_x000D_
注：燃油表显示及恢复都判断了33秒，采样值FuelLvlActvSide_No_Raw/FuelLvlPssvSide_No_Raw，断开时没判断33秒，恢复时判断了33秒_x000D_
_x000D_
_x000D_
Specification ref:_x000D_
Gauges_V3.3_20220920_x000D_
Section:_x000D_
Recovery:_x000D_
复现概率: 5/5_x000D_
Test By:李锦鹏  15256804585</t>
  </si>
  <si>
    <t>FPHASEVCDC-10970</t>
  </si>
  <si>
    <t>【U611】【ADAS】HA激活状态下，HA页面多一条线</t>
  </si>
  <si>
    <t>CaseID:_x000D_
Sample:B_x000D_
Precondition:_x000D_
-Cluster at RUN state_x000D_
Connected devices:_x000D_
-EAST DC power_x000D_
1.KL30=13.5v_x000D_
2.0x3B2.Ignition_Status=0x4_x000D_
3.Adaptive_Cruise_Cfg=Enable&amp;AccMemEnbl_B_RqDrv=1_x000D_
_x000D_
步骤：_x000D_
1.Tja_D_Stat=0x7_x000D_
_x000D_
实际结果：_x000D_
1.HA页面多一条线_x000D_
_x000D_
期待结果：_x000D_
1.HA页面显示正常_x000D_
_x000D_
Section:_x000D_
_x000D_
Recovery:_x000D_
_x000D_
复现概率: 5/5_x000D_
_x000D_
Test By:钱考伟 18012915216</t>
  </si>
  <si>
    <t>FPHASEVCDC-10966</t>
  </si>
  <si>
    <t>【U611】【ADAS】Lane_Biasing显示效果不应有灰色区域</t>
  </si>
  <si>
    <t>CaseID:_x000D_
Sample:A2_x000D_
Precondition:_x000D_
-Cluster at RUN state_x000D_
Connected devices:_x000D_
-EAST DC power_x000D_
1.KL30=13.5v_x000D_
2.0x3B2.Ignition_Status=0x4_x000D_
3.Traffic_Jam_Assist_Cfg = 0x1 OR Hwy_Assist_Cfg = 0x1_x000D_
_x000D_
步骤：_x000D_
1.TjaLaneBias_D_Stat =0x1~0x6_x000D_
_x000D_
实际结果：_x000D_
1.车道两侧有灰色区域显示_x000D_
_x000D_
期待结果：_x000D_
1.车道两侧无灰色区域_x000D_
_x000D_
Specification ref:_x000D_
_x000D_
Section:_x000D_
_x000D_
Recovery:_x000D_
_x000D_
复现概率:5/5_x000D_
_x000D_
Test By:钱考伟 18012915216</t>
  </si>
  <si>
    <t>FPHASEVCDC-10964</t>
  </si>
  <si>
    <t>【U611】【ADAS】Cross_Traffic_ Filt_Sys_State=0x2时，无法触发W3487</t>
  </si>
  <si>
    <t>CaseID:_x000D_
Sample:A2_x000D_
Precondition:_x000D_
-Cluster at RUN state_x000D_
Connected devices:_x000D_
-EAST DC power_x000D_
1.KL30=13.5v_x000D_
2.0x3B2.Ignition_Status=0x4_x000D_
3.Side_Detect_Cfg=0x1，Cross_Traffic_Cfg=0x1_x000D_
_x000D_
步骤：_x000D_
1.SodLeft_D_Stat=0x1&amp;SodRight_D_Stat=0x1_x000D_
2.CtaLeft_D_Stat=0x2&amp;CtaRight_D_Stat=0x2_x000D_
_x000D_
实际结果：_x000D_
2.W3487无法触发_x000D_
_x000D_
期待结果：_x000D_
2.W3487可以触发_x000D_
_x000D_
Specification ref:_x000D_
_x000D_
Section:_x000D_
_x000D_
Recovery:_x000D_
_x000D_
复现概率:5/5_x000D_
_x000D_
Test By:钱考伟 18012915216</t>
  </si>
  <si>
    <t>FPHASEVCDC-10963</t>
  </si>
  <si>
    <t>【U611】【HMI】IOD页面切换到辅助驾驶显示空白</t>
  </si>
  <si>
    <t>CaseID:_x000D_
Sample:B_x000D_
Precondition:_x000D_
-Cluster at RUN state_x000D_
Connected devices:_x000D_
-EAST DC power_x000D_
1.KL30=13.5v_x000D_
2.0x3B2.Ignition_Status=0x4_x000D_
_x000D_
步骤：_x000D_
1.IOD选项勾选Driver assistance，并切换到辅助驾驶页面_x000D_
2.驾驶模式为标准，节能，湿滑_x000D_
3.驾驶模式为运动和复杂路况，触发任意warning后取消_x000D_
_x000D_
实际结果：_x000D_
2.IOD页面空白显示，ADAS页面仍显示在左侧_x000D_
3.IOD页面空白显示_x000D_
_x000D_
期待结果：_x000D_
2.IOD页面显示ADAS内容_x000D_
3.IOD页面显示ADAS内容_x000D_
_x000D_
Specification ref:_x000D_
_x000D_
Section:_x000D_
_x000D_
Recovery:_x000D_
_x000D_
复现概率:5/5_x000D_
_x000D_
Test By:钱考伟 18012915216</t>
  </si>
  <si>
    <t>FPHASEVCDC-10953</t>
  </si>
  <si>
    <t>CaseID:_x000D_
Sample:B_x000D_
Precondition:_x000D_
-Cluster at RUN state_x000D_
Connected devices:_x000D_
-EAST DC power_x000D_
1.KL30=13.5v_x000D_
2.0x3B2.Ignition_Status=0x4_x000D_
步骤：_x000D_
1.点击软件版本七次进入工程模式，选择仪表工程模式进入_x000D_
2.选择扫盘和指示灯等功能验证_x000D_
实际结果：_x000D_
1.扫盘实现错误，指示灯未能点亮，车速显示错误_x000D_
期待结果：_x000D_
1.ETM模式下功能整车，显示逻辑正确_x000D_
_x000D_
Specification ref:_x000D_
CAF-PhaseV-DI_ SRD_V3.6_x000D_
_x000D_
Section:_x000D_
_x000D_
Recovery:_x000D_
_x000D_
复现概率: 5/5_x000D_
_x000D_
Test By:严文正 17368696917</t>
  </si>
  <si>
    <t>FPHASEVCDC-10951</t>
  </si>
  <si>
    <t>【U611】【Warning 】触发W4336时，icon的图标偏左显示未居中</t>
  </si>
  <si>
    <t>CaseID:_x000D_
Sample:B_x000D_
Precondition:_x000D_
-Cluster at RUN state_x000D_
EAST DC power_x000D_
1.BAT ON_x000D_
2.0x3B2.Ignition_Status=0x4_x000D_
3. 导入ECD文件：U611C Presidential_DCV1.ecd_x000D_
4. DE05 smart DSP=3（IVI内置发声）_x000D_
步骤：_x000D_
1、DE08  Auto Hold=1_x000D_
2、0x41E AutoHoldMsgTxt_D_Rq =7_x000D_
_x000D_
实际结果：_x000D_
3. W4336中icon显示未居中,偏左显示_x000D_
_x000D_
期待结果：_x000D_
3. W4336显示正常，icon应该居中_x000D_
_x000D_
复现概率:5/5_x000D_
Test By:余群群 18895315393</t>
  </si>
  <si>
    <t>FPHASEVCDC-10950</t>
  </si>
  <si>
    <t>【U611】【Warning】2.86章节 W1087策略有误</t>
  </si>
  <si>
    <t>CaseID:_x000D_
Sample:B_x000D_
Precondition:_x000D_
-Cluster at RUN state_x000D_
Connected devices:_x000D_
-EAST DC power_x000D_
1.KL30=13.5v_x000D_
2.0x3B2.Ignition_Status=0x4_x000D_
_x000D_
步骤：_x000D_
KeyPadCodeDgt1_D_Dsply 1_x000D_
 KeyPadCodeDgt2_D_Dsply 0_x000D_
 KeyPadCodeDgt3_D_Dsply 1_x000D_
 KeyPadCodeDgt4_D_Dsply 1_x000D_
 KeyPadCodeDgt5_D_Dsply 1_x000D_
 KeyPadCodeDgt6_D_Dsply 1_x000D_
 KeyPadCodeDgt7_D_Dsply 1_x000D_
_x000D_
实际结果：_x000D_
_x000D_
1_11111_x000D_
_x000D_
期待结果：_x000D_
_x000D_
报警不显示 _x000D_
_x000D_
（目前经测试：{color:#ff0000}最后两位任意一位为0 报警没有显示{color}，前五位也应该是这样的策略，即这七位任意一位为0，报警都不应该显示）_x000D_
_x000D_
-----------------------------------------------------_x000D_
_x000D_
优先级：_x000D_
_x000D_
1.0x38D Keycode_Status = 8_x000D_
_x000D_
2.ign on -&gt;off -&gt; on_x000D_
_x000D_
实际结果：_x000D_
_x000D_
报警显示_x000D_
_x000D_
期待结果：_x000D_
_x000D_
报警不显示_x000D_
_x000D_
(0x3B1 节点丢失后，38D中Keycode_Status给值才能才能生效)_x000D_
_x000D_
 _x000D_
_x000D_
Reference: Warning 2.86_x000D_
_x000D_
复现概率:10/10_x000D_
_x000D_
Test By:杨元健 18551659808</t>
  </si>
  <si>
    <t>FPHASEVCDC-10937</t>
  </si>
  <si>
    <t>【U611】【Gear】挡位EPRND_MODE输出在D2下挂P档置为0后，切换其他挡位输出会重新变为1</t>
  </si>
  <si>
    <t>CaseID:_x000D_
Sample:B_x000D_
Precondition:_x000D_
-Cluster at RUN state_x000D_
Connected devices:_x000D_
-EAST DC power_x000D_
操作步骤_x000D_
1.挡位切到P档_x000D_
_x000D_
2.切换电源状态为IGN OFF_x000D_
_x000D_
3.切换挡位为非P档_x000D_
实际结果：_x000D_
1.D2下档位输出EPRND_MODE=1_x000D_
期待结果：_x000D_
1.D2下档位输出EPRND_MODE=0_x000D_
_x000D_
注:挡位输出EPRND_MODE在D2下等于0后，除非切换为D1，否则不能切换为1_x000D_
Specification ref:_x000D_
CAF-PhaseV-DI_ SRD_V3.6_20221014_x000D_
Section:_x000D_
Recovery:_x000D_
复现概率: 5/5_x000D_
Test By:李锦鹏  15256804585</t>
  </si>
  <si>
    <t>FPHASEVCDC-10934</t>
  </si>
  <si>
    <t>【U611】【Warning】2.45章节Limit模式支持的报警 切换电源模式（ ign on -&gt;off ）后报警不显示（单独在ign off下可显示）</t>
  </si>
  <si>
    <t>CaseID:_x000D_
_x000D_
Sample:B_x000D_
_x000D_
Precondition:_x000D_
_x000D_
-Cluster at RUN state_x000D_
_x000D_
EAST DC power_x000D_
_x000D_
1.BAT ON_x000D_
_x000D_
步骤：_x000D_
_x000D_
1、BAT ON，0x3B2.Ignition_Status=4_x000D_
_x000D_
2、ClrExitAsstChime_D_Rq=1/2/3/4/5/6_x000D_
_x000D_
3.0x3B2.Ignition_Status=4-&gt;1_x000D_
_x000D_
实际结果：_x000D_
_x000D_
报警消失_x000D_
_x000D_
期待结果：_x000D_
_x000D_
报警依旧显示_x000D_
_x000D_
 _x000D_
_x000D_
Reference: Warning 2.45_x000D_
_x000D_
复现概率:10/10_x000D_
_x000D_
Test By:杨元健 18551659808</t>
  </si>
  <si>
    <t>FPHASEVCDC-10931</t>
  </si>
  <si>
    <t>【U611】【Gear】挡位Power Saver Mode条件为TURE时，EPRND_MODE输出没有变为0，且挡位模块没有消失</t>
  </si>
  <si>
    <t>CaseID:_x000D_
Sample:B_x000D_
Precondition:_x000D_
-Cluster at RUN state_x000D_
Connected devices:_x000D_
-EAST DC power_x000D_
操作步骤_x000D_
1.挡位切道N档_x000D_
_x000D_
2.切换电源状态为IGN OFF_x000D_
_x000D_
3.LifeCycMde_D_Actl=1_x000D_
_x000D_
4.PrkBrkStatus=1_x000D_
实际结果：_x000D_
1.D2下档位模块N档高亮，EPRND_MODE输出为1_x000D_
期待结果：_x000D_
1.D2下档位模块消失，EPRND_MODE输出为0_x000D_
Specification ref:_x000D_
CAF-PhaseV-DI_ SRD_V3.6_20221014_x000D_
Section:_x000D_
Recovery:_x000D_
复现概率: 5/5_x000D_
Test By:李锦鹏  15256804585</t>
  </si>
  <si>
    <t>FPHASEVCDC-10919</t>
  </si>
  <si>
    <t>【U611】【Gear】挡位模块电源状态在D2（IGN OFF）时，异常电压情况下挡位模块没有消失而是置灰显示</t>
  </si>
  <si>
    <t>CaseID:_x000D_
Sample:B_x000D_
Precondition:_x000D_
-Cluster at RUN state_x000D_
Connected devices:_x000D_
-EAST DC power_x000D_
操作步骤_x000D_
1.挡位切道非P档_x000D_
_x000D_
2.切换电源状态为IGN OFF_x000D_
_x000D_
3.切换电源电压小于9V或大于17V_x000D_
实际结果：_x000D_
1.D2下档位模块置灰显示_x000D_
期待结果：_x000D_
1.D2下档位模块消失_x000D_
Specification ref:_x000D_
CAF-PhaseV-DI_ SRD_V3.6_20221014_x000D_
Section:_x000D_
Recovery:_x000D_
复现概率: 5/5_x000D_
Test By:李锦鹏  15256804585</t>
  </si>
  <si>
    <t>FPHASEVCDC-10890</t>
  </si>
  <si>
    <t>【U611】【Warning】W4206报警英文大小写有误</t>
  </si>
  <si>
    <t>CaseID:_x000D_
_x000D_
Sample:B_x000D_
_x000D_
Precondition:_x000D_
_x000D_
-Cluster at RUN state_x000D_
_x000D_
EAST DC power_x000D_
_x000D_
1.BAT ON_x000D_
_x000D_
2.0x3B2.Ignition_Status=4_x000D_
_x000D_
 _x000D_
_x000D_
步骤：_x000D_
_x000D_
1.配置DE08  Rain Sensing Wipers=0/1_x000D_
_x000D_
2.0x3C3.HeadLghtSwtch_D_Stat=1_x000D_
_x000D_
实际结果：_x000D_
_x000D_
Light switch_x000D_
_x000D_
Parking {color:#ff0000}L{color}amps_x000D_
_x000D_
期待结果：_x000D_
_x000D_
Light switch_x000D_
_x000D_
Parking lamps_x000D_
_x000D_
 _x000D_
_x000D_
Reference: Warning 2.38_x000D_
_x000D_
复现概率:10/10_x000D_
_x000D_
Test By:杨元健 18551659808_x000D_
_x000D_
 _x000D_
_x000D_
 </t>
  </si>
  <si>
    <t>FPHASEVCDC-10888</t>
  </si>
  <si>
    <t>【U611】【Warnings】W345报警可以被OK按键屏蔽</t>
  </si>
  <si>
    <t>CaseID:_x000D_
_x000D_
Sample:B_x000D_
_x000D_
Precondition:_x000D_
_x000D_
-Cluster at RUN state_x000D_
_x000D_
EAST DC power_x000D_
_x000D_
1.BAT ON_x000D_
_x000D_
步骤：_x000D_
_x000D_
1、BAT ON，0x3B2.Ignition_Status=4_x000D_
2、Perimeter Alarm w/ Reduced Guard Control Function= 1 (enabled) _x000D_
      Perimeter Alarm Guard Reminder= 1 (enabled)_x000D_
（IVI-车辆设置-防盗系统-询问退出-开启)_x000D_
_x000D_
3、ReducedGuard_D_Stat=0/1/2_x000D_
_x000D_
3、DE0A  Perimeter_Alarm_Text_Cfg=0_x000D_
_x000D_
4、0x3B2.Ignition_Status=0_x000D_
_x000D_
5、OK按键按下_x000D_
_x000D_
实际结果：_x000D_
_x000D_
W345报警被屏蔽_x000D_
_x000D_
 _x000D_
_x000D_
期待结果：_x000D_
_x000D_
W345报警不应被屏蔽_x000D_
_x000D_
 _x000D_
_x000D_
Reference: Warning 2.63_x000D_
_x000D_
复现概率:10/10_x000D_
_x000D_
Test By:李沁  15295767520</t>
  </si>
  <si>
    <t>ulinq025</t>
  </si>
  <si>
    <t>FPHASEVCDC-10884</t>
  </si>
  <si>
    <t>【U611】【Chime】所有D1、D2下都能触发的带报警音的报警，ign on（触发）-&gt;ign off -&gt;ign on 后，IVI、仪表喇叭都不响（2.35为例）</t>
  </si>
  <si>
    <t>CaseID:_x000D_
Sample:B_x000D_
Precondition:_x000D_
-Cluster at RUN state_x000D_
Connected devices:_x000D_
-EAST DC power_x000D_
1.KL30=13.5v_x000D_
2.0x3B2.Ignition_Status=0x4_x000D_
_x000D_
步骤：_x000D_
_x000D_
1.VehStrtInhbt_D_Dsply=2（W4217）_x000D_
_x000D_
2.0x3B2.Ignition_Status=0x4 -&gt;1 -&gt;4_x000D_
_x000D_
实际结果：_x000D_
_x000D_
报警显示 报警音不响_x000D_
_x000D_
220节点无输出_x000D_
_x000D_
可参考此单：FPHASEVCDC-8187_x000D_
_x000D_
 _x000D_
_x000D_
期待结果：_x000D_
_x000D_
报警音正常鸣响_x000D_
_x000D_
 _x000D_
_x000D_
Reference: Warning 2.35_x000D_
_x000D_
复现概率:10/10_x000D_
_x000D_
Test By:杨元健 18551659808_x000D_
_x000D_
 </t>
  </si>
  <si>
    <t>FPHASEVCDC-10874</t>
  </si>
  <si>
    <t>【U611】【Warnings】1054b报警无法稳定触发</t>
  </si>
  <si>
    <t>CaseID:_x000D_
Sample:B_x000D_
Precondition:_x000D_
-Cluster at RUN state_x000D_
EAST DC power_x000D_
1.BAT ON_x000D_
2.0x3B2.Ignition_Status=4_x000D_
_x000D_
步骤：_x000D_
1、Shift_By_Wire_Cfg=1_x000D_
2、Neutral_Tow_Cfg=1_x000D_
3、TCCM_NT_Cfg=0_x000D_
4、welcome goodbye=0_x000D_
5.  TrnGearMsgTxt_D_Rq =0x6_x000D_
6、 TrnGearMsgTxt_D_Rq =0_x000D_
7、0x3B2.Ignition_Status=0/1_x000D_
8、触发W1054b之后，切换电源模式，0x3B2.Ignition_Status=4_x000D_
9、0x3B2.Ignition_Status=1_x000D_
查看现象_x000D_
_x000D_
实际结果：_x000D_
W1054b报警无法稳定触发_x000D_
_x000D_
期待结果：_x000D_
W1054b报警稳定触发_x000D_
_x000D_
Specification ref:_x000D_
Warning_V4.0_x000D_
_x000D_
Section:_x000D_
_x000D_
Recovery:_x000D_
_x000D_
复现概率: 3/5_x000D_
李沁  15295767520</t>
  </si>
  <si>
    <t>FPHASEVCDC-10872</t>
  </si>
  <si>
    <t>【U611】【Power】手动重启后，第一次从normal模式切换到limited模式时，会有开机动画播出</t>
  </si>
  <si>
    <t>CaseID:_x000D_
Sample:B_x000D_
Precondition:_x000D_
-Cluster at RUN state_x000D_
EAST DC power_x000D_
1.BAT ON_x000D_
2.0x3B2.Ignition_Status=4_x000D_
_x000D_
步骤：_x000D_
1、0x3BA.VehWlcmFrwl_D_Stat =1_x000D_
2、0x3BA.VehWlcmFrwlMde_D_Stat=3_x000D_
3、手动重启，BAT=OFF,BAT=ON_x000D_
4、自检结束后，0x3B2.Ignition_Status=1_x000D_
5、查看显示_x000D_
_x000D_
实际结果：_x000D_
会有开机动画播出_x000D_
（再次切换电源模式时，将无动画显示）_x000D_
_x000D_
期待结果：_x000D_
不会有开机动画播出_x000D_
_x000D_
Specification ref:_x000D_
_x000D_
Section:_x000D_
_x000D_
Recovery:_x000D_
_x000D_
复现概率: 5/5_x000D_
李沁  15295767520</t>
  </si>
  <si>
    <t>FPHASEVCDC-10866</t>
  </si>
  <si>
    <t>【U611】【Warnings】PrkAidRear_D_RqDrv输出值不正确</t>
  </si>
  <si>
    <t>CaseID:_x000D_
Sample:B_x000D_
Precondition:_x000D_
-Cluster at RUN state_x000D_
EAST DC power_x000D_
1.BAT ON_x000D_
2.0x3B2.Ignition_Status=4_x000D_
_x000D_
步骤：_x000D_
1、0x3A8 SAPPStatusCoding=3  _x000D_
2、查看0x30A PrkAidRear_D_RqDrv信号值输出信息_x000D_
_x000D_
实际结果：_x000D_
PrkAidRear_D_RqDrv输出值=0_x000D_
_x000D_
期待结果：_x000D_
PrkAidRear_D_RqDrv输出值=1_x000D_
_x000D_
Specification ref:_x000D_
Warning_V4.0_x000D_
_x000D_
Section:_x000D_
_x000D_
Recovery:_x000D_
_x000D_
复现概率: 5/5_x000D_
李沁  15295767520</t>
  </si>
  <si>
    <t>FPHASEVCDC-10850</t>
  </si>
  <si>
    <t>ulixc480</t>
  </si>
  <si>
    <t>【U611】【HMI】精简模式下，切换主题时水温表会出现一下后消失</t>
  </si>
  <si>
    <t>CaseID:_x000D_
Sample:B_x000D_
Precondition:_x000D_
-Cluster at RUN state_x000D_
Connected devices:_x000D_
-EAST DC power_x000D_
1.KL30=13.5v_x000D_
2.0x3B2.Ignition_Status=0x4_x000D_
步骤：_x000D_
1.精简模式下_x000D_
_x000D_
2.切换主题_x000D_
_x000D_
实际结果：_x000D_
水温表会出现一下后消失_x000D_
期待结果：_x000D_
水温表不出现_x000D_
Specification ref:_x000D_
Gauges_V3.3_20220920.docx_x000D_
Section:_x000D_
Recovery:_x000D_
复现概率: 5/5_x000D_
Test By:胡珊珊 18851672720</t>
  </si>
  <si>
    <t>uhuxs077</t>
  </si>
  <si>
    <t>FPHASEVCDC-10849</t>
  </si>
  <si>
    <t>【U611】【HMI】由Tranquil主题切换到Constelation Warn主题，车速主单位变化与副车速单位变化不一致</t>
  </si>
  <si>
    <t>CaseID:_x000D_
Sample:B_x000D_
Precondition:_x000D_
-Cluster at RUN state_x000D_
Connected devices:_x000D_
-EAST DC power_x000D_
1.KL30=13.5v_x000D_
2.0x3B2.Ignition_Status=0x4_x000D_
步骤：_x000D_
1.由Tranquil主题切换到Constelation Warn主题_x000D_
_x000D_
实际结果：_x000D_
车速主单位变化与副车速单位变化不一致_x000D_
期待结果：_x000D_
车速主单位变化与副车速单位变化一致_x000D_
Specification ref:_x000D_
Gauges_V3.3_20220920.docx_x000D_
Section:_x000D_
Recovery:_x000D_
复现概率: 5/5_x000D_
Test By:胡珊珊 18851672720</t>
  </si>
  <si>
    <t>FPHASEVCDC-10835</t>
  </si>
  <si>
    <t>【U611】【Warnings】w4336和w4337样式不一致</t>
  </si>
  <si>
    <t>CaseID:_x000D_
Sample:B_x000D_
Precondition:_x000D_
-Cluster at RUN state_x000D_
Connected devices:_x000D_
-EAST DC power_x000D_
1.KL30=13.5v_x000D_
2.0x3B2.Ignition_Status=0x4_x000D_
3.导入客户配置U611C SELECT.ecd_x000D_
_x000D_
步骤：_x000D_
1、IVI端进入主题设置，点击Calm主题_x000D_
2、触发w4336和w4337_x000D_
_x000D_
实际结果：_x000D_
字体不一致。其他主题也有同样的问题_x000D_
_x000D_
期待结果：_x000D_
字体一致_x000D_
_x000D_
复现概率:10/10_x000D_
Test By: 孟妍 15951912208</t>
  </si>
  <si>
    <t>FPHASEVCDC-10826</t>
  </si>
  <si>
    <t>【U611】【Warnings】W4370在Trailer_Aftermarket_Module_Missing_Status_Flag的情况下，不应该被触发</t>
  </si>
  <si>
    <t>CaseID:_x000D_
Sample:B_x000D_
Precondition:_x000D_
-Cluster at RUN state_x000D_
Connected devices:_x000D_
-EAST DC power_x000D_
1.KL30=13.5v_x000D_
2.0x3B2.Ignition_Status=0x4_x000D_
3.导入客户配置U611C SELECT.ecd_x000D_
_x000D_
步骤：_x000D_
1、DE08.Trailer Brake Controller=0，DE0A.Trailer Lighting=1，DE0A.Trailer Brake e2e Signal Protection=1_x000D_
2、丢失0x4DE_x000D_
_x000D_
实际结果：_x000D_
w510和w4370同时触发_x000D_
_x000D_
期待结果：_x000D_
只触发w510_x000D_
_x000D_
复现概率:10/10_x000D_
Test By: 孟妍 15951912208</t>
  </si>
  <si>
    <t>FPHASEVCDC-10814</t>
  </si>
  <si>
    <t>【U611】【Chime】0x167 PwPckTq_D_Stat=2，触发FPA chime，仪表发声，丢失0x167，触发RPA chime，取消FPA chime，未从IVI发声</t>
  </si>
  <si>
    <t>CaseID:_x000D_
Sample:B_x000D_
Precondition:_x000D_
-Cluster at RUN state_x000D_
EAST DC power_x000D_
1.BAT ON_x000D_
步骤：_x000D_
1、BAT ON，0x3B2.Ignition_Status=4_x000D_
2、导入100A GAS.ecd文件，IVI发声_x000D_
3、0x167 PwPckTq_D_Stat=2_x000D_
4、触发FPA chime（0x3AA.FpaChime_D_Rq=1),仪表发声_x000D_
5、丢失0x167_x000D_
6、触发RPA chime（0x3AA.RpaChime_D_Rq=1)_x000D_
_x000D_
实际结果：_x000D_
仪表发声_x000D_
_x000D_
_x000D_
期待结果：_x000D_
从IVI发声_x000D_
_x000D_
_x000D_
复现概率:10/10_x000D_
Test By:孟妍 15951912208</t>
  </si>
  <si>
    <t>FPHASEVCDC-10809</t>
  </si>
  <si>
    <t>【U611】【Chime】通过0x3A3 VehOnSrc_D_Stat切换到仪表发声后，再丢失0x3A3，未立即切换到IVI发声</t>
  </si>
  <si>
    <t>CaseID:_x000D_
Sample:B_x000D_
Precondition:_x000D_
-Cluster at RUN state_x000D_
EAST DC power_x000D_
1.BAT ON_x000D_
步骤：_x000D_
1、BAT ON，0x3B2.Ignition_Status=4_x000D_
2、导入100A GAS.ecd文件，IVI发声_x000D_
3、0x3A3 VehOnSrc_D_Stat=4，切换到cluster发声_x000D_
4、丢失0x3A3_x000D_
_x000D_
实际结果：_x000D_
未从IVI发声_x000D_
_x000D_
_x000D_
期待结果：_x000D_
从IVI发声_x000D_
_x000D_
_x000D_
复现概率:10/10_x000D_
Test By:孟妍 15951912208</t>
  </si>
  <si>
    <t>FPHASEVCDC-10808</t>
  </si>
  <si>
    <t>CaseID:_x000D_
Sample:B_x000D_
Precondition:_x000D_
-Cluster at RUN state_x000D_
Connected devices:_x000D_
-EAST DC power_x000D_
1.KL30=13.5v_x000D_
2.0x3B2.Ignition_Status=0x4_x000D_
_x000D_
步骤：_x000D_
1.Auto_Stop_Start_Cfg=1_x000D_
2.0x166.StopStrtIODTxt_D_Rq=8 _x000D_
_x000D_
实际结果：_x000D_
显示文字：_x000D_
_x000D_
?请换至 P 挡后 _x000D_
重启引擎_x000D_
_x000D_
期待结果：_x000D_
显示文字：_x000D_
_x000D_
请换至 P 挡后  _x000D_
重启引擎_x000D_
_x000D_
复现概率:10/10_x000D_
Test By:孟妍 15951912208</t>
  </si>
  <si>
    <t>FPHASEVCDC-10774</t>
  </si>
  <si>
    <t>【U611】【Chime】Service Advancetrac Warning Chime在normal下触发后，未响完时切换至crank模式再到limited模式下，还会有报警音发出</t>
  </si>
  <si>
    <t>CaseID:_x000D_
_x000D_
Sample:B_x000D_
_x000D_
Precondition:_x000D_
_x000D_
-Cluster at RUN state_x000D_
_x000D_
EAST DC power_x000D_
 # BAT ON_x000D_
 # Ignition_Status=4_x000D_
_x000D_
步骤：IVI发声_x000D_
 # Operational_ Mode = NORMAL_x000D_
 # ESC_RSC_Chime_Warning_Cfg = 1_x000D_
 # TC_IVD_RSC_Cfg = 2_x000D_
 # ChimeBrk_B_Rq = 1_x000D_
 # Ignition_Status=8_x000D_
 # Ignition_Status=1_x000D_
_x000D_
 _x000D_
_x000D_
实际结果：_x000D_
_x000D_
还会有报警音发出，220无输出_x000D_
_x000D_
 _x000D_
_x000D_
期待结果：_x000D_
_x000D_
不会有报警音发出。220无输出_x000D_
_x000D_
 _x000D_
_x000D_
Reference: Chime16_x000D_
_x000D_
 _x000D_
_x000D_
复现概率:10/10_x000D_
_x000D_
Test By:李沁  15295767520</t>
  </si>
  <si>
    <t>FPHASEVCDC-10771</t>
  </si>
  <si>
    <t>【U611】【Warnings】W3570报警触发后被OK屏蔽，再修改配置字，DrvSlipCtlMde_D_Rq外发值无变化</t>
  </si>
  <si>
    <t>CaseID:_x000D_
Sample:B_x000D_
Precondition:_x000D_
-Cluster at RUN state_x000D_
EAST DC power_x000D_
1.BAT ON_x000D_
2.0x3B2.Ignition_Status=4_x000D_
_x000D_
步骤：_x000D_
1、AdvanceTrac_HB_Ctl_Cfg=0_x000D_
2、0x41E. DrvSlipCtlMdeMsg_D_Rq=11_x000D_
_x000D_
被ok按键屏蔽之后，0x430.DrvSlipCtlMde_D_Rq=2_x000D_
3、AdvanceTrac_HB_Ctl_Cfg=1_x000D_
查看0x430.DrvSlipCtlMde_D_Rq外发值_x000D_
_x000D_
实际结果：_x000D_
外发值无变化_x000D_
_x000D_
期待结果：_x000D_
外发值为0_x000D_
_x000D_
Specification ref:_x000D_
Warning V4.0_x000D_
Section:_x000D_
Recovery:_x000D_
复现概率: 10/10_x000D_
_x000D_
Test By:李沁 15295767520</t>
  </si>
  <si>
    <t>FPHASEVCDC-10698</t>
  </si>
  <si>
    <t>【U611】【HMI】打开双表盘，上下电或者休眠唤醒后变成单表盘</t>
  </si>
  <si>
    <t>CaseID:_x000D_
Sample:B_x000D_
Precondition:_x000D_
-Cluster at RUN state_x000D_
Connected devices:_x000D_
-EAST DC power_x000D_
1.KL30=13.5v_x000D_
2.0x3B2.Ignition_Status=0x4_x000D_
步骤：_x000D_
1.在Constellation Warm和Constellation Cool主题下_x000D_
_x000D_
2.打开双表盘_x000D_
_x000D_
3.上下电或休眠唤醒后_x000D_
_x000D_
实际结果：_x000D_
变成单表盘_x000D_
期待结果：_x000D_
仍然显示双表盘_x000D_
Specification ref:_x000D_
Gauges_V3.3_20220920.docx_x000D_
Section:_x000D_
Recovery:_x000D_
复现概率: 5/5_x000D_
Test By:胡珊珊 18851672720</t>
  </si>
  <si>
    <t>FPHASEVCDC-10674</t>
  </si>
  <si>
    <t>【U611】【Warnings】W4318和W345报警触发显示完30S后，将无法重新被触发</t>
  </si>
  <si>
    <t>CaseID:_x000D_
_x000D_
Sample:B_x000D_
_x000D_
Precondition:_x000D_
_x000D_
-Cluster at RUN state_x000D_
_x000D_
EAST DC power_x000D_
_x000D_
1.BAT ON_x000D_
_x000D_
步骤：_x000D_
_x000D_
1、BAT ON，0x3B2.Ignition_Status=4_x000D_
2、Perimeter Alarm w/ Reduced Guard Control Function= 1 (enabled) _x000D_
      Perimeter Alarm Guard Reminder= 1 (enabled)_x000D_
（IVI-车辆设置-防盗系统-询问退出-开启)_x000D_
_x000D_
3、ReducedGuard_D_Stat=0/1/2_x000D_
_x000D_
3、DE0A  Perimeter_Alarm_Text_Cfg=1/0_x000D_
_x000D_
4、0x3B2.Ignition_Status=1_x000D_
_x000D_
不做选择，等待30S，报警消失_x000D_
5、0x3B2.Ignition_Status=4-》1_x000D_
_x000D_
实际结果：_x000D_
_x000D_
W4318报警和W345报警未触发_x000D_
_x000D_
 _x000D_
_x000D_
期待结果：_x000D_
_x000D_
W4318报警和W345报警触发_x000D_
_x000D_
 _x000D_
_x000D_
Reference: Warning 2.63_x000D_
_x000D_
复现概率:10/10_x000D_
_x000D_
Test By:李沁  15295767520</t>
  </si>
  <si>
    <t>FPHASEVCDC-10673</t>
  </si>
  <si>
    <t>【U611】【Warning】2.38章节报警触发后，报警文字会中英文跳变</t>
  </si>
  <si>
    <t>CaseID:_x000D_
_x000D_
Sample:B_x000D_
_x000D_
Precondition:_x000D_
_x000D_
-Cluster at RUN state_x000D_
_x000D_
EAST DC power_x000D_
_x000D_
1.BAT ON_x000D_
_x000D_
2.0x3B2.Ignition_Status=4_x000D_
_x000D_
 _x000D_
_x000D_
步骤：_x000D_
_x000D_
1.配置DE08  Rain Sensing Wipers=0/1_x000D_
_x000D_
2.0x3C3.HeadLghtSwtch_D_Stat=0，1，2，3_x000D_
_x000D_
实际结果：_x000D_
_x000D_
报警文字有中英文跳变，先显示英文再显示中文（见视频）_x000D_
_x000D_
期待结果：_x000D_
_x000D_
按要求显示_x000D_
_x000D_
 _x000D_
_x000D_
Reference: Warning 2.38_x000D_
_x000D_
复现概率:10/10_x000D_
_x000D_
Test By:杨元健 18551659808</t>
  </si>
  <si>
    <t>FPHASEVCDC-10494</t>
  </si>
  <si>
    <t>【U611】【Chime】PT_Hyb_Cfg=2的配置下，在normal下切换到load shed，立即从仪表发声。切换回非load shed，chime source立即切换成IVI发声，但触发normal下的声音，0x220输出正常，chime不响</t>
  </si>
  <si>
    <t>CaseID:_x000D_
Sample:B_x000D_
Precondition:_x000D_
-Cluster at RUN state_x000D_
EAST DC power_x000D_
1.BAT ON_x000D_
步骤：_x000D_
1、BAT ON，0x3B2.Ignition_Status=4_x000D_
2、导入100A GAS.ecd文件_x000D_
3、DE0A PT_Hyb_cfg&lt;&gt;0或者1_x000D_
4、0x423.Batt_Lo_SoC_B=1，0x423.Shed_Level_Req=4，观察到此时0x225.Chime_Source=1，触发声音后，仪表发声_x000D_
5、0x423.Batt_Lo_SoC_B=0，0x423.Shed_Level_Req=0_x000D_
_x000D_
实际结果：_x000D_
观察到此时0x225.Chime_Source=2，也就是立即切换到IVI发声，触发normal下工作的chime，不发声，0x220输出正常，直到下一个点火周期，才可以从ivi发声_x000D_
_x000D_
期待结果：_x000D_
触发normal下工作的chime，立即发声_x000D_
_x000D_
复现概率:10/10_x000D_
Test By:孟妍 15951912208</t>
  </si>
  <si>
    <t>FPHASEVCDC-10472</t>
  </si>
  <si>
    <t>【U611】【HMI】中文语言下，断电重启后显示英文</t>
  </si>
  <si>
    <t>CaseID:_x000D_
Sample:B_x000D_
Precondition:_x000D_
-Cluster at RUN state_x000D_
Connected devices:_x000D_
-EAST DC power_x000D_
1.KL30=13.5v_x000D_
2.0x3B2.Ignition_Status=0x4_x000D_
_x000D_
步骤：_x000D_
1.Default Language配置为0x0_x000D_
2.断电重启_x000D_
_x000D_
实际结果：_x000D_
2.驾驶模式文字仍显示英文_x000D_
_x000D_
期待结果：_x000D_
2.驾驶模式文字仍显示中文_x000D_
_x000D_
Specification ref:_x000D_
_x000D_
Section:_x000D_
_x000D_
Recovery:_x000D_
_x000D_
复现概率:5/5_x000D_
_x000D_
Test By:钱考伟 18012915216</t>
  </si>
  <si>
    <t>FPHASEVCDC-10468</t>
  </si>
  <si>
    <t>【U611】【TC】Gallon/H未做US、UK的区分</t>
  </si>
  <si>
    <t>CaseID:_x000D_
Sample:B_x000D_
Precondition:_x000D_
-Cluster at RUN state_x000D_
Connected devices:_x000D_
-EAST DC power_x000D_
1.KL30=13.5v_x000D_
2.0x3B2.Ignition_Status=0x4_x000D_
3.IFE Fuel Consumed Per Hour Display配置为1_x000D_
_x000D_
步骤：_x000D_
1.切换至行车电脑1、2界面（显示瞬时油耗）_x000D_
2.喷油量 0.05HZ_x000D_
3.油耗单位设置为mpg_x000D_
4.显示车速为4_x000D_
5.Gallon Display Type配置为1_x000D_
_x000D_
实际结果：_x000D_
瞬时油耗显示1.2Gallon/H_x000D_
_x000D_
期待结果：_x000D_
瞬时油耗显示1.4Gallon/H_x000D_
_x000D_
Specification ref:_x000D_
CAF-PhaseV-DI_ SRD_V3.0_20220511.doc_x000D_
_x000D_
Section:_x000D_
_x000D_
Recovery:_x000D_
_x000D_
复现概率:5/5_x000D_
_x000D_
Test By:杜晓慧 13951775454</t>
  </si>
  <si>
    <t>FPHASEVCDC-10463</t>
  </si>
  <si>
    <t>【U611】【TC】AFE Reset配置为1，长按OK键清零平均油耗失败</t>
  </si>
  <si>
    <t>CaseID:_x000D_
Sample:B_x000D_
Precondition:_x000D_
-Cluster at RUN state_x000D_
Connected devices:_x000D_
-EAST DC power_x000D_
1.KL30=13.5v_x000D_
2.0x3B2.Ignition_Status=0x4_x000D_
3.AFE Reset配置为1_x000D_
_x000D_
步骤：_x000D_
1.ODO Count 0.5HZ_x000D_
2.喷油量 0.2HZ_x000D_
3.油耗单位设置为L/100km_x000D_
4.短按OK键清零平均油耗_x000D_
_x000D_
实际结果：_x000D_
显示--.-约3-5s后显示清零前的值_x000D_
_x000D_
期待结果：_x000D_
油耗界面的平均油耗清零后约53s左右显示计算值_x000D_
_x000D_
Specification ref:_x000D_
CAF-PhaseV-DI_ SRD_V3.0_20220511.doc_x000D_
_x000D_
Section:_x000D_
_x000D_
Recovery:_x000D_
_x000D_
复现概率:5/5_x000D_
_x000D_
Test By:杜晓慧 13951775454</t>
  </si>
  <si>
    <t>FPHASEVCDC-10456</t>
  </si>
  <si>
    <t>【U611】【ADAS】触发ACC_CANCEL_NLV，canceled拼写错误</t>
  </si>
  <si>
    <t>CaseID:_x000D_
Sample:B_x000D_
Precondition:_x000D_
-Cluster at RUN state_x000D_
Connected devices:_x000D_
-EAST DC power_x000D_
1.KL30=13.5v_x000D_
2.0x3B2.Ignition_Status=0x4_x000D_
_x000D_
步骤：_x000D_
1.CcStat_D_Actl=0x2_x000D_
2.AccMsgTxt_D2_Rq=0x2_x000D_
_x000D_
实际结果：_x000D_
2.Cancelled_x000D_
_x000D_
期待结果：_x000D_
2.Canceled_x000D_
_x000D_
Section:_x000D_
_x000D_
Recovery:_x000D_
_x000D_
复现概率:5/5_x000D_
_x000D_
Test By:钱考伟 18012915216</t>
  </si>
  <si>
    <t>FPHASEVCDC-10433</t>
  </si>
  <si>
    <t>【U611】【Warnings】触发安全带初始化页面，再任意触发一个warning，安全带初始化页面会和报警轮询</t>
  </si>
  <si>
    <t>CaseID:_x000D_
Sample:B_x000D_
Precondition:_x000D_
-Cluster at RUN state_x000D_
Connected devices:_x000D_
-EAST DC power_x000D_
1.KL30=13.5v_x000D_
2.0x3B2.Ignition_Status=0x4_x000D_
3. 导入ECD文件：U611C Presidential_DCV1.ecd_x000D_
4. DE05 smart DSP=3（IVI内置发声）_x000D_
步骤：_x000D_
1. DE0D RxCy_Seatbelt_cfg=1/3/2/4_x000D_
2. 0x4C FirstRowBuckleDriver=1-&gt;2_x000D_
3. 0x3B2.Ignition_Status=0x1-&gt;4_x000D_
4. 95s内触发任意warning：如：W205：0x3C3：{*}Brk_Fluid_Lvl_Low=1{*}_x000D_
实际结果：_x000D_
4. 安全带初始化页面和W205轮流显示_x000D_
_x000D_
期待结果：_x000D_
4.显示W205，W205取消后才显示安全带初始化页面_x000D_
_x000D_
注：安全带初始化页面是IOD形式，不属于warning，不按照warning的轮询逻辑处理，warning优先级大于IOD_x000D_
_x000D_
Specification ref:_x000D_
_x000D_
Section:_x000D_
_x000D_
Recovery:_x000D_
_x000D_
复现概率:5/5_x000D_
_x000D_
Test By: 余群群 18895315393</t>
  </si>
  <si>
    <t>FPHASEVCDC-10431</t>
  </si>
  <si>
    <t>【U611】【Chime】RxCy_Seatbelt_cfg为2/4时，触发安全带声音报警，安全带信号值为0/3时，等待10s，Rear_Seatbelt_Minder_Chime_Status_Flag不响</t>
  </si>
  <si>
    <t>CaseID:_x000D_
Sample：B_x000D_
Precondition:_x000D_
-Cluster at RUN state_x000D_
Connected devices:_x000D_
-EAST DC power_x000D_
1.KL30=13.5v_x000D_
2.0x3B2.Ignition_Status=0x4_x000D_
3. 导入ECD文件：U611C Presidential_DCV1.ecd_x000D_
4. DE05 smart DSP=3（IVI内置发声）_x000D_
步骤：_x000D_
1. 配置DE0D RxCy_Seatbelt_cfg=2/4（第一排R1C1，R1C5；第二排R2C1，R2C3，R2C5；第三排R3C1，R3C3，R3C5）；DE0D：Belt_Montitor_Chime_Cfg=1_x000D_
2.任意座椅安全带系到未系_x000D_
3. 0x202  VehVActlEng_D_Qf =3 &amp;Veh_V_ActlEng &gt;20_x000D_
4. 任意前后排安全带信号为unknown/faulty,等待10s_x000D_
_x000D_
实际结果：_x000D_
4. W297触发，Rear_Seatbelt_Minder Chime不响，0x220 信号显示10 01 00 00 FF 00 00 00_x000D_
期待结果：_x000D_
4. W297触发，Rear_Seatbelt_Minder Chime响一声，0x220 信号显示 48 0B 00 00 01 00 08 04_x000D_
Specification ref:_x000D_
_x000D_
复现概率:5/5_x000D_
Test By:余群群 18895315393</t>
  </si>
  <si>
    <t>FPHASEVCDC-10430</t>
  </si>
  <si>
    <t>【U611】【Warning】安全带初始化页面被OK键确认后，开关车门后初始化页面不显示</t>
  </si>
  <si>
    <t>CaseID:_x000D_
Sample:B_x000D_
Precondition:_x000D_
-Cluster at RUN state_x000D_
Connected devices:_x000D_
-EAST DC power_x000D_
1.KL30=13.5v_x000D_
2.0x3B2.Ignition_Status=0x4_x000D_
3. 导入ECD文件：U611C Presidential_DCV1.ecd_x000D_
4. DE05 smart DSP=3（IVI内置发声）_x000D_
步骤：_x000D_
1.  DE0D RxCy_Seatbelt_cfg=1/3/2/4_x000D_
2. 0x4C FirstRowBuckleDriver=1-&gt;2_x000D_
3. 0x3B2.Ignition_Status=0x1-&gt;4_x000D_
4. 按OK键屏蔽安全带初始化显示_x000D_
5. 0x3B2.DrStatPsngr_B_Actl =1_x000D_
6. 0x3B2.DrStatPsngr_B_Actl =0_x000D_
_x000D_
实际结果：_x000D_
6. 安全带初始化不显示_x000D_
_x000D_
期待结果：_x000D_
6.安全带初始化显示95s_x000D_
_x000D_
Specification ref:_x000D_
_x000D_
Section:_x000D_
_x000D_
Recovery:_x000D_
_x000D_
复现概率:5/5_x000D_
_x000D_
Test By: 余群群 18895315393</t>
  </si>
  <si>
    <t>FPHASEVCDC-10420</t>
  </si>
  <si>
    <t>【U611】【TC】AFE Reset配置为1，油耗界面的平均油耗清零后约35s左右显示计算值</t>
  </si>
  <si>
    <t>CaseID:_x000D_
Sample:B_x000D_
Precondition:_x000D_
-Cluster at RUN state_x000D_
Connected devices:_x000D_
-EAST DC power_x000D_
1.KL30=13.5v_x000D_
2.0x3B2.Ignition_Status=0x4_x000D_
3.AFE Reset配置为1_x000D_
_x000D_
步骤：_x000D_
1.ODO Count 0.5HZ_x000D_
2.喷油量 0.2HZ_x000D_
3.油耗单位设置为L/100km_x000D_
4.LifeCycMde_D_Actl=1_x000D_
5.LifeCycMde_D_Actl=0_x000D_
_x000D_
实际结果：_x000D_
油耗界面的平均油耗清零后约35s左右显示计算值_x000D_
_x000D_
期待结果：_x000D_
油耗界面的平均油耗清零后约53s左右显示计算值_x000D_
_x000D_
Specification ref:_x000D_
CAF-PhaseV-DI_ SRD_V3.0_20220511.doc_x000D_
_x000D_
Section:_x000D_
_x000D_
Recovery:_x000D_
_x000D_
复现概率:5/5_x000D_
_x000D_
Test By:杜晓慧 13951775454</t>
  </si>
  <si>
    <t>FPHASEVCDC-10404</t>
  </si>
  <si>
    <t>【U611】【Warnings】W4318报警显示有误</t>
  </si>
  <si>
    <t>CaseID:_x000D_
_x000D_
Sample:B_x000D_
_x000D_
Precondition:_x000D_
_x000D_
-Cluster at RUN state_x000D_
_x000D_
EAST DC power_x000D_
_x000D_
1.BAT ON_x000D_
_x000D_
步骤：_x000D_
_x000D_
1、BAT ON，0x3B2.Ignition_Status=4_x000D_
2、Perimeter Alarm w/ Reduced Guard Control Function= 1 (enabled) _x000D_
      Perimeter Alarm Guard Reminder= 1 (enabled)_x000D_
（IVI-车辆设置-防盗系统-询问退出-开启)_x000D_
_x000D_
  DE01 Transmission Type cfg=MT_x000D_
_x000D_
3、ReducedGuard_D_Stat=0/1/2_x000D_
_x000D_
3、DE0A  Perimeter_Alarm_Text_Cfg=1_x000D_
_x000D_
4、0x3B2.Ignition_Status=0_x000D_
_x000D_
 _x000D_
_x000D_
实际结果：_x000D_
1、文字显示：_x000D_
_x000D_
防盗系统_x000D_
关闭运动传感器？_x000D_
_x000D_
2、W4318报警显示OK按键_x000D_
_x000D_
 _x000D_
_x000D_
期待结果：_x000D_
_x000D_
1、文字显示：_x000D_
_x000D_
防盗系统_x000D_
关闭运动传感器？_x000D_
是_x000D_
否_x000D_
_x000D_
2、W4318报警不应显示OK按键_x000D_
_x000D_
 _x000D_
_x000D_
Reference: Warning 2.63_x000D_
_x000D_
复现概率:10/10_x000D_
_x000D_
Test By:李沁  15295767520</t>
  </si>
  <si>
    <t>FPHASEVCDC-10382</t>
  </si>
  <si>
    <t>【U611】【TC】瞬时油耗输出错误</t>
  </si>
  <si>
    <t>CaseID:_x000D_
Sample:B_x000D_
Precondition:_x000D_
-Cluster at RUN state_x000D_
Connected devices:_x000D_
-EAST DC power_x000D_
1.KL30=13.5v_x000D_
2.0x3B2.Ignition_Status=0x4_x000D_
_x000D_
步骤：_x000D_
1.ODO Count 0.5HZ_x000D_
2.喷油量 0.1HZ_x000D_
3.油耗单位设置为L/100km_x000D_
_x000D_
实际结果：_x000D_
InstFe_No_Dsply输出23.8_x000D_
InstFeTripUnit_D_Stat输出MilePerGallon_x000D_
_x000D_
期待结果：_x000D_
InstFe_No_Dsply输出10.0_x000D_
InstFeTripUnit_D_Stat输出L/100km_x000D_
_x000D_
Specification ref:_x000D_
CAF-PhaseV-DI_ SRD_V3.0_20220511.doc_x000D_
_x000D_
Section:_x000D_
_x000D_
Recovery:_x000D_
_x000D_
复现概率:5/5_x000D_
_x000D_
Test By:杜晓慧 13951775454</t>
  </si>
  <si>
    <t>FPHASEVCDC-10372</t>
  </si>
  <si>
    <t>【U611】【Warnings】IVI端打开或关闭“最多30分钟怠速”按钮时，EngIdleShutDown_B_RqDrv外发信号值未改变</t>
  </si>
  <si>
    <t>CaseID:_x000D_
Sample:B_x000D_
Precondition:_x000D_
-Cluster at RUN state_x000D_
Connected devices:_x000D_
-EAST DC power_x000D_
1.KL30=13.5v_x000D_
2.0x3B2.Ignition_Status=0x4_x000D_
_x000D_
步骤：_x000D_
1、AEIS_Without_Override_Cfg=0_x000D_
     AEIS_With_Override_Cfg=1_x000D_
2.IVI-车辆控制-车辆设置-最多怠速30分钟”=开启_x000D_
3.查看EngIdleShutDown_B_RqDrv外发信号值_x000D_
4、IVI-车辆控制-车辆设置-最多怠速30分钟”=关闭_x000D_
5、查看EngIdleShutDown_B_RqDrv外发信号值_x000D_
_x000D_
实际结果：_x000D_
0x430.EngIdlShutDown_B_RqDrv外发值=0_x000D_
_x000D_
期待结果：_x000D_
最多怠速30分钟”=开启，0x430.EngIdlShutDown_B_RqDrv外发值=0_x000D_
最多怠速30分钟”=关闭，0x430.EngIdlShutDown_B_RqDrv外发值=1_x000D_
_x000D_
Specification ref:_x000D_
Warning_V3.7_x000D_
_x000D_
Section:_x000D_
_x000D_
Recovery:_x000D_
_x000D_
复现概率:5/5_x000D_
_x000D_
Test By:李沁  15295767520</t>
  </si>
  <si>
    <t>FPHASEVCDC-10354</t>
  </si>
  <si>
    <t>【U611】【HMI】由Inspire主题切换到Tranquil主题，CC灯与车速表区域有短暂重合</t>
  </si>
  <si>
    <t>CaseID:_x000D_
Sample:B_x000D_
Precondition:_x000D_
-Cluster at RUN state_x000D_
Connected devices:_x000D_
-EAST DC power_x000D_
1.KL30=13.5v_x000D_
2.0x3B2.Ignition_Status=0x4_x000D_
步骤：_x000D_
1.由Inspire主题切换到Tranquil主题_x000D_
_x000D_
实际结果：_x000D_
CC灯与车速表区域有短暂重合_x000D_
期待结果：_x000D_
CC灯与车速表区域没有重合_x000D_
Specification ref:_x000D_
Gauges_V3.3_20220920.docx_x000D_
Section:_x000D_
Recovery:_x000D_
复现概率: 5/5_x000D_
Test By:胡珊珊 18851672720</t>
  </si>
  <si>
    <t>FPHASEVCDC-10352</t>
  </si>
  <si>
    <t>uyany594</t>
  </si>
  <si>
    <t>【U611】【HMI】Inspire主题下，转速表和车速表区域与UI图对比不一致</t>
  </si>
  <si>
    <t>CaseID:_x000D_
Sample:B_x000D_
Precondition:_x000D_
-Cluster at RUN state_x000D_
Connected devices:_x000D_
-EAST DC power_x000D_
1.KL30=13.5v_x000D_
2.0x3B2.Ignition_Status=0x4_x000D_
步骤：_x000D_
1.Inspire主题_x000D_
_x000D_
实际结果：_x000D_
转速表和车速表区域与UI图对比不一致_x000D_
期待结果：_x000D_
转速表和车速表区域与UI图对比一致_x000D_
Specification ref:_x000D_
Gauges_V3.3_20220920.docx_x000D_
Section:_x000D_
Recovery:_x000D_
复现概率: 5/5_x000D_
Test By:胡珊珊 18851672720</t>
  </si>
  <si>
    <t>FPHASEVCDC-10347</t>
  </si>
  <si>
    <t>【U611】【Warning】W609 W600 报警类型错误（应为TA 实为TA*）</t>
  </si>
  <si>
    <t>CaseID:_x000D_
_x000D_
Sample:B_x000D_
_x000D_
Precondition:_x000D_
_x000D_
-Cluster at RUN state_x000D_
_x000D_
Connected devices:_x000D_
_x000D_
-EAST DC power_x000D_
_x000D_
1.KL30=13.5v_x000D_
_x000D_
2.0x3B2.Ignition_Status=0x4_x000D_
_x000D_
测试步骤_x000D_
 # Welcome_Goodbye_Cfg = 0x0_x000D_
 # Startup_Animation_Complete_Flag= X_x000D_
 # StrtrMtrCtlMsgTxt_D_Rq = 0x1/0x3 一秒后将信号置为0_x000D_
_x000D_
实际结果：_x000D_
_x000D_
W609、W600 报警立即消失_x000D_
_x000D_
期待结果：_x000D_
_x000D_
 W609、W600 报警显示完剩下3秒后再消失_x000D_
_x000D_
 _x000D_
_x000D_
Reference: Warning 2.29_x000D_
_x000D_
复现概率:10/10_x000D_
_x000D_
Test By:李沁   15295767520</t>
  </si>
  <si>
    <t>FPHASEVCDC-10324</t>
  </si>
  <si>
    <t>【U611】【Warnings】2.5章节配置字应使用DE03 Start/Stop Vehicle，不再绑定DE08 Auto Start-Stop配置</t>
  </si>
  <si>
    <t>CaseID:_x000D_
Sample:B_x000D_
Precondition:_x000D_
-Cluster at RUN state_x000D_
EAST DC power_x000D_
1.BAT ON_x000D_
步骤：_x000D_
1、BAT ON，0x3B2.Ignition_Status=4_x000D_
2、DE03 Start/Stop Vehicle=1_x000D_
3、0x166.StopStrtMsgTxt_D_Rq=1/2/3/4/5/6/7/8/9/10/11_x000D_
_x000D_
实际结果：_x000D_
2.5章节报警都不触发_x000D_
_x000D_
期待结果：_x000D_
2.5章节报警都触发，绑定DE03 Start/Stop Vehicle配置，与TT保持一致_x000D_
_x000D_
复现概率:10/10_x000D_
Test By:李沁  15295767520</t>
  </si>
  <si>
    <t>FPHASEVCDC-10128</t>
  </si>
  <si>
    <t>【U611】【ADAS】W1016、W1017报警触发后，触发CamraStats_D_Dsply=0x3，文字报警未保持上一状态显示</t>
  </si>
  <si>
    <t>CaseID:_x000D_
Sample:B_x000D_
Precondition:_x000D_
-Cluster at RUN state_x000D_
Connected devices:_x000D_
-EAST DC power_x000D_
1.KL30=13.5v_x000D_
2.0x3B2.Ignition_Status=0x4_x000D_
步骤：_x000D_
1.FeatNoIpmaActl=2056_x000D_
2.FeatConfigIpmaActl=0x1_x000D_
3.PersIndexIpma_D_Actl=0x0~0x4_x000D_
4.CamraStats_D_Dsply=0x0_x000D_
5.DasStats_D_Dsply=0x3_x000D_
6.DasWarn_D_Dsply=0x1_x000D_
7.CamraStats_D_Dsply=0x3_x000D_
实际结果：_x000D_
1.文字报警未保持上一状态显示_x000D_
期待结果：_x000D_
1.文字报警保持上一状态显示_x000D_
Specification ref:_x000D_
_x000D_
Section:_x000D_
_x000D_
Recovery:_x000D_
_x000D_
复现概率: 5/5_x000D_
_x000D_
Test By:钱考伟18012915216</t>
  </si>
  <si>
    <t>FPHASEVCDC-10123</t>
  </si>
  <si>
    <t>【U611】【ADAS】ACC Gap Setting显示时，不应显示TJA相关内容</t>
  </si>
  <si>
    <t>CaseID:_x000D_
Sample:B_x000D_
Precondition:_x000D_
-Cluster at RUN state_x000D_
Connected devices:_x000D_
-EAST DC power_x000D_
1.KL30=13.5v_x000D_
2.0x3B2.Ignition_Status=0x4_x000D_
3.Adaptive_Cruise_Cfg=enable_x000D_
_x000D_
步骤：_x000D_
1.CcStat_D_Actl=0x4_x000D_
2.AccTGap_D_Dsply=0x1_x000D_
3.AccTGap_B_Dsply=0x1_x000D_
4.TjaLc_D_Stat=0x5_x000D_
_x000D_
实际结果：_x000D_
4.ACC_Gap_Display状态下显示TJA相关内容_x000D_
_x000D_
期待结果：_x000D_
4.ACC_Gap_Display状态下不应显示TJA相关内容_x000D_
_x000D_
Specification ref:_x000D_
Section:_x000D_
_x000D_
Recovery:_x000D_
_x000D_
复现概率:5/5_x000D_
_x000D_
Test By:钱考伟 18012915216</t>
  </si>
  <si>
    <t>FPHASEVCDC-10089</t>
  </si>
  <si>
    <t>【U611】【ADAS】IVI发声，特定条件下ACC_Apply_Brake_Warning_Chime_Status_Flag无法被取消</t>
  </si>
  <si>
    <t>CaseID:_x000D_
Sample:B_x000D_
Precondition:_x000D_
-Cluster at RUN state_x000D_
Connected devices:_x000D_
-EAST DC power_x000D_
1.KL30=13.5v_x000D_
2.0x3B2.Ignition_Status=0x4_x000D_
3.内置功放配置_x000D_
4.DE08 Adaptive_Cruise_Cfg配置为Enabled_x000D_
_x000D_
步骤：_x000D_
1.0x18A：AccMsgTxt_D2_Rq=0xA_x000D_
2.0x18A：AccWarn_D_Dsply=0x1_x000D_
3.AccMsgTxt_D2_Rq=0，AccWarn_D_Dsply=0_x000D_
_x000D_
实际结果：_x000D_
2.ACC_Apply_Brake_Warning_Chime_Status_Flag不会被打断_x000D_
3.ACC_Apply_Brake_Warning_Chime_Status_Flag持续响无法被打断_x000D_
_x000D_
期待结果：_x000D_
2.ACC_Apply_Brake_Warning_Chime_Status_Flag被ACC_Low_Priority_Chime_Status_Flag打断_x000D_
3.无声音_x000D_
_x000D_
Reference doc: ADAS_3.5_x000D_
_x000D_
备注：_x000D_
声音无法取消，只能中断can通信或者BAT off才能取消_x000D_
_x000D_
复现概率:10/10_x000D_
Test By:钱考伟 18012915216</t>
  </si>
  <si>
    <t>FPHASEVCDC-10076</t>
  </si>
  <si>
    <t>【U611】【Chime】设置为仪表喇叭发声，先触发导航提示音，再触发压制等级大于等于5的chime音，导航提示音未被压制</t>
  </si>
  <si>
    <t>CaseID:_x000D_
Sample:B_x000D_
Precondition:_x000D_
-Cluster at RUN state_x000D_
EAST DC power_x000D_
_x000D_
1.BAT ON_x000D_
2.导入U611C SELECT_x000D_
3.VehOnSrc_D_Stat=Over the air,此时为仪表喇叭发声_x000D_
_x000D_
步骤：_x000D_
1、IVI端模拟导航_x000D_
2、导航提示音响起的时候，触发RPA chime（0x3AA.RpaChime_D_Rq=1)_x000D_
_x000D_
实际结果：_x000D_
导航提示音未压制。如果先触发RPA chime，再触发导航提示音，就可以被压制_x000D_
_x000D_
期待结果：_x000D_
导航提示音被压制_x000D_
_x000D_
Reference： _x000D_
复现概率:10/10_x000D_
_x000D_
Test By:孟妍 15951912208</t>
  </si>
  <si>
    <t>FPHASEVCDC-10060</t>
  </si>
  <si>
    <t>【U611】【TC】ODO Count为0或喷油量为0，长按OK键清零后平均油耗显示错误</t>
  </si>
  <si>
    <t>CaseID:_x000D_
Sample:B_x000D_
Precondition:_x000D_
-Cluster at RUN state_x000D_
Connected devices:_x000D_
-EAST DC power_x000D_
1.KL30=13.5v_x000D_
2.0x3B2.Ignition_Status=0x4_x000D_
_x000D_
步骤：_x000D_
1.ODO Count 0.5HZ_x000D_
2.喷油量0.1HZ_x000D_
3.确认平均油耗正常显示后ODO Count发送0_x000D_
4.长按OK键清零_x000D_
_x000D_
实际结果：_x000D_
平均油耗继续计算或显示--.-_x000D_
备注：_x000D_
1.TC界面的平均油耗和油耗界面的平均油耗都有此问题_x000D_
2.喷油量为0或两个都为0，都可复现该问题_x000D_
_x000D_
期待结果：_x000D_
平均油耗按照计算策略进行显示_x000D_
_x000D_
Specification ref:_x000D_
CAF-PhaseV-DI_ SRD_V3.0_20220511.doc_x000D_
_x000D_
Section:_x000D_
_x000D_
Recovery:_x000D_
_x000D_
复现概率:5/5_x000D_
_x000D_
Test By:杜晓慧 13951775454</t>
  </si>
  <si>
    <t>FPHASEVCDC-10049</t>
  </si>
  <si>
    <t>CaseID:_x000D_
Sample:B_x000D_
Precondition:_x000D_
-Cluster at RUN state_x000D_
Connected devices:_x000D_
-EAST DC power_x000D_
1.KL30=13.5v_x000D_
2.0x3B2.Ignition_Status=0x4_x000D_
3.油耗单位为L/100km_x000D_
_x000D_
步骤：_x000D_
1.AFE Reset配置为0_x000D_
2.LifeCycMde=1_x000D_
3.LifeCycMde=0_x000D_
4.20s内AFE Reset配置为1_x000D_
_x000D_
实际结果：_x000D_
平均油耗显示“--”_x000D_
_x000D_
期待结果：_x000D_
平均油耗保持原显示不变_x000D_
_x000D_
Specification ref:_x000D_
CAF-PhaseV-DI_ SRD_V3.0_20220511.doc_x000D_
_x000D_
Section:_x000D_
_x000D_
Recovery:_x000D_
_x000D_
复现概率:5/5_x000D_
_x000D_
Test By:杜晓慧 13951775454</t>
  </si>
  <si>
    <t>FPHASEVCDC-10048</t>
  </si>
  <si>
    <t>【U611】【TC】ODO Count发送无效值，瞬时油耗显示0.0</t>
  </si>
  <si>
    <t>CaseID:_x000D_
Sample:B_x000D_
Precondition:_x000D_
-Cluster at RUN state_x000D_
Connected devices:_x000D_
-EAST DC power_x000D_
1.KL30=13.5v_x000D_
2.0x3B2.Ignition_Status=0x4_x000D_
_x000D_
步骤：_x000D_
1.当前为IOD-行车电脑界面_x000D_
2.行车电脑界面显示瞬时油耗_x000D_
3.ODO Count 0.5HZ_x000D_
4.喷油量0.1HZ_x000D_
5.确认瞬时油耗正常显示后ODO Count发送无效值_x000D_
_x000D_
实际结果：_x000D_
瞬时油耗显示0.0_x000D_
_x000D_
期待结果：_x000D_
瞬时油耗显示-.-_x000D_
_x000D_
Specification ref:_x000D_
CAF-PhaseV-DI_ SRD_V3.0_20220511.doc_x000D_
_x000D_
Section:_x000D_
_x000D_
Recovery:_x000D_
_x000D_
复现概率:5/5_x000D_
_x000D_
Test By:杜晓慧 13951775454</t>
  </si>
  <si>
    <t>FPHASEVCDC-10041</t>
  </si>
  <si>
    <t>【U611】【Chime】触发Park brake长鸣音，切换PwPckTq_D_Stat为2，切换为仪表发声。再把切换PwPckTq_D_Stat为0，IVI和仪表喇叭同时发声</t>
  </si>
  <si>
    <t>CaseID:_x000D_
Sample:B_x000D_
Precondition:_x000D_
-Cluster at RUN state_x000D_
Connected devices:_x000D_
-EAST DC power_x000D_
1.KL30=13.5v_x000D_
2.0x3B2.Ignition_Status=0x4_x000D_
3.导入客户配置U611C SELECT.ecd_x000D_
_x000D_
步骤：_x000D_
1、0x215.Park_Brake_Chime_Rqst =1,IVI发声_x000D_
2、0x167.PwPckTq_D_Stat=2，仪表发声_x000D_
3、0x167.PwPckTq_D_Stat=0_x000D_
_x000D_
实际结果：_x000D_
IVI和仪表喇叭同时发声_x000D_
_x000D_
期待结果：_x000D_
IVI发声_x000D_
_x000D_
复现概率:10/10_x000D_
Test By: 孟妍 15951912208</t>
  </si>
  <si>
    <t>FPHASEVCDC-10038</t>
  </si>
  <si>
    <t>【U611】【Chime】Normal下，触发Park brake长鸣音，切换电源模式为crank，10s内再切换到normal下，取消Park brake长鸣音，chime音依然蜂鸣</t>
  </si>
  <si>
    <t>CaseID:_x000D_
Sample:B_x000D_
Precondition:_x000D_
-Cluster at RUN state_x000D_
Connected devices:_x000D_
-EAST DC power_x000D_
1.KL30=13.5v_x000D_
2.0x3B2.Ignition_Status=0x4_x000D_
3.导入客户配置U611C SELECT.ecd_x000D_
_x000D_
步骤：_x000D_
1、0x215.Park_Brake_Chime_Rqst =1,IVI发声_x000D_
2、0x3B2.Ignition_Status=0x8,无声（chime需求如此）_x000D_
3、0x3B2.Ignition_Status=0x4_x000D_
4、0x215.Park_Brake_Chime_Rqst =0_x000D_
_x000D_
实际结果：_x000D_
Park brake依然长鸣，无法取消_x000D_
_x000D_
期待结果：_x000D_
无chime音_x000D_
_x000D_
复现概率:10/10_x000D_
Test By: 孟妍 15951912208</t>
  </si>
  <si>
    <t>【U611】【HMI】仪表测试过程中偶现仪表HMI卡屏</t>
  </si>
  <si>
    <t>CaseID:_x000D_
Sample:B_x000D_
Precondition:_x000D_
-Cluster at RUN state_x000D_
EAST DC power_x000D_
1.BAT ON_x000D_
2.0x3B2.Ignition_Status=4_x000D_
3. 导入U611C SELECT.ecd 文件_x000D_
_x000D_
步骤：_x000D_
1. 触发warning和Chime相关测试如：触发主驾安全带声音报警_x000D_
2. 0x3B2.Ignition_Status=1_x000D_
3. 系上安全带_x000D_
4. 0x3B2.Ignition_Status=4_x000D_
_x000D_
实际结果：_x000D_
4. 仪表屏卡屏，触发warning不响应，触发声音IVI端有输出（发生时间10:40左右）_x000D_
期待结果：_x000D_
4. 仪表HMI应该正常工作_x000D_
Specification ref:_x000D_
Section:_x000D_
_x000D_
Recovery:_x000D_
_x000D_
复现概率: once_x000D_
余群群 18895315393</t>
  </si>
  <si>
    <t>CaseID:_x000D_
Sample:B_x000D_
Precondition:_x000D_
-Cluster at RUN state_x000D_
EAST DC power_x000D_
1.BAT ON_x000D_
2.0x3B2.Ignition_Status=4_x000D_
_x000D_
步骤：_x000D_
1、IVI端-主题氛围灯与驾驶模式联动=开启_x000D_
2、触发报警（例3C3.Park_Brake_Chime_Rqst=1）_x000D_
3、切换主题为normal和sport_x000D_
      ActvDrvMde_D2_Stat=0（主题为normal）_x000D_
      ActvDrvMde_D2_Stat=1（主题为sport）_x000D_
4、查看报警文字显示_x000D_
_x000D_
实际结果：_x000D_
报警文字颜色错误（文字颜色为浅黄色）_x000D_
期待结果：_x000D_
报警文字颜色错误（文字颜色为灰色）_x000D_
在UI中这两种主题下，报警文字显示为灰色_x000D_
_x000D_
Specification ref:_x000D_
Warning V3.7_x000D_
_x000D_
Section:_x000D_
_x000D_
Recovery:_x000D_
_x000D_
复现概率: 10/10_x000D_
_x000D_
Test By:李沁  15295767520</t>
  </si>
  <si>
    <t>CaseID:_x000D_
Sample:B_x000D_
Precondition:_x000D_
-Cluster at RUN state_x000D_
Connected devices:_x000D_
-EAST DC power_x000D_
1.KL30=13.5v_x000D_
2.0x3B2.Ignition_Status=0x4_x000D_
_x000D_
步骤：_x000D_
1. DE0D Belt_Minder_Chime_Operator_Cfg=enable，DE0D {R1C1_Belt_Minder_Chime_Cfg=Enable_x000D_
2. DE0D RxCy_Seatbelt_cfg=1/3_x000D_
3. 0x4C FirstRowBuckleDriver=2_x000D_
4. 0x202  VehVActlEng_D_Qf =3 &amp;Veh_V_ActlEng =0_x000D_
5. 0x3B2.Ignition_Status=0x1_x000D_
6. 0x3B2.Ignition_Status=0x4_x000D_
7. 等待8s，0x4C FirstRowBuckleDriver 1_x000D_
   0x4C  FirstRowBuckleDriver 2_x000D_
8. 步骤7 重复3次_x000D_
_x000D_
实际结果：_x000D_
8.安全带指示灯闪烁4次，第四次闪烁OFF-&gt;on 后常亮_x000D_
期待结果：_x000D_
8. 编程确认时间是4.5s。OFF到ON为一次闪烁，安全带指示灯闪烁4次后，第四次闪烁OFF-&gt;on 后OFF后常亮_x000D_
_x000D_
Specification ref:_x000D_
TT_V3.3_20220812_x000D_
_x000D_
复现概率:10/10_x000D_
Test By:余群群 18895315393</t>
  </si>
  <si>
    <t>CaseID:_x000D_
Sample:B_x000D_
Precondition:_x000D_
-Cluster at RUN state_x000D_
EAST DC power_x000D_
1.BAT ON_x000D_
2.0x3B2.Ignition_Status=4_x000D_
3.导入客户ecd文件_x000D_
4.声音通道为IVI发声 (DE05 Smart DSP=3,DE05 DSO chime=2)_x000D_
_x000D_
步骤：_x000D_
1.正常连接四个喇叭，_x000D_
2.触发一个声音（例如：BrkLamp_B_Rq=1 ，触发W200报警）_x000D_
3.喇叭有声音，220有输出_x000D_
4.拔掉四个喇叭_x000D_
5.BAT=OFF,  BAT=ON_x000D_
6.触发一个声音，（例如：BrkLamp_B_Rq=1 ，触发W200报警）_x000D_
_x000D_
观察内置喇叭发声次数和220节点输出_x000D_
_x000D_
实际结果：_x000D_
喇叭不发声，220节点有输出_x000D_
_x000D_
期待结果：_x000D_
喇叭应有声音出来_x000D_
_x000D_
Specification ref:_x000D_
Chime_x000D_
_x000D_
Section:_x000D_
_x000D_
Recovery:_x000D_
_x000D_
复现概率: 10/10_x000D_
_x000D_
Test By:李沁   15295767520</t>
  </si>
  <si>
    <t>ushub010</t>
  </si>
  <si>
    <t>CaseID:_x000D_
Sample:B_x000D_
Precondition:_x000D_
-Cluster at RUN state_x000D_
EAST DC power_x000D_
1.BAT ON_x000D_
2.0x3B2.Ignition_Status=1_x000D_
3. IVI发声_x000D_
（Brand=lincoln，DSOchime=2，Smart DSP =3，Chime Generator=1, LifeCycMde_D_Actl=normal）_x000D_
_x000D_
步骤：_x000D_
例：_x000D_
1. 0x3C3 Headlamp_On_Wrning_Cmd=1_x000D_
_x000D_
实际结果：_x000D_
1. Headlamps On Warning Chime声音响应15声后停止。_x000D_
（所有长鸣声音报警后响应都为15声后停止）_x000D_
_x000D_
期待结果：_x000D_
1. Headlamps On Warning Chime声音响应35min后停止_x000D_
（所有长鸣声音报警后响应时长正确）_x000D_
_x000D_
Section:_x000D_
_x000D_
Recovery:_x000D_
_x000D_
复现概率: 5/5_x000D_
_x000D_
Test By:李沁  15295767520</t>
  </si>
  <si>
    <t>CaseID:_x000D_
Sample:B_x000D_
Precondition:_x000D_
-Cluster at RUN state_x000D_
Connected devices:_x000D_
-EAST DC power_x000D_
1.KL30=13.5v_x000D_
2.0x3B2.Ignition_Status=0x4_x000D_
3. 导入U6xxDCV0 ECD文件：U611C SELECT.ecd_x000D_
3. IVI内置功放发声_x000D_
_x000D_
步骤：_x000D_
1. 配置DE0A Seatbelt Warning Market=FMVSS_x000D_
2. DE0D RxCy_Seatbelt_cfg=1/3、2/4_x000D_
3. 0x4C FirstRowBuckleDriver=1-&gt;2_x000D_
4. 0x202  VehVActlEng_D_Qf =3 &amp;Veh_V_ActlEng =8_x000D_
5. 0x4C FirstRowBuckleDriver=0/3，等待10s_x000D_
_x000D_
实际结果：_x000D_
5. Rear_Seatbelt_Minder Chime不响，0x220 不显示Rear_Seatbelt_Minder Chime的值_x000D_
期待结果：_x000D_
5.  Rear_Seatbelt_Minder Chime响一声，指示灯OFF_x000D_
Specification ref:_x000D_
_x000D_
复现概率:5/5_x000D_
Test By:余群群 18895315393</t>
  </si>
  <si>
    <t>CaseID:_x000D_
Sample:B_x000D_
Precondition:_x000D_
-Cluster at RUN state_x000D_
Connected devices:_x000D_
-EAST DC power_x000D_
1.KL30=13.5v_x000D_
2.0x3B2.Ignition_Status=0x4_x000D_
_x000D_
测试步骤：_x000D_
（以W630为例）_x000D_
1.0x3B2.Ignition_Status=0_x000D_
2.0x38D.immoMsgTxt_D_Rq=7_x000D_
3.触发W630报警后在4S内报警消失之前_x000D_
4.0x3B2.Ignition_Status=4 _x000D_
5.观察报警显示_x000D_
_x000D_
实际结果：_x000D_
_x000D_
W630未被重新触发（显示时长为余下得时间）_x000D_
_x000D_
期待结果：_x000D_
W630重新被触发（显示时长为4S）_x000D_
_x000D_
Specification ref:_x000D_
Section:_x000D_
Recovery:_x000D_
_x000D_
复现概率：10/10_x000D_
_x000D_
Test By:李沁  15295767520</t>
  </si>
  <si>
    <t>CaseID:_x000D_
Sample:B_x000D_
Precondition:_x000D_
-Cluster at RUN state_x000D_
EAST DC power_x000D_
1.BAT ON_x000D_
2.0x3B2.Ignition_Status=0x4_x000D_
3. 导入U6xxDCV0 ECD文件：U611C SELECT.ecd_x000D_
_x000D_
步骤：_x000D_
1、DE0A DoorAjar_Warning_Cfg=1_x000D_
2、 0x3B2 DrStatRl_B_Actl =1_x000D_
_x000D_
实际结果：_x000D_
2. 未显示左后门开的车型图片，且与W100，W105，W115中车型图片不一致_x000D_
_x000D_
期待结果：_x000D_
2. 左后门应该打开，与W100，W105，W115中车型图片一致_x000D_
_x000D_
Specification ref:_x000D_
RTT3.2_20220628_x000D_
_x000D_
Section:_x000D_
Recovery:_x000D_
复现概率: 5/5_x000D_
Test By: 余群群 18895315393</t>
  </si>
  <si>
    <t>CaseID:_x000D_
Sample:B_x000D_
Precondition:_x000D_
-Cluster at RUN state_x000D_
Connected devices:_x000D_
-EAST DC power_x000D_
1.KL30=13.5v_x000D_
2.0x3B2.Ignition_Status=0x4_x000D_
3. 内置功放配置_x000D_
_x000D_
步骤：_x000D_
1.0x3C3 Park_Brake_Chime_Rqst=1触发ark_Brake_Chime_Status_Flag_x000D_
2. 0x3AA FpaChime_D_Rq=1_x000D_
3. 0x3AA FpaChime_D_Rq=0_x000D_
4 0x3C3 Park_Brake_Chime_Rqst=0_x000D_
实际结果：_x000D_
4. Park_Brake_Chime_Status_Flag仍在峰鸣无法取消，0x223中AHU_Chime_active 为0x13,0x220信号变为 10 01 00 00 FF 00 00 00_x000D_
_x000D_
期待结果：_x000D_
4. Park_Brake_Chime_Status_Flag停止峰鸣_x000D_
_x000D_
复现概率:10/10_x000D_
Test By:孟妍 15951912208</t>
  </si>
  <si>
    <t>uwenj070</t>
  </si>
  <si>
    <t>CaseID:_x000D_
Sample:B_x000D_
Precondition:_x000D_
-Cluster at RUN state_x000D_
Connected devices:_x000D_
-EAST DC power_x000D_
1.KL30=13.5v_x000D_
2.0x3B2.Ignition_Status=0x4_x000D_
3. 内置功放配置_x000D_
_x000D_
步骤：_x000D_
1.配置：DE0A key in ignition=1，DE0ASeatbelt Warning Market =0，RxCy__Seatbelt_Cfg=1_x000D_
2. 0x3C3  KeyInIgnWarn_B_Cmd=1_x000D_
3. 0x4C FirstRowBuckleDriver=1-&gt;2&amp;0x202 Veh_V_ActlEng=8,ehVActlEng_D_Qf=3_x000D_
_x000D_
实际结果：_x000D_
3. 安全带声音未峰鸣，0x223 中AHU_Chime_active显示0x13，0x220和0x2F4信号显示 08 01 00 00 ff 00 00 00等待Key_In_Ignition_Chime_Status_Flag播完15声之后才播放安全带声音_x000D_
_x000D_
期待结果：_x000D_
3. 立即取消Key_In_Ignition_Chime_Status_Flag播放安全带声音报警_x000D_
Reference doc: Chime_3.4_x000D_
_x000D_
复现概率:10/10_x000D_
Test By:孟妍 15951912208</t>
  </si>
  <si>
    <t>CaseID:_x000D_
_x000D_
Sample:B_x000D_
_x000D_
Precondition:_x000D_
_x000D_
-Cluster at RUN state_x000D_
_x000D_
Connected devices:_x000D_
_x000D_
-EAST DC power_x000D_
_x000D_
1.KL30=13.5v_x000D_
_x000D_
2.0x3B2.Ignition_Status=0x4_x000D_
_x000D_
测试步骤_x000D_
_x000D_
1、Reverse_Brake_Assist_Cfg = 1_x000D_
_x000D_
2、RbaAlrt_D_Dsply = 2/3_x000D_
_x000D_
实际结果：_x000D_
_x000D_
报警文字粉色_x000D_
_x000D_
期待结果：_x000D_
_x000D_
报警文字白色_x000D_
_x000D_
 _x000D_
_x000D_
Reference: Warning 2.27_x000D_
_x000D_
复现概率:10/10_x000D_
_x000D_
Test By:杨元健 18551659808</t>
  </si>
  <si>
    <t>Ford_Phase5_U625_DCV2</t>
  </si>
  <si>
    <t>CaseID:_x000D_
Sample:B_x000D_
Precondition:_x000D_
-Cluster at RUN state_x000D_
Connected devices:_x000D_
-EAST DC power_x000D_
1.KL30=13.5v_x000D_
2.0x3B2.Ignition_Status=0x4_x000D_
3.Adaptive Cruise Cfg配置为Enabled_x000D_
_x000D_
步骤：_x000D_
1.AccMsgTxt_D2_Rq=0x10_x000D_
2.AccWarn_D_Dsply=0x1~0x3_x000D_
_x000D_
实际结果：_x000D_
2.AccWarn_D_Dsply=0x2时，同时播放两个声音；AccWarn_D_Dsply=0x1，0x3时，不会重新触发新的声音打断之前触发的声音_x000D_
_x000D_
期待结果：_x000D_
2.触发新的声音打断之前触发的声音_x000D_
_x000D_
Specification ref:_x000D_
ADAS_V3.4_x000D_
_x000D_
Section:_x000D_
_x000D_
Recovery:_x000D_
_x000D_
复现概率:5/5_x000D_
_x000D_
Test By:钱考伟 18012915216</t>
  </si>
  <si>
    <t>CaseID:_x000D_
Sample:B_x000D_
Precondition:_x000D_
-Cluster at RUN state_x000D_
EAST DC power_x000D_
1.BAT ON_x000D_
2.0x3B2.Ignition_Status=1_x000D_
3. IVI发声（Brand=lincoln，DSOchime=2，Smart DSP =3，）_x000D_
_x000D_
步骤：_x000D_
1. 0x3C3 Headlamp_On_Wrning_Cmd=1_x000D_
2. 0x3B2 .Ignition_Status=8_x000D_
3. 0x3B2 Ignition_Status=4_x000D_
_x000D_
实际结果：_x000D_
3. normal模式下0x220显示10 01 00 00 FF 00 00 00，声音却持续响_x000D_
_x000D_
期待结果：_x000D_
3 normal模式下声音不应该响_x000D_
Specification ref:_x000D_
Chime _x000D_
_x000D_
Section:_x000D_
_x000D_
Recovery:_x000D_
_x000D_
复现概率: 5/5_x000D_
_x000D_
Test By:李沁  15295767520</t>
  </si>
  <si>
    <t>CaseID:_x000D_
Sample:B_x000D_
Precondition:_x000D_
-Cluster at RUN state_x000D_
EAST DC power_x000D_
1.BAT ON_x000D_
2.IVI发声（Brand=Lincoln，DSOchime=2，Smart DSP =3，Chime Generator=1, LifeCycMde_D_Actl=normal）_x000D_
步骤：_x000D_
1、BAT ON，0x3B2.Ignition_Status=4_x000D_
2、0x3C3. Park_Brake_Chime_Rqst=1_x000D_
3、0x3B2.Ignition_Status=8，等待3s_x000D_
4. 0x3B2.Ignition_Status=4，Park_Brake_Chime_Rqst=0_x000D_
_x000D_
实际结果：_x000D_
4. 声音响完15声结束_x000D_
期待结果：_x000D_
4.  声音不应该响_x000D_
_x000D_
注：其他DSOChime也有相同问题，如{*}RSOA_Chime_Status_Flag等{*}_x000D_
_x000D_
复现概率:5/5_x000D_
Test By:余群群 18895315393</t>
  </si>
  <si>
    <t>CaseID:_x000D_
Sample:B_x000D_
Precondition:_x000D_
-Cluster at RUN state_x000D_
EAST DC power_x000D_
1.BAT ON_x000D_
2.IVI发声（Brand=lincon，DSOchime=2，Smart DSP =3，Chime Generator=1, LifeCycMde_D_Actl=normal）_x000D_
步骤：_x000D_
1、BAT ON，0x3B2.Ignition_Status=4_x000D_
2、DE0A  eLatch_cfg=0   DE0A  eLatch_Chime_Cfg=1_x000D_
3、Veh_Lock_EvNum=1_x000D_
4、Veh_Lock_Status =2/3_x000D_
_x000D_
实际结果：_x000D_
4. eLatch_Lock_Chime_Status_Flag声音从仪表备用喇叭出声_x000D_
期待结果：_x000D_
4. eLatch_Lock_Chime_Status_Flag不发声。只有两个配置字都为1，才可以发声_x000D_
_x000D_
复现概率:5/5_x000D_
Test By:孟妍 15951912208</t>
  </si>
  <si>
    <t>CaseID:_x000D_
Sample:B_x000D_
Precondition:_x000D_
-Cluster at RUN state_x000D_
EAST DC power_x000D_
1.BAT ON_x000D_
2.IVI发声（Brand=lincon，DSOchime=2，Smart DSP =3，Chime Generator=1, LifeCycMde_D_Actl=normal）_x000D_
步骤：_x000D_
1、BAT ON，0x3B2.Ignition_Status=4_x000D_
2、DE0A  eLatch_cfg=1   DE0A  eLatch_Chime_Cfg=1_x000D_
3、Veh_Lock_EvNum=1_x000D_
4、Veh_Lock_Status =0/1_x000D_
_x000D_
实际结果：_x000D_
4. eLatch_Lock_Chime_Status_Flag声音从仪表备用喇叭出声，0x220节点输出正确_x000D_
期待结果：_x000D_
4. eLatch_Lock_Chime_Status_Flag声音从IVI发声，0x220节点输出正确_x000D_
_x000D_
复现概率:5/5_x000D_
Test By:孟妍15951912208</t>
  </si>
  <si>
    <t>CaseID:_x000D_
Sample:B_x000D_
Precondition:_x000D_
-Cluster at RUN state_x000D_
EAST DC power_x000D_
1.BAT ON_x000D_
2.IVI发声（Brand=lincon，DSOchime=2，Smart DSP =3，Chime Generator=1, LifeCycMde_D_Actl=normal）_x000D_
步骤：_x000D_
1、BAT ON，0x3B2.Ignition_Status=4_x000D_
2、DE0A  eLatch_cfg=1   DE0A  eLatch_Chime_Cfg=1_x000D_
3、Veh_Lock_EvNum=1_x000D_
4、Veh_Lock_Status =2/3_x000D_
_x000D_
实际结果：_x000D_
4. eLatch_Lock_Chime_Status_Flag声音从仪表备用喇叭出声，0x220节点输出正确_x000D_
期待结果：_x000D_
4. eLatch_Lock_Chime_Status_Flag声音从IVI发声，0x220节点输出正确_x000D_
_x000D_
复现概率:5/5_x000D_
Test By:孟妍 15951912208</t>
  </si>
  <si>
    <t>Description_x000D_
CaseID:_x000D_
Sample:B_x000D_
Precondition:_x000D_
_x000D_
-Cluster at RUN state_x000D_
_x000D_
EAST DC power_x000D_
_x000D_
1.BAT ON_x000D_
2.0x3B2.Ignition_Status=4_x000D_
_x000D_
步骤：_x000D_
1、DE08 Air_Susp_SUMA_Cfg=1_x000D_
2、AirSuspMsgTxt_D_Rq2=1/2/3_x000D_
_x000D_
实际结果：_x000D_
W3361/W3360/W3362/W3363未触发_x000D_
_x000D_
期待结果：_x000D_
W3361/W3360/W3362/W3363被正常触发_x000D_
 _x000D_
_x000D_
复现概率:10/10_x000D_
Test By:孟妍 15951912208</t>
  </si>
  <si>
    <t>CaseID:_x000D_
Sample:B_x000D_
Precondition:_x000D_
-Cluster at RUN state_x000D_
Connected devices:_x000D_
-EAST DC power_x000D_
1.KL30=13.5v_x000D_
2.0x3B2.Ignition_Status=0x4_x000D_
_x000D_
步骤：_x000D_
1.0x3B2.Ignition_Status=0x1_x000D_
2.0X213.PrkBrkMsgTxt_D_Rq=2 (W1350a)_x000D_
3.0X213.PrkBrkMsgTxt_D_Rq=10 (W1352b)_x000D_
4.0X213.PrkBrkMsgTxt_D_Rq=7 (W1450)_x000D_
依次触发这些报警之后_x000D_
5.0X213.PrkBrkMsgTxt_D_Rq=0_x000D_
6.0x3B2.Ignition_Status=0x4  (查看报警显示)_x000D_
7.0x3B2.Ignition_Status=0x1  (查看报警显示)_x000D_
_x000D_
2.33章节同理_x000D_
_x000D_
实际结果：_x000D_
_x000D_
切换电源模式后报警依旧显示_x000D_
_x000D_
期待结果：_x000D_
切换电源模式后报警不显示_x000D_
_x000D_
Specification ref:_x000D_
CAF-PhaseV-DI_ SRD_V3.0_x000D_
_x000D_
Section:_x000D_
_x000D_
Recovery:Chapter 11&amp;Chapter 2.33_x000D_
_x000D_
复现概率:5/5_x000D_
_x000D_
Test By:李沁  15295767520</t>
  </si>
  <si>
    <t>umaoz024</t>
  </si>
  <si>
    <t>NA_for_3rd_Party</t>
  </si>
  <si>
    <t>CaseID:_x000D_
Sample:B_x000D_
Precondition:_x000D_
-Cluster at RUN state_x000D_
EAST DC power_x000D_
1.BAT ON_x000D_
2. 0x3B2.Ignition_Status=4_x000D_
步骤：_x000D_
1、DE0A  Trailer Lighting=1_x000D_
2、DE0A Trailer Brake e2e Signal Protection=1_x000D_
3. 0x4DE.TrlrBrkCtl2_B_Falt_x000D_
0x4DE.TrlrBrkCtl2BFalt_No_Cnt_x000D_
0x4DE TrlrBrkCtl2BFalt_No_Cs  信号丢失大于600ms_x000D_
_x000D_
实际结果：_x000D_
3. W4370仍能触发_x000D_
_x000D_
期待结果：_x000D_
3. W4370不能触发_x000D_
_x000D_
复现概率:5/5_x000D_
Test By:余群群 18895315393</t>
  </si>
  <si>
    <t>CaseID:_x000D_
Sample:B_x000D_
Precondition:_x000D_
-Cluster at RUN state_x000D_
Connected devices:_x000D_
-EAST DC power_x000D_
1.KL30=13.5v_x000D_
2.0x3B2.Ignition_Status=0x1_x000D_
_x000D_
步骤：_x000D_
1. 0x4A2 AwdStat2_D_RqDsply=3_x000D_
2. 或者0x420 PrkBrkMsgTxt_D2_Rq=1_x000D_
实际结果：_x000D_
2. W4231无法触发_x000D_
期待结果：_x000D_
2. W4231正常触发_x000D_
Specification ref:_x000D_
warning_V3.2_20220524(chapter1.20)_x000D_
复现概率:5/5_x000D_
Test By:余群群 18895315393</t>
  </si>
  <si>
    <t>CaseID:_x000D_
Sample:B_x000D_
Precondition:_x000D_
-Cluster at RUN state_x000D_
EAST DC power_x000D_
1.BAT ON_x000D_
2.IVI发声（Brand=lincoln，DSOchime=2，Smart DSP =3，Chime Generator=1, LifeCycMde_D_Actl=normal）_x000D_
步骤：_x000D_
1、BAT ON，0x3B2.Ignition_Status=4_x000D_
2、BAT ON，0x3B2.Ignition_Status=8_x000D_
3、触发Crank模式下的声音报警_x000D_
_x000D_
实际结果：_x000D_
触发Crank模式下的声音报警，无Chime音_x000D_
_x000D_
期待结果：_x000D_
触发Crank模式下的声音报警，有Chime音，从仪表喇叭发声_x000D_
_x000D_
复现概率:10/10_x000D_
Test By:李沁  15295767520</t>
  </si>
  <si>
    <t>CaseID:_x000D_
Sample:B_x000D_
Precondition:_x000D_
-Cluster at RUN state_x000D_
Connected devices:_x000D_
-EAST DC power_x000D_
1.KL30=13.5v_x000D_
2.0x3B2.Ignition_Status=0x4_x000D_
_x000D_
3. IVI发声_x000D_
_x000D_
步骤：_x000D_
1. 配置DE0A Seatbelt Warning Market=ECE_x000D_
2. DE0D RxCy_Seatbelt_cfg=1/3,DE0DRxCy_Belt_Minder_Chime_Cfg=1_x000D_
3. 0x4C FirstRowBuckleDriver=1-&gt;2_x000D_
4. 0x202  VehVActlEng_D_Qf =3 &amp;Veh_V_ActlEng =20_x000D_
_x000D_
实际结果：_x000D_
4. 指示灯闪烁和声音不同步_x000D_
期待结果：_x000D_
4.，指示灯闪烁和声音应该同步_x000D_
Specification ref:_x000D_
TT_V2.4_20220415_x000D_
_x000D_
复现概率:5/5_x000D_
Test By:余群群 18895315393</t>
  </si>
  <si>
    <t>CaseID:_x000D_
Sample:B_x000D_
Precondition:_x000D_
-Cluster at RUN state_x000D_
Connected devices:_x000D_
-EAST DC power_x000D_
1.KL30=13.5v_x000D_
2.0x3B2.Ignition_Status=0x4_x000D_
_x000D_
测试步骤：_x000D_
1.DE0A Electronic Latch=0_x000D_
2.0x331.Lockmsgtxt_D_Rq=5_x000D_
_x000D_
实际结果：_x000D_
_x000D_
W4307报警无图片显示_x000D_
_x000D_
期待结果：_x000D_
W4307报警有图片显示_x000D_
_x000D_
Specification ref:_x000D_
Section:_x000D_
Recovery:_x000D_
_x000D_
复现概率：10/10_x000D_
_x000D_
Test By:李沁 15295767520</t>
  </si>
  <si>
    <t>CaseID:_x000D_
Sample:B_x000D_
Precondition:_x000D_
-Cluster at RUN state_x000D_
Connected devices:_x000D_
-EAST DC power_x000D_
1.KL30=13.5v_x000D_
2.0x3B2.Ignition_Status=0x4_x000D_
步骤：_x000D_
1.DE0A：FuelLvl_PCM=IPC，Number of Fuel Tanks=1，# of Fuel Senders=1，两个电阻箱阻值设为20欧_x000D_
2. sensor1 开路_x000D_
_x000D_
实际结果：_x000D_
2.燃油表显示接近1/2处。第二路输出FuelLvlPssvSide_No_Raw有值显示，第一路输出FuelLvlActvSide_No_Raw显示0_x000D_
期待结果：_x000D_
2. 燃油表油量显示为0，两路输出应该显示0_x000D_
_x000D_
Section:_x000D_
_x000D_
Recovery:_x000D_
_x000D_
复现概率: 5/5_x000D_
_x000D_
Test By:余群群 18895315393</t>
  </si>
  <si>
    <t>U611_ECU_vDCV1.1_Hotfix Software Validation Report</t>
    <phoneticPr fontId="9" type="noConversion"/>
  </si>
  <si>
    <t>Ford_Phase5_U611_DCV1.1_Hotfix</t>
    <phoneticPr fontId="8" type="noConversion"/>
  </si>
  <si>
    <t>V3.6.0</t>
    <phoneticPr fontId="8" type="noConversion"/>
  </si>
  <si>
    <t>V3.6</t>
    <phoneticPr fontId="8" type="noConversion"/>
  </si>
  <si>
    <t>SRD V3.6</t>
    <phoneticPr fontId="8" type="noConversion"/>
  </si>
  <si>
    <t>Focus</t>
  </si>
  <si>
    <t>行标签</t>
  </si>
  <si>
    <t>总计</t>
  </si>
  <si>
    <t>列标签</t>
  </si>
  <si>
    <t>计数项:Issue key</t>
  </si>
  <si>
    <t>Ford_Phase5_U611_DCV1.1_Hotfix</t>
    <phoneticPr fontId="9" type="noConversion"/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</si>
  <si>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DCV1.1_Hotfix</t>
    </r>
    <r>
      <rPr>
        <sz val="11"/>
        <rFont val="宋体"/>
        <family val="3"/>
        <charset val="134"/>
      </rPr>
      <t>做</t>
    </r>
    <r>
      <rPr>
        <sz val="11"/>
        <rFont val="Calibri"/>
        <family val="2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58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56</t>
    </r>
    <r>
      <rPr>
        <sz val="11"/>
        <rFont val="宋体"/>
        <family val="3"/>
        <charset val="134"/>
      </rPr>
      <t>个
关闭问题</t>
    </r>
    <r>
      <rPr>
        <sz val="11"/>
        <rFont val="Calibri"/>
        <family val="2"/>
      </rPr>
      <t>110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宋体"/>
        <family val="3"/>
        <charset val="134"/>
      </rPr>
      <t>问题</t>
    </r>
    <r>
      <rPr>
        <sz val="11"/>
        <rFont val="Calibri"/>
        <family val="2"/>
      </rPr>
      <t>15</t>
    </r>
    <r>
      <rPr>
        <sz val="11"/>
        <rFont val="宋体"/>
        <family val="3"/>
        <charset val="134"/>
      </rPr>
      <t>个，因本轮测试存在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类问题，故测试结果：</t>
    </r>
    <r>
      <rPr>
        <sz val="11"/>
        <rFont val="Calibri"/>
        <family val="2"/>
      </rPr>
      <t xml:space="preserve">FAIL
</t>
    </r>
    <r>
      <rPr>
        <sz val="11"/>
        <color theme="1"/>
        <rFont val="宋体"/>
        <family val="3"/>
        <charset val="134"/>
      </rPr>
      <t>该版本测试发现的问题集中在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3"/>
        <charset val="134"/>
      </rPr>
      <t>、文字报警、</t>
    </r>
    <r>
      <rPr>
        <sz val="11"/>
        <color theme="1"/>
        <rFont val="Calibri"/>
        <family val="3"/>
      </rPr>
      <t>Chime</t>
    </r>
    <r>
      <rPr>
        <sz val="11"/>
        <color theme="1"/>
        <rFont val="宋体"/>
        <family val="3"/>
        <charset val="134"/>
      </rPr>
      <t>以及</t>
    </r>
    <r>
      <rPr>
        <sz val="11"/>
        <color theme="1"/>
        <rFont val="Calibri"/>
        <family val="3"/>
      </rPr>
      <t>HMI</t>
    </r>
    <r>
      <rPr>
        <sz val="11"/>
        <color theme="1"/>
        <rFont val="宋体"/>
        <family val="3"/>
        <charset val="134"/>
      </rPr>
      <t>模块</t>
    </r>
    <phoneticPr fontId="9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</si>
  <si>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微软雅黑"/>
        <family val="2"/>
        <charset val="134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alibri"/>
        <family val="2"/>
      </rPr>
      <t>W4483</t>
    </r>
    <r>
      <rPr>
        <sz val="11"/>
        <color theme="1"/>
        <rFont val="微软雅黑"/>
        <family val="2"/>
        <charset val="134"/>
      </rPr>
      <t>屏蔽后无法触发</t>
    </r>
    <phoneticPr fontId="9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</si>
  <si>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3"/>
      </rPr>
      <t>U611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3"/>
      </rPr>
      <t>Warning</t>
    </r>
    <r>
      <rPr>
        <sz val="11"/>
        <color theme="1"/>
        <rFont val="宋体"/>
        <family val="3"/>
        <charset val="134"/>
      </rPr>
      <t>】</t>
    </r>
    <r>
      <rPr>
        <sz val="11"/>
        <color theme="1"/>
        <rFont val="Calibri"/>
        <family val="3"/>
      </rPr>
      <t>W4483</t>
    </r>
    <r>
      <rPr>
        <sz val="11"/>
        <color theme="1"/>
        <rFont val="宋体"/>
        <family val="3"/>
        <charset val="134"/>
      </rPr>
      <t>屏蔽后无法触发</t>
    </r>
    <phoneticPr fontId="8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</si>
  <si>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alibri"/>
        <family val="2"/>
      </rPr>
      <t>U611</t>
    </r>
    <r>
      <rPr>
        <sz val="11"/>
        <color theme="1"/>
        <rFont val="微软雅黑"/>
        <family val="2"/>
        <charset val="134"/>
      </rPr>
      <t>】【</t>
    </r>
    <r>
      <rPr>
        <sz val="11"/>
        <color theme="1"/>
        <rFont val="Calibri"/>
        <family val="2"/>
      </rPr>
      <t>ETM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alibri"/>
        <family val="2"/>
      </rPr>
      <t>ETM</t>
    </r>
    <r>
      <rPr>
        <sz val="11"/>
        <color theme="1"/>
        <rFont val="微软雅黑"/>
        <family val="2"/>
        <charset val="134"/>
      </rPr>
      <t>模式功能逻辑错乱</t>
    </r>
    <phoneticPr fontId="9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</si>
  <si>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3"/>
      </rPr>
      <t>U611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3"/>
      </rPr>
      <t>ETM</t>
    </r>
    <r>
      <rPr>
        <sz val="11"/>
        <color theme="1"/>
        <rFont val="宋体"/>
        <family val="3"/>
        <charset val="134"/>
      </rPr>
      <t>】</t>
    </r>
    <r>
      <rPr>
        <sz val="11"/>
        <color theme="1"/>
        <rFont val="Calibri"/>
        <family val="3"/>
      </rPr>
      <t>ETM</t>
    </r>
    <r>
      <rPr>
        <sz val="11"/>
        <color theme="1"/>
        <rFont val="宋体"/>
        <family val="3"/>
        <charset val="134"/>
      </rPr>
      <t>模式功能逻辑错乱</t>
    </r>
    <phoneticPr fontId="8" type="noConversion"/>
  </si>
  <si>
    <t>Meng Yan/Yu Qunqun/Yang Yuanjian/Li Qin/Yan Jing</t>
    <phoneticPr fontId="9" type="noConversion"/>
  </si>
  <si>
    <t>DCV1.1_Hotfix</t>
    <phoneticPr fontId="8" type="noConversion"/>
  </si>
  <si>
    <t>DCV1.1</t>
    <phoneticPr fontId="8" type="noConversion"/>
  </si>
  <si>
    <t>B Sample test report for vDCV1.1_Hotfix</t>
    <phoneticPr fontId="9" type="noConversion"/>
  </si>
  <si>
    <r>
      <t>Yan Wenzheng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Du Xiaohui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Meng Yan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Li Jinpeng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Yu Qunqun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Hu Shanshan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Yang Yuanjian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Li Qin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Qian Kaowei</t>
    </r>
    <r>
      <rPr>
        <sz val="10"/>
        <rFont val="宋体"/>
        <family val="2"/>
        <charset val="134"/>
      </rPr>
      <t>、</t>
    </r>
    <r>
      <rPr>
        <sz val="10"/>
        <rFont val="Calibri"/>
        <family val="2"/>
      </rPr>
      <t>Yan Jing</t>
    </r>
    <phoneticPr fontId="8" type="noConversion"/>
  </si>
  <si>
    <t>B Sample Function Test</t>
    <phoneticPr fontId="8" type="noConversion"/>
  </si>
  <si>
    <t>B2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</si>
</sst>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宋体"/>
      <family val="2"/>
    </font>
    <font>
      <b/>
      <sz val="16"/>
      <name val="Calibri"/>
      <family val="2"/>
    </font>
    <font>
      <sz val="11"/>
      <name val="Calibri"/>
      <family val="3"/>
      <charset val="134"/>
    </font>
    <font>
      <sz val="11"/>
      <color theme="1"/>
      <name val="Calibri"/>
      <family val="3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  <charset val="134"/>
    </font>
    <font>
      <sz val="11"/>
      <color theme="1"/>
      <name val="Calibri"/>
      <family val="3"/>
      <charset val="134"/>
    </font>
    <font>
      <sz val="10"/>
      <name val="宋体"/>
      <family val="2"/>
      <charset val="134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rgb="FF000000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8817">
    <xf numFmtId="184" fontId="0" fillId="0" borderId="0"/>
    <xf numFmtId="184" fontId="4" fillId="0" borderId="0"/>
    <xf numFmtId="184" fontId="7" fillId="0" borderId="0"/>
    <xf numFmtId="184" fontId="6" fillId="0" borderId="0"/>
    <xf numFmtId="184" fontId="6" fillId="0" borderId="0"/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17" fillId="0" borderId="0"/>
    <xf numFmtId="184" fontId="3" fillId="0" borderId="0" applyNumberFormat="0" applyFill="0" applyBorder="0" applyAlignment="0" applyProtection="0"/>
    <xf numFmtId="40" fontId="18" fillId="0" borderId="0" applyFont="0" applyFill="0" applyBorder="0" applyAlignment="0" applyProtection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38" fontId="20" fillId="4" borderId="0" applyNumberFormat="0" applyBorder="0" applyAlignment="0" applyProtection="0"/>
    <xf numFmtId="184" fontId="21" fillId="0" borderId="0">
      <alignment horizontal="left"/>
    </xf>
    <xf numFmtId="184" fontId="22" fillId="0" borderId="20" applyNumberFormat="0" applyAlignment="0" applyProtection="0">
      <alignment horizontal="left" vertical="center"/>
    </xf>
    <xf numFmtId="184" fontId="22" fillId="0" borderId="19">
      <alignment horizontal="left" vertical="center"/>
    </xf>
    <xf numFmtId="10" fontId="20" fillId="51" borderId="3" applyNumberFormat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4" fontId="23" fillId="0" borderId="11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3" fontId="24" fillId="0" borderId="0"/>
    <xf numFmtId="184" fontId="7" fillId="0" borderId="0"/>
    <xf numFmtId="184" fontId="10" fillId="0" borderId="0"/>
    <xf numFmtId="184" fontId="6" fillId="0" borderId="0">
      <alignment vertical="center"/>
    </xf>
    <xf numFmtId="184" fontId="10" fillId="0" borderId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14" fontId="16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21" applyNumberFormat="0" applyAlignment="0" applyProtection="0"/>
    <xf numFmtId="184" fontId="28" fillId="57" borderId="0" applyNumberFormat="0" applyBorder="0" applyAlignment="0" applyProtection="0"/>
    <xf numFmtId="184" fontId="10" fillId="58" borderId="22" applyNumberFormat="0" applyAlignment="0" applyProtection="0"/>
    <xf numFmtId="184" fontId="29" fillId="0" borderId="23" applyNumberFormat="0" applyFill="0" applyAlignment="0" applyProtection="0"/>
    <xf numFmtId="184" fontId="30" fillId="14" borderId="24" applyNumberFormat="0" applyAlignment="0" applyProtection="0"/>
    <xf numFmtId="184" fontId="31" fillId="59" borderId="25" applyNumberFormat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34" fillId="0" borderId="0"/>
    <xf numFmtId="184" fontId="10" fillId="0" borderId="0"/>
    <xf numFmtId="184" fontId="6" fillId="0" borderId="0">
      <alignment vertical="center"/>
    </xf>
    <xf numFmtId="184" fontId="13" fillId="0" borderId="0">
      <alignment vertical="center"/>
    </xf>
    <xf numFmtId="184" fontId="10" fillId="0" borderId="0"/>
    <xf numFmtId="184" fontId="6" fillId="0" borderId="0">
      <alignment vertical="center"/>
    </xf>
    <xf numFmtId="184" fontId="34" fillId="0" borderId="0"/>
    <xf numFmtId="184" fontId="35" fillId="0" borderId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6" fillId="10" borderId="0" applyNumberFormat="0" applyBorder="0" applyAlignment="0" applyProtection="0"/>
    <xf numFmtId="184" fontId="37" fillId="0" borderId="0"/>
    <xf numFmtId="184" fontId="38" fillId="0" borderId="0" applyNumberFormat="0" applyFill="0" applyBorder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42" fillId="68" borderId="21" applyNumberFormat="0" applyAlignment="0" applyProtection="0">
      <alignment vertical="center"/>
    </xf>
    <xf numFmtId="184" fontId="42" fillId="69" borderId="21" applyNumberFormat="0" applyAlignment="0" applyProtection="0">
      <alignment vertical="center"/>
    </xf>
    <xf numFmtId="184" fontId="43" fillId="0" borderId="29" applyNumberFormat="0" applyFill="0" applyAlignment="0" applyProtection="0">
      <alignment vertical="center"/>
    </xf>
    <xf numFmtId="184" fontId="43" fillId="0" borderId="29" applyNumberFormat="0" applyFill="0" applyAlignment="0" applyProtection="0">
      <alignment vertical="center"/>
    </xf>
    <xf numFmtId="184" fontId="43" fillId="0" borderId="29" applyNumberFormat="0" applyFill="0" applyAlignment="0" applyProtection="0">
      <alignment vertical="center"/>
    </xf>
    <xf numFmtId="184" fontId="7" fillId="70" borderId="22" applyNumberFormat="0" applyFont="0" applyAlignment="0" applyProtection="0">
      <alignment vertical="center"/>
    </xf>
    <xf numFmtId="184" fontId="13" fillId="51" borderId="22" applyNumberFormat="0" applyFont="0" applyAlignment="0" applyProtection="0">
      <alignment vertical="center"/>
    </xf>
    <xf numFmtId="184" fontId="13" fillId="51" borderId="22" applyNumberFormat="0" applyFont="0" applyAlignment="0" applyProtection="0">
      <alignment vertical="center"/>
    </xf>
    <xf numFmtId="184" fontId="44" fillId="11" borderId="0" applyNumberFormat="0" applyBorder="0" applyAlignment="0" applyProtection="0"/>
    <xf numFmtId="184" fontId="45" fillId="0" borderId="26" applyNumberFormat="0" applyFill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49" fillId="59" borderId="24" applyNumberFormat="0" applyAlignment="0" applyProtection="0"/>
    <xf numFmtId="184" fontId="50" fillId="0" borderId="0" applyNumberFormat="0" applyFill="0" applyBorder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3" fillId="71" borderId="24" applyNumberFormat="0" applyAlignment="0" applyProtection="0">
      <alignment vertical="center"/>
    </xf>
    <xf numFmtId="184" fontId="53" fillId="4" borderId="24" applyNumberFormat="0" applyAlignment="0" applyProtection="0">
      <alignment vertical="center"/>
    </xf>
    <xf numFmtId="184" fontId="53" fillId="4" borderId="24" applyNumberFormat="0" applyAlignment="0" applyProtection="0">
      <alignment vertical="center"/>
    </xf>
    <xf numFmtId="184" fontId="54" fillId="0" borderId="0" applyNumberFormat="0" applyFill="0" applyBorder="0" applyAlignment="0" applyProtection="0">
      <alignment vertical="top"/>
      <protection locked="0"/>
    </xf>
    <xf numFmtId="184" fontId="55" fillId="25" borderId="24" applyNumberFormat="0" applyAlignment="0" applyProtection="0">
      <alignment vertical="center"/>
    </xf>
    <xf numFmtId="184" fontId="55" fillId="26" borderId="24" applyNumberFormat="0" applyAlignment="0" applyProtection="0">
      <alignment vertical="center"/>
    </xf>
    <xf numFmtId="184" fontId="55" fillId="26" borderId="24" applyNumberFormat="0" applyAlignment="0" applyProtection="0">
      <alignment vertical="center"/>
    </xf>
    <xf numFmtId="184" fontId="56" fillId="71" borderId="25" applyNumberFormat="0" applyAlignment="0" applyProtection="0">
      <alignment vertical="center"/>
    </xf>
    <xf numFmtId="184" fontId="56" fillId="4" borderId="25" applyNumberFormat="0" applyAlignment="0" applyProtection="0">
      <alignment vertical="center"/>
    </xf>
    <xf numFmtId="184" fontId="56" fillId="4" borderId="25" applyNumberFormat="0" applyAlignment="0" applyProtection="0">
      <alignment vertical="center"/>
    </xf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59" fillId="0" borderId="29" applyNumberFormat="0" applyFill="0" applyAlignment="0" applyProtection="0"/>
    <xf numFmtId="184" fontId="5" fillId="0" borderId="0"/>
    <xf numFmtId="184" fontId="6" fillId="75" borderId="0" applyNumberFormat="0" applyBorder="0" applyAlignment="0" applyProtection="0"/>
    <xf numFmtId="184" fontId="6" fillId="77" borderId="0" applyNumberFormat="0" applyBorder="0" applyAlignment="0" applyProtection="0"/>
    <xf numFmtId="184" fontId="6" fillId="79" borderId="0" applyNumberFormat="0" applyBorder="0" applyAlignment="0" applyProtection="0"/>
    <xf numFmtId="184" fontId="6" fillId="81" borderId="0" applyNumberFormat="0" applyBorder="0" applyAlignment="0" applyProtection="0"/>
    <xf numFmtId="184" fontId="6" fillId="83" borderId="0" applyNumberFormat="0" applyBorder="0" applyAlignment="0" applyProtection="0"/>
    <xf numFmtId="184" fontId="6" fillId="85" borderId="0" applyNumberFormat="0" applyBorder="0" applyAlignment="0" applyProtection="0"/>
    <xf numFmtId="184" fontId="6" fillId="76" borderId="0" applyNumberFormat="0" applyBorder="0" applyAlignment="0" applyProtection="0"/>
    <xf numFmtId="184" fontId="6" fillId="78" borderId="0" applyNumberFormat="0" applyBorder="0" applyAlignment="0" applyProtection="0"/>
    <xf numFmtId="184" fontId="6" fillId="80" borderId="0" applyNumberFormat="0" applyBorder="0" applyAlignment="0" applyProtection="0"/>
    <xf numFmtId="184" fontId="6" fillId="82" borderId="0" applyNumberFormat="0" applyBorder="0" applyAlignment="0" applyProtection="0"/>
    <xf numFmtId="184" fontId="6" fillId="84" borderId="0" applyNumberFormat="0" applyBorder="0" applyAlignment="0" applyProtection="0"/>
    <xf numFmtId="184" fontId="6" fillId="86" borderId="0" applyNumberFormat="0" applyBorder="0" applyAlignment="0" applyProtection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5" fillId="0" borderId="0"/>
    <xf numFmtId="184" fontId="6" fillId="74" borderId="30" applyNumberFormat="0" applyFont="0" applyAlignment="0" applyProtection="0"/>
    <xf numFmtId="184" fontId="6" fillId="74" borderId="30" applyNumberFormat="0" applyFont="0" applyAlignment="0" applyProtection="0"/>
    <xf numFmtId="184" fontId="6" fillId="74" borderId="30" applyNumberFormat="0" applyFont="0" applyAlignment="0" applyProtection="0"/>
    <xf numFmtId="184" fontId="6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184" fontId="2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7" fillId="0" borderId="0">
      <alignment vertical="center"/>
    </xf>
    <xf numFmtId="184" fontId="6" fillId="0" borderId="0"/>
    <xf numFmtId="184" fontId="82" fillId="0" borderId="0" applyNumberFormat="0" applyFill="0" applyBorder="0" applyAlignment="0" applyProtection="0"/>
    <xf numFmtId="184" fontId="6" fillId="0" borderId="0"/>
    <xf numFmtId="184" fontId="1" fillId="0" borderId="0"/>
    <xf numFmtId="44" fontId="1" fillId="0" borderId="0" applyFont="0" applyFill="0" applyBorder="0" applyAlignment="0" applyProtection="0"/>
    <xf numFmtId="184" fontId="84" fillId="90" borderId="41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6" fillId="0" borderId="0"/>
    <xf numFmtId="184" fontId="18" fillId="0" borderId="0"/>
    <xf numFmtId="184" fontId="86" fillId="0" borderId="0"/>
    <xf numFmtId="184" fontId="35" fillId="0" borderId="0"/>
    <xf numFmtId="184" fontId="87" fillId="0" borderId="0">
      <alignment vertical="center"/>
    </xf>
    <xf numFmtId="184" fontId="87" fillId="0" borderId="0"/>
    <xf numFmtId="184" fontId="86" fillId="0" borderId="0"/>
    <xf numFmtId="184" fontId="87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7" fillId="0" borderId="0"/>
    <xf numFmtId="184" fontId="1" fillId="0" borderId="0">
      <alignment vertical="center"/>
    </xf>
    <xf numFmtId="184" fontId="6" fillId="0" borderId="0"/>
    <xf numFmtId="184" fontId="88" fillId="0" borderId="0"/>
    <xf numFmtId="184" fontId="6" fillId="0" borderId="0"/>
    <xf numFmtId="184" fontId="6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90" fillId="89" borderId="0" applyNumberFormat="0" applyBorder="0" applyAlignment="0" applyProtection="0"/>
    <xf numFmtId="184" fontId="90" fillId="89" borderId="0" applyNumberFormat="0" applyBorder="0" applyAlignment="0" applyProtection="0"/>
    <xf numFmtId="184" fontId="17" fillId="0" borderId="0"/>
    <xf numFmtId="184" fontId="5" fillId="0" borderId="0">
      <alignment horizontal="center"/>
    </xf>
    <xf numFmtId="184" fontId="5" fillId="0" borderId="0" applyFont="0" applyFill="0" applyBorder="0" applyAlignment="0" applyProtection="0"/>
    <xf numFmtId="184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20" applyNumberFormat="0" applyAlignment="0" applyProtection="0">
      <alignment horizontal="left" vertical="center"/>
    </xf>
    <xf numFmtId="184" fontId="22" fillId="0" borderId="19">
      <alignment horizontal="left" vertical="center"/>
    </xf>
    <xf numFmtId="184" fontId="91" fillId="0" borderId="0" applyNumberFormat="0" applyFill="0" applyBorder="0" applyAlignment="0" applyProtection="0">
      <alignment vertical="top"/>
      <protection locked="0"/>
    </xf>
    <xf numFmtId="10" fontId="20" fillId="51" borderId="39" applyNumberFormat="0" applyBorder="0" applyAlignment="0" applyProtection="0"/>
    <xf numFmtId="184" fontId="23" fillId="0" borderId="11"/>
    <xf numFmtId="37" fontId="92" fillId="0" borderId="0"/>
    <xf numFmtId="184" fontId="24" fillId="0" borderId="0"/>
    <xf numFmtId="184" fontId="7" fillId="0" borderId="0"/>
    <xf numFmtId="184" fontId="6" fillId="0" borderId="0">
      <alignment vertical="center"/>
    </xf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21" applyNumberFormat="0" applyAlignment="0" applyProtection="0"/>
    <xf numFmtId="184" fontId="28" fillId="57" borderId="0" applyNumberFormat="0" applyBorder="0" applyAlignment="0" applyProtection="0"/>
    <xf numFmtId="184" fontId="10" fillId="58" borderId="42" applyNumberFormat="0" applyAlignment="0" applyProtection="0"/>
    <xf numFmtId="184" fontId="29" fillId="0" borderId="23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93" fillId="0" borderId="0"/>
    <xf numFmtId="184" fontId="94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4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38" fontId="93" fillId="0" borderId="0" applyFont="0" applyFill="0" applyBorder="0" applyAlignment="0" applyProtection="0"/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59" fillId="0" borderId="45" applyNumberFormat="0" applyFill="0" applyAlignment="0" applyProtection="0"/>
    <xf numFmtId="184" fontId="53" fillId="71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49" fillId="59" borderId="46" applyNumberFormat="0" applyAlignment="0" applyProtection="0"/>
    <xf numFmtId="184" fontId="42" fillId="68" borderId="21" applyNumberFormat="0" applyAlignment="0" applyProtection="0">
      <alignment vertical="center"/>
    </xf>
    <xf numFmtId="184" fontId="42" fillId="69" borderId="21" applyNumberFormat="0" applyAlignment="0" applyProtection="0">
      <alignment vertical="center"/>
    </xf>
    <xf numFmtId="184" fontId="45" fillId="0" borderId="26" applyNumberFormat="0" applyFill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74" fillId="0" borderId="0" applyFont="0" applyFill="0" applyBorder="0" applyAlignment="0" applyProtection="0"/>
    <xf numFmtId="184" fontId="74" fillId="0" borderId="0" applyFont="0" applyFill="0" applyBorder="0" applyAlignment="0" applyProtection="0"/>
    <xf numFmtId="184" fontId="74" fillId="0" borderId="0" applyFont="0" applyFill="0" applyBorder="0" applyAlignment="0" applyProtection="0"/>
    <xf numFmtId="184" fontId="74" fillId="0" borderId="0" applyFont="0" applyFill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6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5" fillId="25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5" fillId="0" borderId="0"/>
    <xf numFmtId="184" fontId="95" fillId="91" borderId="0" applyNumberFormat="0" applyBorder="0" applyAlignment="0" applyProtection="0"/>
    <xf numFmtId="184" fontId="87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7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6" fillId="0" borderId="0"/>
    <xf numFmtId="184" fontId="5" fillId="0" borderId="0"/>
    <xf numFmtId="184" fontId="82" fillId="0" borderId="0" applyNumberFormat="0" applyFill="0" applyBorder="0" applyAlignment="0" applyProtection="0"/>
    <xf numFmtId="184" fontId="1" fillId="0" borderId="0">
      <alignment vertical="center"/>
    </xf>
    <xf numFmtId="184" fontId="6" fillId="0" borderId="0"/>
    <xf numFmtId="184" fontId="1" fillId="0" borderId="0"/>
    <xf numFmtId="184" fontId="6" fillId="0" borderId="0"/>
    <xf numFmtId="184" fontId="6" fillId="0" borderId="0"/>
    <xf numFmtId="184" fontId="6" fillId="0" borderId="0"/>
    <xf numFmtId="184" fontId="87" fillId="0" borderId="0"/>
    <xf numFmtId="184" fontId="6" fillId="0" borderId="0"/>
    <xf numFmtId="184" fontId="97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4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4" fillId="0" borderId="0"/>
    <xf numFmtId="184" fontId="4" fillId="0" borderId="0"/>
    <xf numFmtId="184" fontId="5" fillId="0" borderId="0" applyFont="0" applyFill="0" applyBorder="0" applyAlignment="0" applyProtection="0"/>
    <xf numFmtId="184" fontId="20" fillId="0" borderId="0" applyFont="0" applyFill="0" applyBorder="0" applyAlignment="0" applyProtection="0"/>
    <xf numFmtId="40" fontId="97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8" fillId="16" borderId="0" applyNumberFormat="0" applyBorder="0" applyAlignment="0" applyProtection="0">
      <alignment vertical="center"/>
    </xf>
    <xf numFmtId="184" fontId="98" fillId="18" borderId="0" applyNumberFormat="0" applyBorder="0" applyAlignment="0" applyProtection="0">
      <alignment vertical="center"/>
    </xf>
    <xf numFmtId="184" fontId="98" fillId="20" borderId="0" applyNumberFormat="0" applyBorder="0" applyAlignment="0" applyProtection="0">
      <alignment vertical="center"/>
    </xf>
    <xf numFmtId="184" fontId="98" fillId="22" borderId="0" applyNumberFormat="0" applyBorder="0" applyAlignment="0" applyProtection="0">
      <alignment vertical="center"/>
    </xf>
    <xf numFmtId="184" fontId="98" fillId="24" borderId="0" applyNumberFormat="0" applyBorder="0" applyAlignment="0" applyProtection="0">
      <alignment vertical="center"/>
    </xf>
    <xf numFmtId="184" fontId="98" fillId="26" borderId="0" applyNumberFormat="0" applyBorder="0" applyAlignment="0" applyProtection="0">
      <alignment vertical="center"/>
    </xf>
    <xf numFmtId="184" fontId="98" fillId="32" borderId="0" applyNumberFormat="0" applyBorder="0" applyAlignment="0" applyProtection="0">
      <alignment vertical="center"/>
    </xf>
    <xf numFmtId="184" fontId="98" fillId="34" borderId="0" applyNumberFormat="0" applyBorder="0" applyAlignment="0" applyProtection="0">
      <alignment vertical="center"/>
    </xf>
    <xf numFmtId="184" fontId="98" fillId="36" borderId="0" applyNumberFormat="0" applyBorder="0" applyAlignment="0" applyProtection="0">
      <alignment vertical="center"/>
    </xf>
    <xf numFmtId="184" fontId="98" fillId="22" borderId="0" applyNumberFormat="0" applyBorder="0" applyAlignment="0" applyProtection="0">
      <alignment vertical="center"/>
    </xf>
    <xf numFmtId="184" fontId="98" fillId="32" borderId="0" applyNumberFormat="0" applyBorder="0" applyAlignment="0" applyProtection="0">
      <alignment vertical="center"/>
    </xf>
    <xf numFmtId="184" fontId="98" fillId="38" borderId="0" applyNumberFormat="0" applyBorder="0" applyAlignment="0" applyProtection="0">
      <alignment vertical="center"/>
    </xf>
    <xf numFmtId="184" fontId="13" fillId="4" borderId="0" applyNumberFormat="0" applyBorder="0" applyAlignment="0" applyProtection="0">
      <alignment vertical="center"/>
    </xf>
    <xf numFmtId="184" fontId="99" fillId="44" borderId="0" applyNumberFormat="0" applyBorder="0" applyAlignment="0" applyProtection="0">
      <alignment vertical="center"/>
    </xf>
    <xf numFmtId="184" fontId="99" fillId="34" borderId="0" applyNumberFormat="0" applyBorder="0" applyAlignment="0" applyProtection="0">
      <alignment vertical="center"/>
    </xf>
    <xf numFmtId="184" fontId="99" fillId="36" borderId="0" applyNumberFormat="0" applyBorder="0" applyAlignment="0" applyProtection="0">
      <alignment vertical="center"/>
    </xf>
    <xf numFmtId="184" fontId="99" fillId="46" borderId="0" applyNumberFormat="0" applyBorder="0" applyAlignment="0" applyProtection="0">
      <alignment vertical="center"/>
    </xf>
    <xf numFmtId="184" fontId="99" fillId="48" borderId="0" applyNumberFormat="0" applyBorder="0" applyAlignment="0" applyProtection="0">
      <alignment vertical="center"/>
    </xf>
    <xf numFmtId="184" fontId="99" fillId="50" borderId="0" applyNumberFormat="0" applyBorder="0" applyAlignment="0" applyProtection="0">
      <alignment vertical="center"/>
    </xf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85" fillId="90" borderId="40" applyNumberFormat="0" applyAlignment="0" applyProtection="0"/>
    <xf numFmtId="184" fontId="4" fillId="0" borderId="0" applyFont="0" applyFill="0" applyBorder="0" applyAlignment="0" applyProtection="0"/>
    <xf numFmtId="184" fontId="100" fillId="0" borderId="0">
      <alignment horizontal="center"/>
    </xf>
    <xf numFmtId="184" fontId="4" fillId="0" borderId="0" applyFont="0" applyFill="0" applyBorder="0" applyAlignment="0" applyProtection="0"/>
    <xf numFmtId="184" fontId="18" fillId="0" borderId="0" applyFont="0" applyFill="0" applyBorder="0" applyProtection="0">
      <alignment horizontal="centerContinuous"/>
    </xf>
    <xf numFmtId="14" fontId="101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39"/>
    <xf numFmtId="184" fontId="7" fillId="0" borderId="0" applyFont="0" applyFill="0" applyBorder="0" applyAlignment="0" applyProtection="0">
      <alignment vertical="center"/>
    </xf>
    <xf numFmtId="184" fontId="7" fillId="0" borderId="0" applyFont="0" applyFill="0" applyBorder="0" applyAlignment="0" applyProtection="0">
      <alignment vertical="center"/>
    </xf>
    <xf numFmtId="184" fontId="102" fillId="0" borderId="0" applyNumberFormat="0" applyFill="0" applyBorder="0" applyAlignment="0" applyProtection="0">
      <alignment vertical="top"/>
      <protection locked="0"/>
    </xf>
    <xf numFmtId="38" fontId="20" fillId="93" borderId="0" applyNumberFormat="0" applyBorder="0" applyAlignment="0" applyProtection="0"/>
    <xf numFmtId="184" fontId="22" fillId="0" borderId="19">
      <alignment horizontal="left" vertical="center"/>
    </xf>
    <xf numFmtId="184" fontId="103" fillId="0" borderId="0" applyNumberFormat="0" applyFill="0" applyBorder="0" applyAlignment="0" applyProtection="0">
      <alignment vertical="top"/>
      <protection locked="0"/>
    </xf>
    <xf numFmtId="184" fontId="32" fillId="0" borderId="0" applyNumberFormat="0" applyFill="0" applyBorder="0" applyAlignment="0" applyProtection="0">
      <alignment vertical="top"/>
      <protection locked="0"/>
    </xf>
    <xf numFmtId="184" fontId="104" fillId="0" borderId="0" applyNumberFormat="0" applyFill="0" applyBorder="0" applyAlignment="0" applyProtection="0"/>
    <xf numFmtId="184" fontId="104" fillId="0" borderId="0" applyNumberFormat="0" applyFill="0" applyBorder="0" applyAlignment="0" applyProtection="0"/>
    <xf numFmtId="184" fontId="104" fillId="0" borderId="0" applyNumberFormat="0" applyFill="0" applyBorder="0" applyAlignment="0" applyProtection="0"/>
    <xf numFmtId="184" fontId="104" fillId="0" borderId="0" applyNumberFormat="0" applyFill="0" applyBorder="0" applyAlignment="0" applyProtection="0"/>
    <xf numFmtId="184" fontId="104" fillId="0" borderId="0" applyNumberFormat="0" applyFill="0" applyBorder="0" applyAlignment="0" applyProtection="0"/>
    <xf numFmtId="184" fontId="82" fillId="0" borderId="0" applyNumberFormat="0" applyFill="0" applyBorder="0" applyAlignment="0" applyProtection="0"/>
    <xf numFmtId="184" fontId="103" fillId="0" borderId="0" applyNumberFormat="0" applyFill="0" applyBorder="0" applyAlignment="0" applyProtection="0">
      <alignment vertical="top"/>
      <protection locked="0"/>
    </xf>
    <xf numFmtId="184" fontId="103" fillId="0" borderId="0" applyNumberFormat="0" applyFill="0" applyBorder="0" applyAlignment="0" applyProtection="0">
      <alignment vertical="top"/>
      <protection locked="0"/>
    </xf>
    <xf numFmtId="184" fontId="103" fillId="0" borderId="0" applyNumberFormat="0" applyFill="0" applyBorder="0" applyAlignment="0" applyProtection="0">
      <alignment vertical="top"/>
      <protection locked="0"/>
    </xf>
    <xf numFmtId="184" fontId="103" fillId="0" borderId="0" applyNumberFormat="0" applyFill="0" applyBorder="0" applyAlignment="0" applyProtection="0">
      <alignment vertical="top"/>
      <protection locked="0"/>
    </xf>
    <xf numFmtId="184" fontId="103" fillId="0" borderId="0" applyNumberFormat="0" applyFill="0" applyBorder="0" applyAlignment="0" applyProtection="0">
      <alignment vertical="top"/>
      <protection locked="0"/>
    </xf>
    <xf numFmtId="184" fontId="104" fillId="0" borderId="0" applyNumberFormat="0" applyFill="0" applyBorder="0" applyAlignment="0" applyProtection="0"/>
    <xf numFmtId="10" fontId="20" fillId="93" borderId="39" applyNumberFormat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89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100" fillId="0" borderId="0">
      <alignment vertical="center"/>
    </xf>
    <xf numFmtId="184" fontId="5" fillId="0" borderId="0"/>
    <xf numFmtId="184" fontId="87" fillId="0" borderId="0">
      <alignment vertical="center"/>
    </xf>
    <xf numFmtId="184" fontId="87" fillId="0" borderId="0">
      <alignment vertical="center"/>
    </xf>
    <xf numFmtId="184" fontId="6" fillId="0" borderId="0">
      <alignment vertical="center"/>
    </xf>
    <xf numFmtId="184" fontId="6" fillId="0" borderId="0">
      <alignment vertical="center"/>
    </xf>
    <xf numFmtId="184" fontId="87" fillId="0" borderId="0">
      <alignment vertical="center"/>
    </xf>
    <xf numFmtId="184" fontId="6" fillId="0" borderId="0"/>
    <xf numFmtId="184" fontId="6" fillId="0" borderId="0"/>
    <xf numFmtId="184" fontId="6" fillId="0" borderId="0">
      <alignment vertical="center"/>
    </xf>
    <xf numFmtId="184" fontId="87" fillId="0" borderId="0"/>
    <xf numFmtId="184" fontId="6" fillId="0" borderId="0">
      <alignment vertical="center"/>
    </xf>
    <xf numFmtId="184" fontId="5" fillId="0" borderId="0">
      <alignment vertical="center"/>
    </xf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7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7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7" fillId="0" borderId="0"/>
    <xf numFmtId="184" fontId="105" fillId="90" borderId="41" applyNumberFormat="0" applyAlignment="0" applyProtection="0"/>
    <xf numFmtId="184" fontId="84" fillId="90" borderId="41" applyNumberFormat="0" applyAlignment="0" applyProtection="0"/>
    <xf numFmtId="184" fontId="84" fillId="90" borderId="41" applyNumberFormat="0" applyAlignment="0" applyProtection="0"/>
    <xf numFmtId="184" fontId="105" fillId="90" borderId="41" applyNumberFormat="0" applyAlignment="0" applyProtection="0"/>
    <xf numFmtId="184" fontId="105" fillId="90" borderId="41" applyNumberFormat="0" applyAlignment="0" applyProtection="0"/>
    <xf numFmtId="184" fontId="105" fillId="90" borderId="41" applyNumberFormat="0" applyAlignment="0" applyProtection="0"/>
    <xf numFmtId="184" fontId="105" fillId="90" borderId="41" applyNumberFormat="0" applyAlignment="0" applyProtection="0"/>
    <xf numFmtId="184" fontId="105" fillId="94" borderId="41" applyNumberFormat="0" applyAlignment="0" applyProtection="0"/>
    <xf numFmtId="184" fontId="84" fillId="90" borderId="41" applyNumberFormat="0" applyAlignment="0" applyProtection="0"/>
    <xf numFmtId="184" fontId="105" fillId="90" borderId="41" applyNumberFormat="0" applyAlignment="0" applyProtection="0"/>
    <xf numFmtId="184" fontId="105" fillId="90" borderId="41" applyNumberFormat="0" applyAlignment="0" applyProtection="0"/>
    <xf numFmtId="184" fontId="105" fillId="90" borderId="41" applyNumberFormat="0" applyAlignment="0" applyProtection="0"/>
    <xf numFmtId="184" fontId="105" fillId="90" borderId="41" applyNumberFormat="0" applyAlignment="0" applyProtection="0"/>
    <xf numFmtId="184" fontId="105" fillId="90" borderId="41" applyNumberFormat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2" fillId="1" borderId="47" applyFill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106" fillId="0" borderId="0"/>
    <xf numFmtId="184" fontId="22" fillId="16" borderId="48">
      <alignment vertical="center"/>
    </xf>
    <xf numFmtId="49" fontId="101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20" fillId="0" borderId="0" applyFont="0" applyFill="0" applyBorder="0" applyAlignment="0" applyProtection="0"/>
    <xf numFmtId="184" fontId="99" fillId="61" borderId="0" applyNumberFormat="0" applyBorder="0" applyAlignment="0" applyProtection="0">
      <alignment vertical="center"/>
    </xf>
    <xf numFmtId="184" fontId="99" fillId="63" borderId="0" applyNumberFormat="0" applyBorder="0" applyAlignment="0" applyProtection="0">
      <alignment vertical="center"/>
    </xf>
    <xf numFmtId="184" fontId="99" fillId="65" borderId="0" applyNumberFormat="0" applyBorder="0" applyAlignment="0" applyProtection="0">
      <alignment vertical="center"/>
    </xf>
    <xf numFmtId="184" fontId="99" fillId="46" borderId="0" applyNumberFormat="0" applyBorder="0" applyAlignment="0" applyProtection="0">
      <alignment vertical="center"/>
    </xf>
    <xf numFmtId="184" fontId="99" fillId="48" borderId="0" applyNumberFormat="0" applyBorder="0" applyAlignment="0" applyProtection="0">
      <alignment vertical="center"/>
    </xf>
    <xf numFmtId="184" fontId="99" fillId="67" borderId="0" applyNumberFormat="0" applyBorder="0" applyAlignment="0" applyProtection="0">
      <alignment vertical="center"/>
    </xf>
    <xf numFmtId="184" fontId="107" fillId="0" borderId="0" applyNumberFormat="0" applyFill="0" applyBorder="0" applyAlignment="0" applyProtection="0">
      <alignment vertical="center"/>
    </xf>
    <xf numFmtId="184" fontId="108" fillId="69" borderId="21" applyNumberFormat="0" applyAlignment="0" applyProtection="0">
      <alignment vertical="center"/>
    </xf>
    <xf numFmtId="184" fontId="109" fillId="73" borderId="0" applyNumberFormat="0" applyBorder="0" applyAlignment="0" applyProtection="0">
      <alignment vertical="center"/>
    </xf>
    <xf numFmtId="184" fontId="7" fillId="51" borderId="42" applyNumberFormat="0" applyFont="0" applyAlignment="0" applyProtection="0">
      <alignment vertical="center"/>
    </xf>
    <xf numFmtId="184" fontId="110" fillId="0" borderId="23" applyNumberFormat="0" applyFill="0" applyAlignment="0" applyProtection="0">
      <alignment vertical="center"/>
    </xf>
    <xf numFmtId="184" fontId="111" fillId="0" borderId="0">
      <alignment vertical="center"/>
    </xf>
    <xf numFmtId="184" fontId="111" fillId="0" borderId="0">
      <alignment vertical="center"/>
    </xf>
    <xf numFmtId="184" fontId="111" fillId="0" borderId="0">
      <alignment vertical="center"/>
    </xf>
    <xf numFmtId="184" fontId="112" fillId="0" borderId="0" applyNumberFormat="0" applyFill="0" applyBorder="0" applyAlignment="0" applyProtection="0">
      <alignment vertical="top"/>
      <protection locked="0"/>
    </xf>
    <xf numFmtId="184" fontId="33" fillId="18" borderId="0" applyNumberFormat="0" applyBorder="0" applyAlignment="0" applyProtection="0">
      <alignment vertical="center"/>
    </xf>
    <xf numFmtId="184" fontId="11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8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11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5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5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114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6" fillId="0" borderId="0"/>
    <xf numFmtId="184" fontId="7" fillId="0" borderId="0">
      <alignment vertical="center"/>
    </xf>
    <xf numFmtId="184" fontId="115" fillId="0" borderId="0">
      <alignment vertical="center"/>
    </xf>
    <xf numFmtId="184" fontId="7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11" fillId="0" borderId="0">
      <alignment vertical="center"/>
    </xf>
    <xf numFmtId="184" fontId="103" fillId="0" borderId="0" applyNumberFormat="0" applyFill="0" applyBorder="0" applyAlignment="0" applyProtection="0">
      <alignment vertical="top"/>
      <protection locked="0"/>
    </xf>
    <xf numFmtId="184" fontId="116" fillId="0" borderId="0" applyNumberFormat="0" applyFill="0" applyBorder="0" applyAlignment="0" applyProtection="0">
      <alignment vertical="center"/>
    </xf>
    <xf numFmtId="184" fontId="116" fillId="0" borderId="0" applyNumberFormat="0" applyFill="0" applyBorder="0" applyAlignment="0" applyProtection="0">
      <alignment vertical="center"/>
    </xf>
    <xf numFmtId="184" fontId="117" fillId="0" borderId="0" applyNumberFormat="0" applyFill="0" applyBorder="0" applyAlignment="0" applyProtection="0">
      <alignment vertical="center"/>
    </xf>
    <xf numFmtId="184" fontId="118" fillId="4" borderId="44" applyNumberFormat="0" applyAlignment="0" applyProtection="0">
      <alignment vertical="center"/>
    </xf>
    <xf numFmtId="184" fontId="119" fillId="0" borderId="0">
      <alignment vertical="top"/>
    </xf>
    <xf numFmtId="184" fontId="120" fillId="0" borderId="0">
      <alignment vertical="center"/>
    </xf>
    <xf numFmtId="184" fontId="120" fillId="0" borderId="0">
      <alignment vertical="center"/>
    </xf>
    <xf numFmtId="184" fontId="121" fillId="18" borderId="0" applyNumberFormat="0" applyBorder="0" applyAlignment="0" applyProtection="0">
      <alignment vertical="center"/>
    </xf>
    <xf numFmtId="184" fontId="3" fillId="0" borderId="0" applyNumberFormat="0" applyFill="0" applyBorder="0" applyAlignment="0" applyProtection="0"/>
    <xf numFmtId="184" fontId="32" fillId="20" borderId="0" applyNumberFormat="0" applyBorder="0" applyAlignment="0" applyProtection="0">
      <alignment vertical="center"/>
    </xf>
    <xf numFmtId="184" fontId="12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111" fillId="0" borderId="0" applyFont="0" applyFill="0" applyBorder="0" applyAlignment="0" applyProtection="0">
      <alignment vertical="center"/>
    </xf>
    <xf numFmtId="184" fontId="111" fillId="0" borderId="0" applyFont="0" applyFill="0" applyBorder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84" fontId="123" fillId="0" borderId="45" applyNumberFormat="0" applyFill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124" fillId="4" borderId="46" applyNumberFormat="0" applyAlignment="0" applyProtection="0">
      <alignment vertical="center"/>
    </xf>
    <xf numFmtId="184" fontId="125" fillId="0" borderId="26" applyNumberFormat="0" applyFill="0" applyAlignment="0" applyProtection="0">
      <alignment vertical="center"/>
    </xf>
    <xf numFmtId="184" fontId="126" fillId="0" borderId="27" applyNumberFormat="0" applyFill="0" applyAlignment="0" applyProtection="0">
      <alignment vertical="center"/>
    </xf>
    <xf numFmtId="184" fontId="127" fillId="0" borderId="28" applyNumberFormat="0" applyFill="0" applyAlignment="0" applyProtection="0">
      <alignment vertical="center"/>
    </xf>
    <xf numFmtId="184" fontId="127" fillId="0" borderId="0" applyNumberFormat="0" applyFill="0" applyBorder="0" applyAlignment="0" applyProtection="0">
      <alignment vertical="center"/>
    </xf>
    <xf numFmtId="184" fontId="128" fillId="0" borderId="0" applyNumberFormat="0" applyFill="0" applyBorder="0" applyAlignment="0" applyProtection="0">
      <alignment vertical="center"/>
    </xf>
    <xf numFmtId="184" fontId="129" fillId="20" borderId="0" applyNumberFormat="0" applyBorder="0" applyAlignment="0" applyProtection="0">
      <alignment vertical="center"/>
    </xf>
    <xf numFmtId="37" fontId="106" fillId="0" borderId="0"/>
    <xf numFmtId="184" fontId="130" fillId="26" borderId="46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131" fillId="0" borderId="0">
      <alignment vertical="center" wrapText="1"/>
    </xf>
    <xf numFmtId="184" fontId="131" fillId="0" borderId="0">
      <alignment vertical="center" wrapText="1"/>
    </xf>
    <xf numFmtId="184" fontId="132" fillId="0" borderId="0" applyNumberFormat="0" applyFill="0" applyBorder="0" applyAlignment="0" applyProtection="0">
      <alignment vertical="center"/>
    </xf>
    <xf numFmtId="184" fontId="111" fillId="0" borderId="0" applyFont="0" applyFill="0" applyBorder="0" applyAlignment="0" applyProtection="0">
      <alignment vertical="center"/>
    </xf>
    <xf numFmtId="184" fontId="111" fillId="0" borderId="0" applyFont="0" applyFill="0" applyBorder="0" applyAlignment="0" applyProtection="0">
      <alignment vertical="center"/>
    </xf>
    <xf numFmtId="184" fontId="5" fillId="0" borderId="0"/>
    <xf numFmtId="184" fontId="7" fillId="0" borderId="0">
      <alignment vertical="center"/>
    </xf>
    <xf numFmtId="184" fontId="7" fillId="51" borderId="42" applyNumberFormat="0" applyFont="0" applyAlignment="0" applyProtection="0">
      <alignment vertical="center"/>
    </xf>
    <xf numFmtId="184" fontId="133" fillId="0" borderId="0" applyNumberFormat="0"/>
    <xf numFmtId="184" fontId="7" fillId="0" borderId="0">
      <alignment vertical="center"/>
    </xf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53" fillId="71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56" fillId="71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5" fillId="25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7" fillId="70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6" fillId="0" borderId="0"/>
    <xf numFmtId="184" fontId="1" fillId="0" borderId="0"/>
    <xf numFmtId="184" fontId="84" fillId="90" borderId="41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6" fillId="0" borderId="0"/>
    <xf numFmtId="184" fontId="18" fillId="0" borderId="0"/>
    <xf numFmtId="184" fontId="86" fillId="0" borderId="0"/>
    <xf numFmtId="184" fontId="35" fillId="0" borderId="0"/>
    <xf numFmtId="184" fontId="87" fillId="0" borderId="0">
      <alignment vertical="center"/>
    </xf>
    <xf numFmtId="184" fontId="87" fillId="0" borderId="0"/>
    <xf numFmtId="184" fontId="86" fillId="0" borderId="0"/>
    <xf numFmtId="184" fontId="87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7" fillId="0" borderId="0"/>
    <xf numFmtId="184" fontId="1" fillId="0" borderId="0">
      <alignment vertical="center"/>
    </xf>
    <xf numFmtId="184" fontId="88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90" fillId="89" borderId="0" applyNumberFormat="0" applyBorder="0" applyAlignment="0" applyProtection="0"/>
    <xf numFmtId="184" fontId="90" fillId="89" borderId="0" applyNumberFormat="0" applyBorder="0" applyAlignment="0" applyProtection="0"/>
    <xf numFmtId="184" fontId="17" fillId="0" borderId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20" applyNumberFormat="0" applyAlignment="0" applyProtection="0">
      <alignment horizontal="left" vertical="center"/>
    </xf>
    <xf numFmtId="184" fontId="22" fillId="0" borderId="19">
      <alignment horizontal="left" vertical="center"/>
    </xf>
    <xf numFmtId="184" fontId="91" fillId="0" borderId="0" applyNumberFormat="0" applyFill="0" applyBorder="0" applyAlignment="0" applyProtection="0">
      <alignment vertical="top"/>
      <protection locked="0"/>
    </xf>
    <xf numFmtId="184" fontId="23" fillId="0" borderId="11"/>
    <xf numFmtId="183" fontId="24" fillId="0" borderId="0"/>
    <xf numFmtId="184" fontId="7" fillId="0" borderId="0"/>
    <xf numFmtId="184" fontId="6" fillId="0" borderId="0">
      <alignment vertical="center"/>
    </xf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21" applyNumberFormat="0" applyAlignment="0" applyProtection="0"/>
    <xf numFmtId="184" fontId="28" fillId="57" borderId="0" applyNumberFormat="0" applyBorder="0" applyAlignment="0" applyProtection="0"/>
    <xf numFmtId="184" fontId="10" fillId="58" borderId="42" applyNumberFormat="0" applyAlignment="0" applyProtection="0"/>
    <xf numFmtId="184" fontId="29" fillId="0" borderId="23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39" fillId="0" borderId="26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93" fillId="0" borderId="0"/>
    <xf numFmtId="184" fontId="94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4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43" fillId="0" borderId="45" applyNumberFormat="0" applyFill="0" applyAlignment="0" applyProtection="0">
      <alignment vertical="center"/>
    </xf>
    <xf numFmtId="184" fontId="59" fillId="0" borderId="45" applyNumberFormat="0" applyFill="0" applyAlignment="0" applyProtection="0"/>
    <xf numFmtId="184" fontId="53" fillId="71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53" fillId="4" borderId="46" applyNumberFormat="0" applyAlignment="0" applyProtection="0">
      <alignment vertical="center"/>
    </xf>
    <xf numFmtId="184" fontId="49" fillId="59" borderId="46" applyNumberFormat="0" applyAlignment="0" applyProtection="0"/>
    <xf numFmtId="184" fontId="42" fillId="68" borderId="21" applyNumberFormat="0" applyAlignment="0" applyProtection="0">
      <alignment vertical="center"/>
    </xf>
    <xf numFmtId="184" fontId="42" fillId="69" borderId="21" applyNumberFormat="0" applyAlignment="0" applyProtection="0">
      <alignment vertical="center"/>
    </xf>
    <xf numFmtId="184" fontId="45" fillId="0" borderId="26" applyNumberFormat="0" applyFill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58" fillId="0" borderId="23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6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6" fillId="4" borderId="44" applyNumberFormat="0" applyAlignment="0" applyProtection="0">
      <alignment vertical="center"/>
    </xf>
    <xf numFmtId="184" fontId="55" fillId="25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55" fillId="26" borderId="46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13" fillId="51" borderId="42" applyNumberFormat="0" applyFont="0" applyAlignment="0" applyProtection="0">
      <alignment vertical="center"/>
    </xf>
    <xf numFmtId="184" fontId="5" fillId="0" borderId="0"/>
    <xf numFmtId="184" fontId="95" fillId="91" borderId="0" applyNumberFormat="0" applyBorder="0" applyAlignment="0" applyProtection="0"/>
    <xf numFmtId="184" fontId="87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7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5" fillId="0" borderId="0"/>
    <xf numFmtId="184" fontId="82" fillId="0" borderId="0" applyNumberFormat="0" applyFill="0" applyBorder="0" applyAlignment="0" applyProtection="0"/>
  </cellStyleXfs>
  <cellXfs count="205">
    <xf numFmtId="184" fontId="0" fillId="0" borderId="0" xfId="0"/>
    <xf numFmtId="184" fontId="63" fillId="2" borderId="0" xfId="0" applyFont="1" applyFill="1" applyBorder="1"/>
    <xf numFmtId="184" fontId="63" fillId="2" borderId="6" xfId="0" applyFont="1" applyFill="1" applyBorder="1"/>
    <xf numFmtId="184" fontId="63" fillId="2" borderId="7" xfId="0" applyFont="1" applyFill="1" applyBorder="1"/>
    <xf numFmtId="184" fontId="63" fillId="2" borderId="14" xfId="0" applyFont="1" applyFill="1" applyBorder="1"/>
    <xf numFmtId="184" fontId="63" fillId="2" borderId="8" xfId="0" applyFont="1" applyFill="1" applyBorder="1"/>
    <xf numFmtId="184" fontId="63" fillId="2" borderId="9" xfId="0" applyFont="1" applyFill="1" applyBorder="1"/>
    <xf numFmtId="184" fontId="63" fillId="2" borderId="0" xfId="0" applyFont="1" applyFill="1"/>
    <xf numFmtId="184" fontId="63" fillId="2" borderId="10" xfId="0" applyFont="1" applyFill="1" applyBorder="1"/>
    <xf numFmtId="184" fontId="63" fillId="2" borderId="11" xfId="0" applyFont="1" applyFill="1" applyBorder="1"/>
    <xf numFmtId="184" fontId="63" fillId="2" borderId="13" xfId="0" applyFont="1" applyFill="1" applyBorder="1"/>
    <xf numFmtId="184" fontId="60" fillId="2" borderId="0" xfId="0" applyFont="1" applyFill="1" applyBorder="1"/>
    <xf numFmtId="184" fontId="60" fillId="2" borderId="0" xfId="0" applyFont="1" applyFill="1"/>
    <xf numFmtId="184" fontId="60" fillId="2" borderId="11" xfId="0" applyFont="1" applyFill="1" applyBorder="1"/>
    <xf numFmtId="184" fontId="76" fillId="8" borderId="31" xfId="0" applyFont="1" applyFill="1" applyBorder="1" applyAlignment="1">
      <alignment horizontal="center" vertical="center"/>
    </xf>
    <xf numFmtId="184" fontId="76" fillId="6" borderId="13" xfId="0" applyFont="1" applyFill="1" applyBorder="1" applyAlignment="1">
      <alignment horizontal="center" vertical="center"/>
    </xf>
    <xf numFmtId="184" fontId="76" fillId="5" borderId="13" xfId="0" applyFont="1" applyFill="1" applyBorder="1" applyAlignment="1">
      <alignment horizontal="center" vertical="center"/>
    </xf>
    <xf numFmtId="184" fontId="76" fillId="7" borderId="13" xfId="0" applyFont="1" applyFill="1" applyBorder="1" applyAlignment="1">
      <alignment horizontal="center" vertical="center"/>
    </xf>
    <xf numFmtId="184" fontId="77" fillId="0" borderId="31" xfId="0" applyFont="1" applyBorder="1" applyAlignment="1">
      <alignment horizontal="justify" vertical="center" wrapText="1"/>
    </xf>
    <xf numFmtId="184" fontId="77" fillId="0" borderId="13" xfId="0" applyFont="1" applyBorder="1" applyAlignment="1">
      <alignment horizontal="justify" vertical="center" wrapText="1"/>
    </xf>
    <xf numFmtId="184" fontId="77" fillId="0" borderId="31" xfId="0" applyFont="1" applyBorder="1" applyAlignment="1">
      <alignment horizontal="justify" vertical="center"/>
    </xf>
    <xf numFmtId="184" fontId="61" fillId="0" borderId="13" xfId="0" applyFont="1" applyBorder="1" applyAlignment="1">
      <alignment horizontal="justify" vertical="center" wrapText="1"/>
    </xf>
    <xf numFmtId="184" fontId="77" fillId="0" borderId="13" xfId="0" applyFont="1" applyBorder="1" applyAlignment="1">
      <alignment horizontal="justify" vertical="center"/>
    </xf>
    <xf numFmtId="184" fontId="78" fillId="6" borderId="31" xfId="0" applyFont="1" applyFill="1" applyBorder="1" applyAlignment="1">
      <alignment horizontal="center" vertical="center"/>
    </xf>
    <xf numFmtId="184" fontId="78" fillId="5" borderId="13" xfId="0" applyFont="1" applyFill="1" applyBorder="1" applyAlignment="1">
      <alignment horizontal="center" vertical="center"/>
    </xf>
    <xf numFmtId="184" fontId="78" fillId="7" borderId="13" xfId="0" applyFont="1" applyFill="1" applyBorder="1" applyAlignment="1">
      <alignment horizontal="center" vertical="center"/>
    </xf>
    <xf numFmtId="184" fontId="79" fillId="0" borderId="31" xfId="0" applyFont="1" applyBorder="1" applyAlignment="1">
      <alignment horizontal="justify" vertical="center" wrapText="1"/>
    </xf>
    <xf numFmtId="184" fontId="79" fillId="0" borderId="13" xfId="0" applyFont="1" applyBorder="1" applyAlignment="1">
      <alignment horizontal="justify" vertical="center" wrapText="1"/>
    </xf>
    <xf numFmtId="184" fontId="80" fillId="0" borderId="13" xfId="0" applyFont="1" applyBorder="1" applyAlignment="1">
      <alignment horizontal="justify" vertical="center" wrapText="1"/>
    </xf>
    <xf numFmtId="184" fontId="81" fillId="0" borderId="13" xfId="0" applyFont="1" applyBorder="1" applyAlignment="1">
      <alignment horizontal="justify" vertical="center" wrapText="1"/>
    </xf>
    <xf numFmtId="184" fontId="81" fillId="0" borderId="13" xfId="0" applyFont="1" applyBorder="1" applyAlignment="1">
      <alignment horizontal="justify" vertical="center"/>
    </xf>
    <xf numFmtId="184" fontId="83" fillId="2" borderId="0" xfId="0" applyFont="1" applyFill="1"/>
    <xf numFmtId="184" fontId="63" fillId="0" borderId="0" xfId="0" applyFont="1" applyAlignment="1">
      <alignment vertical="center"/>
    </xf>
    <xf numFmtId="184" fontId="63" fillId="0" borderId="0" xfId="0" applyFont="1" applyAlignment="1">
      <alignment vertical="center" wrapText="1"/>
    </xf>
    <xf numFmtId="14" fontId="63" fillId="0" borderId="0" xfId="0" applyNumberFormat="1" applyFont="1" applyAlignment="1">
      <alignment vertical="center"/>
    </xf>
    <xf numFmtId="10" fontId="64" fillId="2" borderId="15" xfId="0" applyNumberFormat="1" applyFont="1" applyFill="1" applyBorder="1" applyAlignment="1">
      <alignment horizontal="center" vertical="center"/>
    </xf>
    <xf numFmtId="184" fontId="60" fillId="2" borderId="6" xfId="0" applyFont="1" applyFill="1" applyBorder="1"/>
    <xf numFmtId="184" fontId="60" fillId="2" borderId="7" xfId="0" applyFont="1" applyFill="1" applyBorder="1"/>
    <xf numFmtId="184" fontId="60" fillId="2" borderId="14" xfId="0" applyFont="1" applyFill="1" applyBorder="1"/>
    <xf numFmtId="184" fontId="60" fillId="2" borderId="13" xfId="0" applyFont="1" applyFill="1" applyBorder="1"/>
    <xf numFmtId="184" fontId="65" fillId="2" borderId="8" xfId="1" applyFont="1" applyFill="1" applyBorder="1" applyAlignment="1">
      <alignment horizontal="right" vertical="center" wrapText="1"/>
    </xf>
    <xf numFmtId="184" fontId="65" fillId="2" borderId="0" xfId="1" applyFont="1" applyFill="1" applyBorder="1" applyAlignment="1">
      <alignment horizontal="right" vertical="center" wrapText="1"/>
    </xf>
    <xf numFmtId="10" fontId="64" fillId="2" borderId="0" xfId="0" applyNumberFormat="1" applyFont="1" applyFill="1" applyBorder="1" applyAlignment="1">
      <alignment horizontal="center" vertical="center"/>
    </xf>
    <xf numFmtId="184" fontId="60" fillId="2" borderId="10" xfId="0" applyFont="1" applyFill="1" applyBorder="1"/>
    <xf numFmtId="184" fontId="62" fillId="0" borderId="43" xfId="0" applyNumberFormat="1" applyFont="1" applyFill="1" applyBorder="1" applyAlignment="1" applyProtection="1">
      <alignment horizontal="center" vertical="center"/>
      <protection locked="0"/>
    </xf>
    <xf numFmtId="184" fontId="65" fillId="92" borderId="47" xfId="1" applyFont="1" applyFill="1" applyBorder="1" applyAlignment="1">
      <alignment vertical="center" wrapText="1"/>
    </xf>
    <xf numFmtId="184" fontId="65" fillId="92" borderId="51" xfId="1" applyFont="1" applyFill="1" applyBorder="1" applyAlignment="1">
      <alignment horizontal="center" vertical="center" wrapText="1"/>
    </xf>
    <xf numFmtId="184" fontId="65" fillId="92" borderId="49" xfId="1" applyFont="1" applyFill="1" applyBorder="1" applyAlignment="1">
      <alignment horizontal="center" vertical="center" wrapText="1"/>
    </xf>
    <xf numFmtId="184" fontId="65" fillId="92" borderId="2" xfId="1" applyFont="1" applyFill="1" applyBorder="1" applyAlignment="1">
      <alignment horizontal="center" vertical="center" wrapText="1"/>
    </xf>
    <xf numFmtId="184" fontId="65" fillId="92" borderId="43" xfId="1" applyFont="1" applyFill="1" applyBorder="1" applyAlignment="1">
      <alignment horizontal="center" vertical="center" wrapText="1"/>
    </xf>
    <xf numFmtId="184" fontId="60" fillId="2" borderId="0" xfId="0" applyFont="1" applyFill="1" applyAlignment="1">
      <alignment vertical="center"/>
    </xf>
    <xf numFmtId="184" fontId="62" fillId="0" borderId="43" xfId="0" applyNumberFormat="1" applyFont="1" applyFill="1" applyBorder="1" applyAlignment="1" applyProtection="1">
      <alignment horizontal="center" vertical="center" wrapText="1"/>
      <protection locked="0"/>
    </xf>
    <xf numFmtId="184" fontId="134" fillId="87" borderId="0" xfId="402" applyFont="1" applyFill="1">
      <alignment vertical="center"/>
    </xf>
    <xf numFmtId="184" fontId="134" fillId="2" borderId="6" xfId="402" applyFont="1" applyFill="1" applyBorder="1">
      <alignment vertical="center"/>
    </xf>
    <xf numFmtId="184" fontId="134" fillId="2" borderId="7" xfId="402" applyFont="1" applyFill="1" applyBorder="1">
      <alignment vertical="center"/>
    </xf>
    <xf numFmtId="184" fontId="134" fillId="2" borderId="14" xfId="402" applyFont="1" applyFill="1" applyBorder="1">
      <alignment vertical="center"/>
    </xf>
    <xf numFmtId="184" fontId="134" fillId="2" borderId="36" xfId="402" applyFont="1" applyFill="1" applyBorder="1">
      <alignment vertical="center"/>
    </xf>
    <xf numFmtId="184" fontId="135" fillId="2" borderId="37" xfId="402" quotePrefix="1" applyFont="1" applyFill="1" applyBorder="1">
      <alignment vertical="center"/>
    </xf>
    <xf numFmtId="184" fontId="134" fillId="2" borderId="8" xfId="402" applyFont="1" applyFill="1" applyBorder="1">
      <alignment vertical="center"/>
    </xf>
    <xf numFmtId="184" fontId="134" fillId="2" borderId="0" xfId="402" applyFont="1" applyFill="1" applyBorder="1">
      <alignment vertical="center"/>
    </xf>
    <xf numFmtId="184" fontId="134" fillId="2" borderId="9" xfId="402" applyFont="1" applyFill="1" applyBorder="1">
      <alignment vertical="center"/>
    </xf>
    <xf numFmtId="184" fontId="135" fillId="2" borderId="0" xfId="402" applyFont="1" applyFill="1" applyBorder="1">
      <alignment vertical="center"/>
    </xf>
    <xf numFmtId="184" fontId="134" fillId="2" borderId="10" xfId="402" applyFont="1" applyFill="1" applyBorder="1">
      <alignment vertical="center"/>
    </xf>
    <xf numFmtId="184" fontId="134" fillId="2" borderId="11" xfId="402" applyFont="1" applyFill="1" applyBorder="1">
      <alignment vertical="center"/>
    </xf>
    <xf numFmtId="184" fontId="134" fillId="2" borderId="13" xfId="402" applyFont="1" applyFill="1" applyBorder="1">
      <alignment vertical="center"/>
    </xf>
    <xf numFmtId="184" fontId="137" fillId="2" borderId="9" xfId="402" applyFont="1" applyFill="1" applyBorder="1" applyAlignment="1">
      <alignment horizontal="right" vertical="center"/>
    </xf>
    <xf numFmtId="184" fontId="135" fillId="0" borderId="38" xfId="402" applyFont="1" applyBorder="1" applyAlignment="1">
      <alignment horizontal="center" vertical="center" wrapText="1"/>
    </xf>
    <xf numFmtId="184" fontId="135" fillId="0" borderId="38" xfId="0" applyFont="1" applyBorder="1" applyAlignment="1">
      <alignment horizontal="center" vertical="center" wrapText="1"/>
    </xf>
    <xf numFmtId="184" fontId="134" fillId="2" borderId="38" xfId="402" applyFont="1" applyFill="1" applyBorder="1" applyAlignment="1">
      <alignment vertical="center"/>
    </xf>
    <xf numFmtId="14" fontId="63" fillId="0" borderId="0" xfId="0" applyNumberFormat="1" applyFont="1" applyAlignment="1">
      <alignment horizontal="center" vertical="center"/>
    </xf>
    <xf numFmtId="184" fontId="63" fillId="0" borderId="43" xfId="0" applyFont="1" applyBorder="1" applyAlignment="1">
      <alignment horizontal="center" vertical="center"/>
    </xf>
    <xf numFmtId="184" fontId="63" fillId="92" borderId="43" xfId="0" applyFont="1" applyFill="1" applyBorder="1" applyAlignment="1">
      <alignment horizontal="center" vertical="center"/>
    </xf>
    <xf numFmtId="184" fontId="63" fillId="0" borderId="0" xfId="0" applyFont="1" applyAlignment="1">
      <alignment horizontal="center" vertical="center"/>
    </xf>
    <xf numFmtId="184" fontId="63" fillId="0" borderId="0" xfId="0" applyNumberFormat="1" applyFont="1" applyAlignment="1">
      <alignment horizontal="center" vertical="center"/>
    </xf>
    <xf numFmtId="184" fontId="66" fillId="92" borderId="43" xfId="0" applyFont="1" applyFill="1" applyBorder="1" applyAlignment="1">
      <alignment horizontal="center" vertical="center"/>
    </xf>
    <xf numFmtId="184" fontId="63" fillId="0" borderId="2" xfId="0" applyFont="1" applyBorder="1" applyAlignment="1">
      <alignment horizontal="center" vertical="center"/>
    </xf>
    <xf numFmtId="184" fontId="66" fillId="92" borderId="4" xfId="0" applyFont="1" applyFill="1" applyBorder="1" applyAlignment="1">
      <alignment horizontal="center" vertical="center"/>
    </xf>
    <xf numFmtId="184" fontId="60" fillId="0" borderId="0" xfId="0" applyFont="1" applyFill="1"/>
    <xf numFmtId="184" fontId="63" fillId="0" borderId="56" xfId="0" applyFont="1" applyBorder="1" applyAlignment="1">
      <alignment horizontal="center" vertical="center"/>
    </xf>
    <xf numFmtId="184" fontId="63" fillId="0" borderId="4" xfId="0" applyFont="1" applyFill="1" applyBorder="1" applyAlignment="1">
      <alignment horizontal="center" vertical="center"/>
    </xf>
    <xf numFmtId="14" fontId="134" fillId="2" borderId="38" xfId="402" applyNumberFormat="1" applyFont="1" applyFill="1" applyBorder="1" applyAlignment="1">
      <alignment horizontal="center" vertical="center"/>
    </xf>
    <xf numFmtId="184" fontId="134" fillId="2" borderId="38" xfId="402" applyFont="1" applyFill="1" applyBorder="1" applyAlignment="1">
      <alignment horizontal="center" vertical="center"/>
    </xf>
    <xf numFmtId="0" fontId="68" fillId="3" borderId="2" xfId="0" applyNumberFormat="1" applyFont="1" applyFill="1" applyBorder="1" applyAlignment="1">
      <alignment horizontal="center" vertical="center"/>
    </xf>
    <xf numFmtId="0" fontId="62" fillId="2" borderId="43" xfId="0" applyNumberFormat="1" applyFont="1" applyFill="1" applyBorder="1" applyAlignment="1">
      <alignment horizontal="center" vertical="center"/>
    </xf>
    <xf numFmtId="0" fontId="62" fillId="2" borderId="43" xfId="377" applyNumberFormat="1" applyFont="1" applyFill="1" applyBorder="1" applyAlignment="1">
      <alignment horizontal="center" vertical="center"/>
    </xf>
    <xf numFmtId="0" fontId="64" fillId="2" borderId="43" xfId="0" applyNumberFormat="1" applyFont="1" applyFill="1" applyBorder="1" applyAlignment="1">
      <alignment horizontal="center" vertical="center"/>
    </xf>
    <xf numFmtId="0" fontId="62" fillId="0" borderId="49" xfId="404" applyNumberFormat="1" applyFont="1" applyFill="1" applyBorder="1" applyAlignment="1" applyProtection="1">
      <alignment vertical="center"/>
      <protection hidden="1"/>
    </xf>
    <xf numFmtId="0" fontId="69" fillId="0" borderId="43" xfId="0" applyNumberFormat="1" applyFont="1" applyBorder="1" applyAlignment="1">
      <alignment horizontal="center" vertical="center"/>
    </xf>
    <xf numFmtId="0" fontId="63" fillId="0" borderId="0" xfId="0" applyNumberFormat="1" applyFont="1"/>
    <xf numFmtId="184" fontId="63" fillId="0" borderId="12" xfId="0" applyFont="1" applyBorder="1" applyAlignment="1">
      <alignment vertical="center"/>
    </xf>
    <xf numFmtId="184" fontId="63" fillId="0" borderId="3" xfId="0" applyFont="1" applyBorder="1" applyAlignment="1">
      <alignment horizontal="center" vertical="center"/>
    </xf>
    <xf numFmtId="184" fontId="63" fillId="0" borderId="3" xfId="0" applyFont="1" applyBorder="1" applyAlignment="1">
      <alignment vertical="center"/>
    </xf>
    <xf numFmtId="184" fontId="63" fillId="0" borderId="3" xfId="0" applyFont="1" applyBorder="1" applyAlignment="1">
      <alignment vertical="center" wrapText="1"/>
    </xf>
    <xf numFmtId="14" fontId="63" fillId="0" borderId="3" xfId="0" applyNumberFormat="1" applyFont="1" applyBorder="1" applyAlignment="1">
      <alignment vertical="center"/>
    </xf>
    <xf numFmtId="184" fontId="63" fillId="0" borderId="3" xfId="0" applyFont="1" applyBorder="1" applyAlignment="1">
      <alignment horizontal="left" vertical="center"/>
    </xf>
    <xf numFmtId="14" fontId="63" fillId="0" borderId="0" xfId="0" applyNumberFormat="1" applyFont="1" applyAlignment="1">
      <alignment horizontal="left" vertical="center"/>
    </xf>
    <xf numFmtId="14" fontId="63" fillId="92" borderId="43" xfId="0" applyNumberFormat="1" applyFont="1" applyFill="1" applyBorder="1" applyAlignment="1">
      <alignment horizontal="center" vertical="center"/>
    </xf>
    <xf numFmtId="0" fontId="63" fillId="0" borderId="3" xfId="0" pivotButton="1" applyNumberFormat="1" applyFont="1" applyBorder="1" applyAlignment="1">
      <alignment horizontal="center"/>
    </xf>
    <xf numFmtId="0" fontId="63" fillId="0" borderId="3" xfId="0" applyNumberFormat="1" applyFont="1" applyBorder="1" applyAlignment="1">
      <alignment horizontal="center"/>
    </xf>
    <xf numFmtId="184" fontId="62" fillId="2" borderId="8" xfId="1" applyFont="1" applyFill="1" applyBorder="1" applyAlignment="1">
      <alignment horizontal="center" vertical="center" wrapText="1"/>
    </xf>
    <xf numFmtId="184" fontId="65" fillId="2" borderId="0" xfId="0" applyFont="1" applyFill="1" applyBorder="1" applyAlignment="1">
      <alignment horizontal="right" vertical="center" wrapText="1"/>
    </xf>
    <xf numFmtId="184" fontId="65" fillId="0" borderId="0" xfId="0" applyNumberFormat="1" applyFont="1" applyFill="1" applyBorder="1" applyAlignment="1">
      <alignment horizontal="center"/>
    </xf>
    <xf numFmtId="10" fontId="62" fillId="2" borderId="0" xfId="1" applyNumberFormat="1" applyFont="1" applyFill="1" applyBorder="1" applyAlignment="1">
      <alignment horizontal="center" vertical="center" wrapText="1"/>
    </xf>
    <xf numFmtId="10" fontId="62" fillId="2" borderId="9" xfId="1" applyNumberFormat="1" applyFont="1" applyFill="1" applyBorder="1" applyAlignment="1">
      <alignment horizontal="center" vertical="center" wrapText="1"/>
    </xf>
    <xf numFmtId="0" fontId="62" fillId="2" borderId="2" xfId="1" applyNumberFormat="1" applyFont="1" applyFill="1" applyBorder="1" applyAlignment="1">
      <alignment horizontal="center" vertical="center" wrapText="1"/>
    </xf>
    <xf numFmtId="0" fontId="65" fillId="2" borderId="3" xfId="0" applyNumberFormat="1" applyFont="1" applyFill="1" applyBorder="1" applyAlignment="1">
      <alignment vertical="center" wrapText="1"/>
    </xf>
    <xf numFmtId="0" fontId="65" fillId="0" borderId="3" xfId="0" applyNumberFormat="1" applyFont="1" applyFill="1" applyBorder="1" applyAlignment="1">
      <alignment horizontal="center"/>
    </xf>
    <xf numFmtId="184" fontId="65" fillId="92" borderId="3" xfId="1" applyFont="1" applyFill="1" applyBorder="1" applyAlignment="1">
      <alignment horizontal="center" vertical="center" wrapText="1"/>
    </xf>
    <xf numFmtId="184" fontId="65" fillId="92" borderId="4" xfId="1" applyFont="1" applyFill="1" applyBorder="1" applyAlignment="1">
      <alignment horizontal="center" vertical="center" wrapText="1"/>
    </xf>
    <xf numFmtId="0" fontId="62" fillId="2" borderId="3" xfId="0" applyNumberFormat="1" applyFont="1" applyFill="1" applyBorder="1" applyAlignment="1">
      <alignment horizontal="center" vertical="center"/>
    </xf>
    <xf numFmtId="0" fontId="62" fillId="2" borderId="3" xfId="377" applyNumberFormat="1" applyFont="1" applyFill="1" applyBorder="1" applyAlignment="1">
      <alignment horizontal="center" vertical="center"/>
    </xf>
    <xf numFmtId="0" fontId="62" fillId="2" borderId="4" xfId="377" applyNumberFormat="1" applyFont="1" applyFill="1" applyBorder="1" applyAlignment="1">
      <alignment horizontal="center" vertical="center"/>
    </xf>
    <xf numFmtId="184" fontId="65" fillId="95" borderId="2" xfId="0" applyFont="1" applyFill="1" applyBorder="1" applyAlignment="1">
      <alignment horizontal="center" vertical="center"/>
    </xf>
    <xf numFmtId="184" fontId="65" fillId="95" borderId="43" xfId="0" applyFont="1" applyFill="1" applyBorder="1" applyAlignment="1">
      <alignment horizontal="center" vertical="center"/>
    </xf>
    <xf numFmtId="184" fontId="67" fillId="92" borderId="43" xfId="0" applyFont="1" applyFill="1" applyBorder="1" applyAlignment="1">
      <alignment horizontal="center" vertical="center"/>
    </xf>
    <xf numFmtId="184" fontId="139" fillId="2" borderId="9" xfId="0" applyFont="1" applyFill="1" applyBorder="1" applyAlignment="1">
      <alignment vertical="center"/>
    </xf>
    <xf numFmtId="184" fontId="62" fillId="2" borderId="5" xfId="0" applyFont="1" applyFill="1" applyBorder="1" applyAlignment="1">
      <alignment horizontal="center"/>
    </xf>
    <xf numFmtId="184" fontId="62" fillId="2" borderId="2" xfId="0" applyFont="1" applyFill="1" applyBorder="1" applyAlignment="1">
      <alignment horizontal="center"/>
    </xf>
    <xf numFmtId="184" fontId="62" fillId="2" borderId="2" xfId="0" applyFont="1" applyFill="1" applyBorder="1" applyAlignment="1">
      <alignment horizontal="center" vertical="center"/>
    </xf>
    <xf numFmtId="184" fontId="60" fillId="0" borderId="43" xfId="0" applyNumberFormat="1" applyFont="1" applyFill="1" applyBorder="1" applyAlignment="1">
      <alignment vertical="center"/>
    </xf>
    <xf numFmtId="184" fontId="62" fillId="0" borderId="43" xfId="0" applyNumberFormat="1" applyFont="1" applyFill="1" applyBorder="1" applyAlignment="1">
      <alignment horizontal="center" vertical="center"/>
    </xf>
    <xf numFmtId="14" fontId="62" fillId="0" borderId="43" xfId="0" applyNumberFormat="1" applyFont="1" applyFill="1" applyBorder="1" applyAlignment="1" applyProtection="1">
      <alignment horizontal="center" vertical="center"/>
      <protection locked="0"/>
    </xf>
    <xf numFmtId="0" fontId="60" fillId="0" borderId="43" xfId="0" applyNumberFormat="1" applyFont="1" applyFill="1" applyBorder="1" applyAlignment="1"/>
    <xf numFmtId="184" fontId="62" fillId="92" borderId="55" xfId="1" applyFont="1" applyFill="1" applyBorder="1" applyAlignment="1">
      <alignment horizontal="center" vertical="center" wrapText="1"/>
    </xf>
    <xf numFmtId="184" fontId="65" fillId="92" borderId="54" xfId="1" applyFont="1" applyFill="1" applyBorder="1" applyAlignment="1">
      <alignment horizontal="center" vertical="center" wrapText="1"/>
    </xf>
    <xf numFmtId="10" fontId="62" fillId="2" borderId="43" xfId="1" applyNumberFormat="1" applyFont="1" applyFill="1" applyBorder="1" applyAlignment="1">
      <alignment horizontal="center" vertical="center" wrapText="1"/>
    </xf>
    <xf numFmtId="10" fontId="62" fillId="2" borderId="53" xfId="1" applyNumberFormat="1" applyFont="1" applyFill="1" applyBorder="1" applyAlignment="1">
      <alignment horizontal="center" vertical="center" wrapText="1"/>
    </xf>
    <xf numFmtId="10" fontId="62" fillId="2" borderId="3" xfId="1" applyNumberFormat="1" applyFont="1" applyFill="1" applyBorder="1" applyAlignment="1">
      <alignment horizontal="center" vertical="center" wrapText="1"/>
    </xf>
    <xf numFmtId="0" fontId="60" fillId="0" borderId="3" xfId="0" applyNumberFormat="1" applyFont="1" applyFill="1" applyBorder="1" applyAlignment="1">
      <alignment horizontal="center"/>
    </xf>
    <xf numFmtId="22" fontId="63" fillId="0" borderId="3" xfId="0" applyNumberFormat="1" applyFont="1" applyBorder="1" applyAlignment="1">
      <alignment vertical="center"/>
    </xf>
    <xf numFmtId="184" fontId="143" fillId="0" borderId="3" xfId="0" applyFont="1" applyBorder="1" applyAlignment="1">
      <alignment horizontal="left" vertical="center"/>
    </xf>
    <xf numFmtId="184" fontId="63" fillId="92" borderId="3" xfId="0" applyFont="1" applyFill="1" applyBorder="1" applyAlignment="1">
      <alignment horizontal="center" vertical="center"/>
    </xf>
    <xf numFmtId="184" fontId="70" fillId="0" borderId="0" xfId="402" applyFont="1" applyAlignment="1">
      <alignment horizontal="center"/>
    </xf>
    <xf numFmtId="184" fontId="135" fillId="2" borderId="35" xfId="402" applyFont="1" applyFill="1" applyBorder="1" applyAlignment="1">
      <alignment horizontal="left" vertical="center"/>
    </xf>
    <xf numFmtId="184" fontId="135" fillId="2" borderId="36" xfId="402" applyFont="1" applyFill="1" applyBorder="1" applyAlignment="1">
      <alignment horizontal="left" vertical="center"/>
    </xf>
    <xf numFmtId="184" fontId="135" fillId="2" borderId="0" xfId="402" applyFont="1" applyFill="1" applyBorder="1" applyAlignment="1">
      <alignment horizontal="right" vertical="center"/>
    </xf>
    <xf numFmtId="184" fontId="135" fillId="2" borderId="9" xfId="402" applyFont="1" applyFill="1" applyBorder="1" applyAlignment="1">
      <alignment horizontal="right" vertical="center"/>
    </xf>
    <xf numFmtId="184" fontId="135" fillId="2" borderId="8" xfId="402" applyFont="1" applyFill="1" applyBorder="1" applyAlignment="1">
      <alignment horizontal="right" vertical="center"/>
    </xf>
    <xf numFmtId="14" fontId="134" fillId="2" borderId="38" xfId="402" applyNumberFormat="1" applyFont="1" applyFill="1" applyBorder="1" applyAlignment="1">
      <alignment horizontal="center" vertical="center"/>
    </xf>
    <xf numFmtId="184" fontId="134" fillId="2" borderId="38" xfId="402" applyFont="1" applyFill="1" applyBorder="1" applyAlignment="1">
      <alignment horizontal="center" vertical="center"/>
    </xf>
    <xf numFmtId="184" fontId="76" fillId="88" borderId="33" xfId="0" applyFont="1" applyFill="1" applyBorder="1" applyAlignment="1">
      <alignment horizontal="center" vertical="center"/>
    </xf>
    <xf numFmtId="184" fontId="76" fillId="88" borderId="20" xfId="0" applyFont="1" applyFill="1" applyBorder="1" applyAlignment="1">
      <alignment horizontal="center" vertical="center"/>
    </xf>
    <xf numFmtId="184" fontId="76" fillId="88" borderId="34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78" fillId="88" borderId="11" xfId="0" applyFont="1" applyFill="1" applyBorder="1" applyAlignment="1">
      <alignment horizontal="center" vertical="center"/>
    </xf>
    <xf numFmtId="184" fontId="78" fillId="88" borderId="33" xfId="0" applyFont="1" applyFill="1" applyBorder="1" applyAlignment="1">
      <alignment horizontal="center" vertical="center"/>
    </xf>
    <xf numFmtId="184" fontId="78" fillId="88" borderId="20" xfId="0" applyFont="1" applyFill="1" applyBorder="1" applyAlignment="1">
      <alignment horizontal="center" vertical="center"/>
    </xf>
    <xf numFmtId="184" fontId="78" fillId="88" borderId="34" xfId="0" applyFont="1" applyFill="1" applyBorder="1" applyAlignment="1">
      <alignment horizontal="center" vertical="center"/>
    </xf>
    <xf numFmtId="184" fontId="144" fillId="0" borderId="49" xfId="0" applyFont="1" applyFill="1" applyBorder="1" applyAlignment="1">
      <alignment horizontal="left" vertical="center"/>
    </xf>
    <xf numFmtId="184" fontId="63" fillId="0" borderId="50" xfId="0" applyFont="1" applyFill="1" applyBorder="1" applyAlignment="1">
      <alignment horizontal="left" vertical="center"/>
    </xf>
    <xf numFmtId="184" fontId="63" fillId="0" borderId="56" xfId="0" applyFont="1" applyFill="1" applyBorder="1" applyAlignment="1">
      <alignment horizontal="left" vertical="center"/>
    </xf>
    <xf numFmtId="184" fontId="66" fillId="92" borderId="2" xfId="0" applyFont="1" applyFill="1" applyBorder="1" applyAlignment="1">
      <alignment horizontal="left"/>
    </xf>
    <xf numFmtId="184" fontId="66" fillId="92" borderId="43" xfId="0" applyFont="1" applyFill="1" applyBorder="1" applyAlignment="1">
      <alignment horizontal="left"/>
    </xf>
    <xf numFmtId="184" fontId="66" fillId="92" borderId="4" xfId="0" applyFont="1" applyFill="1" applyBorder="1" applyAlignment="1">
      <alignment horizontal="left"/>
    </xf>
    <xf numFmtId="184" fontId="67" fillId="92" borderId="43" xfId="0" applyFont="1" applyFill="1" applyBorder="1" applyAlignment="1">
      <alignment horizontal="center" vertical="center"/>
    </xf>
    <xf numFmtId="184" fontId="64" fillId="92" borderId="2" xfId="0" applyFont="1" applyFill="1" applyBorder="1" applyAlignment="1">
      <alignment horizontal="center" vertical="center"/>
    </xf>
    <xf numFmtId="184" fontId="64" fillId="92" borderId="43" xfId="0" applyFont="1" applyFill="1" applyBorder="1" applyAlignment="1">
      <alignment horizontal="center" vertical="center"/>
    </xf>
    <xf numFmtId="184" fontId="64" fillId="92" borderId="4" xfId="0" applyFont="1" applyFill="1" applyBorder="1" applyAlignment="1">
      <alignment horizontal="center" vertical="center"/>
    </xf>
    <xf numFmtId="184" fontId="62" fillId="2" borderId="43" xfId="0" applyFont="1" applyFill="1" applyBorder="1" applyAlignment="1">
      <alignment horizontal="left" vertical="center" wrapText="1"/>
    </xf>
    <xf numFmtId="184" fontId="62" fillId="2" borderId="4" xfId="0" applyFont="1" applyFill="1" applyBorder="1" applyAlignment="1">
      <alignment horizontal="left" vertical="center" wrapText="1"/>
    </xf>
    <xf numFmtId="184" fontId="60" fillId="2" borderId="47" xfId="0" applyFont="1" applyFill="1" applyBorder="1" applyAlignment="1">
      <alignment horizontal="center"/>
    </xf>
    <xf numFmtId="184" fontId="60" fillId="2" borderId="52" xfId="0" applyFont="1" applyFill="1" applyBorder="1" applyAlignment="1">
      <alignment horizontal="center"/>
    </xf>
    <xf numFmtId="184" fontId="62" fillId="2" borderId="43" xfId="0" applyFont="1" applyFill="1" applyBorder="1" applyAlignment="1">
      <alignment horizontal="center"/>
    </xf>
    <xf numFmtId="184" fontId="140" fillId="0" borderId="32" xfId="0" applyFont="1" applyFill="1" applyBorder="1" applyAlignment="1">
      <alignment vertical="center" wrapText="1"/>
    </xf>
    <xf numFmtId="184" fontId="71" fillId="0" borderId="50" xfId="0" applyFont="1" applyFill="1" applyBorder="1" applyAlignment="1">
      <alignment vertical="center" wrapText="1"/>
    </xf>
    <xf numFmtId="184" fontId="71" fillId="0" borderId="53" xfId="0" applyFont="1" applyFill="1" applyBorder="1" applyAlignment="1">
      <alignment vertical="center" wrapText="1"/>
    </xf>
    <xf numFmtId="184" fontId="66" fillId="92" borderId="16" xfId="0" applyFont="1" applyFill="1" applyBorder="1" applyAlignment="1">
      <alignment horizontal="left"/>
    </xf>
    <xf numFmtId="184" fontId="66" fillId="92" borderId="18" xfId="0" applyFont="1" applyFill="1" applyBorder="1" applyAlignment="1">
      <alignment horizontal="left"/>
    </xf>
    <xf numFmtId="184" fontId="66" fillId="92" borderId="17" xfId="0" applyFont="1" applyFill="1" applyBorder="1" applyAlignment="1">
      <alignment horizontal="left"/>
    </xf>
    <xf numFmtId="184" fontId="62" fillId="2" borderId="43" xfId="0" applyFont="1" applyFill="1" applyBorder="1" applyAlignment="1">
      <alignment horizontal="center" vertical="top" wrapText="1"/>
    </xf>
    <xf numFmtId="184" fontId="62" fillId="2" borderId="4" xfId="0" applyFont="1" applyFill="1" applyBorder="1" applyAlignment="1">
      <alignment horizontal="center" vertical="top" wrapText="1"/>
    </xf>
    <xf numFmtId="14" fontId="62" fillId="2" borderId="43" xfId="0" applyNumberFormat="1" applyFont="1" applyFill="1" applyBorder="1" applyAlignment="1">
      <alignment horizontal="center" vertical="top" wrapText="1"/>
    </xf>
    <xf numFmtId="14" fontId="62" fillId="2" borderId="4" xfId="0" applyNumberFormat="1" applyFont="1" applyFill="1" applyBorder="1" applyAlignment="1">
      <alignment horizontal="center" vertical="top" wrapText="1"/>
    </xf>
    <xf numFmtId="184" fontId="139" fillId="2" borderId="0" xfId="0" applyFont="1" applyFill="1" applyBorder="1" applyAlignment="1">
      <alignment horizontal="center" vertical="center"/>
    </xf>
    <xf numFmtId="184" fontId="62" fillId="2" borderId="43" xfId="0" applyFont="1" applyFill="1" applyBorder="1" applyAlignment="1">
      <alignment horizontal="center" vertical="center"/>
    </xf>
    <xf numFmtId="0" fontId="62" fillId="2" borderId="43" xfId="0" applyNumberFormat="1" applyFont="1" applyFill="1" applyBorder="1" applyAlignment="1">
      <alignment horizontal="center" vertical="top" wrapText="1"/>
    </xf>
    <xf numFmtId="0" fontId="62" fillId="2" borderId="4" xfId="0" applyNumberFormat="1" applyFont="1" applyFill="1" applyBorder="1" applyAlignment="1">
      <alignment horizontal="center" vertical="top" wrapText="1"/>
    </xf>
    <xf numFmtId="184" fontId="63" fillId="2" borderId="57" xfId="0" applyFont="1" applyFill="1" applyBorder="1" applyAlignment="1">
      <alignment horizontal="center"/>
    </xf>
    <xf numFmtId="184" fontId="63" fillId="2" borderId="58" xfId="0" applyFont="1" applyFill="1" applyBorder="1" applyAlignment="1">
      <alignment horizontal="center"/>
    </xf>
    <xf numFmtId="184" fontId="63" fillId="2" borderId="59" xfId="0" applyFont="1" applyFill="1" applyBorder="1" applyAlignment="1">
      <alignment horizontal="center"/>
    </xf>
    <xf numFmtId="184" fontId="64" fillId="92" borderId="2" xfId="0" applyFont="1" applyFill="1" applyBorder="1" applyAlignment="1">
      <alignment horizontal="left" vertical="center"/>
    </xf>
    <xf numFmtId="184" fontId="64" fillId="92" borderId="3" xfId="0" applyFont="1" applyFill="1" applyBorder="1" applyAlignment="1">
      <alignment horizontal="left" vertical="center"/>
    </xf>
    <xf numFmtId="184" fontId="64" fillId="92" borderId="4" xfId="0" applyFont="1" applyFill="1" applyBorder="1" applyAlignment="1">
      <alignment horizontal="left" vertical="center"/>
    </xf>
    <xf numFmtId="184" fontId="64" fillId="92" borderId="32" xfId="0" applyFont="1" applyFill="1" applyBorder="1" applyAlignment="1">
      <alignment horizontal="left" vertical="center"/>
    </xf>
    <xf numFmtId="184" fontId="64" fillId="92" borderId="50" xfId="0" applyFont="1" applyFill="1" applyBorder="1" applyAlignment="1">
      <alignment horizontal="left" vertical="center"/>
    </xf>
    <xf numFmtId="184" fontId="64" fillId="92" borderId="53" xfId="0" applyFont="1" applyFill="1" applyBorder="1" applyAlignment="1">
      <alignment horizontal="left" vertical="center"/>
    </xf>
    <xf numFmtId="184" fontId="64" fillId="92" borderId="43" xfId="0" applyFont="1" applyFill="1" applyBorder="1" applyAlignment="1">
      <alignment horizontal="left" vertical="center"/>
    </xf>
    <xf numFmtId="184" fontId="65" fillId="95" borderId="5" xfId="0" applyFont="1" applyFill="1" applyBorder="1" applyAlignment="1">
      <alignment horizontal="center" vertical="center"/>
    </xf>
    <xf numFmtId="184" fontId="65" fillId="95" borderId="2" xfId="0" applyFont="1" applyFill="1" applyBorder="1" applyAlignment="1">
      <alignment horizontal="center" vertical="center"/>
    </xf>
    <xf numFmtId="184" fontId="65" fillId="95" borderId="12" xfId="0" applyFont="1" applyFill="1" applyBorder="1" applyAlignment="1">
      <alignment horizontal="center" vertical="center"/>
    </xf>
    <xf numFmtId="184" fontId="65" fillId="95" borderId="43" xfId="0" applyFont="1" applyFill="1" applyBorder="1" applyAlignment="1">
      <alignment horizontal="center" vertical="center"/>
    </xf>
    <xf numFmtId="184" fontId="64" fillId="92" borderId="32" xfId="0" applyFont="1" applyFill="1" applyBorder="1" applyAlignment="1">
      <alignment horizontal="center" vertical="center"/>
    </xf>
    <xf numFmtId="184" fontId="64" fillId="92" borderId="50" xfId="0" applyFont="1" applyFill="1" applyBorder="1" applyAlignment="1">
      <alignment horizontal="center" vertical="center"/>
    </xf>
    <xf numFmtId="184" fontId="64" fillId="92" borderId="56" xfId="0" applyFont="1" applyFill="1" applyBorder="1" applyAlignment="1">
      <alignment horizontal="center" vertical="center"/>
    </xf>
    <xf numFmtId="184" fontId="63" fillId="2" borderId="54" xfId="0" applyFont="1" applyFill="1" applyBorder="1" applyAlignment="1">
      <alignment horizontal="left" vertical="top" wrapText="1"/>
    </xf>
    <xf numFmtId="184" fontId="63" fillId="2" borderId="9" xfId="0" applyFont="1" applyFill="1" applyBorder="1" applyAlignment="1">
      <alignment horizontal="left" vertical="top" wrapText="1"/>
    </xf>
    <xf numFmtId="0" fontId="65" fillId="2" borderId="2" xfId="1" applyNumberFormat="1" applyFont="1" applyFill="1" applyBorder="1" applyAlignment="1">
      <alignment horizontal="right" vertical="center" wrapText="1"/>
    </xf>
    <xf numFmtId="0" fontId="65" fillId="2" borderId="43" xfId="1" applyNumberFormat="1" applyFont="1" applyFill="1" applyBorder="1" applyAlignment="1">
      <alignment horizontal="right" vertical="center" wrapText="1"/>
    </xf>
    <xf numFmtId="184" fontId="65" fillId="2" borderId="1" xfId="1" applyFont="1" applyFill="1" applyBorder="1" applyAlignment="1">
      <alignment horizontal="right" vertical="center" wrapText="1"/>
    </xf>
    <xf numFmtId="184" fontId="65" fillId="2" borderId="15" xfId="1" applyFont="1" applyFill="1" applyBorder="1" applyAlignment="1">
      <alignment horizontal="right" vertical="center" wrapText="1"/>
    </xf>
    <xf numFmtId="184" fontId="60" fillId="2" borderId="54" xfId="0" applyFont="1" applyFill="1" applyBorder="1" applyAlignment="1">
      <alignment horizontal="center"/>
    </xf>
    <xf numFmtId="184" fontId="60" fillId="2" borderId="60" xfId="0" applyFont="1" applyFill="1" applyBorder="1" applyAlignment="1">
      <alignment horizontal="center"/>
    </xf>
    <xf numFmtId="184" fontId="60" fillId="2" borderId="9" xfId="0" applyFont="1" applyFill="1" applyBorder="1" applyAlignment="1">
      <alignment horizontal="center"/>
    </xf>
    <xf numFmtId="184" fontId="60" fillId="2" borderId="61" xfId="0" applyFont="1" applyFill="1" applyBorder="1" applyAlignment="1">
      <alignment horizontal="center"/>
    </xf>
    <xf numFmtId="184" fontId="60" fillId="2" borderId="62" xfId="0" applyFont="1" applyFill="1" applyBorder="1" applyAlignment="1">
      <alignment horizontal="center"/>
    </xf>
  </cellXfs>
  <cellStyles count="38817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3" xfId="640" xr:uid="{00000000-0005-0000-0000-000058020000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4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C3-48B2-8BE4-C615BA801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E-4947-8F5F-4A120E6F5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C7-43EB-8E47-8B507AC87F15}"/>
              </c:ext>
            </c:extLst>
          </c:dPt>
          <c:dLbls>
            <c:dLbl>
              <c:idx val="2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ABE-4947-8F5F-4A120E6F5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vDCV1.1_Hotfix!$C$48:$C$65</c:f>
              <c:strCache>
                <c:ptCount val="18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SHC</c:v>
                </c:pt>
              </c:strCache>
            </c:strRef>
          </c:cat>
          <c:val>
            <c:numRef>
              <c:f>vDCV1.1_Hotfix!$D$48:$D$65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17</c:v>
                </c:pt>
                <c:pt idx="11">
                  <c:v>9</c:v>
                </c:pt>
                <c:pt idx="12">
                  <c:v>13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模块问题优先级占比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vDCV1.1_Hotfix!$E$47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(vDCV1.1_Hotfix!$C$48:$C$49,vDCV1.1_Hotfix!$C$52:$C$54,vDCV1.1_Hotfix!$C$57:$C$59,vDCV1.1_Hotfix!$C$58:$C$59,vDCV1.1_Hotfix!$C$60,vDCV1.1_Hotfix!$C$64)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PopupWarning</c:v>
                </c:pt>
                <c:pt idx="9">
                  <c:v>SoundWarning</c:v>
                </c:pt>
                <c:pt idx="10">
                  <c:v>ADAS</c:v>
                </c:pt>
                <c:pt idx="11">
                  <c:v>Setup</c:v>
                </c:pt>
              </c:strCache>
            </c:strRef>
          </c:cat>
          <c:val>
            <c:numRef>
              <c:f>(vDCV1.1_Hotfix!$E$48:$E$49,vDCV1.1_Hotfix!$E$52:$E$54,vDCV1.1_Hotfix!$E$57:$E$59,vDCV1.1_Hotfix!$E$58:$E$59,vDCV1.1_Hotfix!$E$60,vDCV1.1_Hotfix!$E$64)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77A-4069-9B63-EF667490BBB2}"/>
            </c:ext>
          </c:extLst>
        </c:ser>
        <c:ser>
          <c:idx val="2"/>
          <c:order val="2"/>
          <c:tx>
            <c:strRef>
              <c:f>vDCV1.1_Hotfix!$F$47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(vDCV1.1_Hotfix!$C$48:$C$49,vDCV1.1_Hotfix!$C$52:$C$54,vDCV1.1_Hotfix!$C$57:$C$59,vDCV1.1_Hotfix!$C$58:$C$59,vDCV1.1_Hotfix!$C$60,vDCV1.1_Hotfix!$C$64)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PopupWarning</c:v>
                </c:pt>
                <c:pt idx="9">
                  <c:v>SoundWarning</c:v>
                </c:pt>
                <c:pt idx="10">
                  <c:v>ADAS</c:v>
                </c:pt>
                <c:pt idx="11">
                  <c:v>Setup</c:v>
                </c:pt>
              </c:strCache>
            </c:strRef>
          </c:cat>
          <c:val>
            <c:numRef>
              <c:f>(vDCV1.1_Hotfix!$F$48:$F$49,vDCV1.1_Hotfix!$F$52:$F$54,vDCV1.1_Hotfix!$F$57:$F$59,vDCV1.1_Hotfix!$F$58:$F$59,vDCV1.1_Hotfix!$F$60,vDCV1.1_Hotfix!$F$64)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77A-4069-9B63-EF667490BBB2}"/>
            </c:ext>
          </c:extLst>
        </c:ser>
        <c:ser>
          <c:idx val="3"/>
          <c:order val="3"/>
          <c:tx>
            <c:strRef>
              <c:f>vDCV1.1_Hotfix!$G$47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(vDCV1.1_Hotfix!$C$48:$C$49,vDCV1.1_Hotfix!$C$52:$C$54,vDCV1.1_Hotfix!$C$57:$C$59,vDCV1.1_Hotfix!$C$58:$C$59,vDCV1.1_Hotfix!$C$60,vDCV1.1_Hotfix!$C$64)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PopupWarning</c:v>
                </c:pt>
                <c:pt idx="9">
                  <c:v>SoundWarning</c:v>
                </c:pt>
                <c:pt idx="10">
                  <c:v>ADAS</c:v>
                </c:pt>
                <c:pt idx="11">
                  <c:v>Setup</c:v>
                </c:pt>
              </c:strCache>
            </c:strRef>
          </c:cat>
          <c:val>
            <c:numRef>
              <c:f>(vDCV1.1_Hotfix!$G$48:$G$49,vDCV1.1_Hotfix!$G$52:$G$54,vDCV1.1_Hotfix!$G$57:$G$59,vDCV1.1_Hotfix!$G$58:$G$59,vDCV1.1_Hotfix!$G$60,vDCV1.1_Hotfix!$G$64)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16</c:v>
                </c:pt>
                <c:pt idx="7">
                  <c:v>9</c:v>
                </c:pt>
                <c:pt idx="8">
                  <c:v>16</c:v>
                </c:pt>
                <c:pt idx="9">
                  <c:v>9</c:v>
                </c:pt>
                <c:pt idx="10">
                  <c:v>13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77A-4069-9B63-EF667490BBB2}"/>
            </c:ext>
          </c:extLst>
        </c:ser>
        <c:ser>
          <c:idx val="4"/>
          <c:order val="4"/>
          <c:tx>
            <c:strRef>
              <c:f>vDCV1.1_Hotfix!$H$47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(vDCV1.1_Hotfix!$C$48:$C$49,vDCV1.1_Hotfix!$C$52:$C$54,vDCV1.1_Hotfix!$C$57:$C$59,vDCV1.1_Hotfix!$C$58:$C$59,vDCV1.1_Hotfix!$C$60,vDCV1.1_Hotfix!$C$64)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PopupWarning</c:v>
                </c:pt>
                <c:pt idx="9">
                  <c:v>SoundWarning</c:v>
                </c:pt>
                <c:pt idx="10">
                  <c:v>ADAS</c:v>
                </c:pt>
                <c:pt idx="11">
                  <c:v>Setup</c:v>
                </c:pt>
              </c:strCache>
            </c:strRef>
          </c:cat>
          <c:val>
            <c:numRef>
              <c:f>(vDCV1.1_Hotfix!$H$48:$H$49,vDCV1.1_Hotfix!$H$52:$H$54,vDCV1.1_Hotfix!$H$57:$H$59,vDCV1.1_Hotfix!$H$58:$H$59,vDCV1.1_Hotfix!$H$60,vDCV1.1_Hotfix!$H$64)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77A-4069-9B63-EF667490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vDCV1.1_Hotfix!$D$47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(vDCV1.1_Hotfix!$C$48:$C$49,vDCV1.1_Hotfix!$C$52:$C$54,vDCV1.1_Hotfix!$C$57:$C$59,vDCV1.1_Hotfix!$C$58:$C$59,vDCV1.1_Hotfix!$C$60,vDCV1.1_Hotfix!$C$64)</c15:sqref>
                        </c15:formulaRef>
                      </c:ext>
                    </c:extLst>
                    <c:strCache>
                      <c:ptCount val="12"/>
                      <c:pt idx="0">
                        <c:v>Power</c:v>
                      </c:pt>
                      <c:pt idx="1">
                        <c:v>Speedometer</c:v>
                      </c:pt>
                      <c:pt idx="2">
                        <c:v>Fuel</c:v>
                      </c:pt>
                      <c:pt idx="3">
                        <c:v>Telltales</c:v>
                      </c:pt>
                      <c:pt idx="4">
                        <c:v>TC</c:v>
                      </c:pt>
                      <c:pt idx="5">
                        <c:v>Gear</c:v>
                      </c:pt>
                      <c:pt idx="6">
                        <c:v>PopupWarning</c:v>
                      </c:pt>
                      <c:pt idx="7">
                        <c:v>SoundWarning</c:v>
                      </c:pt>
                      <c:pt idx="8">
                        <c:v>PopupWarning</c:v>
                      </c:pt>
                      <c:pt idx="9">
                        <c:v>SoundWarning</c:v>
                      </c:pt>
                      <c:pt idx="10">
                        <c:v>ADAS</c:v>
                      </c:pt>
                      <c:pt idx="11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(vDCV1.1_Hotfix!$D$48:$D$49,vDCV1.1_Hotfix!$D$52:$D$54,vDCV1.1_Hotfix!$D$57:$D$59,vDCV1.1_Hotfix!$D$58:$D$59,vDCV1.1_Hotfix!$D$60,vDCV1.1_Hotfix!$D$64)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17</c:v>
                      </c:pt>
                      <c:pt idx="7">
                        <c:v>9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测试结果分析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vDCV1.1_Hotfix!$H$89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vDCV1.1_Hotfix!$C$90:$C$107</c15:sqref>
                  </c15:fullRef>
                </c:ext>
              </c:extLst>
              <c:f>vDCV1.1_Hotfix!$C$90:$C$101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vDCV1.1_Hotfix!$H$90:$H$107</c15:sqref>
                  </c15:fullRef>
                </c:ext>
              </c:extLst>
              <c:f>vDCV1.1_Hotfix!$H$90:$H$101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0.99145299145299148</c:v>
                </c:pt>
                <c:pt idx="4">
                  <c:v>0.9869565217391304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0.97658079625292737</c:v>
                </c:pt>
                <c:pt idx="9">
                  <c:v>0.99333737129012722</c:v>
                </c:pt>
                <c:pt idx="10">
                  <c:v>0.99244983111464335</c:v>
                </c:pt>
                <c:pt idx="11">
                  <c:v>0.99849564528899448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vDCV1.1_Hotfix!$I$89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vDCV1.1_Hotfix!$C$90:$C$107</c15:sqref>
                  </c15:fullRef>
                </c:ext>
              </c:extLst>
              <c:f>vDCV1.1_Hotfix!$C$90:$C$101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vDCV1.1_Hotfix!$I$90:$I$107</c15:sqref>
                  </c15:fullRef>
                </c:ext>
              </c:extLst>
              <c:f>vDCV1.1_Hotfix!$I$90:$I$101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8.5470085470085479E-3</c:v>
                </c:pt>
                <c:pt idx="4">
                  <c:v>1.3043478260869565E-2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2.3419203747072601E-2</c:v>
                </c:pt>
                <c:pt idx="9">
                  <c:v>6.6626287098728041E-3</c:v>
                </c:pt>
                <c:pt idx="10">
                  <c:v>7.550168885356646E-3</c:v>
                </c:pt>
                <c:pt idx="11">
                  <c:v>1.5043547110055423E-3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vDCV1.1_Hotfix!$E$131</c:f>
              <c:strCache>
                <c:ptCount val="1"/>
                <c:pt idx="0">
                  <c:v>Total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vDCV1.1_Hotfix!$C$132:$D$138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DCV1.1_Hotfix</c:v>
                  </c:pt>
                </c:lvl>
              </c:multiLvlStrCache>
            </c:multiLvlStrRef>
          </c:cat>
          <c:val>
            <c:numRef>
              <c:f>vDCV1.1_Hotfix!$E$132:$E$138</c:f>
              <c:numCache>
                <c:formatCode>General</c:formatCode>
                <c:ptCount val="7"/>
                <c:pt idx="0">
                  <c:v>124</c:v>
                </c:pt>
                <c:pt idx="1">
                  <c:v>195</c:v>
                </c:pt>
                <c:pt idx="2">
                  <c:v>181</c:v>
                </c:pt>
                <c:pt idx="3">
                  <c:v>115</c:v>
                </c:pt>
                <c:pt idx="4">
                  <c:v>19</c:v>
                </c:pt>
                <c:pt idx="5">
                  <c:v>72</c:v>
                </c:pt>
                <c:pt idx="6">
                  <c:v>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B88-40B4-B074-D0CAE4554A7C}"/>
            </c:ext>
          </c:extLst>
        </c:ser>
        <c:ser>
          <c:idx val="1"/>
          <c:order val="1"/>
          <c:tx>
            <c:strRef>
              <c:f>vDCV1.1_Hotfix!$F$131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vDCV1.1_Hotfix!$C$132:$D$138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DCV1.1_Hotfix</c:v>
                  </c:pt>
                </c:lvl>
              </c:multiLvlStrCache>
            </c:multiLvlStrRef>
          </c:cat>
          <c:val>
            <c:numRef>
              <c:f>vDCV1.1_Hotfix!$F$132:$F$138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8-40B4-B074-D0CAE4554A7C}"/>
            </c:ext>
          </c:extLst>
        </c:ser>
        <c:ser>
          <c:idx val="2"/>
          <c:order val="2"/>
          <c:tx>
            <c:strRef>
              <c:f>vDCV1.1_Hotfix!$G$131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vDCV1.1_Hotfix!$C$132:$D$138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DCV1.1_Hotfix</c:v>
                  </c:pt>
                </c:lvl>
              </c:multiLvlStrCache>
            </c:multiLvlStrRef>
          </c:cat>
          <c:val>
            <c:numRef>
              <c:f>vDCV1.1_Hotfix!$G$132:$G$138</c:f>
              <c:numCache>
                <c:formatCode>General</c:formatCode>
                <c:ptCount val="7"/>
                <c:pt idx="0">
                  <c:v>25</c:v>
                </c:pt>
                <c:pt idx="1">
                  <c:v>54</c:v>
                </c:pt>
                <c:pt idx="2">
                  <c:v>30</c:v>
                </c:pt>
                <c:pt idx="3">
                  <c:v>12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8-40B4-B074-D0CAE4554A7C}"/>
            </c:ext>
          </c:extLst>
        </c:ser>
        <c:ser>
          <c:idx val="3"/>
          <c:order val="3"/>
          <c:tx>
            <c:strRef>
              <c:f>vDCV1.1_Hotfix!$H$131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vDCV1.1_Hotfix!$C$132:$D$138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DCV1.1_Hotfix</c:v>
                  </c:pt>
                </c:lvl>
              </c:multiLvlStrCache>
            </c:multiLvlStrRef>
          </c:cat>
          <c:val>
            <c:numRef>
              <c:f>vDCV1.1_Hotfix!$H$132:$H$138</c:f>
              <c:numCache>
                <c:formatCode>General</c:formatCode>
                <c:ptCount val="7"/>
                <c:pt idx="0">
                  <c:v>99</c:v>
                </c:pt>
                <c:pt idx="1">
                  <c:v>140</c:v>
                </c:pt>
                <c:pt idx="2">
                  <c:v>150</c:v>
                </c:pt>
                <c:pt idx="3">
                  <c:v>102</c:v>
                </c:pt>
                <c:pt idx="4">
                  <c:v>19</c:v>
                </c:pt>
                <c:pt idx="5">
                  <c:v>67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88-40B4-B074-D0CAE4554A7C}"/>
            </c:ext>
          </c:extLst>
        </c:ser>
        <c:ser>
          <c:idx val="4"/>
          <c:order val="4"/>
          <c:tx>
            <c:strRef>
              <c:f>vDCV1.1_Hotfix!$I$131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vDCV1.1_Hotfix!$C$132:$D$138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DCV1.1_Hotfix</c:v>
                  </c:pt>
                </c:lvl>
              </c:multiLvlStrCache>
            </c:multiLvlStrRef>
          </c:cat>
          <c:val>
            <c:numRef>
              <c:f>vDCV1.1_Hotfix!$I$132:$I$138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8-40B4-B074-D0CAE455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/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vDCV1.1_Hotfix!$E$131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3.70370370370371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FB-4666-94CD-513EA6106439}"/>
                </c:ext>
              </c:extLst>
            </c:dLbl>
            <c:dLbl>
              <c:idx val="1"/>
              <c:layout>
                <c:manualLayout>
                  <c:x val="-7.2222222222222215E-2"/>
                  <c:y val="-7.8703703703703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FB-4666-94CD-513EA6106439}"/>
                </c:ext>
              </c:extLst>
            </c:dLbl>
            <c:dLbl>
              <c:idx val="2"/>
              <c:layout>
                <c:manualLayout>
                  <c:x val="-7.5000000000000108E-2"/>
                  <c:y val="-2.777777777777777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FB-4666-94CD-513EA6106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vDCV1.1_Hotfix!$C$132:$D$138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DCV1.1_Hotfix</c:v>
                  </c:pt>
                </c:lvl>
              </c:multiLvlStrCache>
            </c:multiLvlStrRef>
          </c:cat>
          <c:val>
            <c:numRef>
              <c:f>vDCV1.1_Hotfix!$E$132:$E$138</c:f>
              <c:numCache>
                <c:formatCode>General</c:formatCode>
                <c:ptCount val="7"/>
                <c:pt idx="0">
                  <c:v>124</c:v>
                </c:pt>
                <c:pt idx="1">
                  <c:v>195</c:v>
                </c:pt>
                <c:pt idx="2">
                  <c:v>181</c:v>
                </c:pt>
                <c:pt idx="3">
                  <c:v>115</c:v>
                </c:pt>
                <c:pt idx="4">
                  <c:v>19</c:v>
                </c:pt>
                <c:pt idx="5">
                  <c:v>72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B-4666-94CD-513EA6106439}"/>
            </c:ext>
          </c:extLst>
        </c:ser>
        <c:ser>
          <c:idx val="1"/>
          <c:order val="1"/>
          <c:tx>
            <c:strRef>
              <c:f>vDCV1.1_Hotfix!$F$131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9FB-4666-94CD-513EA6106439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FB-4666-94CD-513EA6106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vDCV1.1_Hotfix!$C$132:$D$138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DCV1.1_Hotfix</c:v>
                  </c:pt>
                </c:lvl>
              </c:multiLvlStrCache>
            </c:multiLvlStrRef>
          </c:cat>
          <c:val>
            <c:numRef>
              <c:f>vDCV1.1_Hotfix!$F$132:$F$138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B-4666-94CD-513EA6106439}"/>
            </c:ext>
          </c:extLst>
        </c:ser>
        <c:ser>
          <c:idx val="2"/>
          <c:order val="2"/>
          <c:tx>
            <c:strRef>
              <c:f>vDCV1.1_Hotfix!$G$131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FB-4666-94CD-513EA6106439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FB-4666-94CD-513EA6106439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FB-4666-94CD-513EA6106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vDCV1.1_Hotfix!$C$132:$D$138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DCV1.1_Hotfix</c:v>
                  </c:pt>
                </c:lvl>
              </c:multiLvlStrCache>
            </c:multiLvlStrRef>
          </c:cat>
          <c:val>
            <c:numRef>
              <c:f>vDCV1.1_Hotfix!$G$132:$G$138</c:f>
              <c:numCache>
                <c:formatCode>General</c:formatCode>
                <c:ptCount val="7"/>
                <c:pt idx="0">
                  <c:v>25</c:v>
                </c:pt>
                <c:pt idx="1">
                  <c:v>54</c:v>
                </c:pt>
                <c:pt idx="2">
                  <c:v>30</c:v>
                </c:pt>
                <c:pt idx="3">
                  <c:v>12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B-4666-94CD-513EA6106439}"/>
            </c:ext>
          </c:extLst>
        </c:ser>
        <c:ser>
          <c:idx val="3"/>
          <c:order val="3"/>
          <c:tx>
            <c:strRef>
              <c:f>vDCV1.1_Hotfix!$H$131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FB-4666-94CD-513EA6106439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FB-4666-94CD-513EA6106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vDCV1.1_Hotfix!$C$132:$D$138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Full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DCV1.1_Hotfix</c:v>
                  </c:pt>
                </c:lvl>
              </c:multiLvlStrCache>
            </c:multiLvlStrRef>
          </c:cat>
          <c:val>
            <c:numRef>
              <c:f>vDCV1.1_Hotfix!$H$132:$H$138</c:f>
              <c:numCache>
                <c:formatCode>General</c:formatCode>
                <c:ptCount val="7"/>
                <c:pt idx="0">
                  <c:v>99</c:v>
                </c:pt>
                <c:pt idx="1">
                  <c:v>140</c:v>
                </c:pt>
                <c:pt idx="2">
                  <c:v>150</c:v>
                </c:pt>
                <c:pt idx="3">
                  <c:v>102</c:v>
                </c:pt>
                <c:pt idx="4">
                  <c:v>19</c:v>
                </c:pt>
                <c:pt idx="5">
                  <c:v>67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B-4666-94CD-513EA610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67</xdr:row>
      <xdr:rowOff>186016</xdr:rowOff>
    </xdr:from>
    <xdr:to>
      <xdr:col>4</xdr:col>
      <xdr:colOff>425824</xdr:colOff>
      <xdr:row>85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67</xdr:row>
      <xdr:rowOff>186016</xdr:rowOff>
    </xdr:from>
    <xdr:to>
      <xdr:col>8</xdr:col>
      <xdr:colOff>1098176</xdr:colOff>
      <xdr:row>85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108</xdr:row>
      <xdr:rowOff>66675</xdr:rowOff>
    </xdr:from>
    <xdr:to>
      <xdr:col>8</xdr:col>
      <xdr:colOff>1171575</xdr:colOff>
      <xdr:row>127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138</xdr:row>
      <xdr:rowOff>76200</xdr:rowOff>
    </xdr:from>
    <xdr:to>
      <xdr:col>4</xdr:col>
      <xdr:colOff>433500</xdr:colOff>
      <xdr:row>138</xdr:row>
      <xdr:rowOff>3442200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138</xdr:row>
      <xdr:rowOff>85725</xdr:rowOff>
    </xdr:from>
    <xdr:to>
      <xdr:col>8</xdr:col>
      <xdr:colOff>1190626</xdr:colOff>
      <xdr:row>138</xdr:row>
      <xdr:rowOff>3451725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860.631507523147" createdVersion="6" refreshedVersion="6" minRefreshableVersion="3" recordCount="153" xr:uid="{0BB6B29D-84A4-4F65-A4DD-945959A78B6A}">
  <cacheSource type="worksheet">
    <worksheetSource ref="A1:P1048576" sheet="Database"/>
  </cacheSource>
  <cacheFields count="16">
    <cacheField name="Issue key" numFmtId="184">
      <sharedItems containsBlank="1"/>
    </cacheField>
    <cacheField name="Issue Type" numFmtId="0">
      <sharedItems containsBlank="1"/>
    </cacheField>
    <cacheField name="Priority" numFmtId="184">
      <sharedItems containsBlank="1"/>
    </cacheField>
    <cacheField name="Custom field (严重度)" numFmtId="184">
      <sharedItems containsBlank="1" count="3">
        <s v="B"/>
        <s v="A"/>
        <m/>
      </sharedItems>
    </cacheField>
    <cacheField name="Assignee" numFmtId="184">
      <sharedItems containsBlank="1"/>
    </cacheField>
    <cacheField name="Summary" numFmtId="0">
      <sharedItems containsBlank="1"/>
    </cacheField>
    <cacheField name="Description" numFmtId="0">
      <sharedItems containsBlank="1" longText="1"/>
    </cacheField>
    <cacheField name="Reporter" numFmtId="184">
      <sharedItems containsBlank="1"/>
    </cacheField>
    <cacheField name="Status" numFmtId="184">
      <sharedItems containsBlank="1"/>
    </cacheField>
    <cacheField name="Created" numFmtId="0">
      <sharedItems containsNonDate="0" containsDate="1" containsString="0" containsBlank="1" minDate="2022-05-01T11:16:00" maxDate="2022-10-26T14:38:00"/>
    </cacheField>
    <cacheField name="Updated" numFmtId="0">
      <sharedItems containsNonDate="0" containsDate="1" containsString="0" containsBlank="1" minDate="2022-07-18T11:10:00" maxDate="2022-10-26T14:39:00"/>
    </cacheField>
    <cacheField name="Custom field (模块)" numFmtId="184">
      <sharedItems containsBlank="1" count="12">
        <s v="DI-Gear_PRND"/>
        <s v="DI-Buzzer/Speaker"/>
        <s v="DI-Warnings_Information"/>
        <s v="HMI"/>
        <s v="DI-TC"/>
        <s v="DI-AactiveSafety"/>
        <s v="DI-Fuel"/>
        <s v="ETM"/>
        <s v="Power"/>
        <s v="DI-Telltales"/>
        <s v="DI-Tachometer"/>
        <m/>
      </sharedItems>
    </cacheField>
    <cacheField name="Custom field (发现版本)" numFmtId="184">
      <sharedItems containsBlank="1" count="9">
        <s v="Ford_Phase5_U611_DCV1.1_Hotfix"/>
        <s v="Ford_Phase5_U611_DCV1_Hotfix"/>
        <s v="Ford_Phase5_U611_DCV1.1"/>
        <s v="Ford_Phase5_U611_DCV1"/>
        <s v="Ford_Phase5_U611_DCV0"/>
        <s v="Ford_Phase5_U611_DCV_Beta1"/>
        <s v="Ford_Phase5_U611_DCV_Beta"/>
        <m/>
        <s v="Ford_Phase5_U625_DCV1.1_Hotfix" u="1"/>
      </sharedItems>
    </cacheField>
    <cacheField name="Fix Version/s" numFmtId="184">
      <sharedItems containsBlank="1"/>
    </cacheField>
    <cacheField name="Custom field (目标版本)" numFmtId="184">
      <sharedItems containsBlank="1"/>
    </cacheField>
    <cacheField name="所属区域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FPHASEVCDC-11071"/>
    <s v="Defect"/>
    <s v="Normal"/>
    <x v="0"/>
    <s v="ucaoz076"/>
    <s v="【U611】【Gear】档位模块全系标配SST时显示为D1-D10功能没有闪烁状态"/>
    <s v="CaseID:_x000d__x000a_Sample:B_x000d__x000a_Precondition:_x000d__x000a_-Cluster at RUN state_x000d__x000a_Connected devices:_x000d__x000a_-EAST DC power_x000d__x000a_操作步骤_x000d__x000a_1.配置PRS_Cfg=0 Gear_Disp_Mode_Cfg=0 Gear_Select__Cfg = 1（SST）_x000d__x000a_Gear_Disp_Continuous_Cfg = 0x1_x000d__x000a_2.TrnIpcDsplyGear_D_Actl=1-10 _x000d__x000a_TrnIpcDsplyGear_D_Stat=2_x000d__x000a_实际结果：_x000d__x000a_1.档位模块无法闪烁显示_x000d__x000a_期待结果：_x000d__x000a_1.档位模块D1-D10闪烁显示_x000d__x000a_Specification ref:_x000d__x000a_CAF-PhaseV-DI_ SRD_V3.1_20220608_x000d__x000a_Section:_x000d__x000a_Recovery:_x000d__x000a_复现概率: 5/5_x000d__x000a_Test By:李锦鹏  15256804585"/>
    <s v="ulixj946"/>
    <s v="New"/>
    <d v="2022-10-26T14:38:00"/>
    <d v="2022-10-26T14:39:00"/>
    <x v="0"/>
    <x v="0"/>
    <m/>
    <m/>
    <m/>
  </r>
  <r>
    <s v="FPHASEVCDC-11047"/>
    <s v="Defect"/>
    <s v="Normal"/>
    <x v="0"/>
    <s v="ulong013"/>
    <s v="【U611】【Chime】DE0A Chime Menu=1，DE08 Information chime=1，IVI端关闭’找到泊车位'和’车辆状态提示音‘，然后触发相关的chime音，不蜂鸣。但是把这两个开关打开后，车辆状态提示音不播出，找到泊车位提示音播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DE0A Chime Menu=1_x000d__x000a_2、DE08 Information chime=1_x000d__x000a_3、BAT OFF，BAT ON_x000d__x000a_4、触发Active_Park_Space_Found_Chime_Status_Flag，触发messaeg center information chime_x000d__x000a_5、打开‘找到泊车位’提示音_x000d__x000a_6、打开‘车辆状态提示音’_x000d__x000a__x000d__x000a__x000d__x000a_实际结果：_x000d__x000a_4、无声_x000d__x000a_5、蜂鸣一声_x000d__x000a_6、不蜂鸣_x000d__x000a__x000d__x000a_期待结果：_x000d__x000a_4、无声_x000d__x000a_5、蜂鸣一声_x000d__x000a_6、蜂鸣一声（0x220无响应）_x000d__x000a__x000d__x000a_复现概率:10/10_x000d__x000a_Test By: 孟妍 15951912208"/>
    <s v="umeny043"/>
    <s v="New"/>
    <d v="2022-10-26T11:07:00"/>
    <d v="2022-10-26T11:07:00"/>
    <x v="1"/>
    <x v="0"/>
    <m/>
    <m/>
    <m/>
  </r>
  <r>
    <s v="FPHASEVCDC-11045"/>
    <s v="Defect"/>
    <s v="Normal"/>
    <x v="0"/>
    <s v="uaixk002"/>
    <s v="【U611】【Warning】W4483屏蔽后无外发信号"/>
    <s v="CaseID:_x000d__x000a_Sample:A2_x000d__x000a_Precondition:_x000d__x000a_-Cluster at RUN state_x000d__x000a_Connected devices:_x000d__x000a_-EAST DC power_x000d__x000a_1.KL30=13.5v_x000d__x000a_2.0x3B2.Ignition_Status=0x4_x000d__x000a_3.DE08 Select mode配置为1_x000d__x000a__x000d__x000a_步骤：_x000d__x000a_1.触发W4483_x000d__x000a_2.选择YES 使用OK按键屏蔽_x000d__x000a_3.选择NO 使用OK按键屏蔽_x000d__x000a__x000d__x000a_实际结果：_x000d__x000a_2.SelDrvMdeCnfm_D_Stat=0x0_x000d__x000a_3.SelDrvMdeCnfm_D_Stat=0x0_x000d__x000a__x000d__x000a_期待结果：_x000d__x000a_2.SelDrvMdeCnfm_D_Stat=0x2_x000d__x000a_3.SelDrvMdeCnfm_D_Stat=0x1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6T10:59:00"/>
    <d v="2022-10-26T10:59:00"/>
    <x v="2"/>
    <x v="0"/>
    <m/>
    <m/>
    <m/>
  </r>
  <r>
    <s v="FPHASEVCDC-11044"/>
    <s v="Defect"/>
    <s v="Normal"/>
    <x v="0"/>
    <s v="uaixk002"/>
    <s v="【U611】【HMI】W3541、W3542、W3543、W3544、W3633通过OK键Reset后，重新触发未屏蔽的情况下仪表外发SelDrvMdeTxtReset_B_Rq=0x1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MsgTxt_D_Rq=2、3、4、5、6_x000d__x000a_3.按OK键屏蔽报警后重新触发_x000d__x000a__x000d__x000a_实际结果：_x000d__x000a_3.重新触发立即外发SelDrvMdeTxtReset_B_Rq=0x1_x000d__x000a__x000d__x000a_期待结果：_x000d__x000a_3.重新触发，2s内使用OK按键屏蔽外发SelDrvMdeTxtReset_B_Rq=0x1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6T10:53:00"/>
    <d v="2022-10-26T10:53:00"/>
    <x v="3"/>
    <x v="0"/>
    <m/>
    <m/>
    <m/>
  </r>
  <r>
    <s v="FPHASEVCDC-11042"/>
    <s v="Defect"/>
    <s v="High"/>
    <x v="1"/>
    <s v="uaixk002"/>
    <s v="【U611】【Warning】W4483屏蔽后无法触发"/>
    <s v="CaseID:_x000d__x000a_Sample:A2_x000d__x000a_Precondition:_x000d__x000a_-Cluster at RUN state_x000d__x000a_Connected devices:_x000d__x000a_-EAST DC power_x000d__x000a_1.KL30=13.5v_x000d__x000a_2.0x3B2.Ignition_Status=0x4_x000d__x000a_3.DE08 Select mode配置为1_x000d__x000a__x000d__x000a_步骤：_x000d__x000a_1.触发W4483_x000d__x000a_2.使用OK按键屏蔽_x000d__x000a_3.重新触发W4483_x000d__x000a__x000d__x000a_实际结果：_x000d__x000a_3.屏蔽后无法重新触发_x000d__x000a__x000d__x000a_期待结果：_x000d__x000a_3.屏蔽后可以重新触发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6T10:45:00"/>
    <d v="2022-10-26T10:45:00"/>
    <x v="2"/>
    <x v="0"/>
    <m/>
    <m/>
    <m/>
  </r>
  <r>
    <s v="FPHASEVCDC-11039"/>
    <s v="Defect"/>
    <s v="Normal"/>
    <x v="0"/>
    <s v="uhuas145"/>
    <s v="【U611】【HMI】W3540背景效果与wallpaper不符"/>
    <s v="CaseID:_x000d__x000a_Sample:B_x000d__x000a_Precondition:_x000d__x000a_-Cluster at RUN state_x000d__x000a_Connected devices:_x000d__x000a_-EAST DC power_x000d__x000a_1.KL30=13.5v_x000d__x000a_2.0x3B2.Ignition_Status=0x4_x000d__x000a_3.主题氛围灯与驾驶模式联动开关打开_x000d__x000a__x000d__x000a_步骤：_x000d__x000a_1.SelDrvMdeMsgTxt_D_Rq=1_x000d__x000a_2.切换驾驶模式_x000d__x000a__x000d__x000a_实际结果：_x000d__x000a_1.背景效果随驾驶模式变化_x000d__x000a__x000d__x000a_期待结果：_x000d__x000a_1.显示和wallpaper一致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6T10:36:00"/>
    <d v="2022-10-26T10:46:00"/>
    <x v="3"/>
    <x v="0"/>
    <m/>
    <m/>
    <m/>
  </r>
  <r>
    <s v="FPHASEVCDC-11037"/>
    <s v="Defect"/>
    <s v="Normal"/>
    <x v="0"/>
    <s v="ufenx072"/>
    <s v="【U611】【Warning】2.29章节 W3532 W3100 自检期间没显示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Welcome_Goodbye_Cfg =0_x000d__x000a__x000d__x000a_2.StrtrMtrCtlMsgTxt_D2_Rq = 1/2_x000d__x000a__x000d__x000a_3.ign on -&gt;off -&gt;on_x000d__x000a__x000d__x000a_实际结果：_x000d__x000a__x000d__x000a_自检期间报警未显示_x000d__x000a__x000d__x000a_期待结果：_x000d__x000a__x000d__x000a_自检期间报警显示_x000d__x000a__x000d__x000a_ _x000d__x000a__x000d__x000a_Reference: Warning 2.29_x000d__x000a__x000d__x000a_复现概率:10/10_x000d__x000a__x000d__x000a_Test By:杨元健 18551659808"/>
    <s v="uyany546"/>
    <s v="New"/>
    <d v="2022-10-26T10:15:00"/>
    <d v="2022-10-26T14:38:00"/>
    <x v="2"/>
    <x v="0"/>
    <m/>
    <m/>
    <m/>
  </r>
  <r>
    <s v="FPHASEVCDC-11031"/>
    <s v="Defect"/>
    <s v="Normal"/>
    <x v="0"/>
    <s v="uzhuc106"/>
    <s v="【U611】【HMI】续航里程1000时，与燃油指示灯有轻微干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配置为PCM_x000d__x000a_2.FuelRange_L2_DsplyEng=1000_x000d__x000a_3.观察续航里程显示_x000d__x000a__x000d__x000a_实际结果：_x000d__x000a_续航数字“1000”与燃油指示灯有轻微干涉_x000d__x000a__x000d__x000a_期待结果：_x000d__x000a_续航数字“1000”与燃油指示灯无干涉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6T09:47:00"/>
    <d v="2022-10-26T09:47:00"/>
    <x v="3"/>
    <x v="0"/>
    <m/>
    <m/>
    <m/>
  </r>
  <r>
    <s v="FPHASEVCDC-11030"/>
    <s v="Defect"/>
    <s v="Normal"/>
    <x v="0"/>
    <s v="uhuxj187"/>
    <s v="【U611】【TC】油耗单位为mpg时，瞬时油耗最大指示在25的位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2.ODO Count 0.6565HZ_x000d__x000a_3.喷油量 0.001HZ_x000d__x000a_4.油耗单位设置为mpg_x000d__x000a__x000d__x000a_实际结果：_x000d__x000a_mpg-UK、mpg-US最大值都只能指示在25的位置，无法显示满量程_x000d__x000a__x000d__x000a_期待结果：_x000d__x000a_油耗界面的瞬时油耗显示满量程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6T09:46:00"/>
    <d v="2022-10-26T13:04:00"/>
    <x v="4"/>
    <x v="0"/>
    <m/>
    <m/>
    <m/>
  </r>
  <r>
    <s v="FPHASEVCDC-11029"/>
    <s v="Defect"/>
    <s v="Normal"/>
    <x v="0"/>
    <s v="uhuxj187"/>
    <s v="【U611】【TC】显示车速为5/6时，切换度量单位，TC界面的瞬时油耗单位无变化 "/>
    <s v="CaseID:_x000d__x000a_Sample:B_x000d__x000a_Precondition:_x000d__x000a_-Cluster at RUN state_x000d__x000a_Connected devices:_x000d__x000a_-EAST DC power_x000d__x000a_1.KL30=13.5v_x000d__x000a_2.0x3B2.Ignition_Status=0x4_x000d__x000a_3.IFE Fuel Consumed Per Hour Display配置为0或1_x000d__x000a__x000d__x000a_步骤：_x000d__x000a_1.ODO Count 0.5HZ_x000d__x000a_2.喷油量 0.1HZ_x000d__x000a_3.油耗单位设置为Mi&amp;mile/Gallon_x000d__x000a_4.Veh_V_ActlEng=5/6_x000d__x000a_5.改变度量单位_x000d__x000a__x000d__x000a_实际结果：_x000d__x000a_瞬时油耗单位显示为MPG_x000d__x000a__x000d__x000a_期待结果：_x000d__x000a_瞬时油耗单位跟随设置变化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6T09:45:00"/>
    <d v="2022-10-26T09:45:00"/>
    <x v="4"/>
    <x v="0"/>
    <m/>
    <m/>
    <m/>
  </r>
  <r>
    <s v="FPHASEVCDC-11028"/>
    <s v="Defect"/>
    <s v="Normal"/>
    <x v="0"/>
    <s v="uhuxj187"/>
    <s v="【U611】【TC】ECE配置下，显示车速下行至5、6或上行至7，瞬时油耗显示5.0L/100km、0.0mpg、0.0km/L"/>
    <s v="CaseID:_x000d__x000a_Sample:B_x000d__x000a_Precondition:_x000d__x000a_-Cluster at RUN state_x000d__x000a_Connected devices:_x000d__x000a_-EAST DC power_x000d__x000a_1.KL30=13.5v_x000d__x000a_2.0x3B2.Ignition_Status=0x4_x000d__x000a_3.Speedo Cal Cfg配置为ECE_x000d__x000a__x000d__x000a_步骤：_x000d__x000a_1.ODO Count 0.5HZ_x000d__x000a_2.喷油量 0.1HZ_x000d__x000a_3.油耗单位设置为L/100km_x000d__x000a_4.Veh_V_ActlEng=7_x000d__x000a_5.瞬时油耗显示L/100km后Veh_V_ActlEng=4、5_x000d__x000a__x000d__x000a_实际结果：_x000d__x000a_瞬时油耗显示5.0L/100km、0.0mpg、0.0km/L_x000d__x000a__x000d__x000a_期待结果：_x000d__x000a_瞬时油耗显示10.0L/100km、23.3mpg、9.9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6T09:44:00"/>
    <d v="2022-10-26T09:44:00"/>
    <x v="4"/>
    <x v="0"/>
    <m/>
    <m/>
    <m/>
  </r>
  <r>
    <s v="FPHASEVCDC-11026"/>
    <s v="Defect"/>
    <s v="Normal"/>
    <x v="0"/>
    <s v="ucuiy064"/>
    <s v="【U611】【HMI】标准、节能、湿滑模式下，“Map view”与车速表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Map view界面_x000d__x000a_2.驾驶模式设置为标准、节能、湿滑_x000d__x000a__x000d__x000a_实际结果：_x000d__x000a_“Map view”与车速表显示重叠_x000d__x000a__x000d__x000a_期待结果：_x000d__x000a_“Map view”居中显示，无重叠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6T09:43:00"/>
    <d v="2022-10-26T09:45:00"/>
    <x v="3"/>
    <x v="0"/>
    <m/>
    <m/>
    <m/>
  </r>
  <r>
    <s v="FPHASEVCDC-11004"/>
    <s v="Defect"/>
    <s v="Normal"/>
    <x v="0"/>
    <s v="ucuiy064"/>
    <s v="【U611】【HMI 】安全带IOD界面下，主驾安全带未系，休眠唤醒后OK按键屏蔽初始化页面，IOD安全带页面不显示"/>
    <s v="CaseID:_x000d__x000a_Sample:B_x000d__x000a_Precondition:_x000d__x000a_-Cluster at RUN state_x000d__x000a_EAST DC power_x000d__x000a_1.BAT ON_x000d__x000a_2.0x3B2.Ignition_Status=0x4_x000d__x000a_3. 导入ECD文件：U611C Presidential_DCV1.ecd_x000d__x000a_4. DE05 smart DSP=3（IVI内置发声）_x000d__x000a_5. 配置DE0D RxCy_Seatbelt_cfg=1（第一排R1C1，R1C5；第二排R2C1，R2C3，R2C5；第三排R3C1，R3C3，R3C5）所有座椅安全带系上占人_x000d__x000a_步骤：_x000d__x000a_1、IOD页面显示安全带_x000d__x000a_2、0x4C FirstRowBuckleDriver=1，主架安全带未系_x000d__x000a_3. 0x3B2.Ignition_Status=0x1_x000d__x000a_4. 停发所有CAN 信号进入休眠_x000d__x000a_5. CAN唤醒_x000d__x000a_6. 0x3B2.Ignition_Status=0x4_x000d__x000a_7. OK按键reset安全带初始化页面_x000d__x000a__x000d__x000a_实际结果：_x000d__x000a_8. IOD安全带不显示_x000d__x000a__x000d__x000a_期待结果：_x000d__x000a_8. IOD安全带显示_x000d__x000a__x000d__x000a_复现概率:5/5_x000d__x000a_Test By:余群群 18895315393"/>
    <s v="uyuxq038"/>
    <s v="New"/>
    <d v="2022-10-25T17:31:00"/>
    <d v="2022-10-25T17:33:00"/>
    <x v="3"/>
    <x v="0"/>
    <m/>
    <m/>
    <m/>
  </r>
  <r>
    <s v="FPHASEVCDC-11001"/>
    <s v="Defect"/>
    <s v="Normal"/>
    <x v="0"/>
    <s v="udais021"/>
    <s v="【U611】【ADAS】LaActvStats_D2_Dsply=0x15，0x16时，仅显示黄色LKS_RTT，不显示车道线颜色"/>
    <s v="CaseID:_x000d__x000a_Sample:B_x000d__x000a_Precondition:_x000d__x000a_-Cluster at RUN state_x000d__x000a_Connected devices:_x000d__x000a_-EAST DC power_x000d__x000a_1.KL30=13.5v_x000d__x000a_2.0x3B2.Ignition_Status=0x4_x000d__x000a_3.LaneAssist_Cfg=0x2 or 0x3_x000d__x000a_4.LA_MODE_ENABLE_MC=0x2 or 0x3_x000d__x000a__x000d__x000a_步骤：_x000d__x000a_1.LaActvStats_D_Dsply=0x15,0x16_x000d__x000a__x000d__x000a_实际结果：_x000d__x000a_1.仅显示黄色LKS_RTT，不显示车道线颜色_x000d__x000a__x000d__x000a_期待结果：_x000d__x000a_1.显示黄色LKS_RTT和对应车道线颜色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7:20:00"/>
    <d v="2022-10-25T17:20:00"/>
    <x v="5"/>
    <x v="0"/>
    <m/>
    <m/>
    <m/>
  </r>
  <r>
    <s v="FPHASEVCDC-10996"/>
    <s v="Defect"/>
    <s v="Normal"/>
    <x v="0"/>
    <s v="uxuxh184"/>
    <s v="【U611】【ADAS】TSR_Speed_Limit_1_Region_03不显示"/>
    <s v="CaseID:_x000d__x000a_Sample:B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VLim1MsgTxt_D_Rq=50&amp;TsrVl1StatMsgTxt_D_Rq=0x1&amp;TsrVl1PrmntMsgTxt_D_Rq=0x2_x000d__x000a_2.TsrRegionTxt_D_Stat=0x3_x000d__x000a__x000d__x000a_实际结果：_x000d__x000a_1.显示圆形图标_x000d__x000a_2.显示圆形图标_x000d__x000a__x000d__x000a_期待结果：_x000d__x000a_1.显示圆形图标_x000d__x000a_2.显示方形图标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6:47:00"/>
    <d v="2022-10-25T18:15:00"/>
    <x v="5"/>
    <x v="0"/>
    <m/>
    <m/>
    <m/>
  </r>
  <r>
    <s v="FPHASEVCDC-10995"/>
    <s v="Defect"/>
    <s v="Normal"/>
    <x v="0"/>
    <s v="uzhay1609"/>
    <s v="【U611】【Chime】Crank模式下，过15s，仪表自动切换为normal模式，应该从ivi发声，而不是从备用喇叭发声"/>
    <s v="CaseID:_x000d__x000a_Sample:B_x000d__x000a_Precondition:_x000d__x000a_-Cluster at RUN state_x000d__x000a_EAST DC power_x000d__x000a_1.BAT ON_x000d__x000a_2.IVI发声（Brand=lincon，Chime Generator=1）_x000d__x000a_步骤：_x000d__x000a_1、BAT ON，0x3B2.Ignition_Status=4_x000d__x000a_2、0x3AA.FpaChime_D_Rq=1_x000d__x000a_3、0x3B2.Ignition_Status=8_x000d__x000a_4、过15s_x000d__x000a__x000d__x000a_实际结果：_x000d__x000a_FPA chime从仪表发出_x000d__x000a__x000d__x000a_期待结果：_x000d__x000a_FPA chime从IVI发出_x000d__x000a__x000d__x000a_复现概率:5/5_x000d__x000a_Test By:孟妍 15951912208"/>
    <s v="umeny043"/>
    <s v="New"/>
    <d v="2022-10-25T16:46:00"/>
    <d v="2022-10-25T16:47:00"/>
    <x v="1"/>
    <x v="0"/>
    <m/>
    <m/>
    <m/>
  </r>
  <r>
    <s v="FPHASEVCDC-10993"/>
    <s v="Defect"/>
    <s v="Normal"/>
    <x v="0"/>
    <s v="uxuxh184"/>
    <s v="【U611】【ADAS】TSR_Speed_Limit_1，TSR_Speed_Limit_2 图标内数值为三位数时，数值与边框有重合"/>
    <s v="CaseID:_x000d__x000a_Sample:B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VLim1MsgTxt_D_Rq=200&amp;TsrVl1StatMsgTxt_D_Rq=0x1&amp;TsrVl1PrmntMsgTxt_D_Rq=0x1_x000d__x000a_2.TsrVLim2MsgTxt_D_Rq=200&amp;TsrVl2StatMsgTxt_D_Rq=0x1&amp;TsrVl2PrmntMsgTxt_D_Rq=0x1_x000d__x000a__x000d__x000a_实际结果：_x000d__x000a_1.数值与边框有重合_x000d__x000a_2.数值与边框有重合_x000d__x000a__x000d__x000a_期待结果：_x000d__x000a_1.不应有重合_x000d__x000a_2.不应有重合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6:43:00"/>
    <d v="2022-10-26T10:02:00"/>
    <x v="5"/>
    <x v="0"/>
    <m/>
    <m/>
    <m/>
  </r>
  <r>
    <s v="FPHASEVCDC-10992"/>
    <s v="Defect"/>
    <s v="Normal"/>
    <x v="0"/>
    <s v="uwanq342"/>
    <s v="【U611】【Chime】设置为IVI内置功放发声，先触发导航提示音，再触发压制等级大于等于5的chime音，导航提示音未被压制"/>
    <s v="CaseID:_x000d__x000a_Sample:B_x000d__x000a_Precondition:_x000d__x000a_-Cluster at RUN state_x000d__x000a_EAST DC power_x000d__x000a__x000d__x000a_1.BAT ON_x000d__x000a_2.导入100A GAS_DCV.ecd_x000d__x000a_3.VehOnSrc_D_Stat=0，此时为IVI发声_x000d__x000a__x000d__x000a_步骤：_x000d__x000a_1、IVI端模拟导航_x000d__x000a_2、导航提示音响起的时候，触发RPA chime（0x3AA.RpaChime_D_Rq=1)_x000d__x000a__x000d__x000a_实际结果：_x000d__x000a_导航提示音未压制。如果先触发RPA chime，再触发导航提示音，就可以被压制_x000d__x000a__x000d__x000a_期待结果：_x000d__x000a_导航提示音被压制_x000d__x000a__x000d__x000a_Reference： _x000d__x000a_复现概率:10/10_x000d__x000a__x000d__x000a_Test By:孟妍 15951912208"/>
    <s v="umeny043"/>
    <s v="New"/>
    <d v="2022-10-25T16:43:00"/>
    <d v="2022-10-25T16:44:00"/>
    <x v="1"/>
    <x v="0"/>
    <m/>
    <m/>
    <m/>
  </r>
  <r>
    <s v="FPHASEVCDC-10991"/>
    <s v="Defect"/>
    <s v="Normal"/>
    <x v="0"/>
    <s v="uxuxh184"/>
    <s v="【U611】【ADAS】TSR_Speed_Limit_1_LimitCancelled 显示亮度不应与TsrVl1RstrcMsgTxt2_D_Rq绑定"/>
    <s v="CaseID:_x000d__x000a_Sample:B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VLim1MsgTxt_D_Rq=251&amp;TsrVl1StatMsgTxt_D_Rq=0x1_x000d__x000a_2.TsrVl1RstrcMsgTxt2_D_Rq=0x1-&gt;0x2_x000d__x000a__x000d__x000a_实际结果：_x000d__x000a_2.亮度发生变化_x000d__x000a__x000d__x000a_期待结果：_x000d__x000a_2.亮度不应有变化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6:37:00"/>
    <d v="2022-10-25T17:13:00"/>
    <x v="5"/>
    <x v="0"/>
    <m/>
    <m/>
    <m/>
  </r>
  <r>
    <s v="FPHASEVCDC-10988"/>
    <s v="Defect"/>
    <s v="Normal"/>
    <x v="0"/>
    <s v="udais021"/>
    <s v="【U611】【ADAS】TSR_NCAP_ Adaptations_Cfg=0，TsrVLim1MsgTxt_D_Rq=254和255显示效果不对"/>
    <s v="CaseID:_x000d__x000a_Sample:B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_NCAP_ Adaptations_Cfg=0_x000d__x000a_2.TsrVLim1MsgTxt_D_Rq=254_x000d__x000a__x000d__x000a_实际结果：_x000d__x000a_2.显示效果不对_x000d__x000a__x000d__x000a_期待结果：_x000d__x000a_2.显示效果正常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6:28:00"/>
    <d v="2022-10-25T17:05:00"/>
    <x v="5"/>
    <x v="0"/>
    <m/>
    <m/>
    <m/>
  </r>
  <r>
    <s v="FPHASEVCDC-10986"/>
    <s v="Defect"/>
    <s v="Normal"/>
    <x v="0"/>
    <s v="uxuxh184"/>
    <s v="【U611】【ADAS】TSR_Speed_Limit_1，TSR_Speed_Limit_2 同时触发Generic和Detail，显示有误"/>
    <s v="CaseID:_x000d__x000a_Sample:B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VLim1MsgTxt_D_Rq=50&amp;TsrVl1StatMsgTxt_D_Rq=0x1&amp;TsrVl1PrmntMsgTxt_D_Rq=0x2&amp;TsrVl1RstrcMsgTxt2_D_Rq=0x1_x000d__x000a_2.TsrVLim2MsgTxt_D_Rq=50&amp;TsrVl2StatMsgTxt_D_Rq=0x1&amp;TsrVl2PrmntMsgTxt_D_Rq=0x2&amp;TsrVl2RstrcMsgTxt2_D_Rq=0x1_x000d__x000a__x000d__x000a_实际结果：_x000d__x000a_1.显示效果有误_x000d__x000a_2.显示效果有误_x000d__x000a__x000d__x000a_期待结果：_x000d__x000a_1.显示效果正常_x000d__x000a_2.显示效果正常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6:22:00"/>
    <d v="2022-10-25T17:12:00"/>
    <x v="5"/>
    <x v="0"/>
    <m/>
    <m/>
    <m/>
  </r>
  <r>
    <s v="FPHASEVCDC-10985"/>
    <s v="Defect"/>
    <s v="Normal"/>
    <x v="0"/>
    <s v="ulong013"/>
    <s v="【U611】【Chime】IVI通道发声，将0x167.PwPckTq_D_Stat=2，报警音有被截断的感觉，与0x167.PwPckTq_D_Stat=1现象不一致"/>
    <s v="CaseID:_x000d__x000a_Sample:B_x000d__x000a_Precondition:_x000d__x000a_-Cluster at RUN state_x000d__x000a_EAST DC power_x000d__x000a_1.BAT ON_x000d__x000a_2.IVI发声（Brand=lincon，Chime Generator=1）_x000d__x000a_步骤：_x000d__x000a_1、BAT ON，0x3B2.Ignition_Status=4_x000d__x000a_2、DE01 Transmission_Type=0，DE0A Engine_Ignition_On=1，DE0A DoorAjar_Warning_Cfg=1，_x000d__x000a_3、0x171.TrnIpcDsplyMde_D_Actl=Park，车速=100_x000d__x000a_4、0x167.PwPckTq_D_Stat=1_x000d__x000a_5、打开车门_x000d__x000a_6、关闭车门_x000d__x000a_7、0x167.PwPckTq_D_Stat=2_x000d__x000a_8、打开车门_x000d__x000a__x000d__x000a_实际结果：_x000d__x000a_5、0x220.chimeID_No _Rq=0x3C发送一帧，再发送一帧no chime的，紧跟着一帧0x220.chimeID_No _Rq=0x3B的。从IVI发短暂的两声information声音_x000d__x000a_8、观察到0x220.chimeID_No _Rq=0x3C, 仪表发出一声短的，类似被截断的声音_x000d__x000a__x000d__x000a_期待结果：_x000d__x000a_根据chime优先级蜂鸣，0x167.PwPckTq_D_Stat=1或者2，处理逻辑相同_x000d__x000a__x000d__x000a_复现概率:5/5_x000d__x000a_Test By:孟妍 15951912208"/>
    <s v="umeny043"/>
    <s v="Analyzing"/>
    <d v="2022-10-25T16:16:00"/>
    <d v="2022-10-25T18:24:00"/>
    <x v="1"/>
    <x v="0"/>
    <m/>
    <m/>
    <m/>
  </r>
  <r>
    <s v="FPHASEVCDC-10983"/>
    <s v="Defect"/>
    <s v="Normal"/>
    <x v="0"/>
    <s v="uxuxh184"/>
    <s v="【U611】【ADAS】TSR图标亮度，底色显示有误"/>
    <s v="CaseID:_x000d__x000a_Sample:B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_No_Passing亮度，底色显示有误_x000d__x000a_2.TSR_Speed_Limit_1，TSR_Speed_Limit_2底色显示有误_x000d__x000a__x000d__x000a_实际结果：_x000d__x000a_2.亮度底色显示有误_x000d__x000a__x000d__x000a_期待结果：_x000d__x000a_2.显示正常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6:13:00"/>
    <d v="2022-10-25T17:02:00"/>
    <x v="5"/>
    <x v="0"/>
    <m/>
    <m/>
    <m/>
  </r>
  <r>
    <s v="FPHASEVCDC-10981"/>
    <s v="Defect"/>
    <s v="Normal"/>
    <x v="0"/>
    <s v="uxuxh184"/>
    <s v="【U611】【RTT】1.18章节W730与W725 W726 W1024的Icon图标大小、位置不一，其中W725报警文字显示偏上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.Transmission Type = 0（AT）_x000d__x000a__x000d__x000a_2.0x230 TrnSrvcRqd_B_Rq = 1 (触发W730)_x000d__x000a__x000d__x000a_ _x000d__x000a__x000d__x000a_1.WD/4x4/AWD_Cfg= 3_x000d__x000a__x000d__x000a_2.4WD_Label_Cfg = X_x000d__x000a__x000d__x000a_3.AwdSrvcRqd_B_Rq =1/Missing (触发W725)_x000d__x000a__x000d__x000a_ _x000d__x000a__x000d__x000a_实际结果：_x000d__x000a__x000d__x000a_W730 Icon图标比本章节其他报警图标大_x000d__x000a__x000d__x000a_W725 报警文字偏上_x000d__x000a__x000d__x000a_期待结果：_x000d__x000a__x000d__x000a_按要求显示_x000d__x000a__x000d__x000a_ _x000d__x000a__x000d__x000a_ _x000d__x000a__x000d__x000a_Reference: RTT 1.18_x000d__x000a_复现概率:10/10_x000d__x000a_Test By:杨元健 18551659808"/>
    <s v="uyany546"/>
    <s v="New"/>
    <d v="2022-10-25T15:56:00"/>
    <d v="2022-10-25T15:57:00"/>
    <x v="2"/>
    <x v="0"/>
    <m/>
    <m/>
    <m/>
  </r>
  <r>
    <s v="FPHASEVCDC-10980"/>
    <s v="Defect"/>
    <s v="Normal"/>
    <x v="0"/>
    <s v="ulong013"/>
    <s v="【U611】【Warnings】Normal下，挂P档，切换到limited下，PRNDL_Not_In_Park_Chime_Status_Flag响一声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DE0A Shift_By_Wire_Cfg=0_x000d__x000a_2、0x171.TrnlpcDsplyMde_D_Actl=0，0x246.PrkLckCtlUnlck_D_Stat=0，0x213.PrkBrkStatus=0，0x423.Shed _Level_Req=0，0x423.Batt_Crit_SoC_B=0（此时0x430.ePRNDL在off下输出0）_x000d__x000a_3、DE01 Transmission_ Type_Cfg=0_x000d__x000a_4、DE08 PrkLckCtl_D_Allw_Cfg=0_x000d__x000a_5、DE08 Neutral_Tow_Cfg=0_x000d__x000a_6、DrStatDrv_B_Actl=0_x000d__x000a_7、LifeCycMde_D_Actl=0_x000d__x000a_8、Veh_V_ActlEng=0，VehVActlEng_D_Qf=2_x000d__x000a_9、GearLvrPos_D_Actl=1_x000d__x000a_10、0x3B2.Ignition_Status=0x1_x000d__x000a__x000d__x000a__x000d__x000a_实际结果：_x000d__x000a_IVI发一声，0x220闪一帧_x000d__x000a__x000d__x000a_期待结果：_x000d__x000a_IVI不发声，0x220不响应_x000d__x000a__x000d__x000a_复现概率:10/10_x000d__x000a_Test By: 孟妍 15951912208"/>
    <s v="umeny043"/>
    <s v="Resolved"/>
    <d v="2022-10-25T15:55:00"/>
    <d v="2022-10-25T18:25:00"/>
    <x v="1"/>
    <x v="0"/>
    <s v="Ford_Phase5_U611_DCV2"/>
    <m/>
    <s v="Ford_Phase5_U611_DCV2"/>
  </r>
  <r>
    <s v="FPHASEVCDC-10979"/>
    <s v="Defect"/>
    <s v="Normal"/>
    <x v="0"/>
    <s v="uxuxh184"/>
    <s v="【U611】【ADAS】TSR_No_Passing和TSR_Speed_Limit_2显示优先级有误"/>
    <s v="CaseID:_x000d__x000a_Sample:B_x000d__x000a_Precondition:_x000d__x000a_-Cluster at RUN state_x000d__x000a_Connected devices:_x000d__x000a_-EAST DC power_x000d__x000a_1.KL30=13.5v_x000d__x000a_2.0x3B2.Ignition_Status=0x4_x000d__x000a_3.TSR_Cfg=0x1&amp;SLIF_Cfg=0x0_x000d__x000a__x000d__x000a_步骤：_x000d__x000a_1.TsrOvtkStatMsgTxt_D_Rq=0x1&amp;TsrOvtkMsgTxt_D_Rq=0x2_x000d__x000a_2.TsrVLim2MsgTxt_D_Rq=50&amp;TsrVl2StatMsgTxt_D_Rq=0x1&amp;TsrVl2PrmntMsgTxt_D_Rq=0x1_x000d__x000a__x000d__x000a_实际结果：_x000d__x000a_1.显示TSR_No_Passing_x000d__x000a_2.显示TSR_Speed_Limit_2_x000d__x000a__x000d__x000a_期待结果：_x000d__x000a_1.显示TSR_No_Passing_x000d__x000a_2.显示TSR_No_Passing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5:48:00"/>
    <d v="2022-10-25T17:14:00"/>
    <x v="5"/>
    <x v="0"/>
    <m/>
    <m/>
    <m/>
  </r>
  <r>
    <s v="FPHASEVCDC-10978"/>
    <s v="Defect"/>
    <s v="Normal"/>
    <x v="0"/>
    <s v="udais021"/>
    <s v="【U611】【ADAS】3D8 missing LKS_RTT System Off不显示 "/>
    <s v="CaseID:_x000d__x000a_Sample:B_x000d__x000a_Precondition:_x000d__x000a_-Cluster at RUN state_x000d__x000a_Connected devices:_x000d__x000a_-EAST DC power_x000d__x000a_1.KL30=13.5v_x000d__x000a_2.0x3B2.Ignition_Status=0x4_x000d__x000a_3.LaneAssist_Cfg=0x1&amp;LDW_OFF_TT_Cfg=0x1_x000d__x000a__x000d__x000a_步骤：_x000d__x000a_1.3D8 missing_x000d__x000a__x000d__x000a_实际结果：_x000d__x000a_1.LKS_RTT System Off 不显示_x000d__x000a__x000d__x000a_期待结果：_x000d__x000a_1.LKS_RTT System Off 显示黄色_x000d__x000a__x000d__x000a_Section:_x000d__x000a__x000d__x000a_Recovery:_x000d__x000a__x000d__x000a_复现概率: 5/5_x000d__x000a__x000d__x000a_Test By:钱考伟 18012915216"/>
    <s v="uqiak009"/>
    <s v="New"/>
    <d v="2022-10-25T15:44:00"/>
    <d v="2022-10-25T15:44:00"/>
    <x v="5"/>
    <x v="0"/>
    <m/>
    <m/>
    <m/>
  </r>
  <r>
    <s v="FPHASEVCDC-10976"/>
    <s v="Defect"/>
    <s v="Normal"/>
    <x v="0"/>
    <s v="uliaz079"/>
    <s v="【U611】【ADAS】语言设置为中文，HA激活时TJA_CANC_LKS文字提示显示偏右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语言设置为中文_x000d__x000a_2.Tja_D_Stat=0x7_x000d__x000a_3.TjaWarn_D_Rq=0x1_x000d__x000a__x000d__x000a_实际结果：_x000d__x000a_3.文字提示偏右_x000d__x000a__x000d__x000a_期待结果：_x000d__x000a_3.文字提示居中_x000d__x000a__x000d__x000a_Section:_x000d__x000a__x000d__x000a_Recovery:_x000d__x000a__x000d__x000a_复现概率: 5/5_x000d__x000a__x000d__x000a_Test By:钱考伟 18012915216"/>
    <s v="uqiak009"/>
    <s v="Resolved"/>
    <d v="2022-10-25T15:41:00"/>
    <d v="2022-10-25T18:11:00"/>
    <x v="5"/>
    <x v="0"/>
    <s v="Ford_Phase5_U611_DCV2"/>
    <m/>
    <m/>
  </r>
  <r>
    <s v="FPHASEVCDC-10974"/>
    <s v="Defect"/>
    <s v="Normal"/>
    <x v="0"/>
    <s v="udais021"/>
    <s v="【U611】【ADAS】HA激活状态下，断电重启不显示车模"/>
    <s v="CaseID:_x000d__x000a_Sample:B_x000d__x000a_Precondition:_x000d__x000a_-Cluster at RUN state_x000d__x000a_Connected devices:_x000d__x000a_-EAST DC power_x000d__x000a_1.KL30=13.5v_x000d__x000a_2.0x3B2.Ignition_Status=0x4_x000d__x000a_3.Adaptive_Cruise_Cfg=Enable&amp;AccMemEnbl_B_RqDrv=1_x000d__x000a__x000d__x000a_步骤：_x000d__x000a_1.Tja_D_Stat=0x7_x000d__x000a_2.断电重启_x000d__x000a__x000d__x000a_实际结果：_x000d__x000a_2.不显示车模_x000d__x000a__x000d__x000a_期待结果：_x000d__x000a_2.显示正常_x000d__x000a__x000d__x000a_Section:_x000d__x000a__x000d__x000a_Recovery:_x000d__x000a__x000d__x000a_复现概率: 5/5_x000d__x000a__x000d__x000a_Test By:钱考伟 18012915216"/>
    <s v="uqiak009"/>
    <s v="New"/>
    <d v="2022-10-25T15:32:00"/>
    <d v="2022-10-25T15:32:00"/>
    <x v="5"/>
    <x v="0"/>
    <m/>
    <m/>
    <m/>
  </r>
  <r>
    <s v="FPHASEVCDC-10972"/>
    <s v="Defect"/>
    <s v="Normal"/>
    <x v="0"/>
    <s v="uzhuc106"/>
    <s v="【U611】【Fuel】燃油表阻值开路后，燃油采样值FuelLvlActvSide_No_Raw/FuelLvlPssvSide_No_Raw没有判断33s直接变为0"/>
    <s v="CaseID:_x000d__x000a_Sample:B_x000d__x000a_Precondition:_x000d__x000a_-Cluster at RUN state_x000d__x000a_Connected devices:_x000d__x000a_-EAST DC power_x000d__x000a_操作步骤_x000d__x000a_1.切换燃油配置为IPC_x000d__x000a__x000d__x000a_2.短接电阻箱_x000d__x000a__x000d__x000a_实际结果：_x000d__x000a_1.采样值FuelLvlActvSide_No_Raw/FuelLvlPssvSide_No_Raw直接变为0_x000d__x000a_期待结果：_x000d__x000a_1.等待33s判断短路或开路后，采样值FuelLvlActvSide_No_Raw/FuelLvlPssvSide_No_Raw变为0_x000d__x000a__x000d__x000a_ _x000d__x000a__x000d__x000a_注：燃油表显示及恢复都判断了33秒，采样值FuelLvlActvSide_No_Raw/FuelLvlPssvSide_No_Raw，断开时没判断33秒，恢复时判断了33秒_x000d__x000a__x000d__x000a__x000d__x000a_Specification ref:_x000d__x000a_Gauges_V3.3_20220920_x000d__x000a_Section:_x000d__x000a_Recovery:_x000d__x000a_复现概率: 5/5_x000d__x000a_Test By:李锦鹏  15256804585"/>
    <s v="ulixj946"/>
    <s v="New"/>
    <d v="2022-10-25T15:31:00"/>
    <d v="2022-10-25T15:31:00"/>
    <x v="6"/>
    <x v="0"/>
    <m/>
    <m/>
    <m/>
  </r>
  <r>
    <s v="FPHASEVCDC-10970"/>
    <s v="Defect"/>
    <s v="Normal"/>
    <x v="0"/>
    <s v="uhuas145"/>
    <s v="【U611】【ADAS】HA激活状态下，HA页面多一条线"/>
    <s v="CaseID:_x000d__x000a_Sample:B_x000d__x000a_Precondition:_x000d__x000a_-Cluster at RUN state_x000d__x000a_Connected devices:_x000d__x000a_-EAST DC power_x000d__x000a_1.KL30=13.5v_x000d__x000a_2.0x3B2.Ignition_Status=0x4_x000d__x000a_3.Adaptive_Cruise_Cfg=Enable&amp;AccMemEnbl_B_RqDrv=1_x000d__x000a__x000d__x000a_步骤：_x000d__x000a_1.Tja_D_Stat=0x7_x000d__x000a__x000d__x000a_实际结果：_x000d__x000a_1.HA页面多一条线_x000d__x000a__x000d__x000a_期待结果：_x000d__x000a_1.HA页面显示正常_x000d__x000a__x000d__x000a_Section:_x000d__x000a__x000d__x000a_Recovery:_x000d__x000a__x000d__x000a_复现概率: 5/5_x000d__x000a__x000d__x000a_Test By:钱考伟 18012915216"/>
    <s v="uqiak009"/>
    <s v="Fixing"/>
    <d v="2022-10-25T15:30:00"/>
    <d v="2022-10-26T13:16:00"/>
    <x v="5"/>
    <x v="1"/>
    <m/>
    <m/>
    <m/>
  </r>
  <r>
    <s v="FPHASEVCDC-10966"/>
    <s v="Defect"/>
    <s v="Normal"/>
    <x v="0"/>
    <s v="udais021"/>
    <s v="【U611】【ADAS】Lane_Biasing显示效果不应有灰色区域"/>
    <s v="CaseID:_x000d__x000a_Sample:A2_x000d__x000a_Precondition:_x000d__x000a_-Cluster at RUN state_x000d__x000a_Connected devices:_x000d__x000a_-EAST DC power_x000d__x000a_1.KL30=13.5v_x000d__x000a_2.0x3B2.Ignition_Status=0x4_x000d__x000a_3.Traffic_Jam_Assist_Cfg = 0x1 OR Hwy_Assist_Cfg = 0x1_x000d__x000a__x000d__x000a_步骤：_x000d__x000a_1.TjaLaneBias_D_Stat =0x1~0x6_x000d__x000a__x000d__x000a_实际结果：_x000d__x000a_1.车道两侧有灰色区域显示_x000d__x000a__x000d__x000a_期待结果：_x000d__x000a_1.车道两侧无灰色区域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5:14:00"/>
    <d v="2022-10-25T17:47:00"/>
    <x v="5"/>
    <x v="0"/>
    <m/>
    <m/>
    <m/>
  </r>
  <r>
    <s v="FPHASEVCDC-10964"/>
    <s v="Defect"/>
    <s v="Normal"/>
    <x v="0"/>
    <s v="udais021"/>
    <s v="【U611】【ADAS】Cross_Traffic_ Filt_Sys_State=0x2时，无法触发W3487"/>
    <s v="CaseID:_x000d__x000a_Sample:A2_x000d__x000a_Precondition:_x000d__x000a_-Cluster at RUN state_x000d__x000a_Connected devices:_x000d__x000a_-EAST DC power_x000d__x000a_1.KL30=13.5v_x000d__x000a_2.0x3B2.Ignition_Status=0x4_x000d__x000a_3.Side_Detect_Cfg=0x1，Cross_Traffic_Cfg=0x1_x000d__x000a__x000d__x000a_步骤：_x000d__x000a_1.SodLeft_D_Stat=0x1&amp;SodRight_D_Stat=0x1_x000d__x000a_2.CtaLeft_D_Stat=0x2&amp;CtaRight_D_Stat=0x2_x000d__x000a__x000d__x000a_实际结果：_x000d__x000a_2.W3487无法触发_x000d__x000a__x000d__x000a_期待结果：_x000d__x000a_2.W3487可以触发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5:07:00"/>
    <d v="2022-10-25T15:07:00"/>
    <x v="5"/>
    <x v="0"/>
    <m/>
    <m/>
    <m/>
  </r>
  <r>
    <s v="FPHASEVCDC-10963"/>
    <s v="Defect"/>
    <s v="High"/>
    <x v="0"/>
    <s v="ucuiy064"/>
    <s v="【U611】【HMI】IOD页面切换到辅助驾驶显示空白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OD选项勾选Driver assistance，并切换到辅助驾驶页面_x000d__x000a_2.驾驶模式为标准，节能，湿滑_x000d__x000a_3.驾驶模式为运动和复杂路况，触发任意warning后取消_x000d__x000a__x000d__x000a_实际结果：_x000d__x000a_2.IOD页面空白显示，ADAS页面仍显示在左侧_x000d__x000a_3.IOD页面空白显示_x000d__x000a__x000d__x000a_期待结果：_x000d__x000a_2.IOD页面显示ADAS内容_x000d__x000a_3.IOD页面显示ADAS内容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5T15:01:00"/>
    <d v="2022-10-26T09:37:00"/>
    <x v="3"/>
    <x v="0"/>
    <m/>
    <m/>
    <m/>
  </r>
  <r>
    <s v="FPHASEVCDC-10953"/>
    <s v="Defect"/>
    <s v="Normal"/>
    <x v="1"/>
    <s v="udais021"/>
    <s v="【U611】【ETM】ETM模式功能逻辑错乱"/>
    <s v="CaseID:_x000d__x000a_Sample:B_x000d__x000a_Precondition:_x000d__x000a_-Cluster at RUN state_x000d__x000a_Connected devices:_x000d__x000a_-EAST DC power_x000d__x000a_1.KL30=13.5v_x000d__x000a_2.0x3B2.Ignition_Status=0x4_x000d__x000a_步骤：_x000d__x000a_1.点击软件版本七次进入工程模式，选择仪表工程模式进入_x000d__x000a_2.选择扫盘和指示灯等功能验证_x000d__x000a_实际结果：_x000d__x000a_1.扫盘实现错误，指示灯未能点亮，车速显示错误_x000d__x000a_期待结果：_x000d__x000a_1.ETM模式下功能整车，显示逻辑正确_x000d__x000a__x000d__x000a_Specification ref:_x000d__x000a_CAF-PhaseV-DI_ SRD_V3.6_x000d__x000a__x000d__x000a_Section:_x000d__x000a__x000d__x000a_Recovery:_x000d__x000a__x000d__x000a_复现概率: 5/5_x000d__x000a__x000d__x000a_Test By:严文正 17368696917"/>
    <s v="uyanw203"/>
    <s v="New"/>
    <d v="2022-10-25T14:16:00"/>
    <d v="2022-10-25T18:14:00"/>
    <x v="7"/>
    <x v="0"/>
    <m/>
    <m/>
    <m/>
  </r>
  <r>
    <s v="FPHASEVCDC-10951"/>
    <s v="Defect"/>
    <s v="Normal"/>
    <x v="0"/>
    <s v="uxuxh184"/>
    <s v="【U611】【Warning 】触发W4336时，icon的图标偏左显示未居中"/>
    <s v="CaseID:_x000d__x000a_Sample:B_x000d__x000a_Precondition:_x000d__x000a_-Cluster at RUN state_x000d__x000a_EAST DC power_x000d__x000a_1.BAT ON_x000d__x000a_2.0x3B2.Ignition_Status=0x4_x000d__x000a_3. 导入ECD文件：U611C Presidential_DCV1.ecd_x000d__x000a_4. DE05 smart DSP=3（IVI内置发声）_x000d__x000a_步骤：_x000d__x000a_1、DE08  Auto Hold=1_x000d__x000a_2、0x41E AutoHoldMsgTxt_D_Rq =7_x000d__x000a__x000d__x000a_实际结果：_x000d__x000a_3. W4336中icon显示未居中,偏左显示_x000d__x000a__x000d__x000a_期待结果：_x000d__x000a_3. W4336显示正常，icon应该居中_x000d__x000a__x000d__x000a_复现概率:5/5_x000d__x000a_Test By:余群群 18895315393"/>
    <s v="uyuxq038"/>
    <s v="New"/>
    <d v="2022-10-25T14:10:00"/>
    <d v="2022-10-25T14:10:00"/>
    <x v="2"/>
    <x v="0"/>
    <m/>
    <m/>
    <m/>
  </r>
  <r>
    <s v="FPHASEVCDC-10950"/>
    <s v="Defect"/>
    <s v="Normal"/>
    <x v="0"/>
    <s v="ufenx072"/>
    <s v="【U611】【Warning】2.86章节 W1087策略有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KeyPadCodeDgt1_D_Dsply 1_x000d__x000a_ KeyPadCodeDgt2_D_Dsply 0_x000d__x000a_ KeyPadCodeDgt3_D_Dsply 1_x000d__x000a_ KeyPadCodeDgt4_D_Dsply 1_x000d__x000a_ KeyPadCodeDgt5_D_Dsply 1_x000d__x000a_ KeyPadCodeDgt6_D_Dsply 1_x000d__x000a_ KeyPadCodeDgt7_D_Dsply 1_x000d__x000a__x000d__x000a_实际结果：_x000d__x000a__x000d__x000a_1_11111_x000d__x000a__x000d__x000a_期待结果：_x000d__x000a__x000d__x000a_报警不显示 _x000d__x000a__x000d__x000a_（目前经测试：{color:#ff0000}最后两位任意一位为0 报警没有显示{color}，前五位也应该是这样的策略，即这七位任意一位为0，报警都不应该显示）_x000d__x000a__x000d__x000a_-----------------------------------------------------_x000d__x000a__x000d__x000a_优先级：_x000d__x000a__x000d__x000a_1.0x38D Keycode_Status = 8_x000d__x000a__x000d__x000a_2.ign on -&gt;off -&gt; on_x000d__x000a__x000d__x000a_实际结果：_x000d__x000a__x000d__x000a_报警显示_x000d__x000a__x000d__x000a_期待结果：_x000d__x000a__x000d__x000a_报警不显示_x000d__x000a__x000d__x000a_(0x3B1 节点丢失后，38D中Keycode_Status给值才能才能生效)_x000d__x000a__x000d__x000a_ _x000d__x000a__x000d__x000a_Reference: Warning 2.86_x000d__x000a__x000d__x000a_复现概率:10/10_x000d__x000a__x000d__x000a_Test By:杨元健 18551659808"/>
    <s v="uyany546"/>
    <s v="Resolved"/>
    <d v="2022-10-25T14:09:00"/>
    <d v="2022-10-25T18:28:00"/>
    <x v="2"/>
    <x v="0"/>
    <s v="Ford_Phase5_U611_DCV2"/>
    <m/>
    <s v="Ford_Phase5_U611_DCV2"/>
  </r>
  <r>
    <s v="FPHASEVCDC-10937"/>
    <s v="Defect"/>
    <s v="Normal"/>
    <x v="0"/>
    <s v="ucaoz076"/>
    <s v="【U611】【Gear】挡位EPRND_MODE输出在D2下挂P档置为0后，切换其他挡位输出会重新变为1"/>
    <s v="CaseID:_x000d__x000a_Sample:B_x000d__x000a_Precondition:_x000d__x000a_-Cluster at RUN state_x000d__x000a_Connected devices:_x000d__x000a_-EAST DC power_x000d__x000a_操作步骤_x000d__x000a_1.挡位切到P档_x000d__x000a__x000d__x000a_2.切换电源状态为IGN OFF_x000d__x000a__x000d__x000a_3.切换挡位为非P档_x000d__x000a_实际结果：_x000d__x000a_1.D2下档位输出EPRND_MODE=1_x000d__x000a_期待结果：_x000d__x000a_1.D2下档位输出EPRND_MODE=0_x000d__x000a__x000d__x000a_注:挡位输出EPRND_MODE在D2下等于0后，除非切换为D1，否则不能切换为1_x000d__x000a_Specification ref:_x000d__x000a_CAF-PhaseV-DI_ SRD_V3.6_20221014_x000d__x000a_Section:_x000d__x000a_Recovery:_x000d__x000a_复现概率: 5/5_x000d__x000a_Test By:李锦鹏  15256804585"/>
    <s v="ulixj946"/>
    <s v="New"/>
    <d v="2022-10-25T10:40:00"/>
    <d v="2022-10-25T10:40:00"/>
    <x v="0"/>
    <x v="0"/>
    <m/>
    <m/>
    <m/>
  </r>
  <r>
    <s v="FPHASEVCDC-10934"/>
    <s v="Defect"/>
    <s v="Normal"/>
    <x v="0"/>
    <s v="ufenx072"/>
    <s v="【U611】【Warning】2.45章节Limit模式支持的报警 切换电源模式（ ign on -&gt;off ）后报警不显示（单独在ign off下可显示）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ClrExitAsstChime_D_Rq=1/2/3/4/5/6_x000d__x000a__x000d__x000a_3.0x3B2.Ignition_Status=4-&gt;1_x000d__x000a__x000d__x000a_实际结果：_x000d__x000a__x000d__x000a_报警消失_x000d__x000a__x000d__x000a_期待结果：_x000d__x000a__x000d__x000a_报警依旧显示_x000d__x000a__x000d__x000a_ _x000d__x000a__x000d__x000a_Reference: Warning 2.45_x000d__x000a__x000d__x000a_复现概率:10/10_x000d__x000a__x000d__x000a_Test By:杨元健 18551659808"/>
    <s v="uyany546"/>
    <s v="Resolved"/>
    <d v="2022-10-25T10:18:00"/>
    <d v="2022-10-25T13:25:00"/>
    <x v="2"/>
    <x v="0"/>
    <s v="Ford_Phase5_U611_DCV2"/>
    <m/>
    <s v="Ford_Phase5_U611_DCV2"/>
  </r>
  <r>
    <s v="FPHASEVCDC-10931"/>
    <s v="Defect"/>
    <s v="Normal"/>
    <x v="0"/>
    <s v="ucaoz076"/>
    <s v="【U611】【Gear】挡位Power Saver Mode条件为TURE时，EPRND_MODE输出没有变为0，且挡位模块没有消失"/>
    <s v="CaseID:_x000d__x000a_Sample:B_x000d__x000a_Precondition:_x000d__x000a_-Cluster at RUN state_x000d__x000a_Connected devices:_x000d__x000a_-EAST DC power_x000d__x000a_操作步骤_x000d__x000a_1.挡位切道N档_x000d__x000a__x000d__x000a_2.切换电源状态为IGN OFF_x000d__x000a__x000d__x000a_3.LifeCycMde_D_Actl=1_x000d__x000a__x000d__x000a_4.PrkBrkStatus=1_x000d__x000a_实际结果：_x000d__x000a_1.D2下档位模块N档高亮，EPRND_MODE输出为1_x000d__x000a_期待结果：_x000d__x000a_1.D2下档位模块消失，EPRND_MODE输出为0_x000d__x000a_Specification ref:_x000d__x000a_CAF-PhaseV-DI_ SRD_V3.6_20221014_x000d__x000a_Section:_x000d__x000a_Recovery:_x000d__x000a_复现概率: 5/5_x000d__x000a_Test By:李锦鹏  15256804585"/>
    <s v="ulixj946"/>
    <s v="New"/>
    <d v="2022-10-25T10:09:00"/>
    <d v="2022-10-25T10:09:00"/>
    <x v="0"/>
    <x v="0"/>
    <m/>
    <m/>
    <m/>
  </r>
  <r>
    <s v="FPHASEVCDC-10919"/>
    <s v="Defect"/>
    <s v="Normal"/>
    <x v="0"/>
    <s v="ucaoz076"/>
    <s v="【U611】【Gear】挡位模块电源状态在D2（IGN OFF）时，异常电压情况下挡位模块没有消失而是置灰显示"/>
    <s v="CaseID:_x000d__x000a_Sample:B_x000d__x000a_Precondition:_x000d__x000a_-Cluster at RUN state_x000d__x000a_Connected devices:_x000d__x000a_-EAST DC power_x000d__x000a_操作步骤_x000d__x000a_1.挡位切道非P档_x000d__x000a__x000d__x000a_2.切换电源状态为IGN OFF_x000d__x000a__x000d__x000a_3.切换电源电压小于9V或大于17V_x000d__x000a_实际结果：_x000d__x000a_1.D2下档位模块置灰显示_x000d__x000a_期待结果：_x000d__x000a_1.D2下档位模块消失_x000d__x000a_Specification ref:_x000d__x000a_CAF-PhaseV-DI_ SRD_V3.6_20221014_x000d__x000a_Section:_x000d__x000a_Recovery:_x000d__x000a_复现概率: 5/5_x000d__x000a_Test By:李锦鹏  15256804585"/>
    <s v="ulixj946"/>
    <s v="New"/>
    <d v="2022-10-25T09:44:00"/>
    <d v="2022-10-25T09:44:00"/>
    <x v="0"/>
    <x v="0"/>
    <m/>
    <m/>
    <m/>
  </r>
  <r>
    <s v="FPHASEVCDC-10890"/>
    <s v="Defect"/>
    <s v="Normal"/>
    <x v="0"/>
    <s v="uxuxh184"/>
    <s v="【U611】【Warning】W4206报警英文大小写有误"/>
    <s v="CaseID:_x000d__x000a__x000d__x000a_Sample:B_x000d__x000a__x000d__x000a_Precondition:_x000d__x000a__x000d__x000a_-Cluster at RUN state_x000d__x000a__x000d__x000a_EAST DC power_x000d__x000a__x000d__x000a_1.BAT ON_x000d__x000a__x000d__x000a_2.0x3B2.Ignition_Status=4_x000d__x000a__x000d__x000a_ _x000d__x000a__x000d__x000a_步骤：_x000d__x000a__x000d__x000a_1.配置DE08  Rain Sensing Wipers=0/1_x000d__x000a__x000d__x000a_2.0x3C3.HeadLghtSwtch_D_Stat=1_x000d__x000a__x000d__x000a_实际结果：_x000d__x000a__x000d__x000a_Light switch_x000d__x000a__x000d__x000a_Parking {color:#ff0000}L{color}amps_x000d__x000a__x000d__x000a_期待结果：_x000d__x000a__x000d__x000a_Light switch_x000d__x000a__x000d__x000a_Parking lamps_x000d__x000a__x000d__x000a_ _x000d__x000a__x000d__x000a_Reference: Warning 2.38_x000d__x000a__x000d__x000a_复现概率:10/10_x000d__x000a__x000d__x000a_Test By:杨元健 18551659808_x000d__x000a__x000d__x000a_ _x000d__x000a__x000d__x000a_ "/>
    <s v="uyany546"/>
    <s v="New"/>
    <d v="2022-10-24T16:29:00"/>
    <d v="2022-10-24T16:30:00"/>
    <x v="2"/>
    <x v="0"/>
    <m/>
    <m/>
    <m/>
  </r>
  <r>
    <s v="FPHASEVCDC-10888"/>
    <s v="Defect"/>
    <s v="Normal"/>
    <x v="0"/>
    <s v="uxuxh184"/>
    <s v="【U611】【Warnings】W345报警可以被OK按键屏蔽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2、Perimeter Alarm w/ Reduced Guard Control Function= 1 (enabled) _x000d__x000a_      Perimeter Alarm Guard Reminder= 1 (enabled)_x000d__x000a_（IVI-车辆设置-防盗系统-询问退出-开启)_x000d__x000a__x000d__x000a_3、ReducedGuard_D_Stat=0/1/2_x000d__x000a__x000d__x000a_3、DE0A  Perimeter_Alarm_Text_Cfg=0_x000d__x000a__x000d__x000a_4、0x3B2.Ignition_Status=0_x000d__x000a__x000d__x000a_5、OK按键按下_x000d__x000a__x000d__x000a_实际结果：_x000d__x000a__x000d__x000a_W345报警被屏蔽_x000d__x000a__x000d__x000a_ _x000d__x000a__x000d__x000a_期待结果：_x000d__x000a__x000d__x000a_W345报警不应被屏蔽_x000d__x000a__x000d__x000a_ _x000d__x000a__x000d__x000a_Reference: Warning 2.63_x000d__x000a__x000d__x000a_复现概率:10/10_x000d__x000a__x000d__x000a_Test By:李沁  15295767520"/>
    <s v="ulinq025"/>
    <s v="New"/>
    <d v="2022-10-24T16:27:00"/>
    <d v="2022-10-24T16:40:00"/>
    <x v="2"/>
    <x v="0"/>
    <m/>
    <m/>
    <m/>
  </r>
  <r>
    <s v="FPHASEVCDC-10884"/>
    <s v="Defect"/>
    <s v="Normal"/>
    <x v="0"/>
    <s v="ulong013"/>
    <s v="【U611】【Chime】所有D1、D2下都能触发的带报警音的报警，ign on（触发）-&gt;ign off -&gt;ign on 后，IVI、仪表喇叭都不响（2.35为例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_x000d__x000a_1.VehStrtInhbt_D_Dsply=2（W4217）_x000d__x000a__x000d__x000a_2.0x3B2.Ignition_Status=0x4 -&gt;1 -&gt;4_x000d__x000a__x000d__x000a_实际结果：_x000d__x000a__x000d__x000a_报警显示 报警音不响_x000d__x000a__x000d__x000a_220节点无输出_x000d__x000a__x000d__x000a_可参考此单：FPHASEVCDC-8187_x000d__x000a__x000d__x000a_ _x000d__x000a__x000d__x000a_期待结果：_x000d__x000a__x000d__x000a_报警音正常鸣响_x000d__x000a__x000d__x000a_ _x000d__x000a__x000d__x000a_Reference: Warning 2.35_x000d__x000a__x000d__x000a_复现概率:10/10_x000d__x000a__x000d__x000a_Test By:杨元健 18551659808_x000d__x000a__x000d__x000a_ "/>
    <s v="uyany546"/>
    <s v="Resolved"/>
    <d v="2022-10-24T16:18:00"/>
    <d v="2022-10-25T13:23:00"/>
    <x v="1"/>
    <x v="0"/>
    <s v="Ford_Phase5_U611_DCV2"/>
    <m/>
    <s v="Ford_Phase5_U611_DCV2"/>
  </r>
  <r>
    <s v="FPHASEVCDC-10874"/>
    <s v="Defect"/>
    <s v="Normal"/>
    <x v="0"/>
    <s v="uxuxh184"/>
    <s v="【U611】【Warnings】1054b报警无法稳定触发"/>
    <s v="CaseID:_x000d__x000a_Sample:B_x000d__x000a_Precondition:_x000d__x000a_-Cluster at RUN state_x000d__x000a_EAST DC power_x000d__x000a_1.BAT ON_x000d__x000a_2.0x3B2.Ignition_Status=4_x000d__x000a__x000d__x000a_步骤：_x000d__x000a_1、Shift_By_Wire_Cfg=1_x000d__x000a_2、Neutral_Tow_Cfg=1_x000d__x000a_3、TCCM_NT_Cfg=0_x000d__x000a_4、welcome goodbye=0_x000d__x000a_5.  TrnGearMsgTxt_D_Rq =0x6_x000d__x000a_6、 TrnGearMsgTxt_D_Rq =0_x000d__x000a_7、0x3B2.Ignition_Status=0/1_x000d__x000a_8、触发W1054b之后，切换电源模式，0x3B2.Ignition_Status=4_x000d__x000a_9、0x3B2.Ignition_Status=1_x000d__x000a_查看现象_x000d__x000a__x000d__x000a_实际结果：_x000d__x000a_W1054b报警无法稳定触发_x000d__x000a__x000d__x000a_期待结果：_x000d__x000a_W1054b报警稳定触发_x000d__x000a__x000d__x000a_Specification ref:_x000d__x000a_Warning_V4.0_x000d__x000a__x000d__x000a_Section:_x000d__x000a__x000d__x000a_Recovery:_x000d__x000a__x000d__x000a_复现概率: 3/5_x000d__x000a_李沁  15295767520"/>
    <s v="ulinq025"/>
    <s v="New"/>
    <d v="2022-10-24T15:32:00"/>
    <d v="2022-10-24T21:16:00"/>
    <x v="2"/>
    <x v="0"/>
    <m/>
    <m/>
    <m/>
  </r>
  <r>
    <s v="FPHASEVCDC-10872"/>
    <s v="Defect"/>
    <s v="Normal"/>
    <x v="0"/>
    <s v="udais021"/>
    <s v="【U611】【Power】手动重启后，第一次从normal模式切换到limited模式时，会有开机动画播出"/>
    <s v="CaseID:_x000d__x000a_Sample:B_x000d__x000a_Precondition:_x000d__x000a_-Cluster at RUN state_x000d__x000a_EAST DC power_x000d__x000a_1.BAT ON_x000d__x000a_2.0x3B2.Ignition_Status=4_x000d__x000a__x000d__x000a_步骤：_x000d__x000a_1、0x3BA.VehWlcmFrwl_D_Stat =1_x000d__x000a_2、0x3BA.VehWlcmFrwlMde_D_Stat=3_x000d__x000a_3、手动重启，BAT=OFF,BAT=ON_x000d__x000a_4、自检结束后，0x3B2.Ignition_Status=1_x000d__x000a_5、查看显示_x000d__x000a__x000d__x000a_实际结果：_x000d__x000a_会有开机动画播出_x000d__x000a_（再次切换电源模式时，将无动画显示）_x000d__x000a__x000d__x000a_期待结果：_x000d__x000a_不会有开机动画播出_x000d__x000a__x000d__x000a_Specification ref:_x000d__x000a__x000d__x000a_Section:_x000d__x000a__x000d__x000a_Recovery:_x000d__x000a__x000d__x000a_复现概率: 5/5_x000d__x000a_李沁  15295767520"/>
    <s v="ulinq025"/>
    <s v="New"/>
    <d v="2022-10-24T14:28:00"/>
    <d v="2022-10-25T16:48:00"/>
    <x v="8"/>
    <x v="0"/>
    <m/>
    <m/>
    <m/>
  </r>
  <r>
    <s v="FPHASEVCDC-10866"/>
    <s v="Defect"/>
    <s v="Normal"/>
    <x v="0"/>
    <s v="ufenx072"/>
    <s v="【U611】【Warnings】PrkAidRear_D_RqDrv输出值不正确"/>
    <s v="CaseID:_x000d__x000a_Sample:B_x000d__x000a_Precondition:_x000d__x000a_-Cluster at RUN state_x000d__x000a_EAST DC power_x000d__x000a_1.BAT ON_x000d__x000a_2.0x3B2.Ignition_Status=4_x000d__x000a__x000d__x000a_步骤：_x000d__x000a_1、0x3A8 SAPPStatusCoding=3  _x000d__x000a_2、查看0x30A PrkAidRear_D_RqDrv信号值输出信息_x000d__x000a__x000d__x000a_实际结果：_x000d__x000a_PrkAidRear_D_RqDrv输出值=0_x000d__x000a__x000d__x000a_期待结果：_x000d__x000a_PrkAidRear_D_RqDrv输出值=1_x000d__x000a__x000d__x000a_Specification ref:_x000d__x000a_Warning_V4.0_x000d__x000a__x000d__x000a_Section:_x000d__x000a__x000d__x000a_Recovery:_x000d__x000a__x000d__x000a_复现概率: 5/5_x000d__x000a_李沁  15295767520"/>
    <s v="ulinq025"/>
    <s v="Resolved"/>
    <d v="2022-10-24T13:45:00"/>
    <d v="2022-10-24T13:57:00"/>
    <x v="2"/>
    <x v="0"/>
    <s v="Ford_Phase5_U611_DCV2"/>
    <m/>
    <s v="Ford_Phase5_U611_DCV2"/>
  </r>
  <r>
    <s v="FPHASEVCDC-10850"/>
    <s v="Defect"/>
    <s v="Normal"/>
    <x v="0"/>
    <s v="ulixc480"/>
    <s v="【U611】【HMI】精简模式下，切换主题时水温表会出现一下后消失"/>
    <s v="CaseID:_x000d__x000a_Sample:B_x000d__x000a_Precondition:_x000d__x000a_-Cluster at RUN state_x000d__x000a_Connected devices:_x000d__x000a_-EAST DC power_x000d__x000a_1.KL30=13.5v_x000d__x000a_2.0x3B2.Ignition_Status=0x4_x000d__x000a_步骤：_x000d__x000a_1.精简模式下_x000d__x000a__x000d__x000a_2.切换主题_x000d__x000a__x000d__x000a_实际结果：_x000d__x000a_水温表会出现一下后消失_x000d__x000a_期待结果：_x000d__x000a_水温表不出现_x000d__x000a_Specification ref:_x000d__x000a_Gauges_V3.3_20220920.docx_x000d__x000a_Section:_x000d__x000a_Recovery:_x000d__x000a_复现概率: 5/5_x000d__x000a_Test By:胡珊珊 18851672720"/>
    <s v="uhuxs077"/>
    <s v="New"/>
    <d v="2022-10-23T16:24:00"/>
    <d v="2022-10-24T09:48:00"/>
    <x v="3"/>
    <x v="0"/>
    <m/>
    <m/>
    <m/>
  </r>
  <r>
    <s v="FPHASEVCDC-10849"/>
    <s v="Defect"/>
    <s v="Normal"/>
    <x v="0"/>
    <s v="ucuiy064"/>
    <s v="【U611】【HMI】由Tranquil主题切换到Constelation Warn主题，车速主单位变化与副车速单位变化不一致"/>
    <s v="CaseID:_x000d__x000a_Sample:B_x000d__x000a_Precondition:_x000d__x000a_-Cluster at RUN state_x000d__x000a_Connected devices:_x000d__x000a_-EAST DC power_x000d__x000a_1.KL30=13.5v_x000d__x000a_2.0x3B2.Ignition_Status=0x4_x000d__x000a_步骤：_x000d__x000a_1.由Tranquil主题切换到Constelation Warn主题_x000d__x000a__x000d__x000a_实际结果：_x000d__x000a_车速主单位变化与副车速单位变化不一致_x000d__x000a_期待结果：_x000d__x000a_车速主单位变化与副车速单位变化一致_x000d__x000a_Specification ref:_x000d__x000a_Gauges_V3.3_20220920.docx_x000d__x000a_Section:_x000d__x000a_Recovery:_x000d__x000a_复现概率: 5/5_x000d__x000a_Test By:胡珊珊 18851672720"/>
    <s v="uhuxs077"/>
    <s v="New"/>
    <d v="2022-10-23T15:44:00"/>
    <d v="2022-10-24T10:51:00"/>
    <x v="3"/>
    <x v="0"/>
    <m/>
    <m/>
    <m/>
  </r>
  <r>
    <s v="FPHASEVCDC-10835"/>
    <s v="Defect"/>
    <s v="Normal"/>
    <x v="0"/>
    <s v="uxuxh184"/>
    <s v="【U611】【Warnings】w4336和w4337样式不一致"/>
    <s v="CaseID:_x000d__x000a_Sample:B_x000d__x000a_Precondition:_x000d__x000a_-Cluster at RUN state_x000d__x000a_Connected devices:_x000d__x000a_-EAST DC power_x000d__x000a_1.KL30=13.5v_x000d__x000a_2.0x3B2.Ignition_Status=0x4_x000d__x000a_3.导入客户配置U611C SELECT.ecd_x000d__x000a__x000d__x000a_步骤：_x000d__x000a_1、IVI端进入主题设置，点击Calm主题_x000d__x000a_2、触发w4336和w4337_x000d__x000a__x000d__x000a_实际结果：_x000d__x000a_字体不一致。其他主题也有同样的问题_x000d__x000a__x000d__x000a_期待结果：_x000d__x000a_字体一致_x000d__x000a__x000d__x000a_复现概率:10/10_x000d__x000a_Test By: 孟妍 15951912208"/>
    <s v="umeny043"/>
    <s v="Analyzing"/>
    <d v="2022-10-22T16:48:00"/>
    <d v="2022-10-24T09:01:00"/>
    <x v="2"/>
    <x v="0"/>
    <m/>
    <m/>
    <m/>
  </r>
  <r>
    <s v="FPHASEVCDC-10826"/>
    <s v="Defect"/>
    <s v="Normal"/>
    <x v="0"/>
    <s v="ufenx072"/>
    <s v="【U611】【Warnings】W4370在Trailer_Aftermarket_Module_Missing_Status_Flag的情况下，不应该被触发"/>
    <s v="CaseID:_x000d__x000a_Sample:B_x000d__x000a_Precondition:_x000d__x000a_-Cluster at RUN state_x000d__x000a_Connected devices:_x000d__x000a_-EAST DC power_x000d__x000a_1.KL30=13.5v_x000d__x000a_2.0x3B2.Ignition_Status=0x4_x000d__x000a_3.导入客户配置U611C SELECT.ecd_x000d__x000a__x000d__x000a_步骤：_x000d__x000a_1、DE08.Trailer Brake Controller=0，DE0A.Trailer Lighting=1，DE0A.Trailer Brake e2e Signal Protection=1_x000d__x000a_2、丢失0x4DE_x000d__x000a__x000d__x000a_实际结果：_x000d__x000a_w510和w4370同时触发_x000d__x000a__x000d__x000a_期待结果：_x000d__x000a_只触发w510_x000d__x000a__x000d__x000a_复现概率:10/10_x000d__x000a_Test By: 孟妍 15951912208"/>
    <s v="umeny043"/>
    <s v="Resolved"/>
    <d v="2022-10-22T15:45:00"/>
    <d v="2022-10-24T13:32:00"/>
    <x v="2"/>
    <x v="0"/>
    <s v="Ford_Phase5_U611_DCV2"/>
    <m/>
    <s v="Ford_Phase5_U611_DCV2"/>
  </r>
  <r>
    <s v="FPHASEVCDC-10814"/>
    <s v="Defect"/>
    <s v="Normal"/>
    <x v="0"/>
    <s v="uzhay1609"/>
    <s v="【U611】【Chime】0x167 PwPckTq_D_Stat=2，触发FPA chime，仪表发声，丢失0x167，触发RPA chime，取消FPA chime，未从IVI发声"/>
    <s v="CaseID:_x000d__x000a_Sample:B_x000d__x000a_Precondition:_x000d__x000a_-Cluster at RUN state_x000d__x000a_EAST DC power_x000d__x000a_1.BAT ON_x000d__x000a_步骤：_x000d__x000a_1、BAT ON，0x3B2.Ignition_Status=4_x000d__x000a_2、导入100A GAS.ecd文件，IVI发声_x000d__x000a_3、0x167 PwPckTq_D_Stat=2_x000d__x000a_4、触发FPA chime（0x3AA.FpaChime_D_Rq=1),仪表发声_x000d__x000a_5、丢失0x167_x000d__x000a_6、触发RPA chime（0x3AA.RpaChime_D_Rq=1)_x000d__x000a__x000d__x000a_实际结果：_x000d__x000a_仪表发声_x000d__x000a__x000d__x000a__x000d__x000a_期待结果：_x000d__x000a_从IVI发声_x000d__x000a__x000d__x000a__x000d__x000a_复现概率:10/10_x000d__x000a_Test By:孟妍 15951912208"/>
    <s v="umeny043"/>
    <s v="New"/>
    <d v="2022-10-22T14:24:00"/>
    <d v="2022-10-22T14:24:00"/>
    <x v="1"/>
    <x v="0"/>
    <m/>
    <m/>
    <m/>
  </r>
  <r>
    <s v="FPHASEVCDC-10809"/>
    <s v="Defect"/>
    <s v="Normal"/>
    <x v="0"/>
    <s v="ulong013"/>
    <s v="【U611】【Chime】通过0x3A3 VehOnSrc_D_Stat切换到仪表发声后，再丢失0x3A3，未立即切换到IVI发声"/>
    <s v="CaseID:_x000d__x000a_Sample:B_x000d__x000a_Precondition:_x000d__x000a_-Cluster at RUN state_x000d__x000a_EAST DC power_x000d__x000a_1.BAT ON_x000d__x000a_步骤：_x000d__x000a_1、BAT ON，0x3B2.Ignition_Status=4_x000d__x000a_2、导入100A GAS.ecd文件，IVI发声_x000d__x000a_3、0x3A3 VehOnSrc_D_Stat=4，切换到cluster发声_x000d__x000a_4、丢失0x3A3_x000d__x000a__x000d__x000a_实际结果：_x000d__x000a_未从IVI发声_x000d__x000a__x000d__x000a__x000d__x000a_期待结果：_x000d__x000a_从IVI发声_x000d__x000a__x000d__x000a__x000d__x000a_复现概率:10/10_x000d__x000a_Test By:孟妍 15951912208"/>
    <s v="umeny043"/>
    <s v="New"/>
    <d v="2022-10-22T14:04:00"/>
    <d v="2022-10-22T14:04:00"/>
    <x v="1"/>
    <x v="0"/>
    <m/>
    <m/>
    <m/>
  </r>
  <r>
    <s v="FPHASEVCDC-10808"/>
    <s v="Defect"/>
    <s v="Normal"/>
    <x v="0"/>
    <s v="uxuxh184"/>
    <s v="【U611】【Warnings】中文配置下，W1040报警文字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Auto_Stop_Start_Cfg=1_x000d__x000a_2.0x166.StopStrtIODTxt_D_Rq=8 _x000d__x000a__x000d__x000a_实际结果：_x000d__x000a_显示文字：_x000d__x000a__x000d__x000a_?请换至 P 挡后 _x000d__x000a_重启引擎_x000d__x000a__x000d__x000a_期待结果：_x000d__x000a_显示文字：_x000d__x000a__x000d__x000a_请换至 P 挡后  _x000d__x000a_重启引擎_x000d__x000a__x000d__x000a_复现概率:10/10_x000d__x000a_Test By:孟妍 15951912208"/>
    <s v="umeny043"/>
    <s v="New"/>
    <d v="2022-10-22T14:00:00"/>
    <d v="2022-10-26T09:31:00"/>
    <x v="2"/>
    <x v="0"/>
    <m/>
    <m/>
    <m/>
  </r>
  <r>
    <s v="FPHASEVCDC-10774"/>
    <s v="Defect"/>
    <s v="Normal"/>
    <x v="0"/>
    <s v="uzhay1609"/>
    <s v="【U611】【Chime】Service Advancetrac Warning Chime在normal下触发后，未响完时切换至crank模式再到limited模式下，还会有报警音发出"/>
    <s v="CaseID:_x000d__x000a__x000d__x000a_Sample:B_x000d__x000a__x000d__x000a_Precondition:_x000d__x000a__x000d__x000a_-Cluster at RUN state_x000d__x000a__x000d__x000a_EAST DC power_x000d__x000a_ # BAT ON_x000d__x000a_ # Ignition_Status=4_x000d__x000a__x000d__x000a_步骤：IVI发声_x000d__x000a_ # Operational_ Mode = NORMAL_x000d__x000a_ # ESC_RSC_Chime_Warning_Cfg = 1_x000d__x000a_ # TC_IVD_RSC_Cfg = 2_x000d__x000a_ # ChimeBrk_B_Rq = 1_x000d__x000a_ # Ignition_Status=8_x000d__x000a_ # Ignition_Status=1_x000d__x000a__x000d__x000a_ _x000d__x000a__x000d__x000a_实际结果：_x000d__x000a__x000d__x000a_还会有报警音发出，220无输出_x000d__x000a__x000d__x000a_ _x000d__x000a__x000d__x000a_期待结果：_x000d__x000a__x000d__x000a_不会有报警音发出。220无输出_x000d__x000a__x000d__x000a_ _x000d__x000a__x000d__x000a_Reference: Chime16_x000d__x000a__x000d__x000a_ _x000d__x000a__x000d__x000a_复现概率:10/10_x000d__x000a__x000d__x000a_Test By:李沁  15295767520"/>
    <s v="ulinq025"/>
    <s v="New"/>
    <d v="2022-10-21T16:58:00"/>
    <d v="2022-10-24T13:49:00"/>
    <x v="1"/>
    <x v="0"/>
    <m/>
    <m/>
    <m/>
  </r>
  <r>
    <s v="FPHASEVCDC-10771"/>
    <s v="Defect"/>
    <s v="Normal"/>
    <x v="0"/>
    <s v="ufenx072"/>
    <s v="【U611】【Warnings】W3570报警触发后被OK屏蔽，再修改配置字，DrvSlipCtlMde_D_Rq外发值无变化"/>
    <s v="CaseID:_x000d__x000a_Sample:B_x000d__x000a_Precondition:_x000d__x000a_-Cluster at RUN state_x000d__x000a_EAST DC power_x000d__x000a_1.BAT ON_x000d__x000a_2.0x3B2.Ignition_Status=4_x000d__x000a__x000d__x000a_步骤：_x000d__x000a_1、AdvanceTrac_HB_Ctl_Cfg=0_x000d__x000a_2、0x41E. DrvSlipCtlMdeMsg_D_Rq=11_x000d__x000a__x000d__x000a_被ok按键屏蔽之后，0x430.DrvSlipCtlMde_D_Rq=2_x000d__x000a_3、AdvanceTrac_HB_Ctl_Cfg=1_x000d__x000a_查看0x430.DrvSlipCtlMde_D_Rq外发值_x000d__x000a__x000d__x000a_实际结果：_x000d__x000a_外发值无变化_x000d__x000a__x000d__x000a_期待结果：_x000d__x000a_外发值为0_x000d__x000a__x000d__x000a_Specification ref:_x000d__x000a_Warning V4.0_x000d__x000a_Section:_x000d__x000a_Recovery:_x000d__x000a_复现概率: 10/10_x000d__x000a__x000d__x000a_Test By:李沁 15295767520"/>
    <s v="ulinq025"/>
    <s v="Resolved"/>
    <d v="2022-10-21T16:51:00"/>
    <d v="2022-10-22T16:25:00"/>
    <x v="2"/>
    <x v="0"/>
    <s v="Ford_Phase5_U611_DCV2"/>
    <m/>
    <s v="Ford_Phase5_U611_DCV2"/>
  </r>
  <r>
    <s v="FPHASEVCDC-10698"/>
    <s v="Defect"/>
    <s v="Normal"/>
    <x v="0"/>
    <s v="ucaoz076"/>
    <s v="【U611】【HMI】打开双表盘，上下电或者休眠唤醒后变成单表盘"/>
    <s v="CaseID:_x000d__x000a_Sample:B_x000d__x000a_Precondition:_x000d__x000a_-Cluster at RUN state_x000d__x000a_Connected devices:_x000d__x000a_-EAST DC power_x000d__x000a_1.KL30=13.5v_x000d__x000a_2.0x3B2.Ignition_Status=0x4_x000d__x000a_步骤：_x000d__x000a_1.在Constellation Warm和Constellation Cool主题下_x000d__x000a__x000d__x000a_2.打开双表盘_x000d__x000a__x000d__x000a_3.上下电或休眠唤醒后_x000d__x000a__x000d__x000a_实际结果：_x000d__x000a_变成单表盘_x000d__x000a_期待结果：_x000d__x000a_仍然显示双表盘_x000d__x000a_Specification ref:_x000d__x000a_Gauges_V3.3_20220920.docx_x000d__x000a_Section:_x000d__x000a_Recovery:_x000d__x000a_复现概率: 5/5_x000d__x000a_Test By:胡珊珊 18851672720"/>
    <s v="uhuxs077"/>
    <s v="Resolved"/>
    <d v="2022-10-20T14:20:00"/>
    <d v="2022-10-25T13:43:00"/>
    <x v="3"/>
    <x v="0"/>
    <m/>
    <m/>
    <s v="Ford_Phase5_U611_DCV2"/>
  </r>
  <r>
    <s v="FPHASEVCDC-10674"/>
    <s v="Defect"/>
    <s v="Normal"/>
    <x v="0"/>
    <s v="ufenx072"/>
    <s v="【U611】【Warnings】W4318和W345报警触发显示完30S后，将无法重新被触发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2、Perimeter Alarm w/ Reduced Guard Control Function= 1 (enabled) _x000d__x000a_      Perimeter Alarm Guard Reminder= 1 (enabled)_x000d__x000a_（IVI-车辆设置-防盗系统-询问退出-开启)_x000d__x000a__x000d__x000a_3、ReducedGuard_D_Stat=0/1/2_x000d__x000a__x000d__x000a_3、DE0A  Perimeter_Alarm_Text_Cfg=1/0_x000d__x000a__x000d__x000a_4、0x3B2.Ignition_Status=1_x000d__x000a__x000d__x000a_不做选择，等待30S，报警消失_x000d__x000a_5、0x3B2.Ignition_Status=4-》1_x000d__x000a__x000d__x000a_实际结果：_x000d__x000a__x000d__x000a_W4318报警和W345报警未触发_x000d__x000a__x000d__x000a_ _x000d__x000a__x000d__x000a_期待结果：_x000d__x000a__x000d__x000a_W4318报警和W345报警触发_x000d__x000a__x000d__x000a_ _x000d__x000a__x000d__x000a_Reference: Warning 2.63_x000d__x000a__x000d__x000a_复现概率:10/10_x000d__x000a__x000d__x000a_Test By:李沁  15295767520"/>
    <s v="ulinq025"/>
    <s v="Resolved"/>
    <d v="2022-10-19T15:33:00"/>
    <d v="2022-10-26T13:11:00"/>
    <x v="2"/>
    <x v="0"/>
    <s v="Ford_Phase5_U611_DCV2"/>
    <m/>
    <s v="Ford_Phase5_U611_DCV2"/>
  </r>
  <r>
    <s v="FPHASEVCDC-10673"/>
    <s v="Defect"/>
    <s v="Normal"/>
    <x v="0"/>
    <s v="uxuxh184"/>
    <s v="【U611】【Warning】2.38章节报警触发后，报警文字会中英文跳变"/>
    <s v="CaseID:_x000d__x000a__x000d__x000a_Sample:B_x000d__x000a__x000d__x000a_Precondition:_x000d__x000a__x000d__x000a_-Cluster at RUN state_x000d__x000a__x000d__x000a_EAST DC power_x000d__x000a__x000d__x000a_1.BAT ON_x000d__x000a__x000d__x000a_2.0x3B2.Ignition_Status=4_x000d__x000a__x000d__x000a_ _x000d__x000a__x000d__x000a_步骤：_x000d__x000a__x000d__x000a_1.配置DE08  Rain Sensing Wipers=0/1_x000d__x000a__x000d__x000a_2.0x3C3.HeadLghtSwtch_D_Stat=0，1，2，3_x000d__x000a__x000d__x000a_实际结果：_x000d__x000a__x000d__x000a_报警文字有中英文跳变，先显示英文再显示中文（见视频）_x000d__x000a__x000d__x000a_期待结果：_x000d__x000a__x000d__x000a_按要求显示_x000d__x000a__x000d__x000a_ _x000d__x000a__x000d__x000a_Reference: Warning 2.38_x000d__x000a__x000d__x000a_复现概率:10/10_x000d__x000a__x000d__x000a_Test By:杨元健 18551659808"/>
    <s v="uyany546"/>
    <s v="Resolved"/>
    <d v="2022-10-19T15:22:00"/>
    <d v="2022-10-21T16:34:00"/>
    <x v="2"/>
    <x v="0"/>
    <s v="Ford_Phase5_U611_DCV2"/>
    <m/>
    <m/>
  </r>
  <r>
    <s v="FPHASEVCDC-10494"/>
    <s v="Defect"/>
    <s v="Normal"/>
    <x v="0"/>
    <s v="uzhay1609"/>
    <s v="【U611】【Chime】PT_Hyb_Cfg=2的配置下，在normal下切换到load shed，立即从仪表发声。切换回非load shed，chime source立即切换成IVI发声，但触发normal下的声音，0x220输出正常，chime不响"/>
    <s v="CaseID:_x000d__x000a_Sample:B_x000d__x000a_Precondition:_x000d__x000a_-Cluster at RUN state_x000d__x000a_EAST DC power_x000d__x000a_1.BAT ON_x000d__x000a_步骤：_x000d__x000a_1、BAT ON，0x3B2.Ignition_Status=4_x000d__x000a_2、导入100A GAS.ecd文件_x000d__x000a_3、DE0A PT_Hyb_cfg&lt;&gt;0或者1_x000d__x000a_4、0x423.Batt_Lo_SoC_B=1，0x423.Shed_Level_Req=4，观察到此时0x225.Chime_Source=1，触发声音后，仪表发声_x000d__x000a_5、0x423.Batt_Lo_SoC_B=0，0x423.Shed_Level_Req=0_x000d__x000a__x000d__x000a_实际结果：_x000d__x000a_观察到此时0x225.Chime_Source=2，也就是立即切换到IVI发声，触发normal下工作的chime，不发声，0x220输出正常，直到下一个点火周期，才可以从ivi发声_x000d__x000a__x000d__x000a_期待结果：_x000d__x000a_触发normal下工作的chime，立即发声_x000d__x000a__x000d__x000a_复现概率:10/10_x000d__x000a_Test By:孟妍 15951912208"/>
    <s v="umeny043"/>
    <s v="New"/>
    <d v="2022-10-12T16:46:00"/>
    <d v="2022-10-18T17:34:00"/>
    <x v="1"/>
    <x v="2"/>
    <m/>
    <m/>
    <m/>
  </r>
  <r>
    <s v="FPHASEVCDC-10472"/>
    <s v="Defect"/>
    <s v="Normal"/>
    <x v="0"/>
    <s v="ucaoz076"/>
    <s v="【U611】【HMI】中文语言下，断电重启后显示英文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fault Language配置为0x0_x000d__x000a_2.断电重启_x000d__x000a__x000d__x000a_实际结果：_x000d__x000a_2.驾驶模式文字仍显示英文_x000d__x000a__x000d__x000a_期待结果：_x000d__x000a_2.驾驶模式文字仍显示中文_x000d__x000a__x000d__x000a_Specification ref:_x000d__x000a__x000d__x000a_Section:_x000d__x000a__x000d__x000a_Recovery:_x000d__x000a__x000d__x000a_复现概率:5/5_x000d__x000a__x000d__x000a_Test By:钱考伟 18012915216"/>
    <s v="uqiak009"/>
    <s v="Resolved"/>
    <d v="2022-10-12T13:54:00"/>
    <d v="2022-10-19T18:25:00"/>
    <x v="3"/>
    <x v="2"/>
    <m/>
    <m/>
    <s v="Ford_Phase5_U611_DCV2"/>
  </r>
  <r>
    <s v="FPHASEVCDC-10468"/>
    <s v="Defect"/>
    <s v="Normal"/>
    <x v="0"/>
    <s v="uhuxj187"/>
    <s v="【U611】【TC】Gallon/H未做US、UK的区分"/>
    <s v="CaseID:_x000d__x000a_Sample:B_x000d__x000a_Precondition:_x000d__x000a_-Cluster at RUN state_x000d__x000a_Connected devices:_x000d__x000a_-EAST DC power_x000d__x000a_1.KL30=13.5v_x000d__x000a_2.0x3B2.Ignition_Status=0x4_x000d__x000a_3.IFE Fuel Consumed Per Hour Display配置为1_x000d__x000a__x000d__x000a_步骤：_x000d__x000a_1.切换至行车电脑1、2界面（显示瞬时油耗）_x000d__x000a_2.喷油量 0.05HZ_x000d__x000a_3.油耗单位设置为mpg_x000d__x000a_4.显示车速为4_x000d__x000a_5.Gallon Display Type配置为1_x000d__x000a__x000d__x000a_实际结果：_x000d__x000a_瞬时油耗显示1.2Gallon/H_x000d__x000a__x000d__x000a_期待结果：_x000d__x000a_瞬时油耗显示1.4Gallon/H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10-12T13:34:00"/>
    <d v="2022-10-14T09:47:00"/>
    <x v="4"/>
    <x v="2"/>
    <s v="Ford_Phase5_U611_DCV2"/>
    <m/>
    <m/>
  </r>
  <r>
    <s v="FPHASEVCDC-10463"/>
    <s v="Defect"/>
    <s v="Normal"/>
    <x v="0"/>
    <s v="uhuxj187"/>
    <s v="【U611】【TC】AFE Reset配置为1，长按OK键清零平均油耗失败"/>
    <s v="CaseID:_x000d__x000a_Sample:B_x000d__x000a_Precondition:_x000d__x000a_-Cluster at RUN state_x000d__x000a_Connected devices:_x000d__x000a_-EAST DC power_x000d__x000a_1.KL30=13.5v_x000d__x000a_2.0x3B2.Ignition_Status=0x4_x000d__x000a_3.AFE Reset配置为1_x000d__x000a__x000d__x000a_步骤：_x000d__x000a_1.ODO Count 0.5HZ_x000d__x000a_2.喷油量 0.2HZ_x000d__x000a_3.油耗单位设置为L/100km_x000d__x000a_4.短按OK键清零平均油耗_x000d__x000a__x000d__x000a_实际结果：_x000d__x000a_显示--.-约3-5s后显示清零前的值_x000d__x000a__x000d__x000a_期待结果：_x000d__x000a_油耗界面的平均油耗清零后约53s左右显示计算值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10-12T13:30:00"/>
    <d v="2022-10-14T09:48:00"/>
    <x v="4"/>
    <x v="2"/>
    <s v="Ford_Phase5_U611_DCV2"/>
    <m/>
    <m/>
  </r>
  <r>
    <s v="FPHASEVCDC-10456"/>
    <s v="Defect"/>
    <s v="Normal"/>
    <x v="0"/>
    <s v="uliaz079"/>
    <s v="【U611】【ADAS】触发ACC_CANCEL_NLV，canceled拼写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CcStat_D_Actl=0x2_x000d__x000a_2.AccMsgTxt_D2_Rq=0x2_x000d__x000a__x000d__x000a_实际结果：_x000d__x000a_2.Cancelled_x000d__x000a__x000d__x000a_期待结果：_x000d__x000a_2.Canceled_x000d__x000a__x000d__x000a_Section:_x000d__x000a__x000d__x000a_Recovery:_x000d__x000a__x000d__x000a_复现概率:5/5_x000d__x000a__x000d__x000a_Test By:钱考伟 18012915216"/>
    <s v="uqiak009"/>
    <s v="Resolved"/>
    <d v="2022-10-12T13:13:00"/>
    <d v="2022-10-20T14:08:00"/>
    <x v="5"/>
    <x v="2"/>
    <s v="Ford_Phase5_U611_DCV2"/>
    <m/>
    <m/>
  </r>
  <r>
    <s v="FPHASEVCDC-10433"/>
    <s v="Defect"/>
    <s v="Normal"/>
    <x v="0"/>
    <s v="uxuxh184"/>
    <s v="【U611】【Warnings】触发安全带初始化页面，再任意触发一个warning，安全带初始化页面会和报警轮询"/>
    <s v="CaseID:_x000d__x000a_Sample:B_x000d__x000a_Precondition:_x000d__x000a_-Cluster at RUN state_x000d__x000a_Connected devices:_x000d__x000a_-EAST DC power_x000d__x000a_1.KL30=13.5v_x000d__x000a_2.0x3B2.Ignition_Status=0x4_x000d__x000a_3. 导入ECD文件：U611C Presidential_DCV1.ecd_x000d__x000a_4. DE05 smart DSP=3（IVI内置发声）_x000d__x000a_步骤：_x000d__x000a_1. DE0D RxCy_Seatbelt_cfg=1/3/2/4_x000d__x000a_2. 0x4C FirstRowBuckleDriver=1-&gt;2_x000d__x000a_3. 0x3B2.Ignition_Status=0x1-&gt;4_x000d__x000a_4. 95s内触发任意warning：如：W205：0x3C3：{*}Brk_Fluid_Lvl_Low=1{*}_x000d__x000a_实际结果：_x000d__x000a_4. 安全带初始化页面和W205轮流显示_x000d__x000a__x000d__x000a_期待结果：_x000d__x000a_4.显示W205，W205取消后才显示安全带初始化页面_x000d__x000a__x000d__x000a_注：安全带初始化页面是IOD形式，不属于warning，不按照warning的轮询逻辑处理，warning优先级大于IOD_x000d__x000a__x000d__x000a_Specification ref:_x000d__x000a__x000d__x000a_Section:_x000d__x000a__x000d__x000a_Recovery:_x000d__x000a__x000d__x000a_复现概率:5/5_x000d__x000a__x000d__x000a_Test By: 余群群 18895315393"/>
    <s v="uyuxq038"/>
    <s v="New"/>
    <d v="2022-10-11T18:58:00"/>
    <d v="2022-10-19T16:40:00"/>
    <x v="2"/>
    <x v="2"/>
    <m/>
    <m/>
    <m/>
  </r>
  <r>
    <s v="FPHASEVCDC-10431"/>
    <s v="Defect"/>
    <s v="Normal"/>
    <x v="1"/>
    <s v="ulong013"/>
    <s v="【U611】【Chime】RxCy_Seatbelt_cfg为2/4时，触发安全带声音报警，安全带信号值为0/3时，等待10s，Rear_Seatbelt_Minder_Chime_Status_Flag不响"/>
    <s v="CaseID:_x000d__x000a_Sample：B_x000d__x000a_Precondition:_x000d__x000a_-Cluster at RUN state_x000d__x000a_Connected devices:_x000d__x000a_-EAST DC power_x000d__x000a_1.KL30=13.5v_x000d__x000a_2.0x3B2.Ignition_Status=0x4_x000d__x000a_3. 导入ECD文件：U611C Presidential_DCV1.ecd_x000d__x000a_4. DE05 smart DSP=3（IVI内置发声）_x000d__x000a_步骤：_x000d__x000a_1. 配置DE0D RxCy_Seatbelt_cfg=2/4（第一排R1C1，R1C5；第二排R2C1，R2C3，R2C5；第三排R3C1，R3C3，R3C5）；DE0D：Belt_Montitor_Chime_Cfg=1_x000d__x000a_2.任意座椅安全带系到未系_x000d__x000a_3. 0x202  VehVActlEng_D_Qf =3 &amp;Veh_V_ActlEng &gt;20_x000d__x000a_4. 任意前后排安全带信号为unknown/faulty,等待10s_x000d__x000a__x000d__x000a_实际结果：_x000d__x000a_4. W297触发，Rear_Seatbelt_Minder Chime不响，0x220 信号显示10 01 00 00 FF 00 00 00_x000d__x000a_期待结果：_x000d__x000a_4. W297触发，Rear_Seatbelt_Minder Chime响一声，0x220 信号显示 48 0B 00 00 01 00 08 04_x000d__x000a_Specification ref:_x000d__x000a__x000d__x000a_复现概率:5/5_x000d__x000a_Test By:余群群 18895315393"/>
    <s v="uyuxq038"/>
    <s v="Analyzing"/>
    <d v="2022-10-11T18:48:00"/>
    <d v="2022-10-12T10:01:00"/>
    <x v="1"/>
    <x v="2"/>
    <s v="Ford_Phase5_U611_DCV2"/>
    <m/>
    <s v="Ford_Phase5_U611_DCV2"/>
  </r>
  <r>
    <s v="FPHASEVCDC-10430"/>
    <s v="Defect"/>
    <s v="Normal"/>
    <x v="0"/>
    <s v="ufenx072"/>
    <s v="【U611】【Warning】安全带初始化页面被OK键确认后，开关车门后初始化页面不显示"/>
    <s v="CaseID:_x000d__x000a_Sample:B_x000d__x000a_Precondition:_x000d__x000a_-Cluster at RUN state_x000d__x000a_Connected devices:_x000d__x000a_-EAST DC power_x000d__x000a_1.KL30=13.5v_x000d__x000a_2.0x3B2.Ignition_Status=0x4_x000d__x000a_3. 导入ECD文件：U611C Presidential_DCV1.ecd_x000d__x000a_4. DE05 smart DSP=3（IVI内置发声）_x000d__x000a_步骤：_x000d__x000a_1.  DE0D RxCy_Seatbelt_cfg=1/3/2/4_x000d__x000a_2. 0x4C FirstRowBuckleDriver=1-&gt;2_x000d__x000a_3. 0x3B2.Ignition_Status=0x1-&gt;4_x000d__x000a_4. 按OK键屏蔽安全带初始化显示_x000d__x000a_5. 0x3B2.DrStatPsngr_B_Actl =1_x000d__x000a_6. 0x3B2.DrStatPsngr_B_Actl =0_x000d__x000a__x000d__x000a_实际结果：_x000d__x000a_6. 安全带初始化不显示_x000d__x000a__x000d__x000a_期待结果：_x000d__x000a_6.安全带初始化显示95s_x000d__x000a__x000d__x000a_Specification ref:_x000d__x000a__x000d__x000a_Section:_x000d__x000a__x000d__x000a_Recovery:_x000d__x000a__x000d__x000a_复现概率:5/5_x000d__x000a__x000d__x000a_Test By: 余群群 18895315393"/>
    <s v="uyuxq038"/>
    <s v="Analyzing"/>
    <d v="2022-10-11T18:46:00"/>
    <d v="2022-10-22T16:38:00"/>
    <x v="2"/>
    <x v="2"/>
    <s v="Ford_Phase5_U611_DCV1.1_Hotfix"/>
    <m/>
    <s v="Ford_Phase5_U611_DCV1.1_Hotfix"/>
  </r>
  <r>
    <s v="FPHASEVCDC-10420"/>
    <s v="Defect"/>
    <s v="Normal"/>
    <x v="0"/>
    <s v="uhuxj187"/>
    <s v="【U611】【TC】AFE Reset配置为1，油耗界面的平均油耗清零后约35s左右显示计算值"/>
    <s v="CaseID:_x000d__x000a_Sample:B_x000d__x000a_Precondition:_x000d__x000a_-Cluster at RUN state_x000d__x000a_Connected devices:_x000d__x000a_-EAST DC power_x000d__x000a_1.KL30=13.5v_x000d__x000a_2.0x3B2.Ignition_Status=0x4_x000d__x000a_3.AFE Reset配置为1_x000d__x000a__x000d__x000a_步骤：_x000d__x000a_1.ODO Count 0.5HZ_x000d__x000a_2.喷油量 0.2HZ_x000d__x000a_3.油耗单位设置为L/100km_x000d__x000a_4.LifeCycMde_D_Actl=1_x000d__x000a_5.LifeCycMde_D_Actl=0_x000d__x000a__x000d__x000a_实际结果：_x000d__x000a_油耗界面的平均油耗清零后约35s左右显示计算值_x000d__x000a__x000d__x000a_期待结果：_x000d__x000a_油耗界面的平均油耗清零后约53s左右显示计算值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10-11T16:20:00"/>
    <d v="2022-10-14T09:47:00"/>
    <x v="4"/>
    <x v="2"/>
    <s v="Ford_Phase5_U611_DCV2"/>
    <m/>
    <m/>
  </r>
  <r>
    <s v="FPHASEVCDC-10404"/>
    <s v="Defect"/>
    <s v="Normal"/>
    <x v="0"/>
    <s v="uxuxh184"/>
    <s v="【U611】【Warnings】W4318报警显示有误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2、Perimeter Alarm w/ Reduced Guard Control Function= 1 (enabled) _x000d__x000a_      Perimeter Alarm Guard Reminder= 1 (enabled)_x000d__x000a_（IVI-车辆设置-防盗系统-询问退出-开启)_x000d__x000a__x000d__x000a_  DE01 Transmission Type cfg=MT_x000d__x000a__x000d__x000a_3、ReducedGuard_D_Stat=0/1/2_x000d__x000a__x000d__x000a_3、DE0A  Perimeter_Alarm_Text_Cfg=1_x000d__x000a__x000d__x000a_4、0x3B2.Ignition_Status=0_x000d__x000a__x000d__x000a_ _x000d__x000a__x000d__x000a_实际结果：_x000d__x000a_1、文字显示：_x000d__x000a__x000d__x000a_防盗系统_x000d__x000a_关闭运动传感器？_x000d__x000a__x000d__x000a_2、W4318报警显示OK按键_x000d__x000a__x000d__x000a_ _x000d__x000a__x000d__x000a_期待结果：_x000d__x000a__x000d__x000a_1、文字显示：_x000d__x000a__x000d__x000a_防盗系统_x000d__x000a_关闭运动传感器？_x000d__x000a_是_x000d__x000a_否_x000d__x000a__x000d__x000a_2、W4318报警不应显示OK按键_x000d__x000a__x000d__x000a_ _x000d__x000a__x000d__x000a_Reference: Warning 2.63_x000d__x000a__x000d__x000a_复现概率:10/10_x000d__x000a__x000d__x000a_Test By:李沁  15295767520"/>
    <s v="ulinq025"/>
    <s v="Resolved"/>
    <d v="2022-10-11T15:04:00"/>
    <d v="2022-10-12T08:56:00"/>
    <x v="2"/>
    <x v="2"/>
    <s v="Ford_Phase5_U611_DCV2"/>
    <m/>
    <m/>
  </r>
  <r>
    <s v="FPHASEVCDC-10382"/>
    <s v="Defect"/>
    <s v="Normal"/>
    <x v="0"/>
    <s v="ucaoz076"/>
    <s v="【U611】【TC】瞬时油耗输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5HZ_x000d__x000a_2.喷油量 0.1HZ_x000d__x000a_3.油耗单位设置为L/100km_x000d__x000a__x000d__x000a_实际结果：_x000d__x000a_InstFe_No_Dsply输出23.8_x000d__x000a_InstFeTripUnit_D_Stat输出MilePerGallon_x000d__x000a__x000d__x000a_期待结果：_x000d__x000a_InstFe_No_Dsply输出10.0_x000d__x000a_InstFeTripUnit_D_Stat输出L/100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10-11T13:36:00"/>
    <d v="2022-10-11T18:06:00"/>
    <x v="4"/>
    <x v="2"/>
    <m/>
    <m/>
    <s v="Ford_Phase5_U611_DCV1.1_Hotfix"/>
  </r>
  <r>
    <s v="FPHASEVCDC-10372"/>
    <s v="Defect"/>
    <s v="Normal"/>
    <x v="0"/>
    <s v="ufenx072"/>
    <s v="【U611】【Warnings】IVI端打开或关闭“最多30分钟怠速”按钮时，EngIdleShutDown_B_RqDrv外发信号值未改变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EIS_Without_Override_Cfg=0_x000d__x000a_     AEIS_With_Override_Cfg=1_x000d__x000a_2.IVI-车辆控制-车辆设置-最多怠速30分钟”=开启_x000d__x000a_3.查看EngIdleShutDown_B_RqDrv外发信号值_x000d__x000a_4、IVI-车辆控制-车辆设置-最多怠速30分钟”=关闭_x000d__x000a_5、查看EngIdleShutDown_B_RqDrv外发信号值_x000d__x000a__x000d__x000a_实际结果：_x000d__x000a_0x430.EngIdlShutDown_B_RqDrv外发值=0_x000d__x000a__x000d__x000a_期待结果：_x000d__x000a_最多怠速30分钟”=开启，0x430.EngIdlShutDown_B_RqDrv外发值=0_x000d__x000a_最多怠速30分钟”=关闭，0x430.EngIdlShutDown_B_RqDrv外发值=1_x000d__x000a__x000d__x000a_Specification ref:_x000d__x000a_Warning_V3.7_x000d__x000a__x000d__x000a_Section:_x000d__x000a__x000d__x000a_Recovery:_x000d__x000a__x000d__x000a_复现概率:5/5_x000d__x000a__x000d__x000a_Test By:李沁  15295767520"/>
    <s v="ulinq025"/>
    <s v="Resolved"/>
    <d v="2022-10-11T10:16:00"/>
    <d v="2022-10-26T13:53:00"/>
    <x v="2"/>
    <x v="2"/>
    <s v="Ford_Phase5_U611_DCV2"/>
    <m/>
    <s v="Ford_Phase5_U611_DCV2"/>
  </r>
  <r>
    <s v="FPHASEVCDC-10354"/>
    <s v="Defect"/>
    <s v="Normal"/>
    <x v="0"/>
    <s v="uxuxh184"/>
    <s v="【U611】【HMI】由Inspire主题切换到Tranquil主题，CC灯与车速表区域有短暂重合"/>
    <s v="CaseID:_x000d__x000a_Sample:B_x000d__x000a_Precondition:_x000d__x000a_-Cluster at RUN state_x000d__x000a_Connected devices:_x000d__x000a_-EAST DC power_x000d__x000a_1.KL30=13.5v_x000d__x000a_2.0x3B2.Ignition_Status=0x4_x000d__x000a_步骤：_x000d__x000a_1.由Inspire主题切换到Tranquil主题_x000d__x000a__x000d__x000a_实际结果：_x000d__x000a_CC灯与车速表区域有短暂重合_x000d__x000a_期待结果：_x000d__x000a_CC灯与车速表区域没有重合_x000d__x000a_Specification ref:_x000d__x000a_Gauges_V3.3_20220920.docx_x000d__x000a_Section:_x000d__x000a_Recovery:_x000d__x000a_复现概率: 5/5_x000d__x000a_Test By:胡珊珊 18851672720"/>
    <s v="uhuxs077"/>
    <s v="Resolved"/>
    <d v="2022-10-10T16:30:00"/>
    <d v="2022-10-12T18:10:00"/>
    <x v="3"/>
    <x v="2"/>
    <s v="Ford_Phase5_U611_DCV2"/>
    <m/>
    <m/>
  </r>
  <r>
    <s v="FPHASEVCDC-10352"/>
    <s v="Defect"/>
    <s v="Normal"/>
    <x v="0"/>
    <s v="uyany594"/>
    <s v="【U611】【HMI】Inspire主题下，转速表和车速表区域与UI图对比不一致"/>
    <s v="CaseID:_x000d__x000a_Sample:B_x000d__x000a_Precondition:_x000d__x000a_-Cluster at RUN state_x000d__x000a_Connected devices:_x000d__x000a_-EAST DC power_x000d__x000a_1.KL30=13.5v_x000d__x000a_2.0x3B2.Ignition_Status=0x4_x000d__x000a_步骤：_x000d__x000a_1.Inspire主题_x000d__x000a__x000d__x000a_实际结果：_x000d__x000a_转速表和车速表区域与UI图对比不一致_x000d__x000a_期待结果：_x000d__x000a_转速表和车速表区域与UI图对比一致_x000d__x000a_Specification ref:_x000d__x000a_Gauges_V3.3_20220920.docx_x000d__x000a_Section:_x000d__x000a_Recovery:_x000d__x000a_复现概率: 5/5_x000d__x000a_Test By:胡珊珊 18851672720"/>
    <s v="uhuxs077"/>
    <s v="Deferred"/>
    <d v="2022-10-10T16:24:00"/>
    <d v="2022-10-11T11:28:00"/>
    <x v="3"/>
    <x v="2"/>
    <m/>
    <m/>
    <m/>
  </r>
  <r>
    <s v="FPHASEVCDC-10347"/>
    <s v="Defect"/>
    <s v="Normal"/>
    <x v="0"/>
    <s v="uxuxh184"/>
    <s v="【U611】【Warning】W609 W600 报警类型错误（应为TA 实为TA*）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 # Welcome_Goodbye_Cfg = 0x0_x000d__x000a_ # Startup_Animation_Complete_Flag= X_x000d__x000a_ # StrtrMtrCtlMsgTxt_D_Rq = 0x1/0x3 一秒后将信号置为0_x000d__x000a__x000d__x000a_实际结果：_x000d__x000a__x000d__x000a_W609、W600 报警立即消失_x000d__x000a__x000d__x000a_期待结果：_x000d__x000a__x000d__x000a_ W609、W600 报警显示完剩下3秒后再消失_x000d__x000a__x000d__x000a_ _x000d__x000a__x000d__x000a_Reference: Warning 2.29_x000d__x000a__x000d__x000a_复现概率:10/10_x000d__x000a__x000d__x000a_Test By:李沁   15295767520"/>
    <s v="ulinq025"/>
    <s v="Reopen"/>
    <d v="2022-10-10T15:46:00"/>
    <d v="2022-10-19T14:31:00"/>
    <x v="2"/>
    <x v="2"/>
    <s v="Ford_Phase5_U611_DCV1.1_Hotfix"/>
    <m/>
    <m/>
  </r>
  <r>
    <s v="FPHASEVCDC-10324"/>
    <s v="Defect"/>
    <s v="Normal"/>
    <x v="0"/>
    <s v="ufenx072"/>
    <s v="【U611】【Warnings】2.5章节配置字应使用DE03 Start/Stop Vehicle，不再绑定DE08 Auto Start-Stop配置"/>
    <s v="CaseID:_x000d__x000a_Sample:B_x000d__x000a_Precondition:_x000d__x000a_-Cluster at RUN state_x000d__x000a_EAST DC power_x000d__x000a_1.BAT ON_x000d__x000a_步骤：_x000d__x000a_1、BAT ON，0x3B2.Ignition_Status=4_x000d__x000a_2、DE03 Start/Stop Vehicle=1_x000d__x000a_3、0x166.StopStrtMsgTxt_D_Rq=1/2/3/4/5/6/7/8/9/10/11_x000d__x000a__x000d__x000a_实际结果：_x000d__x000a_2.5章节报警都不触发_x000d__x000a__x000d__x000a_期待结果：_x000d__x000a_2.5章节报警都触发，绑定DE03 Start/Stop Vehicle配置，与TT保持一致_x000d__x000a__x000d__x000a_复现概率:10/10_x000d__x000a_Test By:李沁  15295767520"/>
    <s v="ulinq025"/>
    <s v="Resolved"/>
    <d v="2022-10-10T08:55:00"/>
    <d v="2022-10-26T13:55:00"/>
    <x v="2"/>
    <x v="2"/>
    <s v="Ford_Phase5_U611_DCV2"/>
    <m/>
    <s v="Ford_Phase5_U611_DCV2"/>
  </r>
  <r>
    <s v="FPHASEVCDC-10128"/>
    <s v="Defect"/>
    <s v="Normal"/>
    <x v="0"/>
    <s v="udais021"/>
    <s v="【U611】【ADAS】W1016、W1017报警触发后，触发CamraStats_D_Dsply=0x3，文字报警未保持上一状态显示"/>
    <s v="CaseID:_x000d__x000a_Sample:B_x000d__x000a_Precondition:_x000d__x000a_-Cluster at RUN state_x000d__x000a_Connected devices:_x000d__x000a_-EAST DC power_x000d__x000a_1.KL30=13.5v_x000d__x000a_2.0x3B2.Ignition_Status=0x4_x000d__x000a_步骤：_x000d__x000a_1.FeatNoIpmaActl=2056_x000d__x000a_2.FeatConfigIpmaActl=0x1_x000d__x000a_3.PersIndexIpma_D_Actl=0x0~0x4_x000d__x000a_4.CamraStats_D_Dsply=0x0_x000d__x000a_5.DasStats_D_Dsply=0x3_x000d__x000a_6.DasWarn_D_Dsply=0x1_x000d__x000a_7.CamraStats_D_Dsply=0x3_x000d__x000a_实际结果：_x000d__x000a_1.文字报警未保持上一状态显示_x000d__x000a_期待结果：_x000d__x000a_1.文字报警保持上一状态显示_x000d__x000a_Specification ref:_x000d__x000a__x000d__x000a_Section:_x000d__x000a__x000d__x000a_Recovery:_x000d__x000a__x000d__x000a_复现概率: 5/5_x000d__x000a__x000d__x000a_Test By:钱考伟18012915216"/>
    <s v="uqiak009"/>
    <s v="Resolved"/>
    <d v="2022-09-29T16:54:00"/>
    <d v="2022-10-22T18:16:00"/>
    <x v="5"/>
    <x v="2"/>
    <s v="Ford_Phase5_U611_DCV2"/>
    <m/>
    <s v="Ford_Phase5_U611_DCV2"/>
  </r>
  <r>
    <s v="FPHASEVCDC-10123"/>
    <s v="Defect"/>
    <s v="Normal"/>
    <x v="0"/>
    <s v="uliaz079"/>
    <s v="【U611】【ADAS】ACC Gap Setting显示时，不应显示TJA相关内容"/>
    <s v="CaseID:_x000d__x000a_Sample:B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4_x000d__x000a_2.AccTGap_D_Dsply=0x1_x000d__x000a_3.AccTGap_B_Dsply=0x1_x000d__x000a_4.TjaLc_D_Stat=0x5_x000d__x000a__x000d__x000a_实际结果：_x000d__x000a_4.ACC_Gap_Display状态下显示TJA相关内容_x000d__x000a__x000d__x000a_期待结果：_x000d__x000a_4.ACC_Gap_Display状态下不应显示TJA相关内容_x000d__x000a__x000d__x000a_Specification ref:_x000d__x000a_Section:_x000d__x000a__x000d__x000a_Recovery:_x000d__x000a__x000d__x000a_复现概率:5/5_x000d__x000a__x000d__x000a_Test By:钱考伟 18012915216"/>
    <s v="uqiak009"/>
    <s v="Resolved"/>
    <d v="2022-09-29T16:39:00"/>
    <d v="2022-10-26T13:16:00"/>
    <x v="5"/>
    <x v="2"/>
    <s v="Ford_Phase5_U611_DCV2"/>
    <m/>
    <s v="Ford_Phase5_U611_DCV1.1_Hotfix"/>
  </r>
  <r>
    <s v="FPHASEVCDC-10089"/>
    <s v="Defect"/>
    <s v="Normal"/>
    <x v="1"/>
    <s v="uzhay1609"/>
    <s v="【U611】【ADAS】IVI发声，特定条件下ACC_Apply_Brake_Warning_Chime_Status_Flag无法被取消"/>
    <s v="CaseID:_x000d__x000a_Sample:B_x000d__x000a_Precondition:_x000d__x000a_-Cluster at RUN state_x000d__x000a_Connected devices:_x000d__x000a_-EAST DC power_x000d__x000a_1.KL30=13.5v_x000d__x000a_2.0x3B2.Ignition_Status=0x4_x000d__x000a_3.内置功放配置_x000d__x000a_4.DE08 Adaptive_Cruise_Cfg配置为Enabled_x000d__x000a__x000d__x000a_步骤：_x000d__x000a_1.0x18A：AccMsgTxt_D2_Rq=0xA_x000d__x000a_2.0x18A：AccWarn_D_Dsply=0x1_x000d__x000a_3.AccMsgTxt_D2_Rq=0，AccWarn_D_Dsply=0_x000d__x000a__x000d__x000a_实际结果：_x000d__x000a_2.ACC_Apply_Brake_Warning_Chime_Status_Flag不会被打断_x000d__x000a_3.ACC_Apply_Brake_Warning_Chime_Status_Flag持续响无法被打断_x000d__x000a__x000d__x000a_期待结果：_x000d__x000a_2.ACC_Apply_Brake_Warning_Chime_Status_Flag被ACC_Low_Priority_Chime_Status_Flag打断_x000d__x000a_3.无声音_x000d__x000a__x000d__x000a_Reference doc: ADAS_3.5_x000d__x000a__x000d__x000a_备注：_x000d__x000a_声音无法取消，只能中断can通信或者BAT off才能取消_x000d__x000a__x000d__x000a_复现概率:10/10_x000d__x000a_Test By:钱考伟 18012915216"/>
    <s v="uqiak009"/>
    <s v="New"/>
    <d v="2022-09-29T14:27:00"/>
    <d v="2022-10-12T09:10:00"/>
    <x v="5"/>
    <x v="2"/>
    <m/>
    <m/>
    <m/>
  </r>
  <r>
    <s v="FPHASEVCDC-10076"/>
    <s v="Defect"/>
    <s v="Normal"/>
    <x v="0"/>
    <s v="uwanq342"/>
    <s v="【U611】【Chime】设置为仪表喇叭发声，先触发导航提示音，再触发压制等级大于等于5的chime音，导航提示音未被压制"/>
    <s v="CaseID:_x000d__x000a_Sample:B_x000d__x000a_Precondition:_x000d__x000a_-Cluster at RUN state_x000d__x000a_EAST DC power_x000d__x000a__x000d__x000a_1.BAT ON_x000d__x000a_2.导入U611C SELECT_x000d__x000a_3.VehOnSrc_D_Stat=Over the air,此时为仪表喇叭发声_x000d__x000a__x000d__x000a_步骤：_x000d__x000a_1、IVI端模拟导航_x000d__x000a_2、导航提示音响起的时候，触发RPA chime（0x3AA.RpaChime_D_Rq=1)_x000d__x000a__x000d__x000a_实际结果：_x000d__x000a_导航提示音未压制。如果先触发RPA chime，再触发导航提示音，就可以被压制_x000d__x000a__x000d__x000a_期待结果：_x000d__x000a_导航提示音被压制_x000d__x000a__x000d__x000a_Reference： _x000d__x000a_复现概率:10/10_x000d__x000a__x000d__x000a_Test By:孟妍 15951912208"/>
    <s v="umeny043"/>
    <s v="New"/>
    <d v="2022-09-29T13:27:00"/>
    <d v="2022-09-29T13:31:00"/>
    <x v="1"/>
    <x v="2"/>
    <m/>
    <m/>
    <m/>
  </r>
  <r>
    <s v="FPHASEVCDC-10060"/>
    <s v="Defect"/>
    <s v="Normal"/>
    <x v="0"/>
    <s v="uhuxj187"/>
    <s v="【U611】【TC】ODO Count为0或喷油量为0，长按OK键清零后平均油耗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5HZ_x000d__x000a_2.喷油量0.1HZ_x000d__x000a_3.确认平均油耗正常显示后ODO Count发送0_x000d__x000a_4.长按OK键清零_x000d__x000a__x000d__x000a_实际结果：_x000d__x000a_平均油耗继续计算或显示--.-_x000d__x000a_备注：_x000d__x000a_1.TC界面的平均油耗和油耗界面的平均油耗都有此问题_x000d__x000a_2.喷油量为0或两个都为0，都可复现该问题_x000d__x000a__x000d__x000a_期待结果：_x000d__x000a_平均油耗按照计算策略进行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open"/>
    <d v="2022-09-29T09:41:00"/>
    <d v="2022-10-19T14:12:00"/>
    <x v="4"/>
    <x v="2"/>
    <s v="Ford_Phase5_U611_DCV1.1_Hotfix"/>
    <m/>
    <m/>
  </r>
  <r>
    <s v="FPHASEVCDC-10049"/>
    <s v="Defect"/>
    <s v="Normal"/>
    <x v="0"/>
    <s v="uhuxj187"/>
    <s v="【U611】【TC】平均油耗清零20s内AFE Reset配置为1，油耗界面的平均油耗显示“--.-”"/>
    <s v="CaseID:_x000d__x000a_Sample:B_x000d__x000a_Precondition:_x000d__x000a_-Cluster at RUN state_x000d__x000a_Connected devices:_x000d__x000a_-EAST DC power_x000d__x000a_1.KL30=13.5v_x000d__x000a_2.0x3B2.Ignition_Status=0x4_x000d__x000a_3.油耗单位为L/100km_x000d__x000a__x000d__x000a_步骤：_x000d__x000a_1.AFE Reset配置为0_x000d__x000a_2.LifeCycMde=1_x000d__x000a_3.LifeCycMde=0_x000d__x000a_4.20s内AFE Reset配置为1_x000d__x000a__x000d__x000a_实际结果：_x000d__x000a_平均油耗显示“--”_x000d__x000a__x000d__x000a_期待结果：_x000d__x000a_平均油耗保持原显示不变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09-28T19:07:00"/>
    <d v="2022-10-24T16:16:00"/>
    <x v="4"/>
    <x v="2"/>
    <s v="Ford_Phase5_U611_DCV2"/>
    <m/>
    <m/>
  </r>
  <r>
    <s v="FPHASEVCDC-10048"/>
    <s v="Defect"/>
    <s v="Normal"/>
    <x v="0"/>
    <s v="uhuxj187"/>
    <s v="【U611】【TC】ODO Count发送无效值，瞬时油耗显示0.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IOD-行车电脑界面_x000d__x000a_2.行车电脑界面显示瞬时油耗_x000d__x000a_3.ODO Count 0.5HZ_x000d__x000a_4.喷油量0.1HZ_x000d__x000a_5.确认瞬时油耗正常显示后ODO Count发送无效值_x000d__x000a__x000d__x000a_实际结果：_x000d__x000a_瞬时油耗显示0.0_x000d__x000a__x000d__x000a_期待结果：_x000d__x000a_瞬时油耗显示-.-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09-28T19:06:00"/>
    <d v="2022-10-24T16:15:00"/>
    <x v="4"/>
    <x v="2"/>
    <s v="Ford_Phase5_U611_DCV1.1_Hotfix"/>
    <m/>
    <m/>
  </r>
  <r>
    <s v="FPHASEVCDC-10041"/>
    <s v="Defect"/>
    <s v="Normal"/>
    <x v="0"/>
    <s v="uzhay1609"/>
    <s v="【U611】【Chime】触发Park brake长鸣音，切换PwPckTq_D_Stat为2，切换为仪表发声。再把切换PwPckTq_D_Stat为0，IVI和仪表喇叭同时发声"/>
    <s v="CaseID:_x000d__x000a_Sample:B_x000d__x000a_Precondition:_x000d__x000a_-Cluster at RUN state_x000d__x000a_Connected devices:_x000d__x000a_-EAST DC power_x000d__x000a_1.KL30=13.5v_x000d__x000a_2.0x3B2.Ignition_Status=0x4_x000d__x000a_3.导入客户配置U611C SELECT.ecd_x000d__x000a__x000d__x000a_步骤：_x000d__x000a_1、0x215.Park_Brake_Chime_Rqst =1,IVI发声_x000d__x000a_2、0x167.PwPckTq_D_Stat=2，仪表发声_x000d__x000a_3、0x167.PwPckTq_D_Stat=0_x000d__x000a__x000d__x000a_实际结果：_x000d__x000a_IVI和仪表喇叭同时发声_x000d__x000a__x000d__x000a_期待结果：_x000d__x000a_IVI发声_x000d__x000a__x000d__x000a_复现概率:10/10_x000d__x000a_Test By: 孟妍 15951912208"/>
    <s v="umeny043"/>
    <s v="Analyzing"/>
    <d v="2022-09-28T16:41:00"/>
    <d v="2022-10-17T10:47:00"/>
    <x v="1"/>
    <x v="2"/>
    <s v="Ford_Phase5_U611_DCV2"/>
    <m/>
    <s v="Ford_Phase5_U611_DCV2"/>
  </r>
  <r>
    <s v="FPHASEVCDC-10038"/>
    <s v="Defect"/>
    <s v="Normal"/>
    <x v="0"/>
    <s v="uzhay1609"/>
    <s v="【U611】【Chime】Normal下，触发Park brake长鸣音，切换电源模式为crank，10s内再切换到normal下，取消Park brake长鸣音，chime音依然蜂鸣"/>
    <s v="CaseID:_x000d__x000a_Sample:B_x000d__x000a_Precondition:_x000d__x000a_-Cluster at RUN state_x000d__x000a_Connected devices:_x000d__x000a_-EAST DC power_x000d__x000a_1.KL30=13.5v_x000d__x000a_2.0x3B2.Ignition_Status=0x4_x000d__x000a_3.导入客户配置U611C SELECT.ecd_x000d__x000a__x000d__x000a_步骤：_x000d__x000a_1、0x215.Park_Brake_Chime_Rqst =1,IVI发声_x000d__x000a_2、0x3B2.Ignition_Status=0x8,无声（chime需求如此）_x000d__x000a_3、0x3B2.Ignition_Status=0x4_x000d__x000a_4、0x215.Park_Brake_Chime_Rqst =0_x000d__x000a__x000d__x000a_实际结果：_x000d__x000a_Park brake依然长鸣，无法取消_x000d__x000a__x000d__x000a_期待结果：_x000d__x000a_无chime音_x000d__x000a__x000d__x000a_复现概率:10/10_x000d__x000a_Test By: 孟妍 15951912208"/>
    <s v="umeny043"/>
    <s v="New"/>
    <d v="2022-09-28T16:23:00"/>
    <d v="2022-10-12T09:10:00"/>
    <x v="1"/>
    <x v="2"/>
    <m/>
    <m/>
    <m/>
  </r>
  <r>
    <s v="FPHASEVCDC-9127"/>
    <s v="Defect"/>
    <s v="Normal"/>
    <x v="0"/>
    <s v="uzheq033"/>
    <s v="【U611】【ADAS】HA激活状态下，方向盘显示逻辑有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ja_D_Stat=0x7_x000d__x000a_2.TjaLaneBias_D_Stat=0x1-&gt;0x0_x000d__x000a_3.Tja_D_Stat=0x0_x000d__x000a_4.TjaWarn_D_Rq=0x4_x000d__x000a_5.Tja_D_Stat=0x7_x000d__x000a__x000d__x000a_实际结果：_x000d__x000a_2.不显示方向盘_x000d__x000a_5.方向盘显示非HA方向盘_x000d__x000a__x000d__x000a_期待结果：_x000d__x000a_2.显示方向盘_x000d__x000a_5.显示HA方向盘_x000d__x000a__x000d__x000a_Section:_x000d__x000a__x000d__x000a_Recovery:_x000d__x000a__x000d__x000a_复现概率: 5/5_x000d__x000a__x000d__x000a_Test By:钱考伟 18012915216"/>
    <s v="uqiak009"/>
    <s v="Resolved"/>
    <d v="2022-08-26T16:21:00"/>
    <d v="2022-10-19T13:22:00"/>
    <x v="5"/>
    <x v="1"/>
    <m/>
    <m/>
    <m/>
  </r>
  <r>
    <s v="FPHASEVCDC-9117"/>
    <s v="Defect"/>
    <s v="Gating"/>
    <x v="1"/>
    <s v="uaixk002"/>
    <s v="【U611】【HMI】仪表测试过程中偶现仪表HMI卡屏"/>
    <s v="CaseID:_x000d__x000a_Sample:B_x000d__x000a_Precondition:_x000d__x000a_-Cluster at RUN state_x000d__x000a_EAST DC power_x000d__x000a_1.BAT ON_x000d__x000a_2.0x3B2.Ignition_Status=4_x000d__x000a_3. 导入U611C SELECT.ecd 文件_x000d__x000a__x000d__x000a_步骤：_x000d__x000a_1. 触发warning和Chime相关测试如：触发主驾安全带声音报警_x000d__x000a_2. 0x3B2.Ignition_Status=1_x000d__x000a_3. 系上安全带_x000d__x000a_4. 0x3B2.Ignition_Status=4_x000d__x000a__x000d__x000a_实际结果：_x000d__x000a_4. 仪表屏卡屏，触发warning不响应，触发声音IVI端有输出（发生时间10:40左右）_x000d__x000a_期待结果：_x000d__x000a_4. 仪表HMI应该正常工作_x000d__x000a_Specification ref:_x000d__x000a_Section:_x000d__x000a__x000d__x000a_Recovery:_x000d__x000a__x000d__x000a_复现概率: once_x000d__x000a_余群群 18895315393"/>
    <s v="uyuxq038"/>
    <s v="Resolved"/>
    <d v="2022-08-26T15:42:00"/>
    <d v="2022-10-12T09:12:00"/>
    <x v="3"/>
    <x v="1"/>
    <s v="Ford_Phase5_U611_DCV1.1_Hotfix"/>
    <m/>
    <m/>
  </r>
  <r>
    <s v="FPHASEVCDC-9111"/>
    <s v="Defect"/>
    <s v="Normal"/>
    <x v="0"/>
    <s v="uxuxh184"/>
    <s v="【U611】【Warnings】在normal和sport主题模式下，报警字体颜色都为淡黄色"/>
    <s v="CaseID:_x000d__x000a_Sample:B_x000d__x000a_Precondition:_x000d__x000a_-Cluster at RUN state_x000d__x000a_EAST DC power_x000d__x000a_1.BAT ON_x000d__x000a_2.0x3B2.Ignition_Status=4_x000d__x000a__x000d__x000a_步骤：_x000d__x000a_1、IVI端-主题氛围灯与驾驶模式联动=开启_x000d__x000a_2、触发报警（例3C3.Park_Brake_Chime_Rqst=1）_x000d__x000a_3、切换主题为normal和sport_x000d__x000a_      ActvDrvMde_D2_Stat=0（主题为normal）_x000d__x000a_      ActvDrvMde_D2_Stat=1（主题为sport）_x000d__x000a_4、查看报警文字显示_x000d__x000a__x000d__x000a_实际结果：_x000d__x000a_报警文字颜色错误（文字颜色为浅黄色）_x000d__x000a_期待结果：_x000d__x000a_报警文字颜色错误（文字颜色为灰色）_x000d__x000a_在UI中这两种主题下，报警文字显示为灰色_x000d__x000a__x000d__x000a_Specification ref:_x000d__x000a_Warning V3.7_x000d__x000a__x000d__x000a_Section:_x000d__x000a__x000d__x000a_Recovery:_x000d__x000a__x000d__x000a_复现概率: 10/10_x000d__x000a__x000d__x000a_Test By:李沁  15295767520"/>
    <s v="ulinq025"/>
    <s v="Resolved"/>
    <d v="2022-08-26T14:18:00"/>
    <d v="2022-10-19T20:21:00"/>
    <x v="2"/>
    <x v="1"/>
    <s v="Ford_Phase5_U611_DCV2"/>
    <m/>
    <m/>
  </r>
  <r>
    <s v="FPHASEVCDC-9061"/>
    <s v="Defect"/>
    <s v="Normal"/>
    <x v="0"/>
    <s v="uzheq033"/>
    <s v="【U611】【TC】驾驶时间前置0不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IOD-行车电脑界面（显示驾驶时间）_x000d__x000a_2.长按OK键清零_x000d__x000a__x000d__x000a_实际结果：_x000d__x000a_驾驶时间显示0:00_x000d__x000a__x000d__x000a_期待结果：_x000d__x000a_驾驶时间显示0:00:00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open"/>
    <d v="2022-08-24T08:58:00"/>
    <d v="2022-10-19T17:17:00"/>
    <x v="4"/>
    <x v="3"/>
    <s v="Ford_Phase5_U611_DCV1.1_Hotfix"/>
    <m/>
    <m/>
  </r>
  <r>
    <s v="FPHASEVCDC-9059"/>
    <s v="Defect"/>
    <s v="Normal"/>
    <x v="0"/>
    <s v="uhuxj187"/>
    <s v="【U611】【TC】喷油量或ODO Count为零时，OK键清零行车电脑数据后，瞬时油耗常显--.-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IOD-行车电脑界面_x000d__x000a_2.ODO Count 0HZ_x000d__x000a_3.喷油量0.1HZ_x000d__x000a_4.长按OK键清零_x000d__x000a__x000d__x000a_实际结果：_x000d__x000a_瞬时油耗常显--.-_x000d__x000a__x000d__x000a_期待结果：_x000d__x000a_瞬时油耗显示计算值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open"/>
    <d v="2022-08-24T08:56:00"/>
    <d v="2022-10-25T11:42:00"/>
    <x v="4"/>
    <x v="3"/>
    <s v="Ford_Phase5_U611_DCV1.1_Hotfix"/>
    <m/>
    <m/>
  </r>
  <r>
    <s v="FPHASEVCDC-9038"/>
    <s v="Defect"/>
    <s v="Normal"/>
    <x v="0"/>
    <s v="uzheq033"/>
    <s v="【U611】【Telltales】安全带编程模式成功后，指示灯闪烁的行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DE0D Belt_Minder_Chime_Operator_Cfg=enable，DE0D {R1C1_Belt_Minder_Chime_Cfg=Enable_x000d__x000a_2. DE0D RxCy_Seatbelt_cfg=1/3_x000d__x000a_3. 0x4C FirstRowBuckleDriver=2_x000d__x000a_4. 0x202  VehVActlEng_D_Qf =3 &amp;Veh_V_ActlEng =0_x000d__x000a_5. 0x3B2.Ignition_Status=0x1_x000d__x000a_6. 0x3B2.Ignition_Status=0x4_x000d__x000a_7. 等待8s，0x4C FirstRowBuckleDriver 1_x000d__x000a_   0x4C  FirstRowBuckleDriver 2_x000d__x000a_8. 步骤7 重复3次_x000d__x000a__x000d__x000a_实际结果：_x000d__x000a_8.安全带指示灯闪烁4次，第四次闪烁OFF-&gt;on 后常亮_x000d__x000a_期待结果：_x000d__x000a_8. 编程确认时间是4.5s。OFF到ON为一次闪烁，安全带指示灯闪烁4次后，第四次闪烁OFF-&gt;on 后OFF后常亮_x000d__x000a__x000d__x000a_Specification ref:_x000d__x000a_TT_V3.3_20220812_x000d__x000a__x000d__x000a_复现概率:10/10_x000d__x000a_Test By:余群群 18895315393"/>
    <s v="uyuxq038"/>
    <s v="Analyzing"/>
    <d v="2022-08-23T16:31:00"/>
    <d v="2022-10-12T09:13:00"/>
    <x v="9"/>
    <x v="3"/>
    <m/>
    <m/>
    <s v="Ford_Phase5_U611_DCV1.1"/>
  </r>
  <r>
    <s v="FPHASEVCDC-9033"/>
    <s v="Defect"/>
    <s v="Normal"/>
    <x v="0"/>
    <s v="uzheq033"/>
    <s v="【U611】【Chime】导入U611C SELECT ECD文件，拔掉四个喇叭之后，重新上电之后，0x220输出正常，但chime音不发声"/>
    <s v="CaseID:_x000d__x000a_Sample:B_x000d__x000a_Precondition:_x000d__x000a_-Cluster at RUN state_x000d__x000a_EAST DC power_x000d__x000a_1.BAT ON_x000d__x000a_2.0x3B2.Ignition_Status=4_x000d__x000a_3.导入客户ecd文件_x000d__x000a_4.声音通道为IVI发声 (DE05 Smart DSP=3,DE05 DSO chime=2)_x000d__x000a__x000d__x000a_步骤：_x000d__x000a_1.正常连接四个喇叭，_x000d__x000a_2.触发一个声音（例如：BrkLamp_B_Rq=1 ，触发W200报警）_x000d__x000a_3.喇叭有声音，220有输出_x000d__x000a_4.拔掉四个喇叭_x000d__x000a_5.BAT=OFF,  BAT=ON_x000d__x000a_6.触发一个声音，（例如：BrkLamp_B_Rq=1 ，触发W200报警）_x000d__x000a__x000d__x000a_观察内置喇叭发声次数和220节点输出_x000d__x000a__x000d__x000a_实际结果：_x000d__x000a_喇叭不发声，220节点有输出_x000d__x000a__x000d__x000a_期待结果：_x000d__x000a_喇叭应有声音出来_x000d__x000a__x000d__x000a_Specification ref:_x000d__x000a_Chime_x000d__x000a__x000d__x000a_Section:_x000d__x000a__x000d__x000a_Recovery:_x000d__x000a__x000d__x000a_复现概率: 10/10_x000d__x000a__x000d__x000a_Test By:李沁   15295767520"/>
    <s v="ulinq025"/>
    <s v="Reopen"/>
    <d v="2022-08-23T16:20:00"/>
    <d v="2022-10-12T09:04:00"/>
    <x v="1"/>
    <x v="3"/>
    <m/>
    <m/>
    <m/>
  </r>
  <r>
    <s v="FPHASEVCDC-8995"/>
    <s v="Defect"/>
    <s v="Normal"/>
    <x v="0"/>
    <s v="ucaoz076"/>
    <s v="【U611】【HMI】HUD界面点击“抬头显示开启/关闭”后无响应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IOD中勾选AHUD setting_x000d__x000a_2.仪表侧切换至HUD setting界面_x000d__x000a_3.短按OK键进入_x000d__x000a_4.知按OK键_x000d__x000a__x000d__x000a_实际结果：_x000d__x000a_HUD界面点击“抬头显示开启/关闭”后无响应，无法进入下一级菜单_x000d__x000a__x000d__x000a_期待结果：_x000d__x000a_HUD界面点击“抬头显示开启/关闭”后正常响应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Analyzing"/>
    <d v="2022-08-22T16:59:00"/>
    <d v="2022-09-30T17:40:00"/>
    <x v="3"/>
    <x v="3"/>
    <s v="Ford_Phase5_U611_DCV2"/>
    <m/>
    <m/>
  </r>
  <r>
    <s v="FPHASEVCDC-8994"/>
    <s v="Defect"/>
    <s v="Gating"/>
    <x v="1"/>
    <s v="ucaoz076"/>
    <s v="【U611】【TC】测试过程中偶现度量单位设置项与仪表显示不一致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度量单位设置为Mi&amp;mile/Gallon_x000d__x000a_2.BAT OFF_x000d__x000a_3.BAT ON_x000d__x000a__x000d__x000a_实际结果：_x000d__x000a_IVI侧度量单位为Mi&amp;mile/Gallon；仪表侧所有里程单位显示为km，油耗单位显示L/100km_x000d__x000a__x000d__x000a_期待结果：_x000d__x000a_仪表侧所有里程单位显示为英制，油耗单位显示mpg_x000d__x000a__x000d__x000a_Specification ref:_x000d__x000a_CAF-PhaseV-DI_ SRD_V3.0_20220511.doc_x000d__x000a__x000d__x000a_Section:_x000d__x000a__x000d__x000a_Recovery:_x000d__x000a__x000d__x000a_复现概率:1/20_x000d__x000a__x000d__x000a_Test By:杜晓慧 13951775454"/>
    <s v="uduxx049"/>
    <s v="MONITOR"/>
    <d v="2022-08-22T16:56:00"/>
    <d v="2022-09-28T09:25:00"/>
    <x v="3"/>
    <x v="3"/>
    <s v="Ford_Phase5_U611_DCV1.1"/>
    <m/>
    <m/>
  </r>
  <r>
    <s v="FPHASEVCDC-8970"/>
    <s v="Defect"/>
    <s v="Normal"/>
    <x v="0"/>
    <s v="ushub010"/>
    <s v="【U611】【HMI】系统设置界面响应仪表端按键操作"/>
    <s v="CaseID:_x000d__x000a_Sample:B_x000d__x000a_Precondition:_x000d__x000a_-Cluster at RUN state_x000d__x000a_Connected devices:_x000d__x000a_-EAST DC power_x000d__x000a_1.KL30=13.5v_x000d__x000a_2.0x3B2.Ignition_Status=0x4_x000d__x000a_3.Select Mode配置为1_x000d__x000a__x000d__x000a_步骤：_x000d__x000a_1.IVI侧进入系统设置_x000d__x000a_2.点击度量单位，进入度量单位设置界面_x000d__x000a_3.仪表侧短按下键_x000d__x000a__x000d__x000a_实际结果：_x000d__x000a_IVI侧度量单位设置界面光标下移（其他设置界面也有此问题）_x000d__x000a__x000d__x000a_期待结果：_x000d__x000a_IVI侧不响应仪表按键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Analyzing"/>
    <d v="2022-08-22T09:19:00"/>
    <d v="2022-10-14T12:15:00"/>
    <x v="3"/>
    <x v="3"/>
    <m/>
    <m/>
    <m/>
  </r>
  <r>
    <s v="FPHASEVCDC-8969"/>
    <s v="Defect"/>
    <s v="Normal"/>
    <x v="0"/>
    <s v="ucaoz076"/>
    <s v="【U611】【HMI】W3540触发后再触发其他报警，SelDrvMdeTxtReset_B_Rq会在0和1之间变化"/>
    <s v="CaseID:_x000d__x000a_Sample:B_x000d__x000a_Precondition:_x000d__x000a_-Cluster at RUN state_x000d__x000a_Connected devices:_x000d__x000a_-EAST DC power_x000d__x000a_1.KL30=13.5v_x000d__x000a_2.0x3B2.Ignition_Status=0x4_x000d__x000a_3.Select Mode配置为1_x000d__x000a__x000d__x000a_步骤：_x000d__x000a_1.SelDrvMdeMsgTxt_D_Rq=1_x000d__x000a_2.触发任意常显的报警_x000d__x000a__x000d__x000a_实际结果：_x000d__x000a_SelDrvMdeTxtReset_B_Rq会在0和1之间变化_x000d__x000a__x000d__x000a_期待结果：_x000d__x000a_SelDrvMdeTxtReset_B_Rq一直输出1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08-22T09:18:00"/>
    <d v="2022-09-29T10:41:00"/>
    <x v="3"/>
    <x v="3"/>
    <m/>
    <m/>
    <s v="Ford_Phase5_U611_DCV1.1"/>
  </r>
  <r>
    <s v="FPHASEVCDC-8965"/>
    <s v="Defect"/>
    <s v="Immediate"/>
    <x v="0"/>
    <s v="ucaoz076"/>
    <s v="【U611】【HMI】报警显示2s 前，通过OK 按键Reset报警W3541、W3542、W3543、W3544、W3633，仪表没有外发SelDrvMdeTxtReset_B_Rq=0x1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MsgTxt_D_Rq=2、3、4、5、6_x000d__x000a_3.2s内短按OK键屏蔽报警_x000d__x000a__x000d__x000a_实际结果：_x000d__x000a_外发报文SelDrvMdeTxtReset_B_Rq=0x0_x000d__x000a__x000d__x000a_期待结果：_x000d__x000a_外发报文SelDrvMdeTxtReset_B_Rq=0x1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08-22T09:04:00"/>
    <d v="2022-09-28T11:11:00"/>
    <x v="3"/>
    <x v="3"/>
    <m/>
    <m/>
    <s v="Ford_Phase5_U611_DCV2"/>
  </r>
  <r>
    <s v="FPHASEVCDC-8964"/>
    <s v="Defect"/>
    <s v="Immediate"/>
    <x v="0"/>
    <s v="ucaoz076"/>
    <s v="【U611】【TC】休眠唤醒后不显示IGN OFF前的IOD界面（显示TRIP 1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2.IGN OFF_x000d__x000a_3.停发CAN信号至仪表睡眠_x000d__x000a_4.CAN唤醒且IGN ON_x000d__x000a__x000d__x000a_实际结果：_x000d__x000a_IOD显示行车电脑1界面_x000d__x000a__x000d__x000a_期待结果：_x000d__x000a_IOD显示油耗界面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08-22T09:03:00"/>
    <d v="2022-09-28T11:14:00"/>
    <x v="4"/>
    <x v="3"/>
    <m/>
    <m/>
    <s v="Ford_Phase5_U611_DCV2"/>
  </r>
  <r>
    <s v="FPHASEVCDC-8944"/>
    <s v="Defect"/>
    <s v="Normal"/>
    <x v="0"/>
    <s v="uzhay1609"/>
    <s v="【U611】【Chime】IVI发声，触发时长鸣声音报警后响应时长错误_必现"/>
    <s v="CaseID:_x000d__x000a_Sample:B_x000d__x000a_Precondition:_x000d__x000a_-Cluster at RUN state_x000d__x000a_EAST DC power_x000d__x000a_1.BAT ON_x000d__x000a_2.0x3B2.Ignition_Status=1_x000d__x000a_3. IVI发声_x000d__x000a_（Brand=lincoln，DSOchime=2，Smart DSP =3，Chime Generator=1, LifeCycMde_D_Actl=normal）_x000d__x000a__x000d__x000a_步骤：_x000d__x000a_例：_x000d__x000a_1. 0x3C3 Headlamp_On_Wrning_Cmd=1_x000d__x000a__x000d__x000a_实际结果：_x000d__x000a_1. Headlamps On Warning Chime声音响应15声后停止。_x000d__x000a_（所有长鸣声音报警后响应都为15声后停止）_x000d__x000a__x000d__x000a_期待结果：_x000d__x000a_1. Headlamps On Warning Chime声音响应35min后停止_x000d__x000a_（所有长鸣声音报警后响应时长正确）_x000d__x000a__x000d__x000a_Section:_x000d__x000a__x000d__x000a_Recovery:_x000d__x000a__x000d__x000a_复现概率: 5/5_x000d__x000a__x000d__x000a_Test By:李沁  15295767520"/>
    <s v="ulinq025"/>
    <s v="New"/>
    <d v="2022-08-20T17:19:00"/>
    <d v="2022-10-12T09:06:00"/>
    <x v="1"/>
    <x v="3"/>
    <m/>
    <m/>
    <m/>
  </r>
  <r>
    <s v="FPHASEVCDC-8907"/>
    <s v="Defect"/>
    <s v="Normal"/>
    <x v="0"/>
    <s v="ulong013"/>
    <s v="【U611】【Chime】触发安全带声音报警，安全带信号为0/3，等待10s，Rear_Seatbelt_Minder Chime不响"/>
    <s v="CaseID:_x000d__x000a_Sample:B_x000d__x000a_Precondition:_x000d__x000a_-Cluster at RUN state_x000d__x000a_Connected devices:_x000d__x000a_-EAST DC power_x000d__x000a_1.KL30=13.5v_x000d__x000a_2.0x3B2.Ignition_Status=0x4_x000d__x000a_3. 导入U6xxDCV0 ECD文件：U611C SELECT.ecd_x000d__x000a_3. IVI内置功放发声_x000d__x000a__x000d__x000a_步骤：_x000d__x000a_1. 配置DE0A Seatbelt Warning Market=FMVSS_x000d__x000a_2. DE0D RxCy_Seatbelt_cfg=1/3、2/4_x000d__x000a_3. 0x4C FirstRowBuckleDriver=1-&gt;2_x000d__x000a_4. 0x202  VehVActlEng_D_Qf =3 &amp;Veh_V_ActlEng =8_x000d__x000a_5. 0x4C FirstRowBuckleDriver=0/3，等待10s_x000d__x000a__x000d__x000a_实际结果：_x000d__x000a_5. Rear_Seatbelt_Minder Chime不响，0x220 不显示Rear_Seatbelt_Minder Chime的值_x000d__x000a_期待结果：_x000d__x000a_5.  Rear_Seatbelt_Minder Chime响一声，指示灯OFF_x000d__x000a_Specification ref:_x000d__x000a__x000d__x000a_复现概率:5/5_x000d__x000a_Test By:余群群 18895315393"/>
    <s v="uyuxq038"/>
    <s v="Analyzing"/>
    <d v="2022-08-19T17:22:00"/>
    <d v="2022-10-12T09:58:00"/>
    <x v="1"/>
    <x v="3"/>
    <s v="Ford_Phase5_U611_DCV2"/>
    <m/>
    <s v="Ford_Phase5_U611_DCV2"/>
  </r>
  <r>
    <s v="FPHASEVCDC-8904"/>
    <s v="Defect"/>
    <s v="Normal"/>
    <x v="0"/>
    <s v="uzheq033"/>
    <s v="【U611】【Warnings】调节屏幕亮度时，无图标显示"/>
    <s v="CaseID:_x000d__x000a_Sample:B_x000d__x000a_Precondition:_x000d__x000a_-Cluster at RUN state_x000d__x000a_EAST DC power_x000d__x000a_1.BAT ON_x000d__x000a_2.0x3B2.Ignition_Status=4_x000d__x000a__x000d__x000a_步骤：_x000d__x000a__x000d__x000a_1.DE0A  DIM_II_CTRL_MRR_Cfg=1_x000d__x000a_2.DimmingLvlEvnt_No_Actl=1_x000d__x000a_3、0x3B2.Dimming_Lvl=1-12_x000d__x000a_4、查看界面亮度变化_x000d__x000a__x000d__x000a_ _x000d__x000a__x000d__x000a_实际结果：_x000d__x000a_亮度依然变化，无图标显示_x000d__x000a__x000d__x000a_期待结果：_x000d__x000a_亮度依然变化，有图标显示_x000d__x000a__x000d__x000a_Specification ref:_x000d__x000a_Control Mirror_V1.1_20220616_x000d__x000a__x000d__x000a_Section:_x000d__x000a__x000d__x000a_Recovery:_x000d__x000a__x000d__x000a_复现概率: 5/5_x000d__x000a_李沁  15295767520"/>
    <s v="ulinq025"/>
    <s v="Fixing"/>
    <d v="2022-08-19T17:18:00"/>
    <d v="2022-10-10T17:24:00"/>
    <x v="2"/>
    <x v="3"/>
    <m/>
    <m/>
    <m/>
  </r>
  <r>
    <s v="FPHASEVCDC-8873"/>
    <s v="Defect"/>
    <s v="Normal"/>
    <x v="0"/>
    <s v="uxuxh184"/>
    <s v="【U611】【Warnings】所有支持在D1,D2模式下显示得TA型报警在limited模式下触发后，显示4s之内切到normal下报警应重新被触发"/>
    <s v="CaseID:_x000d__x000a_Sample:B_x000d__x000a_Precondition:_x000d__x000a_-Cluster at RUN state_x000d__x000a_Connected devices:_x000d__x000a_-EAST DC power_x000d__x000a_1.KL30=13.5v_x000d__x000a_2.0x3B2.Ignition_Status=0x4_x000d__x000a__x000d__x000a_测试步骤：_x000d__x000a_（以W630为例）_x000d__x000a_1.0x3B2.Ignition_Status=0_x000d__x000a_2.0x38D.immoMsgTxt_D_Rq=7_x000d__x000a_3.触发W630报警后在4S内报警消失之前_x000d__x000a_4.0x3B2.Ignition_Status=4 _x000d__x000a_5.观察报警显示_x000d__x000a__x000d__x000a_实际结果：_x000d__x000a__x000d__x000a_W630未被重新触发（显示时长为余下得时间）_x000d__x000a__x000d__x000a_期待结果：_x000d__x000a_W630重新被触发（显示时长为4S）_x000d__x000a__x000d__x000a_Specification ref:_x000d__x000a_Section:_x000d__x000a_Recovery:_x000d__x000a__x000d__x000a_复现概率：10/10_x000d__x000a__x000d__x000a_Test By:李沁  15295767520"/>
    <s v="ulinq025"/>
    <s v="Analyzing"/>
    <d v="2022-08-19T14:54:00"/>
    <d v="2022-10-24T00:39:00"/>
    <x v="2"/>
    <x v="3"/>
    <s v="Ford_Phase5_U611_DCV1.1_Hotfix"/>
    <m/>
    <m/>
  </r>
  <r>
    <s v="FPHASEVCDC-8840"/>
    <s v="Defect"/>
    <s v="Normal"/>
    <x v="0"/>
    <s v="uxuxh184"/>
    <s v="【U611】【Warning】W3539未显示进度条"/>
    <s v="CaseID:_x000d__x000a__x000d__x000a_Sample:A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rvSlipCtlMdeMsg_D_Rq=7，触发w3539_x000d__x000a__x000d__x000a_实际结果：_x000d__x000a__x000d__x000a_未显示进度条_x000d__x000a__x000d__x000a_期待结果：_x000d__x000a__x000d__x000a_显示进度条_x000d__x000a__x000d__x000a_ _x000d__x000a__x000d__x000a_Reference: Warning 2.76_x000d__x000a_复现概率:10/10_x000d__x000a_Test By:杨元健 18551659808_x000d__x000a__x000d__x000a_ "/>
    <s v="uyany546"/>
    <s v="Resolved"/>
    <d v="2022-08-19T10:51:00"/>
    <d v="2022-10-21T16:38:00"/>
    <x v="2"/>
    <x v="3"/>
    <s v="Ford_Phase5_U611_DCV2"/>
    <m/>
    <m/>
  </r>
  <r>
    <s v="FPHASEVCDC-8817"/>
    <s v="Defect"/>
    <s v="Normal"/>
    <x v="0"/>
    <s v="uxuxh184"/>
    <s v="【U611】【Warning】触发W110左后门未关，W110中车型图片与其他门开报警中图片不一致"/>
    <s v="CaseID:_x000d__x000a_Sample:B_x000d__x000a_Precondition:_x000d__x000a_-Cluster at RUN state_x000d__x000a_EAST DC power_x000d__x000a_1.BAT ON_x000d__x000a_2.0x3B2.Ignition_Status=0x4_x000d__x000a_3. 导入U6xxDCV0 ECD文件：U611C SELECT.ecd_x000d__x000a__x000d__x000a_步骤：_x000d__x000a_1、DE0A DoorAjar_Warning_Cfg=1_x000d__x000a_2、 0x3B2 DrStatRl_B_Actl =1_x000d__x000a__x000d__x000a_实际结果：_x000d__x000a_2. 未显示左后门开的车型图片，且与W100，W105，W115中车型图片不一致_x000d__x000a__x000d__x000a_期待结果：_x000d__x000a_2. 左后门应该打开，与W100，W105，W115中车型图片一致_x000d__x000a__x000d__x000a_Specification ref:_x000d__x000a_RTT3.2_20220628_x000d__x000a__x000d__x000a_Section:_x000d__x000a_Recovery:_x000d__x000a_复现概率: 5/5_x000d__x000a_Test By: 余群群 18895315393"/>
    <s v="uyuxq038"/>
    <s v="Resolved"/>
    <d v="2022-08-18T20:27:00"/>
    <d v="2022-10-19T16:26:00"/>
    <x v="2"/>
    <x v="3"/>
    <s v="Ford_Phase5_U611_DCV2"/>
    <m/>
    <m/>
  </r>
  <r>
    <s v="FPHASEVCDC-8812"/>
    <s v="Defect"/>
    <s v="Normal"/>
    <x v="0"/>
    <s v="uzhay1609"/>
    <s v="【U611】【Chime】IVI发声，先触发低优先级Park_Brake_Chime_Status_Flag再触发FPA_Chime_Status_Flag，先后取消两个报警音，Park_Brake_Chime_Status_Flag仍持续峰鸣"/>
    <s v="CaseID:_x000d__x000a_Sample:B_x000d__x000a_Precondition:_x000d__x000a_-Cluster at RUN state_x000d__x000a_Connected devices:_x000d__x000a_-EAST DC power_x000d__x000a_1.KL30=13.5v_x000d__x000a_2.0x3B2.Ignition_Status=0x4_x000d__x000a_3. 内置功放配置_x000d__x000a__x000d__x000a_步骤：_x000d__x000a_1.0x3C3 Park_Brake_Chime_Rqst=1触发ark_Brake_Chime_Status_Flag_x000d__x000a_2. 0x3AA FpaChime_D_Rq=1_x000d__x000a_3. 0x3AA FpaChime_D_Rq=0_x000d__x000a_4 0x3C3 Park_Brake_Chime_Rqst=0_x000d__x000a_实际结果：_x000d__x000a_4. Park_Brake_Chime_Status_Flag仍在峰鸣无法取消，0x223中AHU_Chime_active 为0x13,0x220信号变为 10 01 00 00 FF 00 00 00_x000d__x000a__x000d__x000a_期待结果：_x000d__x000a_4. Park_Brake_Chime_Status_Flag停止峰鸣_x000d__x000a__x000d__x000a_复现概率:10/10_x000d__x000a_Test By:孟妍 15951912208"/>
    <s v="umeny043"/>
    <s v="New"/>
    <d v="2022-08-18T19:35:00"/>
    <d v="2022-10-12T09:12:00"/>
    <x v="1"/>
    <x v="3"/>
    <m/>
    <m/>
    <m/>
  </r>
  <r>
    <s v="FPHASEVCDC-8810"/>
    <s v="Defect"/>
    <s v="Normal"/>
    <x v="0"/>
    <s v="uwenj070"/>
    <s v="【U611】【Chime】IVI发声，先触发低优先级报警Key_In_Ignition_Chime_Status_Flag，再触发高优先级Seatbelt_Minder_Chime_Status_Flag，低优先级声音未被打断而是持续响"/>
    <s v="CaseID:_x000d__x000a_Sample:B_x000d__x000a_Precondition:_x000d__x000a_-Cluster at RUN state_x000d__x000a_Connected devices:_x000d__x000a_-EAST DC power_x000d__x000a_1.KL30=13.5v_x000d__x000a_2.0x3B2.Ignition_Status=0x4_x000d__x000a_3. 内置功放配置_x000d__x000a__x000d__x000a_步骤：_x000d__x000a_1.配置：DE0A key in ignition=1，DE0ASeatbelt Warning Market =0，RxCy__Seatbelt_Cfg=1_x000d__x000a_2. 0x3C3  KeyInIgnWarn_B_Cmd=1_x000d__x000a_3. 0x4C FirstRowBuckleDriver=1-&gt;2&amp;0x202 Veh_V_ActlEng=8,ehVActlEng_D_Qf=3_x000d__x000a__x000d__x000a_实际结果：_x000d__x000a_3. 安全带声音未峰鸣，0x223 中AHU_Chime_active显示0x13，0x220和0x2F4信号显示 08 01 00 00 ff 00 00 00等待Key_In_Ignition_Chime_Status_Flag播完15声之后才播放安全带声音_x000d__x000a__x000d__x000a_期待结果：_x000d__x000a_3. 立即取消Key_In_Ignition_Chime_Status_Flag播放安全带声音报警_x000d__x000a_Reference doc: Chime_3.4_x000d__x000a__x000d__x000a_复现概率:10/10_x000d__x000a_Test By:孟妍 15951912208"/>
    <s v="umeny043"/>
    <s v="New"/>
    <d v="2022-08-18T19:33:00"/>
    <d v="2022-10-26T13:25:00"/>
    <x v="1"/>
    <x v="3"/>
    <m/>
    <m/>
    <m/>
  </r>
  <r>
    <s v="FPHASEVCDC-8805"/>
    <s v="Defect"/>
    <s v="Normal"/>
    <x v="0"/>
    <s v="uxuxh184"/>
    <s v="【U611】【Warning】运动模式 报警文字颜色有误（偏粉色）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_x000d__x000a_1、Reverse_Brake_Assist_Cfg = 1_x000d__x000a__x000d__x000a_2、RbaAlrt_D_Dsply = 2/3_x000d__x000a__x000d__x000a_实际结果：_x000d__x000a__x000d__x000a_报警文字粉色_x000d__x000a__x000d__x000a_期待结果：_x000d__x000a__x000d__x000a_报警文字白色_x000d__x000a__x000d__x000a_ _x000d__x000a__x000d__x000a_Reference: Warning 2.27_x000d__x000a__x000d__x000a_复现概率:10/10_x000d__x000a__x000d__x000a_Test By:杨元健 18551659808"/>
    <s v="uyany546"/>
    <s v="Resolved"/>
    <d v="2022-08-18T18:55:00"/>
    <d v="2022-10-23T23:08:00"/>
    <x v="2"/>
    <x v="3"/>
    <s v="Ford_Phase5_U625_DCV2"/>
    <m/>
    <m/>
  </r>
  <r>
    <s v="FPHASEVCDC-8780"/>
    <s v="Defect"/>
    <s v="Normal"/>
    <x v="0"/>
    <s v="ufenx072"/>
    <s v="【U611】【Warnings】触发W1491、W1492报警时，在部分条件下未判断BRAKE e2e Signal Protection配置字"/>
    <s v="CaseID:_x000d__x000a_Sample:B_x000d__x000a_Precondition:_x000d__x000a_-Cluster at RUN state_x000d__x000a_EAST DC power_x000d__x000a_1.BAT ON_x000d__x000a_步骤：_x000d__x000a_触发条件一：_x000d__x000a_1、BAT ON，0x3B2.Ignition_Status=4 （自检结束）_x000d__x000a_2、DE0A Electric Park Brake ECE Configuration=1_x000d__x000a_3、DE0A BRAKE e2e Signal Protection=1_x000d__x000a_3、0x3C3.BrkWarnInd_B_Rq=1_x000d__x000a_4、0x416.BrkLamp_B_Rq=1_x000d__x000a_5、0x213.PrkBrkRedLamp_D_Rq=0-&gt;1,触发w1491_x000d__x000a_6、0x213.PrkBrkRedLamp_D_Rq=1-&gt;0,触发w1492_x000d__x000a_触发条件二：_x000d__x000a_重复以上1-4条件_x000d__x000a_5、0x213.PrkBrkRedLamp_D_Rq=1,触发w1491_x000d__x000a_6、进行自检_x000d__x000a_7、0x213.PrkBrkRedLamp_D_Rq=0,触发w1492_x000d__x000a_8、进行自检_x000d__x000a__x000d__x000a_实际结果：_x000d__x000a_以上条件未判断BRAKE e2e Signal Protection配置字，便触发了W1491、W1492_x000d__x000a__x000d__x000a_期待结果：_x000d__x000a_BRAKE e2e Signal Protection=0时，BrkLamp_B_Rq和PrkBrkRedLamp_D_Rq信号值才能起作用，才可以触发W1491、W1492_x000d__x000a__x000d__x000a_复现概率:10/10_x000d__x000a_Test By:李沁  15295767520"/>
    <s v="ulinq025"/>
    <s v="Resolved"/>
    <d v="2022-08-18T16:20:00"/>
    <d v="2022-10-20T15:53:00"/>
    <x v="2"/>
    <x v="3"/>
    <s v="Ford_Phase5_U611_DCV2"/>
    <m/>
    <s v="Ford_Phase5_U611_DCV2"/>
  </r>
  <r>
    <s v="FPHASEVCDC-8745"/>
    <s v="Defect"/>
    <s v="Immediate"/>
    <x v="0"/>
    <s v="ucuiy064"/>
    <s v="【U611】【HMI】行车电脑1、行车电脑2、油耗、胎压、拖车尾灯界面的标题4s后隐藏（系统杨工确认：只有quiet view和driver assistance 的title是4s消失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行车电脑1、行车电脑2、油耗、胎压、拖车尾灯界面_x000d__x000a_2.观察各IOD界面标题显示_x000d__x000a__x000d__x000a_实际结果：_x000d__x000a_行车电脑1、行车电脑2、油耗、胎压、拖车尾灯界面的标题4s后隐藏（系统杨工确认：只有quiet view和driver assistance 的title是4s消失）_x000d__x000a__x000d__x000a_期待结果：_x000d__x000a_行车电脑1、行车电脑2、油耗、胎压、拖车尾灯界面的标题常显不隐藏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08-18T11:12:00"/>
    <d v="2022-10-24T10:47:00"/>
    <x v="4"/>
    <x v="3"/>
    <s v="Ford_Phase5_U611_DCV2"/>
    <m/>
    <m/>
  </r>
  <r>
    <s v="FPHASEVCDC-8677"/>
    <s v="Defect"/>
    <s v="High"/>
    <x v="1"/>
    <s v="uzhay1609"/>
    <s v="【U611】【ADAS】ADAS声音优先级打断策略有误"/>
    <s v="CaseID:_x000d__x000a_Sample:B_x000d__x000a_Precondition:_x000d__x000a_-Cluster at RUN state_x000d__x000a_Connected devices:_x000d__x000a_-EAST DC power_x000d__x000a_1.KL30=13.5v_x000d__x000a_2.0x3B2.Ignition_Status=0x4_x000d__x000a_3.Adaptive Cruise Cfg配置为Enabled_x000d__x000a__x000d__x000a_步骤：_x000d__x000a_1.AccMsgTxt_D2_Rq=0x10_x000d__x000a_2.AccWarn_D_Dsply=0x1~0x3_x000d__x000a__x000d__x000a_实际结果：_x000d__x000a_2.AccWarn_D_Dsply=0x2时，同时播放两个声音；AccWarn_D_Dsply=0x1，0x3时，不会重新触发新的声音打断之前触发的声音_x000d__x000a__x000d__x000a_期待结果：_x000d__x000a_2.触发新的声音打断之前触发的声音_x000d__x000a__x000d__x000a_Specification ref:_x000d__x000a_ADAS_V3.4_x000d__x000a__x000d__x000a_Section:_x000d__x000a__x000d__x000a_Recovery:_x000d__x000a__x000d__x000a_复现概率:5/5_x000d__x000a__x000d__x000a_Test By:钱考伟 18012915216"/>
    <s v="uqiak009"/>
    <s v="Reopen"/>
    <d v="2022-08-17T10:52:00"/>
    <d v="2022-10-20T10:15:00"/>
    <x v="5"/>
    <x v="3"/>
    <s v="Ford_Phase5_U611_DCV1_Hotfix"/>
    <s v="Ford_Phase5_U611_DCV1.1"/>
    <s v="Ford_Phase5_U611_DCV1.1"/>
  </r>
  <r>
    <s v="FPHASEVCDC-8672"/>
    <s v="Defect"/>
    <s v="Normal"/>
    <x v="0"/>
    <s v="uliaz079"/>
    <s v="【U611】【ADAS】ALC箭头显示效果与HMI不符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1.TjaLc_D_Stat=0x1~0x8_x000d__x000a_2.TjaLcMsgTxt_D_Rq=0x1,0x2,0x5_x000d__x000a__x000d__x000a_实际结果：_x000d__x000a_1.箭头显示灰色，正在变道情况下不显示侧边箭头_x000d__x000a_2.箭头显示灰色，且无双线动画效果_x000d__x000a__x000d__x000a_期待结果：_x000d__x000a_1.match with HMI ADAS_1.8_x000d__x000a_2.match with HMI ADAS_1.8_x000d__x000a__x000d__x000a_Section:_x000d__x000a__x000d__x000a_Recovery:_x000d__x000a__x000d__x000a_复现概率: 5/5_x000d__x000a__x000d__x000a_Test By:钱考伟 18012915216"/>
    <s v="uqiak009"/>
    <s v="Resolved"/>
    <d v="2022-08-17T10:34:00"/>
    <d v="2022-10-20T18:24:00"/>
    <x v="5"/>
    <x v="3"/>
    <s v="Ford_Phase5_U611_DCV2"/>
    <m/>
    <m/>
  </r>
  <r>
    <s v="FPHASEVCDC-8637"/>
    <s v="Defect"/>
    <s v="Normal"/>
    <x v="0"/>
    <s v="uzhay1609"/>
    <s v="【U611】【ADAS】 声音通道配置为内置功放，W1014a.W1016.W1017.W3563.W4235绑定报警音从备用喇叭发声"/>
    <s v="CaseID:_x000d__x000a_Sample:B_x000d__x000a_Precondition:_x000d__x000a_-Cluster at RUN state_x000d__x000a_Connected devices:_x000d__x000a_-EAST DC power_x000d__x000a_1.KL30=13.5v_x000d__x000a_2.0x3B2.Ignition_Status=0x4_x000d__x000a_3.声音通道配置为内置功放_x000d__x000a__x000d__x000a_步骤：_x000d__x000a_1.触发W1014a.W1016.W1017.W3563.W4235_x000d__x000a__x000d__x000a_实际结果：_x000d__x000a_1.绑定chime由备用喇叭播放_x000d__x000a__x000d__x000a_期待结果：_x000d__x000a_1.绑定chime由内置功放播放_x000d__x000a__x000d__x000a_Section:_x000d__x000a__x000d__x000a_Recovery:_x000d__x000a__x000d__x000a_复现概率: 5/5_x000d__x000a__x000d__x000a_Test By:钱考伟 18012915216"/>
    <s v="uqiak009"/>
    <s v="New"/>
    <d v="2022-08-16T19:55:00"/>
    <d v="2022-08-24T15:48:00"/>
    <x v="5"/>
    <x v="3"/>
    <m/>
    <m/>
    <m/>
  </r>
  <r>
    <s v="FPHASEVCDC-8560"/>
    <s v="Defect"/>
    <s v="Normal"/>
    <x v="0"/>
    <s v="uyany594"/>
    <s v="【U611】【车速表】车速表进度条显示与UI不符。"/>
    <s v="CaseID:_x000d__x000a_Sample:B_x000d__x000a_Precondition:_x000d__x000a_-Cluster at RUN state_x000d__x000a_Connected devices:_x000d__x000a_-EAST DC power_x000d__x000a_1.点亮仪表_x000d__x000a_步骤：发送车速数值_x000d__x000a_实际结果：_x000d__x000a_1.仪表车速表进度条区域与UI不符_x000d__x000a_期待结果：_x000d__x000a_1.仪表车速表进度条区域与UI相同_x000d__x000a_Specification ref:_x000d__x000a_CAF-PhaseV-DI_ SRD_V2.3_20220415_x000d__x000a_Section:_x000d__x000a_Recovery:_x000d__x000a_复现概率: 5/5_x000d__x000a_Test By:李锦鹏  15256804585"/>
    <s v="ulixj946"/>
    <s v="Reopen"/>
    <d v="2022-08-16T10:19:00"/>
    <d v="2022-10-24T10:42:00"/>
    <x v="10"/>
    <x v="3"/>
    <s v="Ford_Phase5_U611_DCV1.1_Hotfix"/>
    <m/>
    <m/>
  </r>
  <r>
    <s v="FPHASEVCDC-7648"/>
    <s v="Defect"/>
    <s v="Normal"/>
    <x v="0"/>
    <s v="uzhay1609"/>
    <s v="【U611】【Chime】IVI发声，Limited模式下触发Headlamps On Warning Chime声音报警，电源模式切换到Crank再到run之后声音继续响"/>
    <s v="CaseID:_x000d__x000a_Sample:B_x000d__x000a_Precondition:_x000d__x000a_-Cluster at RUN state_x000d__x000a_EAST DC power_x000d__x000a_1.BAT ON_x000d__x000a_2.0x3B2.Ignition_Status=1_x000d__x000a_3. IVI发声（Brand=lincoln，DSOchime=2，Smart DSP =3，）_x000d__x000a__x000d__x000a_步骤：_x000d__x000a_1. 0x3C3 Headlamp_On_Wrning_Cmd=1_x000d__x000a_2. 0x3B2 .Ignition_Status=8_x000d__x000a_3. 0x3B2 Ignition_Status=4_x000d__x000a__x000d__x000a_实际结果：_x000d__x000a_3. normal模式下0x220显示10 01 00 00 FF 00 00 00，声音却持续响_x000d__x000a__x000d__x000a_期待结果：_x000d__x000a_3 normal模式下声音不应该响_x000d__x000a_Specification ref:_x000d__x000a_Chime _x000d__x000a__x000d__x000a_Section:_x000d__x000a__x000d__x000a_Recovery:_x000d__x000a__x000d__x000a_复现概率: 5/5_x000d__x000a__x000d__x000a_Test By:李沁  15295767520"/>
    <s v="ulinq025"/>
    <s v="Reopen"/>
    <d v="2022-07-22T16:38:00"/>
    <d v="2022-10-12T09:13:00"/>
    <x v="1"/>
    <x v="4"/>
    <s v="Ford_Phase5_U611_DCV1_Hotfix"/>
    <m/>
    <m/>
  </r>
  <r>
    <s v="FPHASEVCDC-7646"/>
    <s v="Defect"/>
    <s v="Normal"/>
    <x v="0"/>
    <s v="uzhay1609"/>
    <s v="【U611】【Chime】IVI发声，触发DSOchime音，切换电源模式到crank再到Run，取消触发条件，声音仍然响"/>
    <s v="CaseID:_x000d__x000a_Sample:B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0x3C3. Park_Brake_Chime_Rqst=1_x000d__x000a_3、0x3B2.Ignition_Status=8，等待3s_x000d__x000a_4. 0x3B2.Ignition_Status=4，Park_Brake_Chime_Rqst=0_x000d__x000a__x000d__x000a_实际结果：_x000d__x000a_4. 声音响完15声结束_x000d__x000a_期待结果：_x000d__x000a_4.  声音不应该响_x000d__x000a__x000d__x000a_注：其他DSOChime也有相同问题，如{*}RSOA_Chime_Status_Flag等{*}_x000d__x000a__x000d__x000a_复现概率:5/5_x000d__x000a_Test By:余群群 18895315393"/>
    <s v="uyuxq038"/>
    <s v="New"/>
    <d v="2022-07-22T16:25:00"/>
    <d v="2022-10-12T09:17:00"/>
    <x v="1"/>
    <x v="4"/>
    <m/>
    <m/>
    <m/>
  </r>
  <r>
    <s v="FPHASEVCDC-7611"/>
    <s v="Defect"/>
    <s v="Normal"/>
    <x v="0"/>
    <s v="uzhay1609"/>
    <s v="【U611】【Chime】触发eLatch_Unlock_Chime_Status_Flag，配置字逻辑不正确"/>
    <s v="CaseID:_x000d__x000a_Sample:B_x000d__x000a_Precondition:_x000d__x000a_-Cluster at RUN state_x000d__x000a_EAST DC power_x000d__x000a_1.BAT ON_x000d__x000a_2.IVI发声（Brand=lincon，DSOchime=2，Smart DSP =3，Chime Generator=1, LifeCycMde_D_Actl=normal）_x000d__x000a_步骤：_x000d__x000a_1、BAT ON，0x3B2.Ignition_Status=4_x000d__x000a_2、DE0A  eLatch_cfg=0   DE0A  eLatch_Chime_Cfg=1_x000d__x000a_3、Veh_Lock_EvNum=1_x000d__x000a_4、Veh_Lock_Status =2/3_x000d__x000a__x000d__x000a_实际结果：_x000d__x000a_4. eLatch_Lock_Chime_Status_Flag声音从仪表备用喇叭出声_x000d__x000a_期待结果：_x000d__x000a_4. eLatch_Lock_Chime_Status_Flag不发声。只有两个配置字都为1，才可以发声_x000d__x000a__x000d__x000a_复现概率:5/5_x000d__x000a_Test By:孟妍 15951912208"/>
    <s v="umeny043"/>
    <s v="New"/>
    <d v="2022-07-22T13:30:00"/>
    <d v="2022-10-12T18:04:00"/>
    <x v="1"/>
    <x v="4"/>
    <m/>
    <m/>
    <m/>
  </r>
  <r>
    <s v="FPHASEVCDC-7610"/>
    <s v="Defect"/>
    <s v="Normal"/>
    <x v="0"/>
    <s v="uzhay1609"/>
    <s v="【U611】【Chime】IVI发声，触发eLatch_Lock_Chime_Status_Flag，声音从仪表备用喇叭发声"/>
    <s v="CaseID:_x000d__x000a_Sample:B_x000d__x000a_Precondition:_x000d__x000a_-Cluster at RUN state_x000d__x000a_EAST DC power_x000d__x000a_1.BAT ON_x000d__x000a_2.IVI发声（Brand=lincon，DSOchime=2，Smart DSP =3，Chime Generator=1, LifeCycMde_D_Actl=normal）_x000d__x000a_步骤：_x000d__x000a_1、BAT ON，0x3B2.Ignition_Status=4_x000d__x000a_2、DE0A  eLatch_cfg=1   DE0A  eLatch_Chime_Cfg=1_x000d__x000a_3、Veh_Lock_EvNum=1_x000d__x000a_4、Veh_Lock_Status =0/1_x000d__x000a__x000d__x000a_实际结果：_x000d__x000a_4. eLatch_Lock_Chime_Status_Flag声音从仪表备用喇叭出声，0x220节点输出正确_x000d__x000a_期待结果：_x000d__x000a_4. eLatch_Lock_Chime_Status_Flag声音从IVI发声，0x220节点输出正确_x000d__x000a__x000d__x000a_复现概率:5/5_x000d__x000a_Test By:孟妍15951912208"/>
    <s v="umeny043"/>
    <s v="Reopen"/>
    <d v="2022-07-22T13:20:00"/>
    <d v="2022-10-12T09:17:00"/>
    <x v="1"/>
    <x v="4"/>
    <s v="Ford_Phase5_U611_DCV1_Hotfix"/>
    <m/>
    <m/>
  </r>
  <r>
    <s v="FPHASEVCDC-7609"/>
    <s v="Defect"/>
    <s v="Normal"/>
    <x v="0"/>
    <s v="uzhay1609"/>
    <s v="【U611】【Chime】IVI发声，触发eLatch_Unlock_Chime_Status_Flag，声音从仪表备用喇叭发声"/>
    <s v="CaseID:_x000d__x000a_Sample:B_x000d__x000a_Precondition:_x000d__x000a_-Cluster at RUN state_x000d__x000a_EAST DC power_x000d__x000a_1.BAT ON_x000d__x000a_2.IVI发声（Brand=lincon，DSOchime=2，Smart DSP =3，Chime Generator=1, LifeCycMde_D_Actl=normal）_x000d__x000a_步骤：_x000d__x000a_1、BAT ON，0x3B2.Ignition_Status=4_x000d__x000a_2、DE0A  eLatch_cfg=1   DE0A  eLatch_Chime_Cfg=1_x000d__x000a_3、Veh_Lock_EvNum=1_x000d__x000a_4、Veh_Lock_Status =2/3_x000d__x000a__x000d__x000a_实际结果：_x000d__x000a_4. eLatch_Lock_Chime_Status_Flag声音从仪表备用喇叭出声，0x220节点输出正确_x000d__x000a_期待结果：_x000d__x000a_4. eLatch_Lock_Chime_Status_Flag声音从IVI发声，0x220节点输出正确_x000d__x000a__x000d__x000a_复现概率:5/5_x000d__x000a_Test By:孟妍 15951912208"/>
    <s v="umeny043"/>
    <s v="Reopen"/>
    <d v="2022-07-22T13:18:00"/>
    <d v="2022-10-12T09:17:00"/>
    <x v="1"/>
    <x v="4"/>
    <s v="Ford_Phase5_U611_DCV1_Hotfix"/>
    <m/>
    <m/>
  </r>
  <r>
    <s v="FPHASEVCDC-7553"/>
    <s v="Defect"/>
    <s v="Normal"/>
    <x v="0"/>
    <s v="uzhay1609"/>
    <s v="【U611】【Chime】IVI通道发声，触发RPA报警音，调整电压至8v，声音通道切换到cluster，再恢复到正常电压，声音通道仍然保持cluster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内置发声（DE05 smart DSP=3，DSO chime=2）_x000d__x000a_2、0x3AA.FpaChime_D_Rq=1，0x225.Chime_source=1，0x223.AHU_chime_supported=supported_x000d__x000a_3、电压调整到8v,0x225.Chime_source=2,0x225.Chime_source=1，0x223.AHU_chime_supported=not supported_x000d__x000a_4、电压调整到13v_x000d__x000a__x000d__x000a__x000d__x000a_实际结果：_x000d__x000a_0x225.Chime_source=1，0x223.AHU_chime_supported=supported,只有切换电源模式，在下个点火周期才可以恢复ivi发声_x000d__x000a__x000d__x000a_期待结果：_x000d__x000a__x000d__x000a_0x225.Chime_source=2,0x223.AHU_chime_supported=supported，异常电压恢复后，从ivi发声_x000d__x000a__x000d__x000a_复现概率:10/10_x000d__x000a_Test By: 孟妍 15951912208"/>
    <s v="umeny043"/>
    <s v="Analyzing"/>
    <d v="2022-07-21T13:14:00"/>
    <d v="2022-09-06T10:45:00"/>
    <x v="1"/>
    <x v="4"/>
    <m/>
    <m/>
    <m/>
  </r>
  <r>
    <s v="FPHASEVCDC-7095"/>
    <s v="Defect"/>
    <s v="Normal"/>
    <x v="1"/>
    <s v="uzheq033"/>
    <s v="【U611】【Warnings】2.135章节所有报警都无法触发"/>
    <s v="Description_x000d__x000a_CaseID:_x000d__x000a_Sample:B_x000d__x000a_Precondition:_x000d__x000a__x000d__x000a_-Cluster at RUN state_x000d__x000a__x000d__x000a_EAST DC power_x000d__x000a__x000d__x000a_1.BAT ON_x000d__x000a_2.0x3B2.Ignition_Status=4_x000d__x000a__x000d__x000a_步骤：_x000d__x000a_1、DE08 Air_Susp_SUMA_Cfg=1_x000d__x000a_2、AirSuspMsgTxt_D_Rq2=1/2/3_x000d__x000a__x000d__x000a_实际结果：_x000d__x000a_W3361/W3360/W3362/W3363未触发_x000d__x000a__x000d__x000a_期待结果：_x000d__x000a_W3361/W3360/W3362/W3363被正常触发_x000d__x000a_ _x000d__x000a__x000d__x000a_复现概率:10/10_x000d__x000a_Test By:孟妍 15951912208"/>
    <s v="umeny043"/>
    <s v="Analyzing"/>
    <d v="2022-07-14T10:27:00"/>
    <d v="2022-10-12T09:18:00"/>
    <x v="2"/>
    <x v="4"/>
    <m/>
    <m/>
    <m/>
  </r>
  <r>
    <s v="FPHASEVCDC-7090"/>
    <s v="Defect"/>
    <s v="Normal"/>
    <x v="0"/>
    <s v="uyany594"/>
    <s v="【U611】【HMI】车速表和转速表进度条显示与UI不一致，且进度条变化时会按照波浪线显示"/>
    <s v="CaseID:_x000d__x000a_Sample:B_x000d__x000a_Precondition:_x000d__x000a_-Cluster at RUN state_x000d__x000a_Connected devices:_x000d__x000a_-EAST DC power_x000d__x000a_操作步骤_x000d__x000a_1.切换车速表和转速表数值_x000d__x000a_实际结果：_x000d__x000a_1.车速表和转速表进度条显示与UI不一致，且进度条变化时会按照波浪线显示_x000d__x000a_期待结果：_x000d__x000a_1.车速表和转速表进度条特效显示与UI一致，且进度条平滑改变_x000d__x000a_Specification ref:_x000d__x000a_Gauges_V3.0_20220608_x000d__x000a_Section:_x000d__x000a_Recovery:_x000d__x000a_复现概率: 5/5_x000d__x000a_Test By:李锦鹏  15256804585"/>
    <s v="ulixj946"/>
    <s v="Reopen"/>
    <d v="2022-07-14T09:53:00"/>
    <d v="2022-10-24T10:35:00"/>
    <x v="3"/>
    <x v="4"/>
    <s v="Ford_Phase5_U611_DCV1.1_Hotfix"/>
    <m/>
    <m/>
  </r>
  <r>
    <s v="FPHASEVCDC-7060"/>
    <s v="Defect"/>
    <s v="Normal"/>
    <x v="1"/>
    <s v="uyany594"/>
    <s v="【U611】【HMI】偶现车速表显示区域消失，切换D2发现车速区域显示在中间靠右部分显示，见附件"/>
    <s v="CaseID:_x000d__x000a_Sample:B_x000d__x000a_Precondition:_x000d__x000a_-Cluster at RUN state_x000d__x000a_Connected devices:_x000d__x000a_-EAST DC power_x000d__x000a_操作步骤_x000d__x000a_1.正常点亮仪表_x000d__x000a__x000d__x000a_2.配置PEPS为1_x000d__x000a__x000d__x000a_3.电源状态在D1和D2之间来回切换_x000d__x000a_实际结果：_x000d__x000a_1.车速表显示区域消失_x000d__x000a_期待结果：_x000d__x000a_1.正常显示车速表_x000d__x000a_Specification ref:_x000d__x000a_Gauges_V3.0_20220608_x000d__x000a_Section:_x000d__x000a_Recovery:_x000d__x000a_复现概率:偶现_x000d__x000a_Test By:李锦鹏  15256804585"/>
    <s v="ulixj946"/>
    <s v="MONITOR"/>
    <d v="2022-07-13T19:08:00"/>
    <d v="2022-08-16T18:21:00"/>
    <x v="3"/>
    <x v="4"/>
    <s v="Ford_Phase5_U611_DCV0"/>
    <m/>
    <m/>
  </r>
  <r>
    <s v="FPHASEVCDC-7053"/>
    <s v="Defect"/>
    <s v="Normal"/>
    <x v="0"/>
    <s v="ucuiy064"/>
    <s v="【U611】【HMI】燃油表没有随以下报警（W224/W225/W4001/W4002/W4245/W4246）改变颜色"/>
    <s v="CaseID:_x000d__x000a_Sample:B_x000d__x000a_Precondition:_x000d__x000a_-Cluster at RUN state_x000d__x000a_Connected devices:_x000d__x000a_-EAST DC power_x000d__x000a_操作步骤_x000d__x000a_1.触发W224/W225/W4001/W4002/W4245/W4246等报警_x000d__x000a_实际结果：_x000d__x000a_1.燃油表没有随以下W224/W225/W4001/W4002/W4245/W4246报警改变颜色_x000d__x000a_期待结果：_x000d__x000a_1.燃油表随以下W224/W225/W4001/W4002/W4245/W4246报警改变颜色_x000d__x000a_Specification ref:_x000d__x000a_Gauges_V3.0_20220608_x000d__x000a_Section:_x000d__x000a_Recovery:_x000d__x000a_复现概率: 5/5_x000d__x000a_Test By:李锦鹏  15256804585"/>
    <s v="ulixj946"/>
    <s v="Deferred"/>
    <d v="2022-07-13T18:54:00"/>
    <d v="2022-10-11T17:40:00"/>
    <x v="3"/>
    <x v="4"/>
    <s v="Ford_Phase5_U611_DCV2"/>
    <m/>
    <m/>
  </r>
  <r>
    <s v="FPHASEVCDC-6981"/>
    <s v="Defect"/>
    <s v="Immediate"/>
    <x v="0"/>
    <s v="ulixc480"/>
    <s v="【U611】【HMI】仪表休眠唤醒或首次上电，W3540的地球和云都不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MsgTxt_D_Rq=0_x000d__x000a_3.SelDrvMde_D2_Rq=1_x000d__x000a_4.ActvDrvMde_D2_Stat=1_x000d__x000a_5.IGN OFF_x000d__x000a_6.停发CAN信号至仪表睡眠_x000d__x000a_7.CAN唤醒且IGN ON_x000d__x000a_8.SelDrvMdeMsgTxt_D_Rq=1_x000d__x000a__x000d__x000a_实际结果：_x000d__x000a_W3540的地球和云都不动_x000d__x000a__x000d__x000a_期待结果：_x000d__x000a_W3540的动效正常播放_x000d__x000a__x000d__x000a_Specification ref:_x000d__x000a_CAF-PhaseV-DI_ SRD_V3.1_20220608.doc_x000d__x000a__x000d__x000a_Section:_x000d__x000a__x000d__x000a_Recovery:_x000d__x000a__x000d__x000a_复现概率:5/5_x000d__x000a__x000d__x000a_Test By:杜晓慧 13951775454"/>
    <s v="uduxx049"/>
    <s v="Deferred"/>
    <d v="2022-07-13T10:46:00"/>
    <d v="2022-09-29T13:39:00"/>
    <x v="3"/>
    <x v="4"/>
    <m/>
    <m/>
    <m/>
  </r>
  <r>
    <s v="FPHASEVCDC-6911"/>
    <s v="Defect"/>
    <s v="Normal"/>
    <x v="0"/>
    <s v="uxuxh184"/>
    <s v="【U611】【Warning】依次触发仅在normal或limited模式下的TA型报警后，信号值置0，切换电源模式后报警依旧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0x3B2.Ignition_Status=0x1_x000d__x000a_2.0X213.PrkBrkMsgTxt_D_Rq=2 (W1350a)_x000d__x000a_3.0X213.PrkBrkMsgTxt_D_Rq=10 (W1352b)_x000d__x000a_4.0X213.PrkBrkMsgTxt_D_Rq=7 (W1450)_x000d__x000a_依次触发这些报警之后_x000d__x000a_5.0X213.PrkBrkMsgTxt_D_Rq=0_x000d__x000a_6.0x3B2.Ignition_Status=0x4  (查看报警显示)_x000d__x000a_7.0x3B2.Ignition_Status=0x1  (查看报警显示)_x000d__x000a__x000d__x000a_2.33章节同理_x000d__x000a__x000d__x000a_实际结果：_x000d__x000a__x000d__x000a_切换电源模式后报警依旧显示_x000d__x000a__x000d__x000a_期待结果：_x000d__x000a_切换电源模式后报警不显示_x000d__x000a__x000d__x000a_Specification ref:_x000d__x000a_CAF-PhaseV-DI_ SRD_V3.0_x000d__x000a__x000d__x000a_Section:_x000d__x000a__x000d__x000a_Recovery:Chapter 11&amp;Chapter 2.33_x000d__x000a__x000d__x000a_复现概率:5/5_x000d__x000a__x000d__x000a_Test By:李沁  15295767520"/>
    <s v="ulinq025"/>
    <s v="Analyzing"/>
    <d v="2022-07-12T10:10:00"/>
    <d v="2022-10-24T00:39:00"/>
    <x v="2"/>
    <x v="4"/>
    <s v="Ford_Phase5_U611_DCV1.1_Hotfix"/>
    <m/>
    <m/>
  </r>
  <r>
    <s v="FPHASEVCDC-5875"/>
    <s v="Defect"/>
    <s v="Gating"/>
    <x v="1"/>
    <s v="umaoz024"/>
    <s v="【U611】【HMI】IVI侧IOD设置项未按照SRD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速控制-&gt;车辆设置_x000d__x000a_3.驾驶信息显示-&gt;IOD显示_x000d__x000a__x000d__x000a_实际结果：_x000d__x000a_IOD中的设置项未按照需求进行显示_x000d__x000a__x000d__x000a_期待结果：_x000d__x000a_附件图片为系统郑工的确认结果，请按照附件进行修改_x000d__x000a__x000d__x000a_Specification ref:_x000d__x000a_Setup_V1.2_20220529.docx_x000d__x000a__x000d__x000a_Section:_x000d__x000a__x000d__x000a_Recovery:_x000d__x000a__x000d__x000a_复现概率:5/5_x000d__x000a__x000d__x000a_Test By:杜晓慧 13951775454"/>
    <s v="uduxx049"/>
    <s v="Resolved"/>
    <d v="2022-06-14T14:38:00"/>
    <d v="2022-10-25T15:30:00"/>
    <x v="3"/>
    <x v="5"/>
    <s v="NA_for_3rd_Party"/>
    <m/>
    <s v="Ford_Phase5_U611_DCV1"/>
  </r>
  <r>
    <s v="FPHASEVCDC-5397"/>
    <s v="Defect"/>
    <s v="Normal"/>
    <x v="0"/>
    <s v="uzheq033"/>
    <s v="【U611】【Warning】Trailer_Aftermarket_Module_ Missing_Status_Flag为active时，W4370仍能弹出"/>
    <s v="CaseID:_x000d__x000a_Sample:B_x000d__x000a_Precondition:_x000d__x000a_-Cluster at RUN state_x000d__x000a_EAST DC power_x000d__x000a_1.BAT ON_x000d__x000a_2. 0x3B2.Ignition_Status=4_x000d__x000a_步骤：_x000d__x000a_1、DE0A  Trailer Lighting=1_x000d__x000a_2、DE0A Trailer Brake e2e Signal Protection=1_x000d__x000a_3. 0x4DE.TrlrBrkCtl2_B_Falt_x000d__x000a_0x4DE.TrlrBrkCtl2BFalt_No_Cnt_x000d__x000a_0x4DE TrlrBrkCtl2BFalt_No_Cs  信号丢失大于600ms_x000d__x000a__x000d__x000a_实际结果：_x000d__x000a_3. W4370仍能触发_x000d__x000a__x000d__x000a_期待结果：_x000d__x000a_3. W4370不能触发_x000d__x000a__x000d__x000a_复现概率:5/5_x000d__x000a_Test By:余群群 18895315393"/>
    <s v="uyuxq038"/>
    <s v="Reopen"/>
    <d v="2022-06-04T13:39:00"/>
    <d v="2022-10-12T09:19:00"/>
    <x v="2"/>
    <x v="5"/>
    <m/>
    <m/>
    <m/>
  </r>
  <r>
    <s v="FPHASEVCDC-5304"/>
    <s v="Defect"/>
    <s v="Normal"/>
    <x v="1"/>
    <s v="uzheq033"/>
    <s v="【U611】【Warning】W4231无法触发"/>
    <s v="CaseID:_x000d__x000a_Sample:B_x000d__x000a_Precondition:_x000d__x000a_-Cluster at RUN state_x000d__x000a_Connected devices:_x000d__x000a_-EAST DC power_x000d__x000a_1.KL30=13.5v_x000d__x000a_2.0x3B2.Ignition_Status=0x1_x000d__x000a__x000d__x000a_步骤：_x000d__x000a_1. 0x4A2 AwdStat2_D_RqDsply=3_x000d__x000a_2. 或者0x420 PrkBrkMsgTxt_D2_Rq=1_x000d__x000a_实际结果：_x000d__x000a_2. W4231无法触发_x000d__x000a_期待结果：_x000d__x000a_2. W4231正常触发_x000d__x000a_Specification ref:_x000d__x000a_warning_V3.2_20220524(chapter1.20)_x000d__x000a_复现概率:5/5_x000d__x000a_Test By:余群群 18895315393"/>
    <s v="uyuxq038"/>
    <s v="Fixing"/>
    <d v="2022-06-03T17:21:00"/>
    <d v="2022-10-12T09:20:00"/>
    <x v="2"/>
    <x v="5"/>
    <s v="Ford_Phase5_U611_DCV0"/>
    <m/>
    <s v="Ford_Phase5_U611_DCV0"/>
  </r>
  <r>
    <s v="FPHASEVCDC-5294"/>
    <s v="Defect"/>
    <s v="Normal"/>
    <x v="0"/>
    <s v="uyany594"/>
    <s v="【U611】【转速表】转速表进度条显示与UI图不同"/>
    <s v="CaseID:_x000d__x000a_Sample:B_x000d__x000a_Precondition:_x000d__x000a_-Cluster at RUN state_x000d__x000a_Connected devices:_x000d__x000a_-EAST DC power_x000d__x000a_1.配置Tachometer Gauge为0_x000d__x000a_步骤：设置转速表从0到8000_x000d__x000a_实际结果：_x000d__x000a_1.转速表进度条与UI不符_x000d__x000a_期待结果：_x000d__x000a_1.转速表进度条显示与UI相同_x000d__x000a_Specification ref:_x000d__x000a_CAF-PhaseV-DI_ SRD_V2.3_20220415_x000d__x000a_Section:_x000d__x000a_Recovery:_x000d__x000a_复现概率: 5/5_x000d__x000a_Test By:李锦鹏  15256804585"/>
    <s v="ulixj946"/>
    <s v="Reopen"/>
    <d v="2022-06-03T16:56:00"/>
    <d v="2022-10-24T10:39:00"/>
    <x v="10"/>
    <x v="5"/>
    <s v="Ford_Phase5_U611_DCV1.1_Hotfix"/>
    <m/>
    <m/>
  </r>
  <r>
    <s v="FPHASEVCDC-5255"/>
    <s v="Defect"/>
    <s v="Gating"/>
    <x v="1"/>
    <s v="uzhay1609"/>
    <s v="【U611】【Chime】IVI发声，触发Crank模式下的声音报警，无Chime音"/>
    <s v="CaseID:_x000d__x000a_Sample:B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BAT ON，0x3B2.Ignition_Status=8_x000d__x000a_3、触发Crank模式下的声音报警_x000d__x000a__x000d__x000a_实际结果：_x000d__x000a_触发Crank模式下的声音报警，无Chime音_x000d__x000a__x000d__x000a_期待结果：_x000d__x000a_触发Crank模式下的声音报警，有Chime音，从仪表喇叭发声_x000d__x000a__x000d__x000a_复现概率:10/10_x000d__x000a_Test By:李沁  15295767520"/>
    <s v="ulinq025"/>
    <s v="Reopen"/>
    <d v="2022-06-03T10:18:00"/>
    <d v="2022-10-12T09:14:00"/>
    <x v="1"/>
    <x v="5"/>
    <s v="Ford_Phase5_U611_DCV1_Hotfix"/>
    <m/>
    <s v="Ford_Phase5_U611_DCV1.1"/>
  </r>
  <r>
    <s v="FPHASEVCDC-5169"/>
    <s v="Defect"/>
    <s v="Normal"/>
    <x v="0"/>
    <s v="uzhay1609"/>
    <s v="【U611】【Chime】ECE市场下，IVI发声安全带声音报警和指示灯闪烁不同步"/>
    <s v="CaseID:_x000d__x000a_Sample:B_x000d__x000a_Precondition:_x000d__x000a_-Cluster at RUN state_x000d__x000a_Connected devices:_x000d__x000a_-EAST DC power_x000d__x000a_1.KL30=13.5v_x000d__x000a_2.0x3B2.Ignition_Status=0x4_x000d__x000a__x000d__x000a_3. IVI发声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指示灯闪烁和声音不同步_x000d__x000a_期待结果：_x000d__x000a_4.，指示灯闪烁和声音应该同步_x000d__x000a_Specification ref:_x000d__x000a_TT_V2.4_20220415_x000d__x000a__x000d__x000a_复现概率:5/5_x000d__x000a_Test By:余群群 18895315393"/>
    <s v="uyuxq038"/>
    <s v="Reopen"/>
    <d v="2022-06-01T18:28:00"/>
    <d v="2022-10-12T09:20:00"/>
    <x v="1"/>
    <x v="5"/>
    <s v="Ford_Phase5_U611_DCV0"/>
    <m/>
    <s v="Ford_Phase5_U611_DCV0"/>
  </r>
  <r>
    <s v="FPHASEVCDC-5079"/>
    <s v="Defect"/>
    <s v="Normal"/>
    <x v="0"/>
    <s v="uxuxh184"/>
    <s v="【U611】【Warnings】W4307报警无图片显示"/>
    <s v="CaseID:_x000d__x000a_Sample:B_x000d__x000a_Precondition:_x000d__x000a_-Cluster at RUN state_x000d__x000a_Connected devices:_x000d__x000a_-EAST DC power_x000d__x000a_1.KL30=13.5v_x000d__x000a_2.0x3B2.Ignition_Status=0x4_x000d__x000a__x000d__x000a_测试步骤：_x000d__x000a_1.DE0A Electronic Latch=0_x000d__x000a_2.0x331.Lockmsgtxt_D_Rq=5_x000d__x000a__x000d__x000a_实际结果：_x000d__x000a__x000d__x000a_W4307报警无图片显示_x000d__x000a__x000d__x000a_期待结果：_x000d__x000a_W4307报警有图片显示_x000d__x000a__x000d__x000a_Specification ref:_x000d__x000a_Section:_x000d__x000a_Recovery:_x000d__x000a__x000d__x000a_复现概率：10/10_x000d__x000a__x000d__x000a_Test By:李沁 15295767520"/>
    <s v="ulinq025"/>
    <s v="Resolved"/>
    <d v="2022-05-31T16:28:00"/>
    <d v="2022-10-22T15:02:00"/>
    <x v="2"/>
    <x v="5"/>
    <s v="Ford_Phase5_U611_DCV2"/>
    <m/>
    <m/>
  </r>
  <r>
    <s v="FPHASEVCDC-4276"/>
    <s v="Defect"/>
    <s v="Normal"/>
    <x v="0"/>
    <s v="uhuxj187"/>
    <s v="【U611】【Feul】燃油表配置为IPC，配置为双路传感器，Sensor1开路，燃油表显示不为0"/>
    <s v="CaseID:_x000d__x000a_Sample:B_x000d__x000a_Precondition:_x000d__x000a_-Cluster at RUN state_x000d__x000a_Connected devices:_x000d__x000a_-EAST DC power_x000d__x000a_1.KL30=13.5v_x000d__x000a_2.0x3B2.Ignition_Status=0x4_x000d__x000a_步骤：_x000d__x000a_1.DE0A：FuelLvl_PCM=IPC，Number of Fuel Tanks=1，# of Fuel Senders=1，两个电阻箱阻值设为20欧_x000d__x000a_2. sensor1 开路_x000d__x000a__x000d__x000a_实际结果：_x000d__x000a_2.燃油表显示接近1/2处。第二路输出FuelLvlPssvSide_No_Raw有值显示，第一路输出FuelLvlActvSide_No_Raw显示0_x000d__x000a_期待结果：_x000d__x000a_2. 燃油表油量显示为0，两路输出应该显示0_x000d__x000a__x000d__x000a_Section:_x000d__x000a__x000d__x000a_Recovery:_x000d__x000a__x000d__x000a_复现概率: 5/5_x000d__x000a__x000d__x000a_Test By:余群群 18895315393"/>
    <s v="uyuxq038"/>
    <s v="Reopen"/>
    <d v="2022-05-06T09:31:00"/>
    <d v="2022-10-24T16:27:00"/>
    <x v="6"/>
    <x v="6"/>
    <s v="Ford_Phase5_U611_DCV1.1_Hotfix"/>
    <m/>
    <s v="Ford_Phase5_U611_DCV_Beta1"/>
  </r>
  <r>
    <s v="FPHASEVCDC-4032"/>
    <s v="Defect"/>
    <s v="High"/>
    <x v="1"/>
    <s v="uzheq033"/>
    <s v="【U611】【Gear】L挡无法正常触发"/>
    <s v="CaseID:_x000d__x000a_Sample:B_x000d__x000a_Precondition:_x000d__x000a_-Cluster at RUN state_x000d__x000a_Connected devices:_x000d__x000a_-EAST DC power_x000d__x000a_1.KL30=13.5v_x000d__x000a_2.0x3B2.Ignition_Status=0x4_x000d__x000a_步骤：_x000d__x000a_1.Transmission_Type_Cfg配置为AT_x000d__x000a_2.TrnlpcDsplyMde_D_Actl=0x5，TrnlpcDsplyMde_D_Stat=0x1_x000d__x000a_实际结果：_x000d__x000a_1.挡位区域不显示L挡_x000d__x000a_期待结果：_x000d__x000a_1.挡位区域显示L挡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uyanw203"/>
    <s v="Resolved"/>
    <d v="2022-05-01T11:16:00"/>
    <d v="2022-07-18T11:10:00"/>
    <x v="0"/>
    <x v="6"/>
    <s v="Ford_Phase5_U611_DCV_Beta1"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D4E57-10D9-425D-BCA6-FA83CB729EB7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14" firstHeaderRow="1" firstDataRow="2" firstDataCol="1" rowPageCount="1" colPageCount="1"/>
  <pivotFields count="16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5"/>
        <item x="1"/>
        <item x="6"/>
        <item x="0"/>
        <item x="10"/>
        <item x="4"/>
        <item x="9"/>
        <item x="2"/>
        <item x="7"/>
        <item x="3"/>
        <item x="8"/>
        <item h="1" x="11"/>
        <item t="default"/>
      </items>
    </pivotField>
    <pivotField axis="axisPage" multipleItemSelectionAllowed="1" showAll="0">
      <items count="10">
        <item h="1" x="6"/>
        <item h="1" x="5"/>
        <item h="1" x="4"/>
        <item h="1" x="3"/>
        <item h="1" x="2"/>
        <item x="0"/>
        <item h="1" x="1"/>
        <item m="1" x="8"/>
        <item h="1" x="7"/>
        <item t="default"/>
      </items>
    </pivotField>
    <pivotField showAll="0"/>
    <pivotField showAll="0"/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2" hier="-1"/>
  </pageFields>
  <dataFields count="1">
    <dataField name="计数项:Issue key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1" type="button" dataOnly="0" labelOnly="1" outline="0" axis="axisRow" fieldPosition="0"/>
    </format>
    <format dxfId="13">
      <pivotArea dataOnly="0" labelOnly="1" fieldPosition="0">
        <references count="1">
          <reference field="1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topLeftCell="A4" workbookViewId="0">
      <selection activeCell="F17" sqref="F17"/>
    </sheetView>
  </sheetViews>
  <sheetFormatPr defaultRowHeight="15.75"/>
  <cols>
    <col min="1" max="1" width="3.25" style="52" customWidth="1"/>
    <col min="2" max="2" width="8.5" style="52" customWidth="1"/>
    <col min="3" max="3" width="12.875" style="52" bestFit="1" customWidth="1"/>
    <col min="4" max="4" width="14.25" style="52" bestFit="1" customWidth="1"/>
    <col min="5" max="5" width="12.5" style="52" customWidth="1"/>
    <col min="6" max="6" width="30.125" style="52" customWidth="1"/>
    <col min="7" max="7" width="10.5" style="52" bestFit="1" customWidth="1"/>
    <col min="8" max="8" width="12.375" style="52" customWidth="1"/>
    <col min="9" max="9" width="4" style="52" bestFit="1" customWidth="1"/>
    <col min="10" max="256" width="9" style="52"/>
    <col min="257" max="257" width="3.25" style="52" customWidth="1"/>
    <col min="258" max="258" width="8.5" style="52" customWidth="1"/>
    <col min="259" max="259" width="12.875" style="52" bestFit="1" customWidth="1"/>
    <col min="260" max="260" width="14.25" style="52" bestFit="1" customWidth="1"/>
    <col min="261" max="261" width="10.375" style="52" customWidth="1"/>
    <col min="262" max="263" width="9" style="52"/>
    <col min="264" max="264" width="7.75" style="52" bestFit="1" customWidth="1"/>
    <col min="265" max="265" width="4" style="52" bestFit="1" customWidth="1"/>
    <col min="266" max="512" width="9" style="52"/>
    <col min="513" max="513" width="3.25" style="52" customWidth="1"/>
    <col min="514" max="514" width="8.5" style="52" customWidth="1"/>
    <col min="515" max="515" width="12.875" style="52" bestFit="1" customWidth="1"/>
    <col min="516" max="516" width="14.25" style="52" bestFit="1" customWidth="1"/>
    <col min="517" max="517" width="10.375" style="52" customWidth="1"/>
    <col min="518" max="519" width="9" style="52"/>
    <col min="520" max="520" width="7.75" style="52" bestFit="1" customWidth="1"/>
    <col min="521" max="521" width="4" style="52" bestFit="1" customWidth="1"/>
    <col min="522" max="768" width="9" style="52"/>
    <col min="769" max="769" width="3.25" style="52" customWidth="1"/>
    <col min="770" max="770" width="8.5" style="52" customWidth="1"/>
    <col min="771" max="771" width="12.875" style="52" bestFit="1" customWidth="1"/>
    <col min="772" max="772" width="14.25" style="52" bestFit="1" customWidth="1"/>
    <col min="773" max="773" width="10.375" style="52" customWidth="1"/>
    <col min="774" max="775" width="9" style="52"/>
    <col min="776" max="776" width="7.75" style="52" bestFit="1" customWidth="1"/>
    <col min="777" max="777" width="4" style="52" bestFit="1" customWidth="1"/>
    <col min="778" max="1024" width="9" style="52"/>
    <col min="1025" max="1025" width="3.25" style="52" customWidth="1"/>
    <col min="1026" max="1026" width="8.5" style="52" customWidth="1"/>
    <col min="1027" max="1027" width="12.875" style="52" bestFit="1" customWidth="1"/>
    <col min="1028" max="1028" width="14.25" style="52" bestFit="1" customWidth="1"/>
    <col min="1029" max="1029" width="10.375" style="52" customWidth="1"/>
    <col min="1030" max="1031" width="9" style="52"/>
    <col min="1032" max="1032" width="7.75" style="52" bestFit="1" customWidth="1"/>
    <col min="1033" max="1033" width="4" style="52" bestFit="1" customWidth="1"/>
    <col min="1034" max="1280" width="9" style="52"/>
    <col min="1281" max="1281" width="3.25" style="52" customWidth="1"/>
    <col min="1282" max="1282" width="8.5" style="52" customWidth="1"/>
    <col min="1283" max="1283" width="12.875" style="52" bestFit="1" customWidth="1"/>
    <col min="1284" max="1284" width="14.25" style="52" bestFit="1" customWidth="1"/>
    <col min="1285" max="1285" width="10.375" style="52" customWidth="1"/>
    <col min="1286" max="1287" width="9" style="52"/>
    <col min="1288" max="1288" width="7.75" style="52" bestFit="1" customWidth="1"/>
    <col min="1289" max="1289" width="4" style="52" bestFit="1" customWidth="1"/>
    <col min="1290" max="1536" width="9" style="52"/>
    <col min="1537" max="1537" width="3.25" style="52" customWidth="1"/>
    <col min="1538" max="1538" width="8.5" style="52" customWidth="1"/>
    <col min="1539" max="1539" width="12.875" style="52" bestFit="1" customWidth="1"/>
    <col min="1540" max="1540" width="14.25" style="52" bestFit="1" customWidth="1"/>
    <col min="1541" max="1541" width="10.375" style="52" customWidth="1"/>
    <col min="1542" max="1543" width="9" style="52"/>
    <col min="1544" max="1544" width="7.75" style="52" bestFit="1" customWidth="1"/>
    <col min="1545" max="1545" width="4" style="52" bestFit="1" customWidth="1"/>
    <col min="1546" max="1792" width="9" style="52"/>
    <col min="1793" max="1793" width="3.25" style="52" customWidth="1"/>
    <col min="1794" max="1794" width="8.5" style="52" customWidth="1"/>
    <col min="1795" max="1795" width="12.875" style="52" bestFit="1" customWidth="1"/>
    <col min="1796" max="1796" width="14.25" style="52" bestFit="1" customWidth="1"/>
    <col min="1797" max="1797" width="10.375" style="52" customWidth="1"/>
    <col min="1798" max="1799" width="9" style="52"/>
    <col min="1800" max="1800" width="7.75" style="52" bestFit="1" customWidth="1"/>
    <col min="1801" max="1801" width="4" style="52" bestFit="1" customWidth="1"/>
    <col min="1802" max="2048" width="9" style="52"/>
    <col min="2049" max="2049" width="3.25" style="52" customWidth="1"/>
    <col min="2050" max="2050" width="8.5" style="52" customWidth="1"/>
    <col min="2051" max="2051" width="12.875" style="52" bestFit="1" customWidth="1"/>
    <col min="2052" max="2052" width="14.25" style="52" bestFit="1" customWidth="1"/>
    <col min="2053" max="2053" width="10.375" style="52" customWidth="1"/>
    <col min="2054" max="2055" width="9" style="52"/>
    <col min="2056" max="2056" width="7.75" style="52" bestFit="1" customWidth="1"/>
    <col min="2057" max="2057" width="4" style="52" bestFit="1" customWidth="1"/>
    <col min="2058" max="2304" width="9" style="52"/>
    <col min="2305" max="2305" width="3.25" style="52" customWidth="1"/>
    <col min="2306" max="2306" width="8.5" style="52" customWidth="1"/>
    <col min="2307" max="2307" width="12.875" style="52" bestFit="1" customWidth="1"/>
    <col min="2308" max="2308" width="14.25" style="52" bestFit="1" customWidth="1"/>
    <col min="2309" max="2309" width="10.375" style="52" customWidth="1"/>
    <col min="2310" max="2311" width="9" style="52"/>
    <col min="2312" max="2312" width="7.75" style="52" bestFit="1" customWidth="1"/>
    <col min="2313" max="2313" width="4" style="52" bestFit="1" customWidth="1"/>
    <col min="2314" max="2560" width="9" style="52"/>
    <col min="2561" max="2561" width="3.25" style="52" customWidth="1"/>
    <col min="2562" max="2562" width="8.5" style="52" customWidth="1"/>
    <col min="2563" max="2563" width="12.875" style="52" bestFit="1" customWidth="1"/>
    <col min="2564" max="2564" width="14.25" style="52" bestFit="1" customWidth="1"/>
    <col min="2565" max="2565" width="10.375" style="52" customWidth="1"/>
    <col min="2566" max="2567" width="9" style="52"/>
    <col min="2568" max="2568" width="7.75" style="52" bestFit="1" customWidth="1"/>
    <col min="2569" max="2569" width="4" style="52" bestFit="1" customWidth="1"/>
    <col min="2570" max="2816" width="9" style="52"/>
    <col min="2817" max="2817" width="3.25" style="52" customWidth="1"/>
    <col min="2818" max="2818" width="8.5" style="52" customWidth="1"/>
    <col min="2819" max="2819" width="12.875" style="52" bestFit="1" customWidth="1"/>
    <col min="2820" max="2820" width="14.25" style="52" bestFit="1" customWidth="1"/>
    <col min="2821" max="2821" width="10.375" style="52" customWidth="1"/>
    <col min="2822" max="2823" width="9" style="52"/>
    <col min="2824" max="2824" width="7.75" style="52" bestFit="1" customWidth="1"/>
    <col min="2825" max="2825" width="4" style="52" bestFit="1" customWidth="1"/>
    <col min="2826" max="3072" width="9" style="52"/>
    <col min="3073" max="3073" width="3.25" style="52" customWidth="1"/>
    <col min="3074" max="3074" width="8.5" style="52" customWidth="1"/>
    <col min="3075" max="3075" width="12.875" style="52" bestFit="1" customWidth="1"/>
    <col min="3076" max="3076" width="14.25" style="52" bestFit="1" customWidth="1"/>
    <col min="3077" max="3077" width="10.375" style="52" customWidth="1"/>
    <col min="3078" max="3079" width="9" style="52"/>
    <col min="3080" max="3080" width="7.75" style="52" bestFit="1" customWidth="1"/>
    <col min="3081" max="3081" width="4" style="52" bestFit="1" customWidth="1"/>
    <col min="3082" max="3328" width="9" style="52"/>
    <col min="3329" max="3329" width="3.25" style="52" customWidth="1"/>
    <col min="3330" max="3330" width="8.5" style="52" customWidth="1"/>
    <col min="3331" max="3331" width="12.875" style="52" bestFit="1" customWidth="1"/>
    <col min="3332" max="3332" width="14.25" style="52" bestFit="1" customWidth="1"/>
    <col min="3333" max="3333" width="10.375" style="52" customWidth="1"/>
    <col min="3334" max="3335" width="9" style="52"/>
    <col min="3336" max="3336" width="7.75" style="52" bestFit="1" customWidth="1"/>
    <col min="3337" max="3337" width="4" style="52" bestFit="1" customWidth="1"/>
    <col min="3338" max="3584" width="9" style="52"/>
    <col min="3585" max="3585" width="3.25" style="52" customWidth="1"/>
    <col min="3586" max="3586" width="8.5" style="52" customWidth="1"/>
    <col min="3587" max="3587" width="12.875" style="52" bestFit="1" customWidth="1"/>
    <col min="3588" max="3588" width="14.25" style="52" bestFit="1" customWidth="1"/>
    <col min="3589" max="3589" width="10.375" style="52" customWidth="1"/>
    <col min="3590" max="3591" width="9" style="52"/>
    <col min="3592" max="3592" width="7.75" style="52" bestFit="1" customWidth="1"/>
    <col min="3593" max="3593" width="4" style="52" bestFit="1" customWidth="1"/>
    <col min="3594" max="3840" width="9" style="52"/>
    <col min="3841" max="3841" width="3.25" style="52" customWidth="1"/>
    <col min="3842" max="3842" width="8.5" style="52" customWidth="1"/>
    <col min="3843" max="3843" width="12.875" style="52" bestFit="1" customWidth="1"/>
    <col min="3844" max="3844" width="14.25" style="52" bestFit="1" customWidth="1"/>
    <col min="3845" max="3845" width="10.375" style="52" customWidth="1"/>
    <col min="3846" max="3847" width="9" style="52"/>
    <col min="3848" max="3848" width="7.75" style="52" bestFit="1" customWidth="1"/>
    <col min="3849" max="3849" width="4" style="52" bestFit="1" customWidth="1"/>
    <col min="3850" max="4096" width="9" style="52"/>
    <col min="4097" max="4097" width="3.25" style="52" customWidth="1"/>
    <col min="4098" max="4098" width="8.5" style="52" customWidth="1"/>
    <col min="4099" max="4099" width="12.875" style="52" bestFit="1" customWidth="1"/>
    <col min="4100" max="4100" width="14.25" style="52" bestFit="1" customWidth="1"/>
    <col min="4101" max="4101" width="10.375" style="52" customWidth="1"/>
    <col min="4102" max="4103" width="9" style="52"/>
    <col min="4104" max="4104" width="7.75" style="52" bestFit="1" customWidth="1"/>
    <col min="4105" max="4105" width="4" style="52" bestFit="1" customWidth="1"/>
    <col min="4106" max="4352" width="9" style="52"/>
    <col min="4353" max="4353" width="3.25" style="52" customWidth="1"/>
    <col min="4354" max="4354" width="8.5" style="52" customWidth="1"/>
    <col min="4355" max="4355" width="12.875" style="52" bestFit="1" customWidth="1"/>
    <col min="4356" max="4356" width="14.25" style="52" bestFit="1" customWidth="1"/>
    <col min="4357" max="4357" width="10.375" style="52" customWidth="1"/>
    <col min="4358" max="4359" width="9" style="52"/>
    <col min="4360" max="4360" width="7.75" style="52" bestFit="1" customWidth="1"/>
    <col min="4361" max="4361" width="4" style="52" bestFit="1" customWidth="1"/>
    <col min="4362" max="4608" width="9" style="52"/>
    <col min="4609" max="4609" width="3.25" style="52" customWidth="1"/>
    <col min="4610" max="4610" width="8.5" style="52" customWidth="1"/>
    <col min="4611" max="4611" width="12.875" style="52" bestFit="1" customWidth="1"/>
    <col min="4612" max="4612" width="14.25" style="52" bestFit="1" customWidth="1"/>
    <col min="4613" max="4613" width="10.375" style="52" customWidth="1"/>
    <col min="4614" max="4615" width="9" style="52"/>
    <col min="4616" max="4616" width="7.75" style="52" bestFit="1" customWidth="1"/>
    <col min="4617" max="4617" width="4" style="52" bestFit="1" customWidth="1"/>
    <col min="4618" max="4864" width="9" style="52"/>
    <col min="4865" max="4865" width="3.25" style="52" customWidth="1"/>
    <col min="4866" max="4866" width="8.5" style="52" customWidth="1"/>
    <col min="4867" max="4867" width="12.875" style="52" bestFit="1" customWidth="1"/>
    <col min="4868" max="4868" width="14.25" style="52" bestFit="1" customWidth="1"/>
    <col min="4869" max="4869" width="10.375" style="52" customWidth="1"/>
    <col min="4870" max="4871" width="9" style="52"/>
    <col min="4872" max="4872" width="7.75" style="52" bestFit="1" customWidth="1"/>
    <col min="4873" max="4873" width="4" style="52" bestFit="1" customWidth="1"/>
    <col min="4874" max="5120" width="9" style="52"/>
    <col min="5121" max="5121" width="3.25" style="52" customWidth="1"/>
    <col min="5122" max="5122" width="8.5" style="52" customWidth="1"/>
    <col min="5123" max="5123" width="12.875" style="52" bestFit="1" customWidth="1"/>
    <col min="5124" max="5124" width="14.25" style="52" bestFit="1" customWidth="1"/>
    <col min="5125" max="5125" width="10.375" style="52" customWidth="1"/>
    <col min="5126" max="5127" width="9" style="52"/>
    <col min="5128" max="5128" width="7.75" style="52" bestFit="1" customWidth="1"/>
    <col min="5129" max="5129" width="4" style="52" bestFit="1" customWidth="1"/>
    <col min="5130" max="5376" width="9" style="52"/>
    <col min="5377" max="5377" width="3.25" style="52" customWidth="1"/>
    <col min="5378" max="5378" width="8.5" style="52" customWidth="1"/>
    <col min="5379" max="5379" width="12.875" style="52" bestFit="1" customWidth="1"/>
    <col min="5380" max="5380" width="14.25" style="52" bestFit="1" customWidth="1"/>
    <col min="5381" max="5381" width="10.375" style="52" customWidth="1"/>
    <col min="5382" max="5383" width="9" style="52"/>
    <col min="5384" max="5384" width="7.75" style="52" bestFit="1" customWidth="1"/>
    <col min="5385" max="5385" width="4" style="52" bestFit="1" customWidth="1"/>
    <col min="5386" max="5632" width="9" style="52"/>
    <col min="5633" max="5633" width="3.25" style="52" customWidth="1"/>
    <col min="5634" max="5634" width="8.5" style="52" customWidth="1"/>
    <col min="5635" max="5635" width="12.875" style="52" bestFit="1" customWidth="1"/>
    <col min="5636" max="5636" width="14.25" style="52" bestFit="1" customWidth="1"/>
    <col min="5637" max="5637" width="10.375" style="52" customWidth="1"/>
    <col min="5638" max="5639" width="9" style="52"/>
    <col min="5640" max="5640" width="7.75" style="52" bestFit="1" customWidth="1"/>
    <col min="5641" max="5641" width="4" style="52" bestFit="1" customWidth="1"/>
    <col min="5642" max="5888" width="9" style="52"/>
    <col min="5889" max="5889" width="3.25" style="52" customWidth="1"/>
    <col min="5890" max="5890" width="8.5" style="52" customWidth="1"/>
    <col min="5891" max="5891" width="12.875" style="52" bestFit="1" customWidth="1"/>
    <col min="5892" max="5892" width="14.25" style="52" bestFit="1" customWidth="1"/>
    <col min="5893" max="5893" width="10.375" style="52" customWidth="1"/>
    <col min="5894" max="5895" width="9" style="52"/>
    <col min="5896" max="5896" width="7.75" style="52" bestFit="1" customWidth="1"/>
    <col min="5897" max="5897" width="4" style="52" bestFit="1" customWidth="1"/>
    <col min="5898" max="6144" width="9" style="52"/>
    <col min="6145" max="6145" width="3.25" style="52" customWidth="1"/>
    <col min="6146" max="6146" width="8.5" style="52" customWidth="1"/>
    <col min="6147" max="6147" width="12.875" style="52" bestFit="1" customWidth="1"/>
    <col min="6148" max="6148" width="14.25" style="52" bestFit="1" customWidth="1"/>
    <col min="6149" max="6149" width="10.375" style="52" customWidth="1"/>
    <col min="6150" max="6151" width="9" style="52"/>
    <col min="6152" max="6152" width="7.75" style="52" bestFit="1" customWidth="1"/>
    <col min="6153" max="6153" width="4" style="52" bestFit="1" customWidth="1"/>
    <col min="6154" max="6400" width="9" style="52"/>
    <col min="6401" max="6401" width="3.25" style="52" customWidth="1"/>
    <col min="6402" max="6402" width="8.5" style="52" customWidth="1"/>
    <col min="6403" max="6403" width="12.875" style="52" bestFit="1" customWidth="1"/>
    <col min="6404" max="6404" width="14.25" style="52" bestFit="1" customWidth="1"/>
    <col min="6405" max="6405" width="10.375" style="52" customWidth="1"/>
    <col min="6406" max="6407" width="9" style="52"/>
    <col min="6408" max="6408" width="7.75" style="52" bestFit="1" customWidth="1"/>
    <col min="6409" max="6409" width="4" style="52" bestFit="1" customWidth="1"/>
    <col min="6410" max="6656" width="9" style="52"/>
    <col min="6657" max="6657" width="3.25" style="52" customWidth="1"/>
    <col min="6658" max="6658" width="8.5" style="52" customWidth="1"/>
    <col min="6659" max="6659" width="12.875" style="52" bestFit="1" customWidth="1"/>
    <col min="6660" max="6660" width="14.25" style="52" bestFit="1" customWidth="1"/>
    <col min="6661" max="6661" width="10.375" style="52" customWidth="1"/>
    <col min="6662" max="6663" width="9" style="52"/>
    <col min="6664" max="6664" width="7.75" style="52" bestFit="1" customWidth="1"/>
    <col min="6665" max="6665" width="4" style="52" bestFit="1" customWidth="1"/>
    <col min="6666" max="6912" width="9" style="52"/>
    <col min="6913" max="6913" width="3.25" style="52" customWidth="1"/>
    <col min="6914" max="6914" width="8.5" style="52" customWidth="1"/>
    <col min="6915" max="6915" width="12.875" style="52" bestFit="1" customWidth="1"/>
    <col min="6916" max="6916" width="14.25" style="52" bestFit="1" customWidth="1"/>
    <col min="6917" max="6917" width="10.375" style="52" customWidth="1"/>
    <col min="6918" max="6919" width="9" style="52"/>
    <col min="6920" max="6920" width="7.75" style="52" bestFit="1" customWidth="1"/>
    <col min="6921" max="6921" width="4" style="52" bestFit="1" customWidth="1"/>
    <col min="6922" max="7168" width="9" style="52"/>
    <col min="7169" max="7169" width="3.25" style="52" customWidth="1"/>
    <col min="7170" max="7170" width="8.5" style="52" customWidth="1"/>
    <col min="7171" max="7171" width="12.875" style="52" bestFit="1" customWidth="1"/>
    <col min="7172" max="7172" width="14.25" style="52" bestFit="1" customWidth="1"/>
    <col min="7173" max="7173" width="10.375" style="52" customWidth="1"/>
    <col min="7174" max="7175" width="9" style="52"/>
    <col min="7176" max="7176" width="7.75" style="52" bestFit="1" customWidth="1"/>
    <col min="7177" max="7177" width="4" style="52" bestFit="1" customWidth="1"/>
    <col min="7178" max="7424" width="9" style="52"/>
    <col min="7425" max="7425" width="3.25" style="52" customWidth="1"/>
    <col min="7426" max="7426" width="8.5" style="52" customWidth="1"/>
    <col min="7427" max="7427" width="12.875" style="52" bestFit="1" customWidth="1"/>
    <col min="7428" max="7428" width="14.25" style="52" bestFit="1" customWidth="1"/>
    <col min="7429" max="7429" width="10.375" style="52" customWidth="1"/>
    <col min="7430" max="7431" width="9" style="52"/>
    <col min="7432" max="7432" width="7.75" style="52" bestFit="1" customWidth="1"/>
    <col min="7433" max="7433" width="4" style="52" bestFit="1" customWidth="1"/>
    <col min="7434" max="7680" width="9" style="52"/>
    <col min="7681" max="7681" width="3.25" style="52" customWidth="1"/>
    <col min="7682" max="7682" width="8.5" style="52" customWidth="1"/>
    <col min="7683" max="7683" width="12.875" style="52" bestFit="1" customWidth="1"/>
    <col min="7684" max="7684" width="14.25" style="52" bestFit="1" customWidth="1"/>
    <col min="7685" max="7685" width="10.375" style="52" customWidth="1"/>
    <col min="7686" max="7687" width="9" style="52"/>
    <col min="7688" max="7688" width="7.75" style="52" bestFit="1" customWidth="1"/>
    <col min="7689" max="7689" width="4" style="52" bestFit="1" customWidth="1"/>
    <col min="7690" max="7936" width="9" style="52"/>
    <col min="7937" max="7937" width="3.25" style="52" customWidth="1"/>
    <col min="7938" max="7938" width="8.5" style="52" customWidth="1"/>
    <col min="7939" max="7939" width="12.875" style="52" bestFit="1" customWidth="1"/>
    <col min="7940" max="7940" width="14.25" style="52" bestFit="1" customWidth="1"/>
    <col min="7941" max="7941" width="10.375" style="52" customWidth="1"/>
    <col min="7942" max="7943" width="9" style="52"/>
    <col min="7944" max="7944" width="7.75" style="52" bestFit="1" customWidth="1"/>
    <col min="7945" max="7945" width="4" style="52" bestFit="1" customWidth="1"/>
    <col min="7946" max="8192" width="9" style="52"/>
    <col min="8193" max="8193" width="3.25" style="52" customWidth="1"/>
    <col min="8194" max="8194" width="8.5" style="52" customWidth="1"/>
    <col min="8195" max="8195" width="12.875" style="52" bestFit="1" customWidth="1"/>
    <col min="8196" max="8196" width="14.25" style="52" bestFit="1" customWidth="1"/>
    <col min="8197" max="8197" width="10.375" style="52" customWidth="1"/>
    <col min="8198" max="8199" width="9" style="52"/>
    <col min="8200" max="8200" width="7.75" style="52" bestFit="1" customWidth="1"/>
    <col min="8201" max="8201" width="4" style="52" bestFit="1" customWidth="1"/>
    <col min="8202" max="8448" width="9" style="52"/>
    <col min="8449" max="8449" width="3.25" style="52" customWidth="1"/>
    <col min="8450" max="8450" width="8.5" style="52" customWidth="1"/>
    <col min="8451" max="8451" width="12.875" style="52" bestFit="1" customWidth="1"/>
    <col min="8452" max="8452" width="14.25" style="52" bestFit="1" customWidth="1"/>
    <col min="8453" max="8453" width="10.375" style="52" customWidth="1"/>
    <col min="8454" max="8455" width="9" style="52"/>
    <col min="8456" max="8456" width="7.75" style="52" bestFit="1" customWidth="1"/>
    <col min="8457" max="8457" width="4" style="52" bestFit="1" customWidth="1"/>
    <col min="8458" max="8704" width="9" style="52"/>
    <col min="8705" max="8705" width="3.25" style="52" customWidth="1"/>
    <col min="8706" max="8706" width="8.5" style="52" customWidth="1"/>
    <col min="8707" max="8707" width="12.875" style="52" bestFit="1" customWidth="1"/>
    <col min="8708" max="8708" width="14.25" style="52" bestFit="1" customWidth="1"/>
    <col min="8709" max="8709" width="10.375" style="52" customWidth="1"/>
    <col min="8710" max="8711" width="9" style="52"/>
    <col min="8712" max="8712" width="7.75" style="52" bestFit="1" customWidth="1"/>
    <col min="8713" max="8713" width="4" style="52" bestFit="1" customWidth="1"/>
    <col min="8714" max="8960" width="9" style="52"/>
    <col min="8961" max="8961" width="3.25" style="52" customWidth="1"/>
    <col min="8962" max="8962" width="8.5" style="52" customWidth="1"/>
    <col min="8963" max="8963" width="12.875" style="52" bestFit="1" customWidth="1"/>
    <col min="8964" max="8964" width="14.25" style="52" bestFit="1" customWidth="1"/>
    <col min="8965" max="8965" width="10.375" style="52" customWidth="1"/>
    <col min="8966" max="8967" width="9" style="52"/>
    <col min="8968" max="8968" width="7.75" style="52" bestFit="1" customWidth="1"/>
    <col min="8969" max="8969" width="4" style="52" bestFit="1" customWidth="1"/>
    <col min="8970" max="9216" width="9" style="52"/>
    <col min="9217" max="9217" width="3.25" style="52" customWidth="1"/>
    <col min="9218" max="9218" width="8.5" style="52" customWidth="1"/>
    <col min="9219" max="9219" width="12.875" style="52" bestFit="1" customWidth="1"/>
    <col min="9220" max="9220" width="14.25" style="52" bestFit="1" customWidth="1"/>
    <col min="9221" max="9221" width="10.375" style="52" customWidth="1"/>
    <col min="9222" max="9223" width="9" style="52"/>
    <col min="9224" max="9224" width="7.75" style="52" bestFit="1" customWidth="1"/>
    <col min="9225" max="9225" width="4" style="52" bestFit="1" customWidth="1"/>
    <col min="9226" max="9472" width="9" style="52"/>
    <col min="9473" max="9473" width="3.25" style="52" customWidth="1"/>
    <col min="9474" max="9474" width="8.5" style="52" customWidth="1"/>
    <col min="9475" max="9475" width="12.875" style="52" bestFit="1" customWidth="1"/>
    <col min="9476" max="9476" width="14.25" style="52" bestFit="1" customWidth="1"/>
    <col min="9477" max="9477" width="10.375" style="52" customWidth="1"/>
    <col min="9478" max="9479" width="9" style="52"/>
    <col min="9480" max="9480" width="7.75" style="52" bestFit="1" customWidth="1"/>
    <col min="9481" max="9481" width="4" style="52" bestFit="1" customWidth="1"/>
    <col min="9482" max="9728" width="9" style="52"/>
    <col min="9729" max="9729" width="3.25" style="52" customWidth="1"/>
    <col min="9730" max="9730" width="8.5" style="52" customWidth="1"/>
    <col min="9731" max="9731" width="12.875" style="52" bestFit="1" customWidth="1"/>
    <col min="9732" max="9732" width="14.25" style="52" bestFit="1" customWidth="1"/>
    <col min="9733" max="9733" width="10.375" style="52" customWidth="1"/>
    <col min="9734" max="9735" width="9" style="52"/>
    <col min="9736" max="9736" width="7.75" style="52" bestFit="1" customWidth="1"/>
    <col min="9737" max="9737" width="4" style="52" bestFit="1" customWidth="1"/>
    <col min="9738" max="9984" width="9" style="52"/>
    <col min="9985" max="9985" width="3.25" style="52" customWidth="1"/>
    <col min="9986" max="9986" width="8.5" style="52" customWidth="1"/>
    <col min="9987" max="9987" width="12.875" style="52" bestFit="1" customWidth="1"/>
    <col min="9988" max="9988" width="14.25" style="52" bestFit="1" customWidth="1"/>
    <col min="9989" max="9989" width="10.375" style="52" customWidth="1"/>
    <col min="9990" max="9991" width="9" style="52"/>
    <col min="9992" max="9992" width="7.75" style="52" bestFit="1" customWidth="1"/>
    <col min="9993" max="9993" width="4" style="52" bestFit="1" customWidth="1"/>
    <col min="9994" max="10240" width="9" style="52"/>
    <col min="10241" max="10241" width="3.25" style="52" customWidth="1"/>
    <col min="10242" max="10242" width="8.5" style="52" customWidth="1"/>
    <col min="10243" max="10243" width="12.875" style="52" bestFit="1" customWidth="1"/>
    <col min="10244" max="10244" width="14.25" style="52" bestFit="1" customWidth="1"/>
    <col min="10245" max="10245" width="10.375" style="52" customWidth="1"/>
    <col min="10246" max="10247" width="9" style="52"/>
    <col min="10248" max="10248" width="7.75" style="52" bestFit="1" customWidth="1"/>
    <col min="10249" max="10249" width="4" style="52" bestFit="1" customWidth="1"/>
    <col min="10250" max="10496" width="9" style="52"/>
    <col min="10497" max="10497" width="3.25" style="52" customWidth="1"/>
    <col min="10498" max="10498" width="8.5" style="52" customWidth="1"/>
    <col min="10499" max="10499" width="12.875" style="52" bestFit="1" customWidth="1"/>
    <col min="10500" max="10500" width="14.25" style="52" bestFit="1" customWidth="1"/>
    <col min="10501" max="10501" width="10.375" style="52" customWidth="1"/>
    <col min="10502" max="10503" width="9" style="52"/>
    <col min="10504" max="10504" width="7.75" style="52" bestFit="1" customWidth="1"/>
    <col min="10505" max="10505" width="4" style="52" bestFit="1" customWidth="1"/>
    <col min="10506" max="10752" width="9" style="52"/>
    <col min="10753" max="10753" width="3.25" style="52" customWidth="1"/>
    <col min="10754" max="10754" width="8.5" style="52" customWidth="1"/>
    <col min="10755" max="10755" width="12.875" style="52" bestFit="1" customWidth="1"/>
    <col min="10756" max="10756" width="14.25" style="52" bestFit="1" customWidth="1"/>
    <col min="10757" max="10757" width="10.375" style="52" customWidth="1"/>
    <col min="10758" max="10759" width="9" style="52"/>
    <col min="10760" max="10760" width="7.75" style="52" bestFit="1" customWidth="1"/>
    <col min="10761" max="10761" width="4" style="52" bestFit="1" customWidth="1"/>
    <col min="10762" max="11008" width="9" style="52"/>
    <col min="11009" max="11009" width="3.25" style="52" customWidth="1"/>
    <col min="11010" max="11010" width="8.5" style="52" customWidth="1"/>
    <col min="11011" max="11011" width="12.875" style="52" bestFit="1" customWidth="1"/>
    <col min="11012" max="11012" width="14.25" style="52" bestFit="1" customWidth="1"/>
    <col min="11013" max="11013" width="10.375" style="52" customWidth="1"/>
    <col min="11014" max="11015" width="9" style="52"/>
    <col min="11016" max="11016" width="7.75" style="52" bestFit="1" customWidth="1"/>
    <col min="11017" max="11017" width="4" style="52" bestFit="1" customWidth="1"/>
    <col min="11018" max="11264" width="9" style="52"/>
    <col min="11265" max="11265" width="3.25" style="52" customWidth="1"/>
    <col min="11266" max="11266" width="8.5" style="52" customWidth="1"/>
    <col min="11267" max="11267" width="12.875" style="52" bestFit="1" customWidth="1"/>
    <col min="11268" max="11268" width="14.25" style="52" bestFit="1" customWidth="1"/>
    <col min="11269" max="11269" width="10.375" style="52" customWidth="1"/>
    <col min="11270" max="11271" width="9" style="52"/>
    <col min="11272" max="11272" width="7.75" style="52" bestFit="1" customWidth="1"/>
    <col min="11273" max="11273" width="4" style="52" bestFit="1" customWidth="1"/>
    <col min="11274" max="11520" width="9" style="52"/>
    <col min="11521" max="11521" width="3.25" style="52" customWidth="1"/>
    <col min="11522" max="11522" width="8.5" style="52" customWidth="1"/>
    <col min="11523" max="11523" width="12.875" style="52" bestFit="1" customWidth="1"/>
    <col min="11524" max="11524" width="14.25" style="52" bestFit="1" customWidth="1"/>
    <col min="11525" max="11525" width="10.375" style="52" customWidth="1"/>
    <col min="11526" max="11527" width="9" style="52"/>
    <col min="11528" max="11528" width="7.75" style="52" bestFit="1" customWidth="1"/>
    <col min="11529" max="11529" width="4" style="52" bestFit="1" customWidth="1"/>
    <col min="11530" max="11776" width="9" style="52"/>
    <col min="11777" max="11777" width="3.25" style="52" customWidth="1"/>
    <col min="11778" max="11778" width="8.5" style="52" customWidth="1"/>
    <col min="11779" max="11779" width="12.875" style="52" bestFit="1" customWidth="1"/>
    <col min="11780" max="11780" width="14.25" style="52" bestFit="1" customWidth="1"/>
    <col min="11781" max="11781" width="10.375" style="52" customWidth="1"/>
    <col min="11782" max="11783" width="9" style="52"/>
    <col min="11784" max="11784" width="7.75" style="52" bestFit="1" customWidth="1"/>
    <col min="11785" max="11785" width="4" style="52" bestFit="1" customWidth="1"/>
    <col min="11786" max="12032" width="9" style="52"/>
    <col min="12033" max="12033" width="3.25" style="52" customWidth="1"/>
    <col min="12034" max="12034" width="8.5" style="52" customWidth="1"/>
    <col min="12035" max="12035" width="12.875" style="52" bestFit="1" customWidth="1"/>
    <col min="12036" max="12036" width="14.25" style="52" bestFit="1" customWidth="1"/>
    <col min="12037" max="12037" width="10.375" style="52" customWidth="1"/>
    <col min="12038" max="12039" width="9" style="52"/>
    <col min="12040" max="12040" width="7.75" style="52" bestFit="1" customWidth="1"/>
    <col min="12041" max="12041" width="4" style="52" bestFit="1" customWidth="1"/>
    <col min="12042" max="12288" width="9" style="52"/>
    <col min="12289" max="12289" width="3.25" style="52" customWidth="1"/>
    <col min="12290" max="12290" width="8.5" style="52" customWidth="1"/>
    <col min="12291" max="12291" width="12.875" style="52" bestFit="1" customWidth="1"/>
    <col min="12292" max="12292" width="14.25" style="52" bestFit="1" customWidth="1"/>
    <col min="12293" max="12293" width="10.375" style="52" customWidth="1"/>
    <col min="12294" max="12295" width="9" style="52"/>
    <col min="12296" max="12296" width="7.75" style="52" bestFit="1" customWidth="1"/>
    <col min="12297" max="12297" width="4" style="52" bestFit="1" customWidth="1"/>
    <col min="12298" max="12544" width="9" style="52"/>
    <col min="12545" max="12545" width="3.25" style="52" customWidth="1"/>
    <col min="12546" max="12546" width="8.5" style="52" customWidth="1"/>
    <col min="12547" max="12547" width="12.875" style="52" bestFit="1" customWidth="1"/>
    <col min="12548" max="12548" width="14.25" style="52" bestFit="1" customWidth="1"/>
    <col min="12549" max="12549" width="10.375" style="52" customWidth="1"/>
    <col min="12550" max="12551" width="9" style="52"/>
    <col min="12552" max="12552" width="7.75" style="52" bestFit="1" customWidth="1"/>
    <col min="12553" max="12553" width="4" style="52" bestFit="1" customWidth="1"/>
    <col min="12554" max="12800" width="9" style="52"/>
    <col min="12801" max="12801" width="3.25" style="52" customWidth="1"/>
    <col min="12802" max="12802" width="8.5" style="52" customWidth="1"/>
    <col min="12803" max="12803" width="12.875" style="52" bestFit="1" customWidth="1"/>
    <col min="12804" max="12804" width="14.25" style="52" bestFit="1" customWidth="1"/>
    <col min="12805" max="12805" width="10.375" style="52" customWidth="1"/>
    <col min="12806" max="12807" width="9" style="52"/>
    <col min="12808" max="12808" width="7.75" style="52" bestFit="1" customWidth="1"/>
    <col min="12809" max="12809" width="4" style="52" bestFit="1" customWidth="1"/>
    <col min="12810" max="13056" width="9" style="52"/>
    <col min="13057" max="13057" width="3.25" style="52" customWidth="1"/>
    <col min="13058" max="13058" width="8.5" style="52" customWidth="1"/>
    <col min="13059" max="13059" width="12.875" style="52" bestFit="1" customWidth="1"/>
    <col min="13060" max="13060" width="14.25" style="52" bestFit="1" customWidth="1"/>
    <col min="13061" max="13061" width="10.375" style="52" customWidth="1"/>
    <col min="13062" max="13063" width="9" style="52"/>
    <col min="13064" max="13064" width="7.75" style="52" bestFit="1" customWidth="1"/>
    <col min="13065" max="13065" width="4" style="52" bestFit="1" customWidth="1"/>
    <col min="13066" max="13312" width="9" style="52"/>
    <col min="13313" max="13313" width="3.25" style="52" customWidth="1"/>
    <col min="13314" max="13314" width="8.5" style="52" customWidth="1"/>
    <col min="13315" max="13315" width="12.875" style="52" bestFit="1" customWidth="1"/>
    <col min="13316" max="13316" width="14.25" style="52" bestFit="1" customWidth="1"/>
    <col min="13317" max="13317" width="10.375" style="52" customWidth="1"/>
    <col min="13318" max="13319" width="9" style="52"/>
    <col min="13320" max="13320" width="7.75" style="52" bestFit="1" customWidth="1"/>
    <col min="13321" max="13321" width="4" style="52" bestFit="1" customWidth="1"/>
    <col min="13322" max="13568" width="9" style="52"/>
    <col min="13569" max="13569" width="3.25" style="52" customWidth="1"/>
    <col min="13570" max="13570" width="8.5" style="52" customWidth="1"/>
    <col min="13571" max="13571" width="12.875" style="52" bestFit="1" customWidth="1"/>
    <col min="13572" max="13572" width="14.25" style="52" bestFit="1" customWidth="1"/>
    <col min="13573" max="13573" width="10.375" style="52" customWidth="1"/>
    <col min="13574" max="13575" width="9" style="52"/>
    <col min="13576" max="13576" width="7.75" style="52" bestFit="1" customWidth="1"/>
    <col min="13577" max="13577" width="4" style="52" bestFit="1" customWidth="1"/>
    <col min="13578" max="13824" width="9" style="52"/>
    <col min="13825" max="13825" width="3.25" style="52" customWidth="1"/>
    <col min="13826" max="13826" width="8.5" style="52" customWidth="1"/>
    <col min="13827" max="13827" width="12.875" style="52" bestFit="1" customWidth="1"/>
    <col min="13828" max="13828" width="14.25" style="52" bestFit="1" customWidth="1"/>
    <col min="13829" max="13829" width="10.375" style="52" customWidth="1"/>
    <col min="13830" max="13831" width="9" style="52"/>
    <col min="13832" max="13832" width="7.75" style="52" bestFit="1" customWidth="1"/>
    <col min="13833" max="13833" width="4" style="52" bestFit="1" customWidth="1"/>
    <col min="13834" max="14080" width="9" style="52"/>
    <col min="14081" max="14081" width="3.25" style="52" customWidth="1"/>
    <col min="14082" max="14082" width="8.5" style="52" customWidth="1"/>
    <col min="14083" max="14083" width="12.875" style="52" bestFit="1" customWidth="1"/>
    <col min="14084" max="14084" width="14.25" style="52" bestFit="1" customWidth="1"/>
    <col min="14085" max="14085" width="10.375" style="52" customWidth="1"/>
    <col min="14086" max="14087" width="9" style="52"/>
    <col min="14088" max="14088" width="7.75" style="52" bestFit="1" customWidth="1"/>
    <col min="14089" max="14089" width="4" style="52" bestFit="1" customWidth="1"/>
    <col min="14090" max="14336" width="9" style="52"/>
    <col min="14337" max="14337" width="3.25" style="52" customWidth="1"/>
    <col min="14338" max="14338" width="8.5" style="52" customWidth="1"/>
    <col min="14339" max="14339" width="12.875" style="52" bestFit="1" customWidth="1"/>
    <col min="14340" max="14340" width="14.25" style="52" bestFit="1" customWidth="1"/>
    <col min="14341" max="14341" width="10.375" style="52" customWidth="1"/>
    <col min="14342" max="14343" width="9" style="52"/>
    <col min="14344" max="14344" width="7.75" style="52" bestFit="1" customWidth="1"/>
    <col min="14345" max="14345" width="4" style="52" bestFit="1" customWidth="1"/>
    <col min="14346" max="14592" width="9" style="52"/>
    <col min="14593" max="14593" width="3.25" style="52" customWidth="1"/>
    <col min="14594" max="14594" width="8.5" style="52" customWidth="1"/>
    <col min="14595" max="14595" width="12.875" style="52" bestFit="1" customWidth="1"/>
    <col min="14596" max="14596" width="14.25" style="52" bestFit="1" customWidth="1"/>
    <col min="14597" max="14597" width="10.375" style="52" customWidth="1"/>
    <col min="14598" max="14599" width="9" style="52"/>
    <col min="14600" max="14600" width="7.75" style="52" bestFit="1" customWidth="1"/>
    <col min="14601" max="14601" width="4" style="52" bestFit="1" customWidth="1"/>
    <col min="14602" max="14848" width="9" style="52"/>
    <col min="14849" max="14849" width="3.25" style="52" customWidth="1"/>
    <col min="14850" max="14850" width="8.5" style="52" customWidth="1"/>
    <col min="14851" max="14851" width="12.875" style="52" bestFit="1" customWidth="1"/>
    <col min="14852" max="14852" width="14.25" style="52" bestFit="1" customWidth="1"/>
    <col min="14853" max="14853" width="10.375" style="52" customWidth="1"/>
    <col min="14854" max="14855" width="9" style="52"/>
    <col min="14856" max="14856" width="7.75" style="52" bestFit="1" customWidth="1"/>
    <col min="14857" max="14857" width="4" style="52" bestFit="1" customWidth="1"/>
    <col min="14858" max="15104" width="9" style="52"/>
    <col min="15105" max="15105" width="3.25" style="52" customWidth="1"/>
    <col min="15106" max="15106" width="8.5" style="52" customWidth="1"/>
    <col min="15107" max="15107" width="12.875" style="52" bestFit="1" customWidth="1"/>
    <col min="15108" max="15108" width="14.25" style="52" bestFit="1" customWidth="1"/>
    <col min="15109" max="15109" width="10.375" style="52" customWidth="1"/>
    <col min="15110" max="15111" width="9" style="52"/>
    <col min="15112" max="15112" width="7.75" style="52" bestFit="1" customWidth="1"/>
    <col min="15113" max="15113" width="4" style="52" bestFit="1" customWidth="1"/>
    <col min="15114" max="15360" width="9" style="52"/>
    <col min="15361" max="15361" width="3.25" style="52" customWidth="1"/>
    <col min="15362" max="15362" width="8.5" style="52" customWidth="1"/>
    <col min="15363" max="15363" width="12.875" style="52" bestFit="1" customWidth="1"/>
    <col min="15364" max="15364" width="14.25" style="52" bestFit="1" customWidth="1"/>
    <col min="15365" max="15365" width="10.375" style="52" customWidth="1"/>
    <col min="15366" max="15367" width="9" style="52"/>
    <col min="15368" max="15368" width="7.75" style="52" bestFit="1" customWidth="1"/>
    <col min="15369" max="15369" width="4" style="52" bestFit="1" customWidth="1"/>
    <col min="15370" max="15616" width="9" style="52"/>
    <col min="15617" max="15617" width="3.25" style="52" customWidth="1"/>
    <col min="15618" max="15618" width="8.5" style="52" customWidth="1"/>
    <col min="15619" max="15619" width="12.875" style="52" bestFit="1" customWidth="1"/>
    <col min="15620" max="15620" width="14.25" style="52" bestFit="1" customWidth="1"/>
    <col min="15621" max="15621" width="10.375" style="52" customWidth="1"/>
    <col min="15622" max="15623" width="9" style="52"/>
    <col min="15624" max="15624" width="7.75" style="52" bestFit="1" customWidth="1"/>
    <col min="15625" max="15625" width="4" style="52" bestFit="1" customWidth="1"/>
    <col min="15626" max="15872" width="9" style="52"/>
    <col min="15873" max="15873" width="3.25" style="52" customWidth="1"/>
    <col min="15874" max="15874" width="8.5" style="52" customWidth="1"/>
    <col min="15875" max="15875" width="12.875" style="52" bestFit="1" customWidth="1"/>
    <col min="15876" max="15876" width="14.25" style="52" bestFit="1" customWidth="1"/>
    <col min="15877" max="15877" width="10.375" style="52" customWidth="1"/>
    <col min="15878" max="15879" width="9" style="52"/>
    <col min="15880" max="15880" width="7.75" style="52" bestFit="1" customWidth="1"/>
    <col min="15881" max="15881" width="4" style="52" bestFit="1" customWidth="1"/>
    <col min="15882" max="16128" width="9" style="52"/>
    <col min="16129" max="16129" width="3.25" style="52" customWidth="1"/>
    <col min="16130" max="16130" width="8.5" style="52" customWidth="1"/>
    <col min="16131" max="16131" width="12.875" style="52" bestFit="1" customWidth="1"/>
    <col min="16132" max="16132" width="14.25" style="52" bestFit="1" customWidth="1"/>
    <col min="16133" max="16133" width="10.375" style="52" customWidth="1"/>
    <col min="16134" max="16135" width="9" style="52"/>
    <col min="16136" max="16136" width="7.75" style="52" bestFit="1" customWidth="1"/>
    <col min="16137" max="16137" width="4" style="52" bestFit="1" customWidth="1"/>
    <col min="16138" max="16384" width="9" style="52"/>
  </cols>
  <sheetData>
    <row r="1" spans="2:9" ht="16.5" thickBot="1"/>
    <row r="2" spans="2:9">
      <c r="B2" s="53"/>
      <c r="C2" s="54"/>
      <c r="D2" s="54"/>
      <c r="E2" s="54"/>
      <c r="F2" s="54"/>
      <c r="G2" s="54"/>
      <c r="H2" s="54"/>
      <c r="I2" s="55"/>
    </row>
    <row r="3" spans="2:9">
      <c r="B3" s="133" t="s">
        <v>27</v>
      </c>
      <c r="C3" s="134"/>
      <c r="D3" s="134"/>
      <c r="E3" s="134"/>
      <c r="F3" s="134"/>
      <c r="G3" s="56"/>
      <c r="H3" s="56" t="s">
        <v>28</v>
      </c>
      <c r="I3" s="57" t="s">
        <v>210</v>
      </c>
    </row>
    <row r="4" spans="2:9">
      <c r="B4" s="58"/>
      <c r="C4" s="59"/>
      <c r="D4" s="59"/>
      <c r="E4" s="59"/>
      <c r="F4" s="59"/>
      <c r="G4" s="59"/>
      <c r="H4" s="59"/>
      <c r="I4" s="60"/>
    </row>
    <row r="5" spans="2:9">
      <c r="B5" s="58"/>
      <c r="C5" s="59"/>
      <c r="D5" s="59"/>
      <c r="E5" s="59"/>
      <c r="F5" s="59"/>
      <c r="G5" s="59"/>
      <c r="H5" s="59"/>
      <c r="I5" s="60"/>
    </row>
    <row r="6" spans="2:9">
      <c r="B6" s="58"/>
      <c r="C6" s="59"/>
      <c r="D6" s="135" t="s">
        <v>263</v>
      </c>
      <c r="E6" s="135"/>
      <c r="F6" s="135"/>
      <c r="G6" s="135"/>
      <c r="H6" s="135"/>
      <c r="I6" s="136"/>
    </row>
    <row r="7" spans="2:9">
      <c r="B7" s="137" t="s">
        <v>29</v>
      </c>
      <c r="C7" s="135"/>
      <c r="D7" s="135"/>
      <c r="E7" s="135"/>
      <c r="F7" s="135"/>
      <c r="G7" s="135"/>
      <c r="H7" s="135"/>
      <c r="I7" s="136"/>
    </row>
    <row r="8" spans="2:9">
      <c r="B8" s="58"/>
      <c r="C8" s="59"/>
      <c r="D8" s="135" t="s">
        <v>264</v>
      </c>
      <c r="E8" s="135"/>
      <c r="F8" s="135"/>
      <c r="G8" s="135"/>
      <c r="H8" s="135"/>
      <c r="I8" s="136"/>
    </row>
    <row r="9" spans="2:9">
      <c r="B9" s="58"/>
      <c r="C9" s="59"/>
      <c r="D9" s="61"/>
      <c r="E9" s="61"/>
      <c r="F9" s="61"/>
      <c r="G9" s="61"/>
      <c r="H9" s="61"/>
      <c r="I9" s="65"/>
    </row>
    <row r="10" spans="2:9">
      <c r="B10" s="58"/>
      <c r="C10" s="59"/>
      <c r="D10" s="59"/>
      <c r="E10" s="59"/>
      <c r="F10" s="59"/>
      <c r="G10" s="59"/>
      <c r="H10" s="59"/>
      <c r="I10" s="60"/>
    </row>
    <row r="11" spans="2:9">
      <c r="B11" s="58"/>
      <c r="C11" s="59"/>
      <c r="D11" s="59"/>
      <c r="E11" s="59"/>
      <c r="F11" s="59"/>
      <c r="G11" s="59"/>
      <c r="H11" s="59"/>
      <c r="I11" s="60"/>
    </row>
    <row r="12" spans="2:9">
      <c r="B12" s="58"/>
      <c r="C12" s="59"/>
      <c r="D12" s="59"/>
      <c r="E12" s="59"/>
      <c r="F12" s="59"/>
      <c r="G12" s="59"/>
      <c r="H12" s="59"/>
      <c r="I12" s="60"/>
    </row>
    <row r="13" spans="2:9">
      <c r="B13" s="58"/>
      <c r="C13" s="59"/>
      <c r="D13" s="59"/>
      <c r="E13" s="59"/>
      <c r="F13" s="59"/>
      <c r="G13" s="59"/>
      <c r="H13" s="59"/>
      <c r="I13" s="60"/>
    </row>
    <row r="14" spans="2:9">
      <c r="B14" s="58"/>
      <c r="C14" s="66" t="s">
        <v>30</v>
      </c>
      <c r="D14" s="138" t="s">
        <v>209</v>
      </c>
      <c r="E14" s="139"/>
      <c r="F14" s="139"/>
      <c r="G14" s="139"/>
      <c r="H14" s="139"/>
      <c r="I14" s="60"/>
    </row>
    <row r="15" spans="2:9">
      <c r="B15" s="58"/>
      <c r="C15" s="66" t="s">
        <v>31</v>
      </c>
      <c r="D15" s="139" t="s">
        <v>172</v>
      </c>
      <c r="E15" s="139"/>
      <c r="F15" s="139"/>
      <c r="G15" s="139"/>
      <c r="H15" s="139"/>
      <c r="I15" s="60"/>
    </row>
    <row r="16" spans="2:9" ht="42.75" customHeight="1">
      <c r="B16" s="58"/>
      <c r="C16" s="67" t="s">
        <v>265</v>
      </c>
      <c r="D16" s="67" t="s">
        <v>266</v>
      </c>
      <c r="E16" s="67" t="s">
        <v>267</v>
      </c>
      <c r="F16" s="67" t="s">
        <v>268</v>
      </c>
      <c r="G16" s="67" t="s">
        <v>269</v>
      </c>
      <c r="H16" s="67" t="s">
        <v>270</v>
      </c>
      <c r="I16" s="60"/>
    </row>
    <row r="17" spans="2:9">
      <c r="B17" s="58"/>
      <c r="C17" s="81" t="s">
        <v>179</v>
      </c>
      <c r="D17" s="80">
        <v>44860</v>
      </c>
      <c r="E17" s="68" t="s">
        <v>171</v>
      </c>
      <c r="F17" s="68" t="s">
        <v>711</v>
      </c>
      <c r="G17" s="81" t="s">
        <v>131</v>
      </c>
      <c r="H17" s="81" t="s">
        <v>132</v>
      </c>
      <c r="I17" s="60"/>
    </row>
    <row r="18" spans="2:9">
      <c r="B18" s="58"/>
      <c r="C18" s="81"/>
      <c r="D18" s="80"/>
      <c r="E18" s="68"/>
      <c r="F18" s="68"/>
      <c r="G18" s="68"/>
      <c r="H18" s="68"/>
      <c r="I18" s="60"/>
    </row>
    <row r="19" spans="2:9">
      <c r="B19" s="58"/>
      <c r="C19" s="59"/>
      <c r="D19" s="59"/>
      <c r="E19" s="59"/>
      <c r="F19" s="59"/>
      <c r="G19" s="59"/>
      <c r="H19" s="59"/>
      <c r="I19" s="60"/>
    </row>
    <row r="20" spans="2:9">
      <c r="B20" s="58"/>
      <c r="C20" s="59"/>
      <c r="D20" s="59"/>
      <c r="E20" s="59"/>
      <c r="F20" s="59"/>
      <c r="G20" s="59"/>
      <c r="H20" s="59"/>
      <c r="I20" s="60"/>
    </row>
    <row r="21" spans="2:9">
      <c r="B21" s="58"/>
      <c r="C21" s="59"/>
      <c r="D21" s="59"/>
      <c r="E21" s="59"/>
      <c r="F21" s="59"/>
      <c r="G21" s="59"/>
      <c r="H21" s="59"/>
      <c r="I21" s="60"/>
    </row>
    <row r="22" spans="2:9">
      <c r="B22" s="58"/>
      <c r="C22" s="59"/>
      <c r="D22" s="59"/>
      <c r="E22" s="59"/>
      <c r="F22" s="59"/>
      <c r="G22" s="59"/>
      <c r="H22" s="59"/>
      <c r="I22" s="60"/>
    </row>
    <row r="23" spans="2:9">
      <c r="B23" s="58"/>
      <c r="C23" s="59"/>
      <c r="D23" s="59"/>
      <c r="E23" s="59" t="s">
        <v>196</v>
      </c>
      <c r="F23" s="59"/>
      <c r="G23" s="59"/>
      <c r="H23" s="59"/>
      <c r="I23" s="60"/>
    </row>
    <row r="24" spans="2:9">
      <c r="B24" s="58"/>
      <c r="C24" s="132" t="s">
        <v>32</v>
      </c>
      <c r="D24" s="132"/>
      <c r="E24" s="132"/>
      <c r="F24" s="132"/>
      <c r="G24" s="132"/>
      <c r="H24" s="59"/>
      <c r="I24" s="60"/>
    </row>
    <row r="25" spans="2:9">
      <c r="B25" s="58"/>
      <c r="C25" s="59"/>
      <c r="D25" s="59"/>
      <c r="E25" s="59"/>
      <c r="F25" s="59"/>
      <c r="G25" s="59"/>
      <c r="H25" s="59"/>
      <c r="I25" s="60"/>
    </row>
    <row r="26" spans="2:9">
      <c r="B26" s="58"/>
      <c r="C26" s="59"/>
      <c r="D26" s="59"/>
      <c r="E26" s="59"/>
      <c r="F26" s="59"/>
      <c r="G26" s="59"/>
      <c r="H26" s="59"/>
      <c r="I26" s="60"/>
    </row>
    <row r="27" spans="2:9">
      <c r="B27" s="58"/>
      <c r="C27" s="59"/>
      <c r="D27" s="59"/>
      <c r="E27" s="59"/>
      <c r="F27" s="59"/>
      <c r="G27" s="59"/>
      <c r="H27" s="59"/>
      <c r="I27" s="60"/>
    </row>
    <row r="28" spans="2:9" ht="16.5" thickBot="1">
      <c r="B28" s="62"/>
      <c r="C28" s="63"/>
      <c r="D28" s="63"/>
      <c r="E28" s="63"/>
      <c r="F28" s="63"/>
      <c r="G28" s="63"/>
      <c r="H28" s="63"/>
      <c r="I28" s="64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43" t="s">
        <v>130</v>
      </c>
      <c r="C1" s="143"/>
      <c r="D1" s="143"/>
      <c r="E1" s="143"/>
    </row>
    <row r="2" spans="2:5" ht="14.25" thickBot="1"/>
    <row r="3" spans="2:5" ht="14.25" thickBot="1">
      <c r="B3" s="140" t="s">
        <v>47</v>
      </c>
      <c r="C3" s="141"/>
      <c r="D3" s="141"/>
      <c r="E3" s="142"/>
    </row>
    <row r="4" spans="2:5" ht="14.25" thickBot="1">
      <c r="B4" s="14" t="s">
        <v>46</v>
      </c>
      <c r="C4" s="15" t="s">
        <v>25</v>
      </c>
      <c r="D4" s="16" t="s">
        <v>13</v>
      </c>
      <c r="E4" s="17" t="s">
        <v>15</v>
      </c>
    </row>
    <row r="5" spans="2:5" ht="24.75" thickBot="1">
      <c r="B5" s="18" t="s">
        <v>48</v>
      </c>
      <c r="C5" s="19" t="s">
        <v>49</v>
      </c>
      <c r="D5" s="19" t="s">
        <v>50</v>
      </c>
      <c r="E5" s="19" t="s">
        <v>51</v>
      </c>
    </row>
    <row r="6" spans="2:5" ht="36.75" thickBot="1">
      <c r="B6" s="18" t="s">
        <v>52</v>
      </c>
      <c r="C6" s="19" t="s">
        <v>53</v>
      </c>
      <c r="D6" s="19" t="s">
        <v>54</v>
      </c>
      <c r="E6" s="19" t="s">
        <v>55</v>
      </c>
    </row>
    <row r="7" spans="2:5" ht="36.75" thickBot="1">
      <c r="B7" s="18" t="s">
        <v>56</v>
      </c>
      <c r="C7" s="19" t="s">
        <v>57</v>
      </c>
      <c r="D7" s="19" t="s">
        <v>58</v>
      </c>
      <c r="E7" s="19" t="s">
        <v>59</v>
      </c>
    </row>
    <row r="8" spans="2:5" ht="24.75" thickBot="1">
      <c r="B8" s="18" t="s">
        <v>60</v>
      </c>
      <c r="C8" s="19" t="s">
        <v>61</v>
      </c>
      <c r="D8" s="19" t="s">
        <v>62</v>
      </c>
      <c r="E8" s="19" t="s">
        <v>63</v>
      </c>
    </row>
    <row r="9" spans="2:5" ht="36.75" thickBot="1">
      <c r="B9" s="18" t="s">
        <v>64</v>
      </c>
      <c r="C9" s="19" t="s">
        <v>65</v>
      </c>
      <c r="D9" s="19" t="s">
        <v>66</v>
      </c>
      <c r="E9" s="19" t="s">
        <v>67</v>
      </c>
    </row>
    <row r="10" spans="2:5" ht="48.75" thickBot="1">
      <c r="B10" s="18" t="s">
        <v>68</v>
      </c>
      <c r="C10" s="19" t="s">
        <v>69</v>
      </c>
      <c r="D10" s="19" t="s">
        <v>70</v>
      </c>
      <c r="E10" s="19" t="s">
        <v>71</v>
      </c>
    </row>
    <row r="11" spans="2:5" ht="24.75" thickBot="1">
      <c r="B11" s="18" t="s">
        <v>72</v>
      </c>
      <c r="C11" s="19" t="s">
        <v>73</v>
      </c>
      <c r="D11" s="19" t="s">
        <v>74</v>
      </c>
      <c r="E11" s="19" t="s">
        <v>75</v>
      </c>
    </row>
    <row r="12" spans="2:5" ht="14.25" thickBot="1">
      <c r="B12" s="20"/>
      <c r="C12" s="19" t="s">
        <v>76</v>
      </c>
      <c r="D12" s="19" t="s">
        <v>77</v>
      </c>
      <c r="E12" s="21"/>
    </row>
    <row r="13" spans="2:5" ht="24.75" thickBot="1">
      <c r="B13" s="20"/>
      <c r="C13" s="19" t="s">
        <v>78</v>
      </c>
      <c r="D13" s="19" t="s">
        <v>79</v>
      </c>
      <c r="E13" s="21"/>
    </row>
    <row r="14" spans="2:5" ht="14.25" thickBot="1">
      <c r="B14" s="20"/>
      <c r="C14" s="22"/>
      <c r="D14" s="19" t="s">
        <v>80</v>
      </c>
      <c r="E14" s="21"/>
    </row>
    <row r="15" spans="2:5" ht="14.25" thickBot="1">
      <c r="B15" s="140" t="s">
        <v>81</v>
      </c>
      <c r="C15" s="141"/>
      <c r="D15" s="141"/>
      <c r="E15" s="142"/>
    </row>
    <row r="16" spans="2:5" ht="14.25" thickBot="1">
      <c r="B16" s="14" t="s">
        <v>46</v>
      </c>
      <c r="C16" s="15" t="s">
        <v>25</v>
      </c>
      <c r="D16" s="16" t="s">
        <v>13</v>
      </c>
      <c r="E16" s="17" t="s">
        <v>15</v>
      </c>
    </row>
    <row r="17" spans="2:5" ht="24.75" thickBot="1">
      <c r="B17" s="18" t="s">
        <v>82</v>
      </c>
      <c r="C17" s="19" t="s">
        <v>83</v>
      </c>
      <c r="D17" s="19" t="s">
        <v>84</v>
      </c>
      <c r="E17" s="19" t="s">
        <v>51</v>
      </c>
    </row>
    <row r="18" spans="2:5" ht="36.75" thickBot="1">
      <c r="B18" s="18" t="s">
        <v>85</v>
      </c>
      <c r="C18" s="19" t="s">
        <v>86</v>
      </c>
      <c r="D18" s="19" t="s">
        <v>87</v>
      </c>
      <c r="E18" s="19" t="s">
        <v>55</v>
      </c>
    </row>
    <row r="19" spans="2:5" ht="24.75" thickBot="1">
      <c r="B19" s="18" t="s">
        <v>88</v>
      </c>
      <c r="C19" s="19" t="s">
        <v>89</v>
      </c>
      <c r="D19" s="19" t="s">
        <v>90</v>
      </c>
      <c r="E19" s="19" t="s">
        <v>59</v>
      </c>
    </row>
    <row r="20" spans="2:5" ht="24.75" thickBot="1">
      <c r="B20" s="18" t="s">
        <v>91</v>
      </c>
      <c r="C20" s="19"/>
      <c r="D20" s="19" t="s">
        <v>92</v>
      </c>
      <c r="E20" s="19" t="s">
        <v>63</v>
      </c>
    </row>
    <row r="21" spans="2:5" ht="24.75" thickBot="1">
      <c r="B21" s="18" t="s">
        <v>93</v>
      </c>
      <c r="C21" s="19"/>
      <c r="D21" s="19" t="s">
        <v>94</v>
      </c>
      <c r="E21" s="19" t="s">
        <v>67</v>
      </c>
    </row>
    <row r="22" spans="2:5" ht="24.75" thickBot="1">
      <c r="B22" s="18" t="s">
        <v>95</v>
      </c>
      <c r="C22" s="19"/>
      <c r="D22" s="19" t="s">
        <v>96</v>
      </c>
      <c r="E22" s="19" t="s">
        <v>71</v>
      </c>
    </row>
    <row r="23" spans="2:5" ht="24.75" thickBot="1">
      <c r="B23" s="18" t="s">
        <v>97</v>
      </c>
      <c r="C23" s="19"/>
      <c r="D23" s="19" t="s">
        <v>98</v>
      </c>
      <c r="E23" s="19" t="s">
        <v>75</v>
      </c>
    </row>
    <row r="24" spans="2:5" ht="14.25" thickBot="1">
      <c r="B24" s="18" t="s">
        <v>99</v>
      </c>
      <c r="C24" s="19"/>
      <c r="D24" s="19"/>
      <c r="E24" s="22"/>
    </row>
    <row r="25" spans="2:5" ht="14.25" thickBot="1">
      <c r="B25" s="18" t="s">
        <v>100</v>
      </c>
      <c r="C25" s="19"/>
      <c r="D25" s="19"/>
      <c r="E25" s="22"/>
    </row>
    <row r="26" spans="2:5" ht="14.25" thickBot="1">
      <c r="B26" s="18" t="s">
        <v>101</v>
      </c>
      <c r="C26" s="19"/>
      <c r="D26" s="19"/>
      <c r="E26" s="22"/>
    </row>
  </sheetData>
  <mergeCells count="3">
    <mergeCell ref="B3:E3"/>
    <mergeCell ref="B15:E15"/>
    <mergeCell ref="B1:E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43" t="s">
        <v>130</v>
      </c>
      <c r="C2" s="143"/>
      <c r="D2" s="143"/>
    </row>
    <row r="4" spans="2:4" ht="14.25" thickBot="1">
      <c r="B4" s="144" t="s">
        <v>47</v>
      </c>
      <c r="C4" s="144"/>
      <c r="D4" s="144"/>
    </row>
    <row r="5" spans="2:4" ht="14.25" thickBot="1">
      <c r="B5" s="23" t="s">
        <v>8</v>
      </c>
      <c r="C5" s="24" t="s">
        <v>102</v>
      </c>
      <c r="D5" s="25" t="s">
        <v>9</v>
      </c>
    </row>
    <row r="6" spans="2:4" ht="14.25" thickBot="1">
      <c r="B6" s="26" t="s">
        <v>48</v>
      </c>
      <c r="C6" s="27" t="s">
        <v>50</v>
      </c>
      <c r="D6" s="27" t="s">
        <v>51</v>
      </c>
    </row>
    <row r="7" spans="2:4" ht="26.25" thickBot="1">
      <c r="B7" s="26" t="s">
        <v>52</v>
      </c>
      <c r="C7" s="27" t="s">
        <v>54</v>
      </c>
      <c r="D7" s="27" t="s">
        <v>55</v>
      </c>
    </row>
    <row r="8" spans="2:4" ht="39" thickBot="1">
      <c r="B8" s="26" t="s">
        <v>56</v>
      </c>
      <c r="C8" s="27" t="s">
        <v>58</v>
      </c>
      <c r="D8" s="27" t="s">
        <v>59</v>
      </c>
    </row>
    <row r="9" spans="2:4" ht="26.25" thickBot="1">
      <c r="B9" s="26" t="s">
        <v>60</v>
      </c>
      <c r="C9" s="27" t="s">
        <v>62</v>
      </c>
      <c r="D9" s="27" t="s">
        <v>63</v>
      </c>
    </row>
    <row r="10" spans="2:4" ht="39" thickBot="1">
      <c r="B10" s="26" t="s">
        <v>64</v>
      </c>
      <c r="C10" s="27" t="s">
        <v>66</v>
      </c>
      <c r="D10" s="27" t="s">
        <v>67</v>
      </c>
    </row>
    <row r="11" spans="2:4" ht="39" thickBot="1">
      <c r="B11" s="26" t="s">
        <v>68</v>
      </c>
      <c r="C11" s="27" t="s">
        <v>70</v>
      </c>
      <c r="D11" s="27" t="s">
        <v>71</v>
      </c>
    </row>
    <row r="12" spans="2:4" ht="26.25" thickBot="1">
      <c r="B12" s="26" t="s">
        <v>103</v>
      </c>
      <c r="C12" s="27" t="s">
        <v>74</v>
      </c>
      <c r="D12" s="27" t="s">
        <v>75</v>
      </c>
    </row>
    <row r="13" spans="2:4" ht="14.25" thickBot="1">
      <c r="B13" s="26" t="s">
        <v>104</v>
      </c>
      <c r="C13" s="27" t="s">
        <v>77</v>
      </c>
      <c r="D13" s="28"/>
    </row>
    <row r="14" spans="2:4" ht="14.25" thickBot="1">
      <c r="B14" s="26" t="s">
        <v>105</v>
      </c>
      <c r="C14" s="27" t="s">
        <v>79</v>
      </c>
      <c r="D14" s="28"/>
    </row>
    <row r="15" spans="2:4" ht="14.25" thickBot="1">
      <c r="B15" s="26" t="s">
        <v>106</v>
      </c>
      <c r="C15" s="27" t="s">
        <v>80</v>
      </c>
      <c r="D15" s="28"/>
    </row>
    <row r="16" spans="2:4" ht="14.25" thickBot="1">
      <c r="B16" s="26" t="s">
        <v>107</v>
      </c>
      <c r="C16" s="28"/>
      <c r="D16" s="28"/>
    </row>
    <row r="17" spans="2:4" ht="14.25" thickBot="1">
      <c r="B17" s="26" t="s">
        <v>108</v>
      </c>
      <c r="C17" s="28"/>
      <c r="D17" s="28"/>
    </row>
    <row r="18" spans="2:4" ht="14.25" thickBot="1">
      <c r="B18" s="26" t="s">
        <v>109</v>
      </c>
      <c r="C18" s="28"/>
      <c r="D18" s="28"/>
    </row>
    <row r="19" spans="2:4" ht="14.25" thickBot="1">
      <c r="B19" s="26" t="s">
        <v>110</v>
      </c>
      <c r="C19" s="28"/>
      <c r="D19" s="28"/>
    </row>
    <row r="20" spans="2:4" ht="14.25" thickBot="1">
      <c r="B20" s="26" t="s">
        <v>111</v>
      </c>
      <c r="C20" s="28"/>
      <c r="D20" s="28"/>
    </row>
    <row r="21" spans="2:4" ht="14.25" thickBot="1">
      <c r="B21" s="26" t="s">
        <v>112</v>
      </c>
      <c r="C21" s="28"/>
      <c r="D21" s="28"/>
    </row>
    <row r="22" spans="2:4" ht="14.25" thickBot="1">
      <c r="B22" s="145" t="s">
        <v>81</v>
      </c>
      <c r="C22" s="146"/>
      <c r="D22" s="147"/>
    </row>
    <row r="23" spans="2:4" ht="14.25" thickBot="1">
      <c r="B23" s="23" t="s">
        <v>8</v>
      </c>
      <c r="C23" s="24" t="s">
        <v>102</v>
      </c>
      <c r="D23" s="25" t="s">
        <v>9</v>
      </c>
    </row>
    <row r="24" spans="2:4" ht="14.25" thickBot="1">
      <c r="B24" s="26" t="s">
        <v>82</v>
      </c>
      <c r="C24" s="27" t="s">
        <v>113</v>
      </c>
      <c r="D24" s="27" t="s">
        <v>51</v>
      </c>
    </row>
    <row r="25" spans="2:4" ht="26.25" thickBot="1">
      <c r="B25" s="26" t="s">
        <v>114</v>
      </c>
      <c r="C25" s="27" t="s">
        <v>115</v>
      </c>
      <c r="D25" s="27" t="s">
        <v>55</v>
      </c>
    </row>
    <row r="26" spans="2:4" ht="26.25" thickBot="1">
      <c r="B26" s="26" t="s">
        <v>88</v>
      </c>
      <c r="C26" s="27" t="s">
        <v>116</v>
      </c>
      <c r="D26" s="27" t="s">
        <v>59</v>
      </c>
    </row>
    <row r="27" spans="2:4" ht="14.25" thickBot="1">
      <c r="B27" s="26" t="s">
        <v>91</v>
      </c>
      <c r="C27" s="27" t="s">
        <v>117</v>
      </c>
      <c r="D27" s="27" t="s">
        <v>63</v>
      </c>
    </row>
    <row r="28" spans="2:4" ht="26.25" thickBot="1">
      <c r="B28" s="26" t="s">
        <v>118</v>
      </c>
      <c r="C28" s="27" t="s">
        <v>119</v>
      </c>
      <c r="D28" s="27" t="s">
        <v>67</v>
      </c>
    </row>
    <row r="29" spans="2:4" ht="14.25" thickBot="1">
      <c r="B29" s="26" t="s">
        <v>120</v>
      </c>
      <c r="C29" s="27" t="s">
        <v>121</v>
      </c>
      <c r="D29" s="27" t="s">
        <v>71</v>
      </c>
    </row>
    <row r="30" spans="2:4" ht="26.25" thickBot="1">
      <c r="B30" s="26" t="s">
        <v>122</v>
      </c>
      <c r="C30" s="27" t="s">
        <v>123</v>
      </c>
      <c r="D30" s="27" t="s">
        <v>75</v>
      </c>
    </row>
    <row r="31" spans="2:4" ht="26.25" thickBot="1">
      <c r="B31" s="26" t="s">
        <v>124</v>
      </c>
      <c r="C31" s="27" t="s">
        <v>125</v>
      </c>
      <c r="D31" s="29"/>
    </row>
    <row r="32" spans="2:4" ht="14.25" thickBot="1">
      <c r="B32" s="26" t="s">
        <v>126</v>
      </c>
      <c r="C32" s="27" t="s">
        <v>127</v>
      </c>
      <c r="D32" s="29"/>
    </row>
    <row r="33" spans="2:4" ht="14.25" thickBot="1">
      <c r="B33" s="26" t="s">
        <v>128</v>
      </c>
      <c r="C33" s="29"/>
      <c r="D33" s="29"/>
    </row>
    <row r="34" spans="2:4" ht="14.25" thickBot="1">
      <c r="B34" s="26" t="s">
        <v>129</v>
      </c>
      <c r="C34" s="30"/>
      <c r="D34" s="30"/>
    </row>
  </sheetData>
  <mergeCells count="3">
    <mergeCell ref="B4:D4"/>
    <mergeCell ref="B22:D22"/>
    <mergeCell ref="B2:D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9"/>
  <sheetViews>
    <sheetView tabSelected="1" zoomScaleNormal="100" workbookViewId="0">
      <selection activeCell="C15" sqref="C15:I15"/>
    </sheetView>
  </sheetViews>
  <sheetFormatPr defaultColWidth="9.125" defaultRowHeight="15"/>
  <cols>
    <col min="1" max="1" width="3.125" style="7" customWidth="1"/>
    <col min="2" max="3" width="22.75" style="7" customWidth="1"/>
    <col min="4" max="4" width="22.125" style="7" customWidth="1"/>
    <col min="5" max="8" width="19.125" style="7" customWidth="1"/>
    <col min="9" max="9" width="16.75" style="7" customWidth="1"/>
    <col min="10" max="16384" width="9.125" style="7"/>
  </cols>
  <sheetData>
    <row r="1" spans="2:9" s="1" customFormat="1" ht="15.7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73" t="s">
        <v>692</v>
      </c>
      <c r="D3" s="173"/>
      <c r="E3" s="173"/>
      <c r="F3" s="173"/>
      <c r="G3" s="173"/>
      <c r="H3" s="173"/>
      <c r="I3" s="115"/>
    </row>
    <row r="4" spans="2:9" ht="15" customHeight="1">
      <c r="B4" s="5"/>
      <c r="C4" s="173"/>
      <c r="D4" s="173"/>
      <c r="E4" s="173"/>
      <c r="F4" s="173"/>
      <c r="G4" s="173"/>
      <c r="H4" s="173"/>
      <c r="I4" s="115"/>
    </row>
    <row r="5" spans="2:9" ht="15.75" thickBot="1">
      <c r="B5" s="8"/>
      <c r="C5" s="9"/>
      <c r="D5" s="9"/>
      <c r="E5" s="9"/>
      <c r="F5" s="9"/>
      <c r="G5" s="9"/>
      <c r="H5" s="9"/>
      <c r="I5" s="10"/>
    </row>
    <row r="6" spans="2:9" s="12" customFormat="1" ht="12.75">
      <c r="B6" s="36"/>
      <c r="C6" s="37"/>
      <c r="D6" s="37"/>
      <c r="E6" s="37"/>
      <c r="F6" s="37"/>
      <c r="G6" s="37"/>
      <c r="H6" s="37"/>
      <c r="I6" s="38"/>
    </row>
    <row r="7" spans="2:9" s="12" customFormat="1">
      <c r="B7" s="155" t="s">
        <v>0</v>
      </c>
      <c r="C7" s="156"/>
      <c r="D7" s="156"/>
      <c r="E7" s="156"/>
      <c r="F7" s="156"/>
      <c r="G7" s="156"/>
      <c r="H7" s="156"/>
      <c r="I7" s="157"/>
    </row>
    <row r="8" spans="2:9" s="12" customFormat="1" ht="12.75">
      <c r="B8" s="116" t="s">
        <v>33</v>
      </c>
      <c r="C8" s="174" t="s">
        <v>173</v>
      </c>
      <c r="D8" s="174"/>
      <c r="E8" s="160" t="s">
        <v>40</v>
      </c>
      <c r="F8" s="161"/>
      <c r="G8" s="169" t="s">
        <v>694</v>
      </c>
      <c r="H8" s="169"/>
      <c r="I8" s="170"/>
    </row>
    <row r="9" spans="2:9" s="12" customFormat="1" ht="12.75">
      <c r="B9" s="117" t="s">
        <v>34</v>
      </c>
      <c r="C9" s="162" t="s">
        <v>144</v>
      </c>
      <c r="D9" s="162"/>
      <c r="E9" s="160" t="s">
        <v>45</v>
      </c>
      <c r="F9" s="161"/>
      <c r="G9" s="169" t="s">
        <v>174</v>
      </c>
      <c r="H9" s="169"/>
      <c r="I9" s="170"/>
    </row>
    <row r="10" spans="2:9" s="12" customFormat="1" ht="12.75">
      <c r="B10" s="117" t="s">
        <v>35</v>
      </c>
      <c r="C10" s="162" t="s">
        <v>713</v>
      </c>
      <c r="D10" s="162"/>
      <c r="E10" s="160" t="s">
        <v>41</v>
      </c>
      <c r="F10" s="161"/>
      <c r="G10" s="169" t="s">
        <v>712</v>
      </c>
      <c r="H10" s="169"/>
      <c r="I10" s="170"/>
    </row>
    <row r="11" spans="2:9" s="12" customFormat="1" ht="12.75">
      <c r="B11" s="117" t="s">
        <v>36</v>
      </c>
      <c r="C11" s="162" t="s">
        <v>693</v>
      </c>
      <c r="D11" s="162"/>
      <c r="E11" s="160" t="s">
        <v>42</v>
      </c>
      <c r="F11" s="161"/>
      <c r="G11" s="171">
        <v>44855</v>
      </c>
      <c r="H11" s="171"/>
      <c r="I11" s="172"/>
    </row>
    <row r="12" spans="2:9" s="12" customFormat="1" ht="12.75">
      <c r="B12" s="117" t="s">
        <v>37</v>
      </c>
      <c r="C12" s="162" t="s">
        <v>714</v>
      </c>
      <c r="D12" s="162"/>
      <c r="E12" s="160" t="s">
        <v>43</v>
      </c>
      <c r="F12" s="161"/>
      <c r="G12" s="171">
        <v>44860</v>
      </c>
      <c r="H12" s="171"/>
      <c r="I12" s="172"/>
    </row>
    <row r="13" spans="2:9" s="12" customFormat="1" ht="12.75">
      <c r="B13" s="117" t="s">
        <v>38</v>
      </c>
      <c r="C13" s="162" t="s">
        <v>695</v>
      </c>
      <c r="D13" s="162"/>
      <c r="E13" s="160" t="s">
        <v>192</v>
      </c>
      <c r="F13" s="161"/>
      <c r="G13" s="169" t="s">
        <v>697</v>
      </c>
      <c r="H13" s="169"/>
      <c r="I13" s="170"/>
    </row>
    <row r="14" spans="2:9" s="12" customFormat="1" ht="12.75">
      <c r="B14" s="117" t="s">
        <v>39</v>
      </c>
      <c r="C14" s="162" t="s">
        <v>696</v>
      </c>
      <c r="D14" s="162"/>
      <c r="E14" s="160" t="s">
        <v>44</v>
      </c>
      <c r="F14" s="161"/>
      <c r="G14" s="175">
        <v>4</v>
      </c>
      <c r="H14" s="175"/>
      <c r="I14" s="176"/>
    </row>
    <row r="15" spans="2:9" s="50" customFormat="1" ht="34.5" customHeight="1">
      <c r="B15" s="118" t="s">
        <v>176</v>
      </c>
      <c r="C15" s="158" t="s">
        <v>208</v>
      </c>
      <c r="D15" s="158"/>
      <c r="E15" s="158"/>
      <c r="F15" s="158"/>
      <c r="G15" s="158"/>
      <c r="H15" s="158"/>
      <c r="I15" s="159"/>
    </row>
    <row r="16" spans="2:9" s="50" customFormat="1" ht="34.5" customHeight="1">
      <c r="B16" s="118" t="s">
        <v>177</v>
      </c>
      <c r="C16" s="158" t="s">
        <v>163</v>
      </c>
      <c r="D16" s="158"/>
      <c r="E16" s="158"/>
      <c r="F16" s="158"/>
      <c r="G16" s="158"/>
      <c r="H16" s="158"/>
      <c r="I16" s="159"/>
    </row>
    <row r="17" spans="1:9" s="11" customFormat="1" ht="13.5" thickBot="1">
      <c r="B17" s="43"/>
      <c r="C17" s="13"/>
      <c r="D17" s="13"/>
      <c r="E17" s="13"/>
      <c r="F17" s="13"/>
      <c r="G17" s="13"/>
      <c r="H17" s="13"/>
      <c r="I17" s="39"/>
    </row>
    <row r="18" spans="1:9" s="12" customFormat="1">
      <c r="B18" s="166" t="s">
        <v>19</v>
      </c>
      <c r="C18" s="167"/>
      <c r="D18" s="167"/>
      <c r="E18" s="167"/>
      <c r="F18" s="167"/>
      <c r="G18" s="167"/>
      <c r="H18" s="167"/>
      <c r="I18" s="168"/>
    </row>
    <row r="19" spans="1:9" s="12" customFormat="1" ht="62.25" customHeight="1">
      <c r="B19" s="163" t="s">
        <v>703</v>
      </c>
      <c r="C19" s="164"/>
      <c r="D19" s="164"/>
      <c r="E19" s="164"/>
      <c r="F19" s="164"/>
      <c r="G19" s="164"/>
      <c r="H19" s="164"/>
      <c r="I19" s="165"/>
    </row>
    <row r="20" spans="1:9" s="12" customFormat="1">
      <c r="A20" s="11"/>
      <c r="B20" s="151" t="s">
        <v>379</v>
      </c>
      <c r="C20" s="152"/>
      <c r="D20" s="152"/>
      <c r="E20" s="152"/>
      <c r="F20" s="152"/>
      <c r="G20" s="152"/>
      <c r="H20" s="152"/>
      <c r="I20" s="153"/>
    </row>
    <row r="21" spans="1:9" s="12" customFormat="1">
      <c r="B21" s="112" t="s">
        <v>211</v>
      </c>
      <c r="C21" s="113" t="s">
        <v>212</v>
      </c>
      <c r="D21" s="114" t="s">
        <v>185</v>
      </c>
      <c r="E21" s="154" t="s">
        <v>187</v>
      </c>
      <c r="F21" s="154"/>
      <c r="G21" s="154"/>
      <c r="H21" s="74" t="s">
        <v>235</v>
      </c>
      <c r="I21" s="76" t="s">
        <v>213</v>
      </c>
    </row>
    <row r="22" spans="1:9" s="77" customFormat="1">
      <c r="B22" s="75" t="s">
        <v>408</v>
      </c>
      <c r="C22" s="78" t="s">
        <v>25</v>
      </c>
      <c r="D22" s="78" t="s">
        <v>16</v>
      </c>
      <c r="E22" s="148" t="s">
        <v>705</v>
      </c>
      <c r="F22" s="149"/>
      <c r="G22" s="150"/>
      <c r="H22" s="70" t="s">
        <v>236</v>
      </c>
      <c r="I22" s="79" t="s">
        <v>401</v>
      </c>
    </row>
    <row r="23" spans="1:9" s="77" customFormat="1">
      <c r="B23" s="75" t="s">
        <v>510</v>
      </c>
      <c r="C23" s="78" t="s">
        <v>25</v>
      </c>
      <c r="D23" s="78" t="s">
        <v>16</v>
      </c>
      <c r="E23" s="148" t="s">
        <v>707</v>
      </c>
      <c r="F23" s="149"/>
      <c r="G23" s="150"/>
      <c r="H23" s="70" t="s">
        <v>236</v>
      </c>
      <c r="I23" s="79" t="s">
        <v>443</v>
      </c>
    </row>
    <row r="24" spans="1:9" s="12" customFormat="1">
      <c r="A24" s="11"/>
      <c r="B24" s="151" t="s">
        <v>380</v>
      </c>
      <c r="C24" s="152"/>
      <c r="D24" s="152"/>
      <c r="E24" s="152"/>
      <c r="F24" s="152"/>
      <c r="G24" s="152"/>
      <c r="H24" s="152"/>
      <c r="I24" s="153"/>
    </row>
    <row r="25" spans="1:9" s="12" customFormat="1" ht="12.75">
      <c r="B25" s="187" t="s">
        <v>2</v>
      </c>
      <c r="C25" s="189" t="s">
        <v>3</v>
      </c>
      <c r="D25" s="154" t="s">
        <v>191</v>
      </c>
      <c r="E25" s="154"/>
      <c r="F25" s="154"/>
      <c r="G25" s="154"/>
      <c r="H25" s="160"/>
      <c r="I25" s="200"/>
    </row>
    <row r="26" spans="1:9" s="12" customFormat="1" ht="12.75">
      <c r="B26" s="188"/>
      <c r="C26" s="190"/>
      <c r="D26" s="114" t="s">
        <v>4</v>
      </c>
      <c r="E26" s="114" t="s">
        <v>1</v>
      </c>
      <c r="F26" s="114" t="s">
        <v>20</v>
      </c>
      <c r="G26" s="114" t="s">
        <v>11</v>
      </c>
      <c r="H26" s="201"/>
      <c r="I26" s="202"/>
    </row>
    <row r="27" spans="1:9" s="50" customFormat="1" ht="16.5" customHeight="1">
      <c r="B27" s="82">
        <v>1</v>
      </c>
      <c r="C27" s="119" t="s">
        <v>17</v>
      </c>
      <c r="D27" s="120" t="s">
        <v>183</v>
      </c>
      <c r="E27" s="44" t="s">
        <v>182</v>
      </c>
      <c r="F27" s="121">
        <v>44855</v>
      </c>
      <c r="G27" s="121">
        <v>44860</v>
      </c>
      <c r="H27" s="201"/>
      <c r="I27" s="202"/>
    </row>
    <row r="28" spans="1:9" s="50" customFormat="1" ht="16.5" customHeight="1">
      <c r="B28" s="82">
        <v>2</v>
      </c>
      <c r="C28" s="119" t="s">
        <v>145</v>
      </c>
      <c r="D28" s="120" t="s">
        <v>183</v>
      </c>
      <c r="E28" s="44" t="s">
        <v>234</v>
      </c>
      <c r="F28" s="121">
        <v>44855</v>
      </c>
      <c r="G28" s="121">
        <v>44860</v>
      </c>
      <c r="H28" s="201"/>
      <c r="I28" s="202"/>
    </row>
    <row r="29" spans="1:9" s="50" customFormat="1" ht="16.5" customHeight="1">
      <c r="B29" s="82">
        <v>3</v>
      </c>
      <c r="C29" s="119" t="s">
        <v>146</v>
      </c>
      <c r="D29" s="120" t="s">
        <v>183</v>
      </c>
      <c r="E29" s="44" t="s">
        <v>234</v>
      </c>
      <c r="F29" s="121">
        <v>44855</v>
      </c>
      <c r="G29" s="121">
        <v>44860</v>
      </c>
      <c r="H29" s="201"/>
      <c r="I29" s="202"/>
    </row>
    <row r="30" spans="1:9" s="50" customFormat="1" ht="16.5" customHeight="1">
      <c r="B30" s="82">
        <v>4</v>
      </c>
      <c r="C30" s="119" t="s">
        <v>147</v>
      </c>
      <c r="D30" s="120" t="s">
        <v>183</v>
      </c>
      <c r="E30" s="44" t="s">
        <v>234</v>
      </c>
      <c r="F30" s="121">
        <v>44855</v>
      </c>
      <c r="G30" s="121">
        <v>44860</v>
      </c>
      <c r="H30" s="201"/>
      <c r="I30" s="202"/>
    </row>
    <row r="31" spans="1:9" s="50" customFormat="1" ht="16.5" customHeight="1">
      <c r="B31" s="82">
        <v>5</v>
      </c>
      <c r="C31" s="119" t="s">
        <v>148</v>
      </c>
      <c r="D31" s="120" t="s">
        <v>183</v>
      </c>
      <c r="E31" s="44" t="s">
        <v>234</v>
      </c>
      <c r="F31" s="121">
        <v>44855</v>
      </c>
      <c r="G31" s="121">
        <v>44860</v>
      </c>
      <c r="H31" s="201"/>
      <c r="I31" s="202"/>
    </row>
    <row r="32" spans="1:9" s="50" customFormat="1" ht="16.5" customHeight="1">
      <c r="B32" s="82">
        <v>6</v>
      </c>
      <c r="C32" s="119" t="s">
        <v>149</v>
      </c>
      <c r="D32" s="120" t="s">
        <v>183</v>
      </c>
      <c r="E32" s="44" t="s">
        <v>182</v>
      </c>
      <c r="F32" s="121">
        <v>44855</v>
      </c>
      <c r="G32" s="121">
        <v>44860</v>
      </c>
      <c r="H32" s="201"/>
      <c r="I32" s="202"/>
    </row>
    <row r="33" spans="1:9" s="50" customFormat="1" ht="16.5" customHeight="1">
      <c r="B33" s="82">
        <v>7</v>
      </c>
      <c r="C33" s="119" t="s">
        <v>150</v>
      </c>
      <c r="D33" s="120" t="s">
        <v>183</v>
      </c>
      <c r="E33" s="44" t="s">
        <v>175</v>
      </c>
      <c r="F33" s="121">
        <v>44855</v>
      </c>
      <c r="G33" s="121">
        <v>44860</v>
      </c>
      <c r="H33" s="201"/>
      <c r="I33" s="202"/>
    </row>
    <row r="34" spans="1:9" s="50" customFormat="1" ht="16.5" customHeight="1">
      <c r="B34" s="82">
        <v>8</v>
      </c>
      <c r="C34" s="119" t="s">
        <v>181</v>
      </c>
      <c r="D34" s="120" t="s">
        <v>184</v>
      </c>
      <c r="E34" s="44" t="s">
        <v>234</v>
      </c>
      <c r="F34" s="121">
        <v>44855</v>
      </c>
      <c r="G34" s="121">
        <v>44860</v>
      </c>
      <c r="H34" s="201"/>
      <c r="I34" s="202"/>
    </row>
    <row r="35" spans="1:9" s="50" customFormat="1" ht="16.5" customHeight="1">
      <c r="B35" s="82">
        <v>9</v>
      </c>
      <c r="C35" s="119" t="s">
        <v>24</v>
      </c>
      <c r="D35" s="120" t="s">
        <v>184</v>
      </c>
      <c r="E35" s="44" t="s">
        <v>175</v>
      </c>
      <c r="F35" s="121">
        <v>44855</v>
      </c>
      <c r="G35" s="121">
        <v>44860</v>
      </c>
      <c r="H35" s="201"/>
      <c r="I35" s="202"/>
    </row>
    <row r="36" spans="1:9" s="50" customFormat="1" ht="16.5" customHeight="1">
      <c r="B36" s="82">
        <v>10</v>
      </c>
      <c r="C36" s="119" t="s">
        <v>151</v>
      </c>
      <c r="D36" s="120" t="s">
        <v>183</v>
      </c>
      <c r="E36" s="44" t="s">
        <v>234</v>
      </c>
      <c r="F36" s="121">
        <v>44855</v>
      </c>
      <c r="G36" s="121">
        <v>44860</v>
      </c>
      <c r="H36" s="201"/>
      <c r="I36" s="202"/>
    </row>
    <row r="37" spans="1:9" s="50" customFormat="1" ht="16.5" customHeight="1">
      <c r="B37" s="82">
        <v>11</v>
      </c>
      <c r="C37" s="119" t="s">
        <v>152</v>
      </c>
      <c r="D37" s="120" t="s">
        <v>183</v>
      </c>
      <c r="E37" s="51" t="s">
        <v>708</v>
      </c>
      <c r="F37" s="121">
        <v>44855</v>
      </c>
      <c r="G37" s="121">
        <v>44860</v>
      </c>
      <c r="H37" s="201"/>
      <c r="I37" s="202"/>
    </row>
    <row r="38" spans="1:9" s="50" customFormat="1" ht="16.5" customHeight="1">
      <c r="B38" s="82">
        <v>12</v>
      </c>
      <c r="C38" s="119" t="s">
        <v>153</v>
      </c>
      <c r="D38" s="120" t="s">
        <v>183</v>
      </c>
      <c r="E38" s="51" t="s">
        <v>708</v>
      </c>
      <c r="F38" s="121">
        <v>44855</v>
      </c>
      <c r="G38" s="121">
        <v>44860</v>
      </c>
      <c r="H38" s="201"/>
      <c r="I38" s="202"/>
    </row>
    <row r="39" spans="1:9" s="50" customFormat="1" ht="16.5" customHeight="1">
      <c r="B39" s="82">
        <v>13</v>
      </c>
      <c r="C39" s="119" t="s">
        <v>154</v>
      </c>
      <c r="D39" s="120" t="s">
        <v>183</v>
      </c>
      <c r="E39" s="44" t="s">
        <v>261</v>
      </c>
      <c r="F39" s="121">
        <v>44855</v>
      </c>
      <c r="G39" s="121">
        <v>44860</v>
      </c>
      <c r="H39" s="201"/>
      <c r="I39" s="202"/>
    </row>
    <row r="40" spans="1:9" s="50" customFormat="1" ht="16.5" customHeight="1">
      <c r="B40" s="82">
        <v>14</v>
      </c>
      <c r="C40" s="119" t="s">
        <v>155</v>
      </c>
      <c r="D40" s="120" t="s">
        <v>183</v>
      </c>
      <c r="E40" s="44" t="s">
        <v>234</v>
      </c>
      <c r="F40" s="121">
        <v>44855</v>
      </c>
      <c r="G40" s="121">
        <v>44860</v>
      </c>
      <c r="H40" s="201"/>
      <c r="I40" s="202"/>
    </row>
    <row r="41" spans="1:9" s="50" customFormat="1" ht="16.5" customHeight="1">
      <c r="B41" s="82">
        <v>15</v>
      </c>
      <c r="C41" s="119" t="s">
        <v>156</v>
      </c>
      <c r="D41" s="120" t="s">
        <v>183</v>
      </c>
      <c r="E41" s="44" t="s">
        <v>174</v>
      </c>
      <c r="F41" s="121">
        <v>44855</v>
      </c>
      <c r="G41" s="121">
        <v>44855</v>
      </c>
      <c r="H41" s="201"/>
      <c r="I41" s="202"/>
    </row>
    <row r="42" spans="1:9" s="50" customFormat="1" ht="16.5" customHeight="1">
      <c r="B42" s="82">
        <v>16</v>
      </c>
      <c r="C42" s="119" t="s">
        <v>157</v>
      </c>
      <c r="D42" s="120" t="s">
        <v>183</v>
      </c>
      <c r="E42" s="44" t="s">
        <v>175</v>
      </c>
      <c r="F42" s="121">
        <v>44855</v>
      </c>
      <c r="G42" s="121">
        <v>44860</v>
      </c>
      <c r="H42" s="201"/>
      <c r="I42" s="202"/>
    </row>
    <row r="43" spans="1:9" s="50" customFormat="1" ht="16.5" customHeight="1">
      <c r="B43" s="82">
        <v>17</v>
      </c>
      <c r="C43" s="119" t="s">
        <v>158</v>
      </c>
      <c r="D43" s="120" t="s">
        <v>183</v>
      </c>
      <c r="E43" s="44" t="s">
        <v>175</v>
      </c>
      <c r="F43" s="121">
        <v>44855</v>
      </c>
      <c r="G43" s="121">
        <v>44860</v>
      </c>
      <c r="H43" s="201"/>
      <c r="I43" s="202"/>
    </row>
    <row r="44" spans="1:9" s="50" customFormat="1" ht="16.5" customHeight="1">
      <c r="B44" s="82">
        <v>18</v>
      </c>
      <c r="C44" s="119" t="s">
        <v>356</v>
      </c>
      <c r="D44" s="120" t="s">
        <v>183</v>
      </c>
      <c r="E44" s="44"/>
      <c r="F44" s="121"/>
      <c r="G44" s="121"/>
      <c r="H44" s="203"/>
      <c r="I44" s="204"/>
    </row>
    <row r="45" spans="1:9" s="12" customFormat="1">
      <c r="A45" s="11"/>
      <c r="B45" s="180" t="s">
        <v>381</v>
      </c>
      <c r="C45" s="186"/>
      <c r="D45" s="186"/>
      <c r="E45" s="186"/>
      <c r="F45" s="186"/>
      <c r="G45" s="186"/>
      <c r="H45" s="186"/>
      <c r="I45" s="182"/>
    </row>
    <row r="46" spans="1:9" ht="15.75" customHeight="1">
      <c r="B46" s="191" t="s">
        <v>6</v>
      </c>
      <c r="C46" s="192"/>
      <c r="D46" s="192"/>
      <c r="E46" s="192"/>
      <c r="F46" s="192"/>
      <c r="G46" s="192"/>
      <c r="H46" s="193"/>
      <c r="I46" s="194" t="s">
        <v>386</v>
      </c>
    </row>
    <row r="47" spans="1:9">
      <c r="B47" s="48" t="s">
        <v>2</v>
      </c>
      <c r="C47" s="49" t="s">
        <v>3</v>
      </c>
      <c r="D47" s="49" t="s">
        <v>7</v>
      </c>
      <c r="E47" s="49" t="s">
        <v>12</v>
      </c>
      <c r="F47" s="49" t="s">
        <v>357</v>
      </c>
      <c r="G47" s="49" t="s">
        <v>358</v>
      </c>
      <c r="H47" s="49" t="s">
        <v>359</v>
      </c>
      <c r="I47" s="195"/>
    </row>
    <row r="48" spans="1:9" ht="14.25" customHeight="1">
      <c r="B48" s="82">
        <v>1</v>
      </c>
      <c r="C48" s="122" t="s">
        <v>17</v>
      </c>
      <c r="D48" s="83">
        <f>SUM(E48:H48)</f>
        <v>1</v>
      </c>
      <c r="E48" s="84">
        <v>0</v>
      </c>
      <c r="F48" s="84">
        <v>0</v>
      </c>
      <c r="G48" s="98">
        <v>1</v>
      </c>
      <c r="H48" s="84">
        <v>0</v>
      </c>
      <c r="I48" s="195"/>
    </row>
    <row r="49" spans="2:9" ht="14.25" customHeight="1">
      <c r="B49" s="82">
        <v>2</v>
      </c>
      <c r="C49" s="122" t="s">
        <v>145</v>
      </c>
      <c r="D49" s="83">
        <f t="shared" ref="D49:D65" si="0">SUM(E49:H49)</f>
        <v>0</v>
      </c>
      <c r="E49" s="84">
        <v>0</v>
      </c>
      <c r="F49" s="84">
        <v>0</v>
      </c>
      <c r="G49" s="84">
        <v>0</v>
      </c>
      <c r="H49" s="84">
        <v>0</v>
      </c>
      <c r="I49" s="195"/>
    </row>
    <row r="50" spans="2:9" ht="14.25" customHeight="1">
      <c r="B50" s="82">
        <v>3</v>
      </c>
      <c r="C50" s="122" t="s">
        <v>146</v>
      </c>
      <c r="D50" s="83">
        <f t="shared" si="0"/>
        <v>0</v>
      </c>
      <c r="E50" s="84">
        <v>0</v>
      </c>
      <c r="F50" s="84">
        <v>0</v>
      </c>
      <c r="G50" s="84">
        <v>0</v>
      </c>
      <c r="H50" s="84">
        <v>0</v>
      </c>
      <c r="I50" s="195"/>
    </row>
    <row r="51" spans="2:9" ht="14.25" customHeight="1">
      <c r="B51" s="82">
        <v>4</v>
      </c>
      <c r="C51" s="122" t="s">
        <v>147</v>
      </c>
      <c r="D51" s="83">
        <f t="shared" si="0"/>
        <v>0</v>
      </c>
      <c r="E51" s="84">
        <v>0</v>
      </c>
      <c r="F51" s="84">
        <v>0</v>
      </c>
      <c r="G51" s="84">
        <v>0</v>
      </c>
      <c r="H51" s="84">
        <v>0</v>
      </c>
      <c r="I51" s="195"/>
    </row>
    <row r="52" spans="2:9" ht="14.25" customHeight="1">
      <c r="B52" s="82">
        <v>5</v>
      </c>
      <c r="C52" s="122" t="s">
        <v>148</v>
      </c>
      <c r="D52" s="83">
        <f t="shared" si="0"/>
        <v>1</v>
      </c>
      <c r="E52" s="84">
        <v>0</v>
      </c>
      <c r="F52" s="84">
        <v>0</v>
      </c>
      <c r="G52" s="98">
        <v>1</v>
      </c>
      <c r="H52" s="84">
        <v>0</v>
      </c>
      <c r="I52" s="195"/>
    </row>
    <row r="53" spans="2:9" ht="14.25" customHeight="1">
      <c r="B53" s="82">
        <v>6</v>
      </c>
      <c r="C53" s="122" t="s">
        <v>149</v>
      </c>
      <c r="D53" s="83">
        <f t="shared" si="0"/>
        <v>0</v>
      </c>
      <c r="E53" s="84">
        <v>0</v>
      </c>
      <c r="F53" s="84">
        <v>0</v>
      </c>
      <c r="G53" s="84">
        <v>0</v>
      </c>
      <c r="H53" s="84">
        <v>0</v>
      </c>
      <c r="I53" s="195"/>
    </row>
    <row r="54" spans="2:9" ht="14.25" customHeight="1">
      <c r="B54" s="82">
        <v>7</v>
      </c>
      <c r="C54" s="122" t="s">
        <v>150</v>
      </c>
      <c r="D54" s="83">
        <f t="shared" si="0"/>
        <v>3</v>
      </c>
      <c r="E54" s="84">
        <v>0</v>
      </c>
      <c r="F54" s="84">
        <v>0</v>
      </c>
      <c r="G54" s="98">
        <v>3</v>
      </c>
      <c r="H54" s="84">
        <v>0</v>
      </c>
      <c r="I54" s="195"/>
    </row>
    <row r="55" spans="2:9" ht="14.25" customHeight="1">
      <c r="B55" s="82">
        <v>8</v>
      </c>
      <c r="C55" s="122" t="s">
        <v>180</v>
      </c>
      <c r="D55" s="83">
        <f t="shared" si="0"/>
        <v>0</v>
      </c>
      <c r="E55" s="84">
        <v>0</v>
      </c>
      <c r="F55" s="84">
        <v>0</v>
      </c>
      <c r="G55" s="84">
        <v>0</v>
      </c>
      <c r="H55" s="84">
        <v>0</v>
      </c>
      <c r="I55" s="195"/>
    </row>
    <row r="56" spans="2:9" ht="14.25" customHeight="1">
      <c r="B56" s="82">
        <v>9</v>
      </c>
      <c r="C56" s="122" t="s">
        <v>24</v>
      </c>
      <c r="D56" s="83">
        <f t="shared" si="0"/>
        <v>0</v>
      </c>
      <c r="E56" s="84">
        <v>0</v>
      </c>
      <c r="F56" s="84">
        <v>0</v>
      </c>
      <c r="G56" s="84">
        <v>0</v>
      </c>
      <c r="H56" s="84">
        <v>0</v>
      </c>
      <c r="I56" s="195"/>
    </row>
    <row r="57" spans="2:9" ht="14.25" customHeight="1">
      <c r="B57" s="82">
        <v>10</v>
      </c>
      <c r="C57" s="122" t="s">
        <v>151</v>
      </c>
      <c r="D57" s="83">
        <f t="shared" si="0"/>
        <v>4</v>
      </c>
      <c r="E57" s="84">
        <v>0</v>
      </c>
      <c r="F57" s="84">
        <v>0</v>
      </c>
      <c r="G57" s="98">
        <v>4</v>
      </c>
      <c r="H57" s="84">
        <v>0</v>
      </c>
      <c r="I57" s="195"/>
    </row>
    <row r="58" spans="2:9" ht="14.25" customHeight="1">
      <c r="B58" s="82">
        <v>11</v>
      </c>
      <c r="C58" s="122" t="s">
        <v>152</v>
      </c>
      <c r="D58" s="83">
        <f t="shared" si="0"/>
        <v>17</v>
      </c>
      <c r="E58" s="84">
        <v>0</v>
      </c>
      <c r="F58" s="98">
        <v>1</v>
      </c>
      <c r="G58" s="98">
        <v>16</v>
      </c>
      <c r="H58" s="84">
        <v>0</v>
      </c>
      <c r="I58" s="195"/>
    </row>
    <row r="59" spans="2:9" ht="14.25" customHeight="1">
      <c r="B59" s="82">
        <v>12</v>
      </c>
      <c r="C59" s="122" t="s">
        <v>153</v>
      </c>
      <c r="D59" s="83">
        <f t="shared" si="0"/>
        <v>9</v>
      </c>
      <c r="E59" s="84">
        <v>0</v>
      </c>
      <c r="F59" s="84">
        <v>0</v>
      </c>
      <c r="G59" s="98">
        <v>9</v>
      </c>
      <c r="H59" s="84">
        <v>0</v>
      </c>
      <c r="I59" s="195"/>
    </row>
    <row r="60" spans="2:9" ht="14.25" customHeight="1">
      <c r="B60" s="82">
        <v>13</v>
      </c>
      <c r="C60" s="122" t="s">
        <v>154</v>
      </c>
      <c r="D60" s="83">
        <f t="shared" si="0"/>
        <v>13</v>
      </c>
      <c r="E60" s="84">
        <v>0</v>
      </c>
      <c r="F60" s="84">
        <v>0</v>
      </c>
      <c r="G60" s="98">
        <v>13</v>
      </c>
      <c r="H60" s="84">
        <v>0</v>
      </c>
      <c r="I60" s="195"/>
    </row>
    <row r="61" spans="2:9" ht="14.25" customHeight="1">
      <c r="B61" s="82">
        <v>14</v>
      </c>
      <c r="C61" s="122" t="s">
        <v>155</v>
      </c>
      <c r="D61" s="83">
        <f t="shared" si="0"/>
        <v>0</v>
      </c>
      <c r="E61" s="84">
        <v>0</v>
      </c>
      <c r="F61" s="84">
        <v>0</v>
      </c>
      <c r="G61" s="84">
        <v>0</v>
      </c>
      <c r="H61" s="84">
        <v>0</v>
      </c>
      <c r="I61" s="195"/>
    </row>
    <row r="62" spans="2:9" ht="14.25" customHeight="1">
      <c r="B62" s="82">
        <v>15</v>
      </c>
      <c r="C62" s="122" t="s">
        <v>156</v>
      </c>
      <c r="D62" s="83">
        <f t="shared" si="0"/>
        <v>1</v>
      </c>
      <c r="E62" s="84">
        <v>0</v>
      </c>
      <c r="F62" s="98">
        <v>1</v>
      </c>
      <c r="G62" s="84">
        <v>0</v>
      </c>
      <c r="H62" s="84">
        <v>0</v>
      </c>
      <c r="I62" s="195"/>
    </row>
    <row r="63" spans="2:9" ht="14.25" customHeight="1">
      <c r="B63" s="82">
        <v>16</v>
      </c>
      <c r="C63" s="122" t="s">
        <v>157</v>
      </c>
      <c r="D63" s="83">
        <f t="shared" si="0"/>
        <v>0</v>
      </c>
      <c r="E63" s="84">
        <v>0</v>
      </c>
      <c r="F63" s="84">
        <v>0</v>
      </c>
      <c r="G63" s="84">
        <v>0</v>
      </c>
      <c r="H63" s="84">
        <v>0</v>
      </c>
      <c r="I63" s="195"/>
    </row>
    <row r="64" spans="2:9" ht="14.25" customHeight="1">
      <c r="B64" s="82">
        <v>17</v>
      </c>
      <c r="C64" s="122" t="s">
        <v>158</v>
      </c>
      <c r="D64" s="83">
        <f t="shared" si="0"/>
        <v>9</v>
      </c>
      <c r="E64" s="84">
        <v>0</v>
      </c>
      <c r="F64" s="84">
        <v>0</v>
      </c>
      <c r="G64" s="98">
        <v>9</v>
      </c>
      <c r="H64" s="84">
        <v>0</v>
      </c>
      <c r="I64" s="195"/>
    </row>
    <row r="65" spans="2:9" ht="14.25" customHeight="1">
      <c r="B65" s="82">
        <v>18</v>
      </c>
      <c r="C65" s="119" t="s">
        <v>356</v>
      </c>
      <c r="D65" s="83">
        <f t="shared" si="0"/>
        <v>0</v>
      </c>
      <c r="E65" s="84">
        <v>0</v>
      </c>
      <c r="F65" s="84">
        <v>0</v>
      </c>
      <c r="G65" s="84">
        <v>0</v>
      </c>
      <c r="H65" s="84">
        <v>0</v>
      </c>
      <c r="I65" s="195"/>
    </row>
    <row r="66" spans="2:9" ht="14.25" customHeight="1">
      <c r="B66" s="196" t="s">
        <v>5</v>
      </c>
      <c r="C66" s="197"/>
      <c r="D66" s="85">
        <f>SUM(E48:H65)</f>
        <v>58</v>
      </c>
      <c r="E66" s="85">
        <f>SUM(E48:E65)</f>
        <v>0</v>
      </c>
      <c r="F66" s="85">
        <f>SUM(F48:F65)</f>
        <v>2</v>
      </c>
      <c r="G66" s="85">
        <f>SUM(G48:G65)</f>
        <v>56</v>
      </c>
      <c r="H66" s="85">
        <f>SUM(H48:H65)</f>
        <v>0</v>
      </c>
      <c r="I66" s="6"/>
    </row>
    <row r="67" spans="2:9" ht="14.25" customHeight="1" thickBot="1">
      <c r="B67" s="198" t="s">
        <v>10</v>
      </c>
      <c r="C67" s="199"/>
      <c r="D67" s="199"/>
      <c r="E67" s="35">
        <f>E66/D66</f>
        <v>0</v>
      </c>
      <c r="F67" s="35">
        <f>F66/D66</f>
        <v>3.4482758620689655E-2</v>
      </c>
      <c r="G67" s="35">
        <f>G66/D66</f>
        <v>0.96551724137931039</v>
      </c>
      <c r="H67" s="35" t="e">
        <f>H66/E66</f>
        <v>#DIV/0!</v>
      </c>
      <c r="I67" s="10"/>
    </row>
    <row r="68" spans="2:9">
      <c r="B68" s="40"/>
      <c r="C68" s="41"/>
      <c r="D68" s="41"/>
      <c r="E68" s="42"/>
      <c r="F68" s="42"/>
      <c r="G68" s="42"/>
      <c r="H68" s="42"/>
      <c r="I68" s="6"/>
    </row>
    <row r="69" spans="2:9">
      <c r="B69" s="40"/>
      <c r="C69" s="41"/>
      <c r="D69" s="41"/>
      <c r="E69" s="42"/>
      <c r="F69" s="42"/>
      <c r="G69" s="42"/>
      <c r="H69" s="42"/>
      <c r="I69" s="6"/>
    </row>
    <row r="70" spans="2:9">
      <c r="B70" s="40"/>
      <c r="C70" s="41"/>
      <c r="D70" s="41"/>
      <c r="E70" s="42"/>
      <c r="F70" s="42"/>
      <c r="G70" s="42"/>
      <c r="H70" s="42"/>
      <c r="I70" s="6"/>
    </row>
    <row r="71" spans="2:9">
      <c r="B71" s="40"/>
      <c r="C71" s="41"/>
      <c r="D71" s="41"/>
      <c r="E71" s="42"/>
      <c r="F71" s="42"/>
      <c r="G71" s="42"/>
      <c r="H71" s="42"/>
      <c r="I71" s="6"/>
    </row>
    <row r="72" spans="2:9">
      <c r="B72" s="40"/>
      <c r="C72" s="41"/>
      <c r="D72" s="41"/>
      <c r="E72" s="42"/>
      <c r="F72" s="42"/>
      <c r="G72" s="42"/>
      <c r="H72" s="42"/>
      <c r="I72" s="6"/>
    </row>
    <row r="73" spans="2:9">
      <c r="B73" s="40"/>
      <c r="C73" s="41"/>
      <c r="D73" s="41"/>
      <c r="E73" s="42"/>
      <c r="F73" s="42"/>
      <c r="G73" s="42"/>
      <c r="H73" s="42"/>
      <c r="I73" s="6"/>
    </row>
    <row r="74" spans="2:9">
      <c r="B74" s="40"/>
      <c r="C74" s="41"/>
      <c r="D74" s="41"/>
      <c r="E74" s="42"/>
      <c r="F74" s="42"/>
      <c r="G74" s="42"/>
      <c r="H74" s="42"/>
      <c r="I74" s="6"/>
    </row>
    <row r="75" spans="2:9">
      <c r="B75" s="40"/>
      <c r="C75" s="41"/>
      <c r="D75" s="41"/>
      <c r="E75" s="42"/>
      <c r="F75" s="42"/>
      <c r="G75" s="42"/>
      <c r="H75" s="42"/>
      <c r="I75" s="6"/>
    </row>
    <row r="76" spans="2:9">
      <c r="B76" s="40"/>
      <c r="C76" s="41"/>
      <c r="D76" s="41"/>
      <c r="E76" s="42"/>
      <c r="F76" s="42"/>
      <c r="G76" s="42"/>
      <c r="H76" s="42"/>
      <c r="I76" s="6"/>
    </row>
    <row r="77" spans="2:9">
      <c r="B77" s="40"/>
      <c r="C77" s="41"/>
      <c r="D77" s="41"/>
      <c r="E77" s="42"/>
      <c r="F77" s="42"/>
      <c r="G77" s="42"/>
      <c r="H77" s="42"/>
      <c r="I77" s="6"/>
    </row>
    <row r="78" spans="2:9">
      <c r="B78" s="40"/>
      <c r="C78" s="41"/>
      <c r="D78" s="41"/>
      <c r="E78" s="42"/>
      <c r="F78" s="42"/>
      <c r="G78" s="42"/>
      <c r="H78" s="42"/>
      <c r="I78" s="6"/>
    </row>
    <row r="79" spans="2:9">
      <c r="B79" s="40"/>
      <c r="C79" s="41"/>
      <c r="D79" s="41"/>
      <c r="E79" s="42"/>
      <c r="F79" s="42"/>
      <c r="G79" s="42"/>
      <c r="H79" s="42"/>
      <c r="I79" s="6"/>
    </row>
    <row r="80" spans="2:9">
      <c r="B80" s="40"/>
      <c r="C80" s="41"/>
      <c r="D80" s="41"/>
      <c r="E80" s="42"/>
      <c r="F80" s="42"/>
      <c r="G80" s="42"/>
      <c r="H80" s="42"/>
      <c r="I80" s="6"/>
    </row>
    <row r="81" spans="2:10">
      <c r="B81" s="40"/>
      <c r="C81" s="41"/>
      <c r="D81" s="41"/>
      <c r="E81" s="42"/>
      <c r="F81" s="42"/>
      <c r="G81" s="42"/>
      <c r="H81" s="42"/>
      <c r="I81" s="6"/>
    </row>
    <row r="82" spans="2:10">
      <c r="B82" s="40"/>
      <c r="C82" s="41"/>
      <c r="D82" s="41"/>
      <c r="E82" s="42"/>
      <c r="F82" s="42"/>
      <c r="G82" s="42"/>
      <c r="H82" s="42"/>
      <c r="I82" s="6"/>
    </row>
    <row r="83" spans="2:10">
      <c r="B83" s="40"/>
      <c r="C83" s="41"/>
      <c r="D83" s="41"/>
      <c r="E83" s="42"/>
      <c r="F83" s="42"/>
      <c r="G83" s="42"/>
      <c r="H83" s="42"/>
      <c r="I83" s="6"/>
    </row>
    <row r="84" spans="2:10">
      <c r="B84" s="40"/>
      <c r="C84" s="41"/>
      <c r="D84" s="41"/>
      <c r="E84" s="42"/>
      <c r="F84" s="42"/>
      <c r="G84" s="42"/>
      <c r="H84" s="42"/>
      <c r="I84" s="6"/>
    </row>
    <row r="85" spans="2:10">
      <c r="B85" s="40"/>
      <c r="C85" s="41"/>
      <c r="D85" s="41"/>
      <c r="E85" s="42"/>
      <c r="F85" s="42"/>
      <c r="G85" s="42"/>
      <c r="H85" s="42"/>
      <c r="I85" s="6"/>
    </row>
    <row r="86" spans="2:10">
      <c r="B86" s="40"/>
      <c r="C86" s="41"/>
      <c r="D86" s="41"/>
      <c r="E86" s="42"/>
      <c r="F86" s="42"/>
      <c r="G86" s="42"/>
      <c r="H86" s="42"/>
      <c r="I86" s="6"/>
    </row>
    <row r="87" spans="2:10">
      <c r="B87" s="40"/>
      <c r="C87" s="41"/>
      <c r="D87" s="41"/>
      <c r="E87" s="42"/>
      <c r="F87" s="42"/>
      <c r="G87" s="42"/>
      <c r="H87" s="42"/>
      <c r="I87" s="6"/>
    </row>
    <row r="88" spans="2:10" s="12" customFormat="1">
      <c r="B88" s="180" t="s">
        <v>382</v>
      </c>
      <c r="C88" s="186"/>
      <c r="D88" s="186"/>
      <c r="E88" s="186"/>
      <c r="F88" s="186"/>
      <c r="G88" s="186"/>
      <c r="H88" s="186"/>
      <c r="I88" s="182"/>
    </row>
    <row r="89" spans="2:10" s="12" customFormat="1" ht="28.5" customHeight="1">
      <c r="B89" s="123" t="s">
        <v>2</v>
      </c>
      <c r="C89" s="45" t="s">
        <v>21</v>
      </c>
      <c r="D89" s="46" t="s">
        <v>22</v>
      </c>
      <c r="E89" s="47" t="s">
        <v>190</v>
      </c>
      <c r="F89" s="46" t="s">
        <v>23</v>
      </c>
      <c r="G89" s="46" t="s">
        <v>26</v>
      </c>
      <c r="H89" s="46" t="s">
        <v>193</v>
      </c>
      <c r="I89" s="124" t="s">
        <v>194</v>
      </c>
    </row>
    <row r="90" spans="2:10" s="12" customFormat="1" ht="12" customHeight="1">
      <c r="B90" s="104">
        <v>1</v>
      </c>
      <c r="C90" s="86" t="s">
        <v>133</v>
      </c>
      <c r="D90" s="87">
        <f>SUM(E90:G90)</f>
        <v>232</v>
      </c>
      <c r="E90" s="87">
        <v>232</v>
      </c>
      <c r="F90" s="87">
        <v>0</v>
      </c>
      <c r="G90" s="87">
        <v>0</v>
      </c>
      <c r="H90" s="125">
        <f>E90/(F90+E90)</f>
        <v>1</v>
      </c>
      <c r="I90" s="126">
        <f>F90/(F90+E90)</f>
        <v>0</v>
      </c>
      <c r="J90" s="31">
        <v>1</v>
      </c>
    </row>
    <row r="91" spans="2:10" s="12" customFormat="1" ht="12" customHeight="1">
      <c r="B91" s="104">
        <v>2</v>
      </c>
      <c r="C91" s="86" t="s">
        <v>134</v>
      </c>
      <c r="D91" s="87">
        <f t="shared" ref="D91:D107" si="1">SUM(E91:G91)</f>
        <v>378</v>
      </c>
      <c r="E91" s="87">
        <v>378</v>
      </c>
      <c r="F91" s="87">
        <v>0</v>
      </c>
      <c r="G91" s="87">
        <v>0</v>
      </c>
      <c r="H91" s="125">
        <f t="shared" ref="H91:H107" si="2">E91/(F91+E91)</f>
        <v>1</v>
      </c>
      <c r="I91" s="126">
        <f t="shared" ref="I91:I107" si="3">F91/(F91+E91)</f>
        <v>0</v>
      </c>
      <c r="J91" s="31">
        <v>1</v>
      </c>
    </row>
    <row r="92" spans="2:10" s="12" customFormat="1" ht="12" customHeight="1">
      <c r="B92" s="104">
        <v>3</v>
      </c>
      <c r="C92" s="86" t="s">
        <v>135</v>
      </c>
      <c r="D92" s="87">
        <f t="shared" si="1"/>
        <v>145</v>
      </c>
      <c r="E92" s="87">
        <v>145</v>
      </c>
      <c r="F92" s="87">
        <v>0</v>
      </c>
      <c r="G92" s="87">
        <v>0</v>
      </c>
      <c r="H92" s="125">
        <f t="shared" si="2"/>
        <v>1</v>
      </c>
      <c r="I92" s="126">
        <f t="shared" si="3"/>
        <v>0</v>
      </c>
      <c r="J92" s="31">
        <v>1</v>
      </c>
    </row>
    <row r="93" spans="2:10" s="12" customFormat="1" ht="12" customHeight="1">
      <c r="B93" s="104">
        <v>4</v>
      </c>
      <c r="C93" s="86" t="s">
        <v>136</v>
      </c>
      <c r="D93" s="87">
        <f t="shared" si="1"/>
        <v>117</v>
      </c>
      <c r="E93" s="87">
        <v>116</v>
      </c>
      <c r="F93" s="87">
        <v>1</v>
      </c>
      <c r="G93" s="87">
        <v>0</v>
      </c>
      <c r="H93" s="125">
        <f t="shared" si="2"/>
        <v>0.99145299145299148</v>
      </c>
      <c r="I93" s="126">
        <f t="shared" si="3"/>
        <v>8.5470085470085479E-3</v>
      </c>
      <c r="J93" s="31">
        <v>1</v>
      </c>
    </row>
    <row r="94" spans="2:10" s="12" customFormat="1" ht="12" customHeight="1">
      <c r="B94" s="104">
        <v>5</v>
      </c>
      <c r="C94" s="86" t="s">
        <v>137</v>
      </c>
      <c r="D94" s="87">
        <f t="shared" si="1"/>
        <v>571</v>
      </c>
      <c r="E94" s="87">
        <v>227</v>
      </c>
      <c r="F94" s="87">
        <v>3</v>
      </c>
      <c r="G94" s="87">
        <v>341</v>
      </c>
      <c r="H94" s="125">
        <f t="shared" si="2"/>
        <v>0.9869565217391304</v>
      </c>
      <c r="I94" s="126">
        <f t="shared" si="3"/>
        <v>1.3043478260869565E-2</v>
      </c>
      <c r="J94" s="31">
        <v>1</v>
      </c>
    </row>
    <row r="95" spans="2:10" s="12" customFormat="1" ht="12" customHeight="1">
      <c r="B95" s="104">
        <v>6</v>
      </c>
      <c r="C95" s="86" t="s">
        <v>138</v>
      </c>
      <c r="D95" s="87">
        <f t="shared" si="1"/>
        <v>2675</v>
      </c>
      <c r="E95" s="87">
        <v>2675</v>
      </c>
      <c r="F95" s="87">
        <v>0</v>
      </c>
      <c r="G95" s="87">
        <v>0</v>
      </c>
      <c r="H95" s="125">
        <f t="shared" si="2"/>
        <v>1</v>
      </c>
      <c r="I95" s="126">
        <f t="shared" si="3"/>
        <v>0</v>
      </c>
      <c r="J95" s="31">
        <v>1</v>
      </c>
    </row>
    <row r="96" spans="2:10" s="12" customFormat="1" ht="12" customHeight="1">
      <c r="B96" s="104">
        <v>7</v>
      </c>
      <c r="C96" s="86" t="s">
        <v>180</v>
      </c>
      <c r="D96" s="87">
        <f t="shared" si="1"/>
        <v>96</v>
      </c>
      <c r="E96" s="87">
        <v>96</v>
      </c>
      <c r="F96" s="87">
        <v>0</v>
      </c>
      <c r="G96" s="87">
        <v>0</v>
      </c>
      <c r="H96" s="125">
        <f t="shared" si="2"/>
        <v>1</v>
      </c>
      <c r="I96" s="126">
        <f t="shared" si="3"/>
        <v>0</v>
      </c>
      <c r="J96" s="31">
        <v>1</v>
      </c>
    </row>
    <row r="97" spans="1:10" s="12" customFormat="1" ht="12" customHeight="1">
      <c r="B97" s="104">
        <v>8</v>
      </c>
      <c r="C97" s="86" t="s">
        <v>140</v>
      </c>
      <c r="D97" s="87">
        <f t="shared" si="1"/>
        <v>114</v>
      </c>
      <c r="E97" s="87">
        <v>114</v>
      </c>
      <c r="F97" s="87">
        <v>0</v>
      </c>
      <c r="G97" s="87">
        <v>0</v>
      </c>
      <c r="H97" s="125">
        <f t="shared" si="2"/>
        <v>1</v>
      </c>
      <c r="I97" s="126">
        <f t="shared" si="3"/>
        <v>0</v>
      </c>
      <c r="J97" s="31">
        <v>1</v>
      </c>
    </row>
    <row r="98" spans="1:10" s="12" customFormat="1" ht="12" customHeight="1">
      <c r="B98" s="104">
        <v>9</v>
      </c>
      <c r="C98" s="86" t="s">
        <v>141</v>
      </c>
      <c r="D98" s="87">
        <f t="shared" si="1"/>
        <v>427</v>
      </c>
      <c r="E98" s="87">
        <v>417</v>
      </c>
      <c r="F98" s="87">
        <v>10</v>
      </c>
      <c r="G98" s="87">
        <v>0</v>
      </c>
      <c r="H98" s="125">
        <f t="shared" ref="H98" si="4">E98/(F98+E98)</f>
        <v>0.97658079625292737</v>
      </c>
      <c r="I98" s="126">
        <f t="shared" ref="I98" si="5">F98/(F98+E98)</f>
        <v>2.3419203747072601E-2</v>
      </c>
      <c r="J98" s="31">
        <v>1</v>
      </c>
    </row>
    <row r="99" spans="1:10" s="12" customFormat="1" ht="12" customHeight="1">
      <c r="B99" s="104">
        <v>10</v>
      </c>
      <c r="C99" s="86" t="s">
        <v>139</v>
      </c>
      <c r="D99" s="87">
        <f t="shared" si="1"/>
        <v>3484</v>
      </c>
      <c r="E99" s="87">
        <v>3280</v>
      </c>
      <c r="F99" s="87">
        <v>22</v>
      </c>
      <c r="G99" s="87">
        <v>182</v>
      </c>
      <c r="H99" s="125">
        <f t="shared" si="2"/>
        <v>0.99333737129012722</v>
      </c>
      <c r="I99" s="126">
        <f t="shared" si="3"/>
        <v>6.6626287098728041E-3</v>
      </c>
      <c r="J99" s="31">
        <v>1</v>
      </c>
    </row>
    <row r="100" spans="1:10" s="12" customFormat="1" ht="12" customHeight="1">
      <c r="B100" s="104">
        <v>11</v>
      </c>
      <c r="C100" s="86" t="s">
        <v>142</v>
      </c>
      <c r="D100" s="87">
        <f t="shared" si="1"/>
        <v>5400</v>
      </c>
      <c r="E100" s="87">
        <v>4995</v>
      </c>
      <c r="F100" s="87">
        <v>38</v>
      </c>
      <c r="G100" s="87">
        <v>367</v>
      </c>
      <c r="H100" s="125">
        <f t="shared" si="2"/>
        <v>0.99244983111464335</v>
      </c>
      <c r="I100" s="126">
        <f t="shared" si="3"/>
        <v>7.550168885356646E-3</v>
      </c>
      <c r="J100" s="31">
        <v>1</v>
      </c>
    </row>
    <row r="101" spans="1:10" s="12" customFormat="1" ht="12" customHeight="1">
      <c r="B101" s="104">
        <v>12</v>
      </c>
      <c r="C101" s="86" t="s">
        <v>143</v>
      </c>
      <c r="D101" s="87">
        <f t="shared" si="1"/>
        <v>12725</v>
      </c>
      <c r="E101" s="87">
        <v>12611</v>
      </c>
      <c r="F101" s="87">
        <v>19</v>
      </c>
      <c r="G101" s="87">
        <v>95</v>
      </c>
      <c r="H101" s="125">
        <f t="shared" si="2"/>
        <v>0.99849564528899448</v>
      </c>
      <c r="I101" s="126">
        <f t="shared" si="3"/>
        <v>1.5043547110055423E-3</v>
      </c>
      <c r="J101" s="31">
        <v>1</v>
      </c>
    </row>
    <row r="102" spans="1:10" s="12" customFormat="1" ht="12" customHeight="1">
      <c r="B102" s="104">
        <v>13</v>
      </c>
      <c r="C102" s="86" t="s">
        <v>159</v>
      </c>
      <c r="D102" s="87">
        <f t="shared" si="1"/>
        <v>6092</v>
      </c>
      <c r="E102" s="87">
        <v>5790</v>
      </c>
      <c r="F102" s="87">
        <v>15</v>
      </c>
      <c r="G102" s="87">
        <v>287</v>
      </c>
      <c r="H102" s="125">
        <f t="shared" si="2"/>
        <v>0.99741602067183466</v>
      </c>
      <c r="I102" s="126">
        <f t="shared" si="3"/>
        <v>2.5839793281653748E-3</v>
      </c>
      <c r="J102" s="31">
        <v>1</v>
      </c>
    </row>
    <row r="103" spans="1:10" s="12" customFormat="1" ht="12" customHeight="1">
      <c r="B103" s="104">
        <v>14</v>
      </c>
      <c r="C103" s="86" t="s">
        <v>162</v>
      </c>
      <c r="D103" s="87">
        <f t="shared" si="1"/>
        <v>133</v>
      </c>
      <c r="E103" s="87">
        <v>133</v>
      </c>
      <c r="F103" s="87">
        <v>0</v>
      </c>
      <c r="G103" s="87">
        <v>0</v>
      </c>
      <c r="H103" s="125">
        <f t="shared" si="2"/>
        <v>1</v>
      </c>
      <c r="I103" s="126">
        <f t="shared" si="3"/>
        <v>0</v>
      </c>
      <c r="J103" s="31">
        <v>1</v>
      </c>
    </row>
    <row r="104" spans="1:10" s="12" customFormat="1" ht="12" customHeight="1">
      <c r="B104" s="104">
        <v>15</v>
      </c>
      <c r="C104" s="86" t="s">
        <v>160</v>
      </c>
      <c r="D104" s="87">
        <f t="shared" si="1"/>
        <v>49</v>
      </c>
      <c r="E104" s="87">
        <v>12</v>
      </c>
      <c r="F104" s="87">
        <v>1</v>
      </c>
      <c r="G104" s="87">
        <v>36</v>
      </c>
      <c r="H104" s="125">
        <f t="shared" si="2"/>
        <v>0.92307692307692313</v>
      </c>
      <c r="I104" s="126">
        <f t="shared" si="3"/>
        <v>7.6923076923076927E-2</v>
      </c>
      <c r="J104" s="31">
        <v>1</v>
      </c>
    </row>
    <row r="105" spans="1:10" s="12" customFormat="1" ht="12" customHeight="1">
      <c r="B105" s="104">
        <v>16</v>
      </c>
      <c r="C105" s="86" t="s">
        <v>195</v>
      </c>
      <c r="D105" s="87">
        <f t="shared" si="1"/>
        <v>2977</v>
      </c>
      <c r="E105" s="87">
        <v>2959</v>
      </c>
      <c r="F105" s="87">
        <v>18</v>
      </c>
      <c r="G105" s="87">
        <v>0</v>
      </c>
      <c r="H105" s="125">
        <f t="shared" si="2"/>
        <v>0.99395364460866642</v>
      </c>
      <c r="I105" s="126">
        <f t="shared" si="3"/>
        <v>6.0463553913335574E-3</v>
      </c>
      <c r="J105" s="31">
        <v>1</v>
      </c>
    </row>
    <row r="106" spans="1:10" s="12" customFormat="1" ht="12" customHeight="1">
      <c r="B106" s="104">
        <v>17</v>
      </c>
      <c r="C106" s="86" t="s">
        <v>161</v>
      </c>
      <c r="D106" s="87">
        <f t="shared" si="1"/>
        <v>220</v>
      </c>
      <c r="E106" s="87">
        <v>212</v>
      </c>
      <c r="F106" s="87">
        <v>4</v>
      </c>
      <c r="G106" s="87">
        <v>4</v>
      </c>
      <c r="H106" s="125">
        <f t="shared" si="2"/>
        <v>0.98148148148148151</v>
      </c>
      <c r="I106" s="126">
        <f t="shared" si="3"/>
        <v>1.8518518518518517E-2</v>
      </c>
      <c r="J106" s="31">
        <v>1</v>
      </c>
    </row>
    <row r="107" spans="1:10" s="12" customFormat="1" ht="12" customHeight="1">
      <c r="B107" s="104">
        <v>18</v>
      </c>
      <c r="C107" s="119" t="s">
        <v>356</v>
      </c>
      <c r="D107" s="87">
        <f t="shared" si="1"/>
        <v>0</v>
      </c>
      <c r="E107" s="87">
        <v>0</v>
      </c>
      <c r="F107" s="87">
        <v>0</v>
      </c>
      <c r="G107" s="87">
        <v>0</v>
      </c>
      <c r="H107" s="125" t="e">
        <f t="shared" si="2"/>
        <v>#DIV/0!</v>
      </c>
      <c r="I107" s="126" t="e">
        <f t="shared" si="3"/>
        <v>#DIV/0!</v>
      </c>
      <c r="J107" s="31">
        <v>1</v>
      </c>
    </row>
    <row r="108" spans="1:10" s="12" customFormat="1" ht="12.75">
      <c r="B108" s="104"/>
      <c r="C108" s="105" t="s">
        <v>22</v>
      </c>
      <c r="D108" s="106">
        <f>SUM(D90:D107)</f>
        <v>35835</v>
      </c>
      <c r="E108" s="106">
        <f>SUM(E90:E107)</f>
        <v>34392</v>
      </c>
      <c r="F108" s="106">
        <f>SUM(F90:F107)</f>
        <v>131</v>
      </c>
      <c r="G108" s="106">
        <f>SUM(G90:G107)</f>
        <v>1312</v>
      </c>
      <c r="H108" s="127">
        <f t="shared" ref="H108" si="6">E108/(F108+E108)</f>
        <v>0.99620542826521452</v>
      </c>
      <c r="I108" s="126">
        <f t="shared" ref="I108" si="7">F108/(F108+E108)</f>
        <v>3.7945717347855055E-3</v>
      </c>
      <c r="J108" s="31">
        <v>1</v>
      </c>
    </row>
    <row r="109" spans="1:10" s="12" customFormat="1" ht="12.75">
      <c r="A109" s="11"/>
      <c r="B109" s="99"/>
      <c r="C109" s="100"/>
      <c r="D109" s="100"/>
      <c r="E109" s="101"/>
      <c r="F109" s="101"/>
      <c r="G109" s="101"/>
      <c r="H109" s="102"/>
      <c r="I109" s="103"/>
    </row>
    <row r="110" spans="1:10">
      <c r="B110" s="5"/>
      <c r="C110" s="1"/>
      <c r="D110" s="1"/>
      <c r="E110" s="1"/>
      <c r="F110" s="1"/>
      <c r="G110" s="1"/>
      <c r="H110" s="1"/>
      <c r="I110" s="6"/>
    </row>
    <row r="111" spans="1:10">
      <c r="B111" s="5"/>
      <c r="C111" s="1"/>
      <c r="D111" s="1"/>
      <c r="E111" s="1"/>
      <c r="F111" s="1"/>
      <c r="G111" s="1"/>
      <c r="H111" s="1"/>
      <c r="I111" s="6"/>
    </row>
    <row r="112" spans="1:10">
      <c r="B112" s="5"/>
      <c r="C112" s="1"/>
      <c r="D112" s="1"/>
      <c r="E112" s="1"/>
      <c r="F112" s="1"/>
      <c r="G112" s="1"/>
      <c r="H112" s="1"/>
      <c r="I112" s="6"/>
    </row>
    <row r="113" spans="2:9">
      <c r="B113" s="5"/>
      <c r="C113" s="1"/>
      <c r="D113" s="1"/>
      <c r="E113" s="1"/>
      <c r="F113" s="1"/>
      <c r="G113" s="1"/>
      <c r="H113" s="1"/>
      <c r="I113" s="6"/>
    </row>
    <row r="114" spans="2:9">
      <c r="B114" s="5"/>
      <c r="C114" s="1"/>
      <c r="D114" s="1"/>
      <c r="E114" s="1"/>
      <c r="F114" s="1"/>
      <c r="G114" s="1"/>
      <c r="H114" s="1"/>
      <c r="I114" s="6"/>
    </row>
    <row r="115" spans="2:9">
      <c r="B115" s="5"/>
      <c r="C115" s="1"/>
      <c r="D115" s="1"/>
      <c r="E115" s="1"/>
      <c r="F115" s="1"/>
      <c r="G115" s="1"/>
      <c r="H115" s="1"/>
      <c r="I115" s="6"/>
    </row>
    <row r="116" spans="2:9">
      <c r="B116" s="5"/>
      <c r="C116" s="1"/>
      <c r="D116" s="1"/>
      <c r="E116" s="1"/>
      <c r="F116" s="1"/>
      <c r="G116" s="1"/>
      <c r="H116" s="1"/>
      <c r="I116" s="6"/>
    </row>
    <row r="117" spans="2:9">
      <c r="B117" s="5"/>
      <c r="C117" s="1"/>
      <c r="D117" s="1"/>
      <c r="E117" s="1"/>
      <c r="F117" s="1"/>
      <c r="G117" s="1"/>
      <c r="H117" s="1"/>
      <c r="I117" s="6"/>
    </row>
    <row r="118" spans="2:9">
      <c r="B118" s="5"/>
      <c r="C118" s="1"/>
      <c r="D118" s="1"/>
      <c r="E118" s="1"/>
      <c r="F118" s="87">
        <v>417</v>
      </c>
      <c r="G118" s="1"/>
      <c r="H118" s="1"/>
      <c r="I118" s="6"/>
    </row>
    <row r="119" spans="2:9">
      <c r="B119" s="5"/>
      <c r="C119" s="1"/>
      <c r="D119" s="1"/>
      <c r="E119" s="1"/>
      <c r="F119" s="1"/>
      <c r="G119" s="1"/>
      <c r="H119" s="1"/>
      <c r="I119" s="6"/>
    </row>
    <row r="120" spans="2:9">
      <c r="B120" s="5"/>
      <c r="C120" s="1"/>
      <c r="D120" s="1"/>
      <c r="E120" s="1"/>
      <c r="F120" s="1"/>
      <c r="G120" s="1"/>
      <c r="H120" s="1"/>
      <c r="I120" s="6"/>
    </row>
    <row r="121" spans="2:9">
      <c r="B121" s="5"/>
      <c r="C121" s="1"/>
      <c r="D121" s="1"/>
      <c r="E121" s="1"/>
      <c r="F121" s="1"/>
      <c r="G121" s="1"/>
      <c r="H121" s="1"/>
      <c r="I121" s="6"/>
    </row>
    <row r="122" spans="2:9">
      <c r="B122" s="5"/>
      <c r="C122" s="1"/>
      <c r="D122" s="1"/>
      <c r="E122" s="1"/>
      <c r="F122" s="1"/>
      <c r="G122" s="1"/>
      <c r="H122" s="1"/>
      <c r="I122" s="6"/>
    </row>
    <row r="123" spans="2:9">
      <c r="B123" s="5"/>
      <c r="C123" s="1"/>
      <c r="D123" s="1"/>
      <c r="E123" s="1"/>
      <c r="F123" s="1"/>
      <c r="G123" s="1"/>
      <c r="H123" s="1"/>
      <c r="I123" s="6"/>
    </row>
    <row r="124" spans="2:9">
      <c r="B124" s="5"/>
      <c r="C124" s="1"/>
      <c r="D124" s="1"/>
      <c r="E124" s="1"/>
      <c r="F124" s="1"/>
      <c r="G124" s="1"/>
      <c r="H124" s="1"/>
      <c r="I124" s="6"/>
    </row>
    <row r="125" spans="2:9">
      <c r="B125" s="5"/>
      <c r="C125" s="1"/>
      <c r="D125" s="1"/>
      <c r="E125" s="1"/>
      <c r="F125" s="1"/>
      <c r="G125" s="1"/>
      <c r="H125" s="1"/>
      <c r="I125" s="6"/>
    </row>
    <row r="126" spans="2:9">
      <c r="B126" s="5"/>
      <c r="C126" s="1"/>
      <c r="D126" s="1"/>
      <c r="E126" s="1"/>
      <c r="F126" s="1"/>
      <c r="G126" s="1"/>
      <c r="H126" s="1"/>
      <c r="I126" s="6"/>
    </row>
    <row r="127" spans="2:9">
      <c r="B127" s="5"/>
      <c r="C127" s="1"/>
      <c r="D127" s="1"/>
      <c r="E127" s="1"/>
      <c r="F127" s="1"/>
      <c r="G127" s="1"/>
      <c r="H127" s="1"/>
      <c r="I127" s="6"/>
    </row>
    <row r="128" spans="2:9" ht="6" customHeight="1">
      <c r="B128" s="5"/>
      <c r="C128" s="1"/>
      <c r="D128" s="1"/>
      <c r="E128" s="1"/>
      <c r="F128" s="1"/>
      <c r="G128" s="1"/>
      <c r="H128" s="1"/>
      <c r="I128" s="6"/>
    </row>
    <row r="129" spans="1:9" s="12" customFormat="1">
      <c r="A129" s="11"/>
      <c r="B129" s="180" t="s">
        <v>383</v>
      </c>
      <c r="C129" s="181"/>
      <c r="D129" s="181"/>
      <c r="E129" s="181"/>
      <c r="F129" s="181"/>
      <c r="G129" s="181"/>
      <c r="H129" s="181"/>
      <c r="I129" s="182"/>
    </row>
    <row r="130" spans="1:9" ht="15.75" customHeight="1">
      <c r="B130" s="183" t="s">
        <v>6</v>
      </c>
      <c r="C130" s="184"/>
      <c r="D130" s="184"/>
      <c r="E130" s="184"/>
      <c r="F130" s="184"/>
      <c r="G130" s="184"/>
      <c r="H130" s="184"/>
      <c r="I130" s="185"/>
    </row>
    <row r="131" spans="1:9">
      <c r="B131" s="48" t="s">
        <v>2</v>
      </c>
      <c r="C131" s="107" t="s">
        <v>286</v>
      </c>
      <c r="D131" s="107" t="s">
        <v>287</v>
      </c>
      <c r="E131" s="107" t="s">
        <v>7</v>
      </c>
      <c r="F131" s="107" t="s">
        <v>12</v>
      </c>
      <c r="G131" s="107" t="s">
        <v>357</v>
      </c>
      <c r="H131" s="107" t="s">
        <v>358</v>
      </c>
      <c r="I131" s="108" t="s">
        <v>360</v>
      </c>
    </row>
    <row r="132" spans="1:9" ht="14.25" customHeight="1">
      <c r="B132" s="82">
        <v>1</v>
      </c>
      <c r="C132" s="128" t="s">
        <v>289</v>
      </c>
      <c r="D132" s="128" t="s">
        <v>288</v>
      </c>
      <c r="E132" s="109">
        <v>124</v>
      </c>
      <c r="F132" s="110">
        <v>0</v>
      </c>
      <c r="G132" s="110">
        <v>25</v>
      </c>
      <c r="H132" s="110">
        <v>99</v>
      </c>
      <c r="I132" s="111">
        <v>0</v>
      </c>
    </row>
    <row r="133" spans="1:9" ht="14.25" customHeight="1">
      <c r="B133" s="82">
        <v>2</v>
      </c>
      <c r="C133" s="128" t="s">
        <v>290</v>
      </c>
      <c r="D133" s="128" t="s">
        <v>291</v>
      </c>
      <c r="E133" s="109">
        <v>195</v>
      </c>
      <c r="F133" s="109">
        <v>1</v>
      </c>
      <c r="G133" s="110">
        <v>54</v>
      </c>
      <c r="H133" s="110">
        <v>140</v>
      </c>
      <c r="I133" s="111">
        <v>0</v>
      </c>
    </row>
    <row r="134" spans="1:9">
      <c r="B134" s="82">
        <v>3</v>
      </c>
      <c r="C134" s="128" t="s">
        <v>292</v>
      </c>
      <c r="D134" s="128" t="s">
        <v>293</v>
      </c>
      <c r="E134" s="109">
        <v>181</v>
      </c>
      <c r="F134" s="110">
        <v>1</v>
      </c>
      <c r="G134" s="110">
        <v>30</v>
      </c>
      <c r="H134" s="110">
        <v>150</v>
      </c>
      <c r="I134" s="111">
        <v>0</v>
      </c>
    </row>
    <row r="135" spans="1:9">
      <c r="B135" s="82">
        <v>4</v>
      </c>
      <c r="C135" s="128" t="s">
        <v>355</v>
      </c>
      <c r="D135" s="128" t="s">
        <v>288</v>
      </c>
      <c r="E135" s="109">
        <v>115</v>
      </c>
      <c r="F135" s="110">
        <v>1</v>
      </c>
      <c r="G135" s="110">
        <v>12</v>
      </c>
      <c r="H135" s="110">
        <v>102</v>
      </c>
      <c r="I135" s="111">
        <v>0</v>
      </c>
    </row>
    <row r="136" spans="1:9">
      <c r="B136" s="82">
        <v>5</v>
      </c>
      <c r="C136" s="128" t="s">
        <v>384</v>
      </c>
      <c r="D136" s="128" t="s">
        <v>385</v>
      </c>
      <c r="E136" s="109">
        <v>19</v>
      </c>
      <c r="F136" s="110">
        <v>0</v>
      </c>
      <c r="G136" s="110">
        <v>1</v>
      </c>
      <c r="H136" s="110">
        <v>19</v>
      </c>
      <c r="I136" s="111">
        <v>0</v>
      </c>
    </row>
    <row r="137" spans="1:9">
      <c r="B137" s="82">
        <v>6</v>
      </c>
      <c r="C137" s="128" t="s">
        <v>710</v>
      </c>
      <c r="D137" s="128" t="s">
        <v>288</v>
      </c>
      <c r="E137" s="109">
        <v>72</v>
      </c>
      <c r="F137" s="110">
        <v>0</v>
      </c>
      <c r="G137" s="110">
        <v>5</v>
      </c>
      <c r="H137" s="110">
        <v>67</v>
      </c>
      <c r="I137" s="111">
        <v>0</v>
      </c>
    </row>
    <row r="138" spans="1:9">
      <c r="B138" s="82">
        <v>6</v>
      </c>
      <c r="C138" s="128" t="s">
        <v>709</v>
      </c>
      <c r="D138" s="128" t="s">
        <v>288</v>
      </c>
      <c r="E138" s="109">
        <v>58</v>
      </c>
      <c r="F138" s="110">
        <v>0</v>
      </c>
      <c r="G138" s="110">
        <v>2</v>
      </c>
      <c r="H138" s="110">
        <v>56</v>
      </c>
      <c r="I138" s="111">
        <v>0</v>
      </c>
    </row>
    <row r="139" spans="1:9" ht="278.25" customHeight="1" thickBot="1">
      <c r="B139" s="177"/>
      <c r="C139" s="178"/>
      <c r="D139" s="178"/>
      <c r="E139" s="178"/>
      <c r="F139" s="178"/>
      <c r="G139" s="178"/>
      <c r="H139" s="178"/>
      <c r="I139" s="179"/>
    </row>
  </sheetData>
  <mergeCells count="45">
    <mergeCell ref="B139:I139"/>
    <mergeCell ref="B129:I129"/>
    <mergeCell ref="B130:I130"/>
    <mergeCell ref="B88:I88"/>
    <mergeCell ref="B24:I24"/>
    <mergeCell ref="B25:B26"/>
    <mergeCell ref="C25:C26"/>
    <mergeCell ref="D25:G25"/>
    <mergeCell ref="B45:I45"/>
    <mergeCell ref="B46:H46"/>
    <mergeCell ref="I46:I65"/>
    <mergeCell ref="B66:C66"/>
    <mergeCell ref="B67:D67"/>
    <mergeCell ref="H25:I44"/>
    <mergeCell ref="G12:I12"/>
    <mergeCell ref="G14:I14"/>
    <mergeCell ref="C16:I16"/>
    <mergeCell ref="C12:D12"/>
    <mergeCell ref="C13:D13"/>
    <mergeCell ref="C14:D14"/>
    <mergeCell ref="G13:I13"/>
    <mergeCell ref="G11:I11"/>
    <mergeCell ref="C3:H4"/>
    <mergeCell ref="G8:I8"/>
    <mergeCell ref="G9:I9"/>
    <mergeCell ref="E8:F8"/>
    <mergeCell ref="E9:F9"/>
    <mergeCell ref="C8:D8"/>
    <mergeCell ref="C9:D9"/>
    <mergeCell ref="E23:G23"/>
    <mergeCell ref="E22:G22"/>
    <mergeCell ref="B20:I20"/>
    <mergeCell ref="E21:G21"/>
    <mergeCell ref="B7:I7"/>
    <mergeCell ref="C15:I15"/>
    <mergeCell ref="E10:F10"/>
    <mergeCell ref="E11:F11"/>
    <mergeCell ref="E12:F12"/>
    <mergeCell ref="E13:F13"/>
    <mergeCell ref="E14:F14"/>
    <mergeCell ref="C10:D10"/>
    <mergeCell ref="C11:D11"/>
    <mergeCell ref="B19:I19"/>
    <mergeCell ref="B18:I18"/>
    <mergeCell ref="G10:I10"/>
  </mergeCells>
  <phoneticPr fontId="8" type="noConversion"/>
  <conditionalFormatting sqref="E48:H65">
    <cfRule type="cellIs" dxfId="41" priority="9" operator="greaterThanOrEqual">
      <formula>11</formula>
    </cfRule>
    <cfRule type="cellIs" dxfId="40" priority="10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27:D44" xr:uid="{00000000-0002-0000-0300-000001000000}">
      <formula1>"NI,NG,OK"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0D14-DD16-439C-9C7A-A0F92F49E073}">
  <dimension ref="A1:E14"/>
  <sheetViews>
    <sheetView workbookViewId="0">
      <selection activeCell="C13" sqref="C13"/>
    </sheetView>
  </sheetViews>
  <sheetFormatPr defaultRowHeight="13.5"/>
  <cols>
    <col min="1" max="1" width="22.375" bestFit="1" customWidth="1"/>
    <col min="2" max="2" width="34" bestFit="1" customWidth="1"/>
    <col min="3" max="3" width="11.625" customWidth="1"/>
    <col min="4" max="4" width="12.375" customWidth="1"/>
    <col min="5" max="5" width="13" bestFit="1" customWidth="1"/>
  </cols>
  <sheetData>
    <row r="1" spans="1:5" ht="15">
      <c r="A1" s="97" t="s">
        <v>215</v>
      </c>
      <c r="B1" s="98" t="s">
        <v>394</v>
      </c>
      <c r="C1" s="88"/>
      <c r="D1" s="88"/>
      <c r="E1" s="88"/>
    </row>
    <row r="2" spans="1:5" ht="15">
      <c r="A2" s="88"/>
      <c r="B2" s="88"/>
      <c r="C2" s="88"/>
      <c r="D2" s="88"/>
      <c r="E2" s="88"/>
    </row>
    <row r="3" spans="1:5" ht="15">
      <c r="A3" s="97" t="s">
        <v>701</v>
      </c>
      <c r="B3" s="97" t="s">
        <v>700</v>
      </c>
      <c r="C3" s="98"/>
      <c r="D3" s="98"/>
    </row>
    <row r="4" spans="1:5" ht="15">
      <c r="A4" s="97" t="s">
        <v>698</v>
      </c>
      <c r="B4" s="98" t="s">
        <v>25</v>
      </c>
      <c r="C4" s="98" t="s">
        <v>13</v>
      </c>
      <c r="D4" s="98" t="s">
        <v>699</v>
      </c>
    </row>
    <row r="5" spans="1:5" ht="15">
      <c r="A5" s="98" t="s">
        <v>220</v>
      </c>
      <c r="B5" s="98"/>
      <c r="C5" s="98">
        <v>13</v>
      </c>
      <c r="D5" s="98">
        <v>13</v>
      </c>
    </row>
    <row r="6" spans="1:5" ht="15">
      <c r="A6" s="98" t="s">
        <v>166</v>
      </c>
      <c r="B6" s="98"/>
      <c r="C6" s="98">
        <v>9</v>
      </c>
      <c r="D6" s="98">
        <v>9</v>
      </c>
    </row>
    <row r="7" spans="1:5" ht="15">
      <c r="A7" s="98" t="s">
        <v>167</v>
      </c>
      <c r="B7" s="98"/>
      <c r="C7" s="98">
        <v>1</v>
      </c>
      <c r="D7" s="98">
        <v>1</v>
      </c>
    </row>
    <row r="8" spans="1:5" ht="15">
      <c r="A8" s="98" t="s">
        <v>168</v>
      </c>
      <c r="B8" s="98"/>
      <c r="C8" s="98">
        <v>4</v>
      </c>
      <c r="D8" s="98">
        <v>4</v>
      </c>
    </row>
    <row r="9" spans="1:5" ht="15">
      <c r="A9" s="98" t="s">
        <v>169</v>
      </c>
      <c r="B9" s="98"/>
      <c r="C9" s="98">
        <v>3</v>
      </c>
      <c r="D9" s="98">
        <v>3</v>
      </c>
    </row>
    <row r="10" spans="1:5" ht="15">
      <c r="A10" s="98" t="s">
        <v>164</v>
      </c>
      <c r="B10" s="98">
        <v>1</v>
      </c>
      <c r="C10" s="98">
        <v>16</v>
      </c>
      <c r="D10" s="98">
        <v>17</v>
      </c>
    </row>
    <row r="11" spans="1:5" ht="15">
      <c r="A11" s="98" t="s">
        <v>156</v>
      </c>
      <c r="B11" s="98">
        <v>1</v>
      </c>
      <c r="C11" s="98"/>
      <c r="D11" s="98">
        <v>1</v>
      </c>
    </row>
    <row r="12" spans="1:5" ht="15">
      <c r="A12" s="98" t="s">
        <v>18</v>
      </c>
      <c r="B12" s="98"/>
      <c r="C12" s="98">
        <v>9</v>
      </c>
      <c r="D12" s="98">
        <v>9</v>
      </c>
    </row>
    <row r="13" spans="1:5" ht="15">
      <c r="A13" s="98" t="s">
        <v>17</v>
      </c>
      <c r="B13" s="98"/>
      <c r="C13" s="98">
        <v>1</v>
      </c>
      <c r="D13" s="98">
        <v>1</v>
      </c>
    </row>
    <row r="14" spans="1:5" ht="15">
      <c r="A14" s="98" t="s">
        <v>699</v>
      </c>
      <c r="B14" s="98">
        <v>2</v>
      </c>
      <c r="C14" s="98">
        <v>56</v>
      </c>
      <c r="D14" s="98">
        <v>58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4"/>
  <sheetViews>
    <sheetView zoomScaleNormal="100" workbookViewId="0">
      <selection activeCell="B17" sqref="B17"/>
    </sheetView>
  </sheetViews>
  <sheetFormatPr defaultRowHeight="21.75" customHeight="1"/>
  <cols>
    <col min="1" max="1" width="16" style="72" customWidth="1"/>
    <col min="2" max="2" width="10.375" style="69" customWidth="1"/>
    <col min="3" max="3" width="7.625" style="73" customWidth="1"/>
    <col min="4" max="4" width="11.875" style="73" customWidth="1"/>
    <col min="5" max="5" width="9.125" style="73" customWidth="1"/>
    <col min="6" max="6" width="56.625" style="95" customWidth="1"/>
    <col min="7" max="7" width="43.875" style="34" customWidth="1"/>
    <col min="8" max="8" width="16.125" style="32" customWidth="1"/>
    <col min="9" max="9" width="9.5" style="32" customWidth="1"/>
    <col min="10" max="11" width="13.875" style="34" bestFit="1" customWidth="1"/>
    <col min="12" max="12" width="9" style="32"/>
    <col min="13" max="13" width="23.25" style="32" customWidth="1"/>
    <col min="14" max="16384" width="9" style="32"/>
  </cols>
  <sheetData>
    <row r="1" spans="1:18" ht="21.75" customHeight="1">
      <c r="A1" s="71" t="s">
        <v>211</v>
      </c>
      <c r="B1" s="71" t="s">
        <v>200</v>
      </c>
      <c r="C1" s="71" t="s">
        <v>201</v>
      </c>
      <c r="D1" s="71" t="s">
        <v>228</v>
      </c>
      <c r="E1" s="71" t="s">
        <v>213</v>
      </c>
      <c r="F1" s="71" t="s">
        <v>187</v>
      </c>
      <c r="G1" s="71" t="s">
        <v>214</v>
      </c>
      <c r="H1" s="71" t="s">
        <v>202</v>
      </c>
      <c r="I1" s="71" t="s">
        <v>185</v>
      </c>
      <c r="J1" s="96" t="s">
        <v>186</v>
      </c>
      <c r="K1" s="96" t="s">
        <v>203</v>
      </c>
      <c r="L1" s="71" t="s">
        <v>229</v>
      </c>
      <c r="M1" s="71" t="s">
        <v>230</v>
      </c>
      <c r="N1" s="71" t="s">
        <v>216</v>
      </c>
      <c r="O1" s="71" t="s">
        <v>231</v>
      </c>
      <c r="P1" s="131" t="s">
        <v>262</v>
      </c>
    </row>
    <row r="2" spans="1:18" ht="21.75" customHeight="1">
      <c r="A2" s="90" t="s">
        <v>389</v>
      </c>
      <c r="B2" s="90" t="s">
        <v>204</v>
      </c>
      <c r="C2" s="90" t="s">
        <v>205</v>
      </c>
      <c r="D2" s="90" t="s">
        <v>13</v>
      </c>
      <c r="E2" s="90" t="s">
        <v>390</v>
      </c>
      <c r="F2" s="94" t="s">
        <v>391</v>
      </c>
      <c r="G2" s="92" t="s">
        <v>392</v>
      </c>
      <c r="H2" s="91" t="s">
        <v>393</v>
      </c>
      <c r="I2" s="91" t="s">
        <v>16</v>
      </c>
      <c r="J2" s="93">
        <v>44860.609722222223</v>
      </c>
      <c r="K2" s="93">
        <v>44860.61041666667</v>
      </c>
      <c r="L2" s="91" t="s">
        <v>168</v>
      </c>
      <c r="M2" s="91" t="s">
        <v>394</v>
      </c>
      <c r="N2" s="91"/>
      <c r="O2" s="91"/>
      <c r="P2" s="91" t="s">
        <v>236</v>
      </c>
      <c r="R2" s="33"/>
    </row>
    <row r="3" spans="1:18" ht="21.75" customHeight="1">
      <c r="A3" s="90" t="s">
        <v>395</v>
      </c>
      <c r="B3" s="90" t="s">
        <v>204</v>
      </c>
      <c r="C3" s="90" t="s">
        <v>205</v>
      </c>
      <c r="D3" s="90" t="s">
        <v>13</v>
      </c>
      <c r="E3" s="90" t="s">
        <v>396</v>
      </c>
      <c r="F3" s="91" t="s">
        <v>397</v>
      </c>
      <c r="G3" s="92" t="s">
        <v>398</v>
      </c>
      <c r="H3" s="91" t="s">
        <v>399</v>
      </c>
      <c r="I3" s="91" t="s">
        <v>16</v>
      </c>
      <c r="J3" s="129">
        <v>44860.463194444441</v>
      </c>
      <c r="K3" s="129">
        <v>44860.463194444441</v>
      </c>
      <c r="L3" s="91" t="s">
        <v>166</v>
      </c>
      <c r="M3" s="91" t="s">
        <v>394</v>
      </c>
      <c r="N3" s="91"/>
      <c r="O3" s="91"/>
      <c r="P3" s="92" t="s">
        <v>236</v>
      </c>
    </row>
    <row r="4" spans="1:18" ht="21.75" customHeight="1">
      <c r="A4" s="90" t="s">
        <v>400</v>
      </c>
      <c r="B4" s="90" t="s">
        <v>204</v>
      </c>
      <c r="C4" s="90" t="s">
        <v>205</v>
      </c>
      <c r="D4" s="90" t="s">
        <v>13</v>
      </c>
      <c r="E4" s="90" t="s">
        <v>401</v>
      </c>
      <c r="F4" s="94" t="s">
        <v>402</v>
      </c>
      <c r="G4" s="92" t="s">
        <v>403</v>
      </c>
      <c r="H4" s="91" t="s">
        <v>404</v>
      </c>
      <c r="I4" s="91" t="s">
        <v>16</v>
      </c>
      <c r="J4" s="93">
        <v>44860.457638888889</v>
      </c>
      <c r="K4" s="93">
        <v>44860.457638888889</v>
      </c>
      <c r="L4" s="91" t="s">
        <v>164</v>
      </c>
      <c r="M4" s="91" t="s">
        <v>394</v>
      </c>
      <c r="N4" s="91"/>
      <c r="O4" s="91"/>
      <c r="P4" s="91" t="s">
        <v>236</v>
      </c>
      <c r="R4" s="33"/>
    </row>
    <row r="5" spans="1:18" ht="21.75" customHeight="1">
      <c r="A5" s="90" t="s">
        <v>405</v>
      </c>
      <c r="B5" s="90" t="s">
        <v>204</v>
      </c>
      <c r="C5" s="90" t="s">
        <v>205</v>
      </c>
      <c r="D5" s="90" t="s">
        <v>13</v>
      </c>
      <c r="E5" s="90" t="s">
        <v>401</v>
      </c>
      <c r="F5" s="94" t="s">
        <v>406</v>
      </c>
      <c r="G5" s="92" t="s">
        <v>407</v>
      </c>
      <c r="H5" s="91" t="s">
        <v>404</v>
      </c>
      <c r="I5" s="91" t="s">
        <v>16</v>
      </c>
      <c r="J5" s="93">
        <v>44860.453472222223</v>
      </c>
      <c r="K5" s="93">
        <v>44860.453472222223</v>
      </c>
      <c r="L5" s="91" t="s">
        <v>18</v>
      </c>
      <c r="M5" s="91" t="s">
        <v>394</v>
      </c>
      <c r="N5" s="91"/>
      <c r="O5" s="91"/>
      <c r="P5" s="91" t="s">
        <v>236</v>
      </c>
      <c r="R5" s="33"/>
    </row>
    <row r="6" spans="1:18" ht="21.75" customHeight="1">
      <c r="A6" s="90" t="s">
        <v>408</v>
      </c>
      <c r="B6" s="90" t="s">
        <v>204</v>
      </c>
      <c r="C6" s="90" t="s">
        <v>8</v>
      </c>
      <c r="D6" s="90" t="s">
        <v>25</v>
      </c>
      <c r="E6" s="90" t="s">
        <v>401</v>
      </c>
      <c r="F6" s="130" t="s">
        <v>704</v>
      </c>
      <c r="G6" s="92" t="s">
        <v>409</v>
      </c>
      <c r="H6" s="91" t="s">
        <v>404</v>
      </c>
      <c r="I6" s="91" t="s">
        <v>16</v>
      </c>
      <c r="J6" s="93">
        <v>44860.447916666664</v>
      </c>
      <c r="K6" s="93">
        <v>44860.447916666664</v>
      </c>
      <c r="L6" s="91" t="s">
        <v>164</v>
      </c>
      <c r="M6" s="91" t="s">
        <v>394</v>
      </c>
      <c r="N6" s="91"/>
      <c r="O6" s="91"/>
      <c r="P6" s="91" t="s">
        <v>236</v>
      </c>
      <c r="R6" s="33"/>
    </row>
    <row r="7" spans="1:18" ht="21.75" customHeight="1">
      <c r="A7" s="90" t="s">
        <v>410</v>
      </c>
      <c r="B7" s="90" t="s">
        <v>204</v>
      </c>
      <c r="C7" s="90" t="s">
        <v>205</v>
      </c>
      <c r="D7" s="90" t="s">
        <v>13</v>
      </c>
      <c r="E7" s="90" t="s">
        <v>411</v>
      </c>
      <c r="F7" s="94" t="s">
        <v>412</v>
      </c>
      <c r="G7" s="92" t="s">
        <v>413</v>
      </c>
      <c r="H7" s="91" t="s">
        <v>404</v>
      </c>
      <c r="I7" s="91" t="s">
        <v>16</v>
      </c>
      <c r="J7" s="93">
        <v>44860.441666666666</v>
      </c>
      <c r="K7" s="93">
        <v>44860.448611111111</v>
      </c>
      <c r="L7" s="91" t="s">
        <v>18</v>
      </c>
      <c r="M7" s="91" t="s">
        <v>394</v>
      </c>
      <c r="N7" s="91"/>
      <c r="O7" s="91"/>
      <c r="P7" s="91" t="s">
        <v>236</v>
      </c>
      <c r="R7" s="33"/>
    </row>
    <row r="8" spans="1:18" ht="21.75" customHeight="1">
      <c r="A8" s="90" t="s">
        <v>414</v>
      </c>
      <c r="B8" s="90" t="s">
        <v>204</v>
      </c>
      <c r="C8" s="90" t="s">
        <v>205</v>
      </c>
      <c r="D8" s="90" t="s">
        <v>13</v>
      </c>
      <c r="E8" s="90" t="s">
        <v>415</v>
      </c>
      <c r="F8" s="94" t="s">
        <v>416</v>
      </c>
      <c r="G8" s="92" t="s">
        <v>417</v>
      </c>
      <c r="H8" s="91" t="s">
        <v>418</v>
      </c>
      <c r="I8" s="91" t="s">
        <v>16</v>
      </c>
      <c r="J8" s="93">
        <v>44860.427083333336</v>
      </c>
      <c r="K8" s="93">
        <v>44860.609722222223</v>
      </c>
      <c r="L8" s="91" t="s">
        <v>164</v>
      </c>
      <c r="M8" s="91" t="s">
        <v>394</v>
      </c>
      <c r="N8" s="91"/>
      <c r="O8" s="91"/>
      <c r="P8" s="91" t="s">
        <v>236</v>
      </c>
      <c r="R8" s="33"/>
    </row>
    <row r="9" spans="1:18" ht="21.75" customHeight="1">
      <c r="A9" s="90" t="s">
        <v>419</v>
      </c>
      <c r="B9" s="90" t="s">
        <v>204</v>
      </c>
      <c r="C9" s="90" t="s">
        <v>205</v>
      </c>
      <c r="D9" s="90" t="s">
        <v>13</v>
      </c>
      <c r="E9" s="90" t="s">
        <v>420</v>
      </c>
      <c r="F9" s="94" t="s">
        <v>421</v>
      </c>
      <c r="G9" s="92" t="s">
        <v>422</v>
      </c>
      <c r="H9" s="91" t="s">
        <v>423</v>
      </c>
      <c r="I9" s="91" t="s">
        <v>16</v>
      </c>
      <c r="J9" s="93">
        <v>44860.407638888886</v>
      </c>
      <c r="K9" s="93">
        <v>44860.407638888886</v>
      </c>
      <c r="L9" s="91" t="s">
        <v>18</v>
      </c>
      <c r="M9" s="91" t="s">
        <v>702</v>
      </c>
      <c r="N9" s="91"/>
      <c r="O9" s="91"/>
      <c r="P9" s="91" t="s">
        <v>236</v>
      </c>
      <c r="R9" s="33"/>
    </row>
    <row r="10" spans="1:18" ht="21.75" customHeight="1">
      <c r="A10" s="90" t="s">
        <v>424</v>
      </c>
      <c r="B10" s="90" t="s">
        <v>204</v>
      </c>
      <c r="C10" s="90" t="s">
        <v>205</v>
      </c>
      <c r="D10" s="90" t="s">
        <v>13</v>
      </c>
      <c r="E10" s="90" t="s">
        <v>425</v>
      </c>
      <c r="F10" s="94" t="s">
        <v>426</v>
      </c>
      <c r="G10" s="92" t="s">
        <v>427</v>
      </c>
      <c r="H10" s="91" t="s">
        <v>423</v>
      </c>
      <c r="I10" s="91" t="s">
        <v>16</v>
      </c>
      <c r="J10" s="93">
        <v>44860.406944444447</v>
      </c>
      <c r="K10" s="93">
        <v>44860.544444444444</v>
      </c>
      <c r="L10" s="91" t="s">
        <v>169</v>
      </c>
      <c r="M10" s="91" t="s">
        <v>702</v>
      </c>
      <c r="N10" s="91"/>
      <c r="O10" s="91"/>
      <c r="P10" s="91" t="s">
        <v>236</v>
      </c>
      <c r="R10" s="33"/>
    </row>
    <row r="11" spans="1:18" ht="21.75" customHeight="1">
      <c r="A11" s="90" t="s">
        <v>428</v>
      </c>
      <c r="B11" s="90" t="s">
        <v>204</v>
      </c>
      <c r="C11" s="90" t="s">
        <v>205</v>
      </c>
      <c r="D11" s="90" t="s">
        <v>13</v>
      </c>
      <c r="E11" s="90" t="s">
        <v>425</v>
      </c>
      <c r="F11" s="94" t="s">
        <v>429</v>
      </c>
      <c r="G11" s="92" t="s">
        <v>430</v>
      </c>
      <c r="H11" s="91" t="s">
        <v>423</v>
      </c>
      <c r="I11" s="91" t="s">
        <v>16</v>
      </c>
      <c r="J11" s="93">
        <v>44860.40625</v>
      </c>
      <c r="K11" s="93">
        <v>44860.40625</v>
      </c>
      <c r="L11" s="91" t="s">
        <v>169</v>
      </c>
      <c r="M11" s="91" t="s">
        <v>702</v>
      </c>
      <c r="N11" s="91"/>
      <c r="O11" s="91"/>
      <c r="P11" s="91" t="s">
        <v>236</v>
      </c>
      <c r="R11" s="33"/>
    </row>
    <row r="12" spans="1:18" ht="21.75" customHeight="1">
      <c r="A12" s="90" t="s">
        <v>431</v>
      </c>
      <c r="B12" s="90" t="s">
        <v>204</v>
      </c>
      <c r="C12" s="90" t="s">
        <v>205</v>
      </c>
      <c r="D12" s="90" t="s">
        <v>13</v>
      </c>
      <c r="E12" s="90" t="s">
        <v>425</v>
      </c>
      <c r="F12" s="94" t="s">
        <v>432</v>
      </c>
      <c r="G12" s="92" t="s">
        <v>433</v>
      </c>
      <c r="H12" s="91" t="s">
        <v>423</v>
      </c>
      <c r="I12" s="91" t="s">
        <v>16</v>
      </c>
      <c r="J12" s="93">
        <v>44860.405555555553</v>
      </c>
      <c r="K12" s="93">
        <v>44860.405555555553</v>
      </c>
      <c r="L12" s="91" t="s">
        <v>169</v>
      </c>
      <c r="M12" s="91" t="s">
        <v>702</v>
      </c>
      <c r="N12" s="91"/>
      <c r="O12" s="91"/>
      <c r="P12" s="91" t="s">
        <v>236</v>
      </c>
      <c r="R12" s="33"/>
    </row>
    <row r="13" spans="1:18" ht="21.75" customHeight="1">
      <c r="A13" s="90" t="s">
        <v>434</v>
      </c>
      <c r="B13" s="90" t="s">
        <v>204</v>
      </c>
      <c r="C13" s="90" t="s">
        <v>205</v>
      </c>
      <c r="D13" s="90" t="s">
        <v>13</v>
      </c>
      <c r="E13" s="90" t="s">
        <v>435</v>
      </c>
      <c r="F13" s="94" t="s">
        <v>436</v>
      </c>
      <c r="G13" s="92" t="s">
        <v>437</v>
      </c>
      <c r="H13" s="91" t="s">
        <v>423</v>
      </c>
      <c r="I13" s="91" t="s">
        <v>16</v>
      </c>
      <c r="J13" s="93">
        <v>44860.404861111114</v>
      </c>
      <c r="K13" s="93">
        <v>44860.40625</v>
      </c>
      <c r="L13" s="91" t="s">
        <v>18</v>
      </c>
      <c r="M13" s="91" t="s">
        <v>702</v>
      </c>
      <c r="N13" s="91"/>
      <c r="O13" s="91"/>
      <c r="P13" s="91" t="s">
        <v>236</v>
      </c>
      <c r="R13" s="33"/>
    </row>
    <row r="14" spans="1:18" ht="21.75" customHeight="1">
      <c r="A14" s="90" t="s">
        <v>438</v>
      </c>
      <c r="B14" s="90" t="s">
        <v>204</v>
      </c>
      <c r="C14" s="90" t="s">
        <v>205</v>
      </c>
      <c r="D14" s="90" t="s">
        <v>13</v>
      </c>
      <c r="E14" s="90" t="s">
        <v>435</v>
      </c>
      <c r="F14" s="94" t="s">
        <v>439</v>
      </c>
      <c r="G14" s="92" t="s">
        <v>440</v>
      </c>
      <c r="H14" s="91" t="s">
        <v>441</v>
      </c>
      <c r="I14" s="91" t="s">
        <v>16</v>
      </c>
      <c r="J14" s="93">
        <v>44859.729861111111</v>
      </c>
      <c r="K14" s="93">
        <v>44859.731249999997</v>
      </c>
      <c r="L14" s="91" t="s">
        <v>18</v>
      </c>
      <c r="M14" s="91" t="s">
        <v>394</v>
      </c>
      <c r="N14" s="91"/>
      <c r="O14" s="91"/>
      <c r="P14" s="91" t="s">
        <v>236</v>
      </c>
      <c r="R14" s="33"/>
    </row>
    <row r="15" spans="1:18" ht="21.75" customHeight="1">
      <c r="A15" s="90" t="s">
        <v>442</v>
      </c>
      <c r="B15" s="90" t="s">
        <v>204</v>
      </c>
      <c r="C15" s="90" t="s">
        <v>205</v>
      </c>
      <c r="D15" s="90" t="s">
        <v>13</v>
      </c>
      <c r="E15" s="90" t="s">
        <v>443</v>
      </c>
      <c r="F15" s="94" t="s">
        <v>444</v>
      </c>
      <c r="G15" s="92" t="s">
        <v>445</v>
      </c>
      <c r="H15" s="91" t="s">
        <v>404</v>
      </c>
      <c r="I15" s="91" t="s">
        <v>16</v>
      </c>
      <c r="J15" s="93">
        <v>44859.722222222219</v>
      </c>
      <c r="K15" s="93">
        <v>44859.722222222219</v>
      </c>
      <c r="L15" s="91" t="s">
        <v>220</v>
      </c>
      <c r="M15" s="91" t="s">
        <v>394</v>
      </c>
      <c r="N15" s="91"/>
      <c r="O15" s="91"/>
      <c r="P15" s="91" t="s">
        <v>236</v>
      </c>
      <c r="R15" s="33"/>
    </row>
    <row r="16" spans="1:18" ht="21.75" customHeight="1">
      <c r="A16" s="90" t="s">
        <v>446</v>
      </c>
      <c r="B16" s="90" t="s">
        <v>204</v>
      </c>
      <c r="C16" s="90" t="s">
        <v>205</v>
      </c>
      <c r="D16" s="90" t="s">
        <v>13</v>
      </c>
      <c r="E16" s="90" t="s">
        <v>447</v>
      </c>
      <c r="F16" s="94" t="s">
        <v>448</v>
      </c>
      <c r="G16" s="92" t="s">
        <v>449</v>
      </c>
      <c r="H16" s="91" t="s">
        <v>404</v>
      </c>
      <c r="I16" s="91" t="s">
        <v>16</v>
      </c>
      <c r="J16" s="93">
        <v>44859.699305555558</v>
      </c>
      <c r="K16" s="93">
        <v>44859.760416666664</v>
      </c>
      <c r="L16" s="91" t="s">
        <v>220</v>
      </c>
      <c r="M16" s="91" t="s">
        <v>394</v>
      </c>
      <c r="N16" s="91"/>
      <c r="O16" s="91"/>
      <c r="P16" s="91" t="s">
        <v>236</v>
      </c>
      <c r="R16" s="33"/>
    </row>
    <row r="17" spans="1:18" ht="21.75" customHeight="1">
      <c r="A17" s="90" t="s">
        <v>450</v>
      </c>
      <c r="B17" s="90" t="s">
        <v>204</v>
      </c>
      <c r="C17" s="90" t="s">
        <v>205</v>
      </c>
      <c r="D17" s="90" t="s">
        <v>13</v>
      </c>
      <c r="E17" s="90" t="s">
        <v>451</v>
      </c>
      <c r="F17" s="94" t="s">
        <v>452</v>
      </c>
      <c r="G17" s="92" t="s">
        <v>453</v>
      </c>
      <c r="H17" s="91" t="s">
        <v>399</v>
      </c>
      <c r="I17" s="91" t="s">
        <v>16</v>
      </c>
      <c r="J17" s="93">
        <v>44859.698611111111</v>
      </c>
      <c r="K17" s="93">
        <v>44859.699305555558</v>
      </c>
      <c r="L17" s="91" t="s">
        <v>166</v>
      </c>
      <c r="M17" s="91" t="s">
        <v>394</v>
      </c>
      <c r="N17" s="91"/>
      <c r="O17" s="91"/>
      <c r="P17" s="91" t="s">
        <v>236</v>
      </c>
      <c r="R17" s="33"/>
    </row>
    <row r="18" spans="1:18" ht="21.75" customHeight="1">
      <c r="A18" s="90" t="s">
        <v>454</v>
      </c>
      <c r="B18" s="90" t="s">
        <v>204</v>
      </c>
      <c r="C18" s="90" t="s">
        <v>205</v>
      </c>
      <c r="D18" s="90" t="s">
        <v>13</v>
      </c>
      <c r="E18" s="90" t="s">
        <v>447</v>
      </c>
      <c r="F18" s="94" t="s">
        <v>455</v>
      </c>
      <c r="G18" s="92" t="s">
        <v>456</v>
      </c>
      <c r="H18" s="91" t="s">
        <v>404</v>
      </c>
      <c r="I18" s="91" t="s">
        <v>16</v>
      </c>
      <c r="J18" s="93">
        <v>44859.696527777778</v>
      </c>
      <c r="K18" s="93">
        <v>44860.418055555558</v>
      </c>
      <c r="L18" s="91" t="s">
        <v>220</v>
      </c>
      <c r="M18" s="91" t="s">
        <v>394</v>
      </c>
      <c r="N18" s="91"/>
      <c r="O18" s="91"/>
      <c r="P18" s="91" t="s">
        <v>236</v>
      </c>
      <c r="R18" s="33"/>
    </row>
    <row r="19" spans="1:18" ht="21.75" customHeight="1">
      <c r="A19" s="90" t="s">
        <v>457</v>
      </c>
      <c r="B19" s="90" t="s">
        <v>204</v>
      </c>
      <c r="C19" s="90" t="s">
        <v>205</v>
      </c>
      <c r="D19" s="90" t="s">
        <v>13</v>
      </c>
      <c r="E19" s="90" t="s">
        <v>458</v>
      </c>
      <c r="F19" s="94" t="s">
        <v>459</v>
      </c>
      <c r="G19" s="92" t="s">
        <v>460</v>
      </c>
      <c r="H19" s="91" t="s">
        <v>399</v>
      </c>
      <c r="I19" s="91" t="s">
        <v>16</v>
      </c>
      <c r="J19" s="93">
        <v>44859.696527777778</v>
      </c>
      <c r="K19" s="93">
        <v>44859.697222222225</v>
      </c>
      <c r="L19" s="91" t="s">
        <v>166</v>
      </c>
      <c r="M19" s="91" t="s">
        <v>394</v>
      </c>
      <c r="N19" s="91"/>
      <c r="O19" s="91"/>
      <c r="P19" s="91" t="s">
        <v>354</v>
      </c>
      <c r="R19" s="33"/>
    </row>
    <row r="20" spans="1:18" ht="21.75" customHeight="1">
      <c r="A20" s="90" t="s">
        <v>461</v>
      </c>
      <c r="B20" s="90" t="s">
        <v>204</v>
      </c>
      <c r="C20" s="90" t="s">
        <v>205</v>
      </c>
      <c r="D20" s="90" t="s">
        <v>13</v>
      </c>
      <c r="E20" s="90" t="s">
        <v>447</v>
      </c>
      <c r="F20" s="94" t="s">
        <v>462</v>
      </c>
      <c r="G20" s="92" t="s">
        <v>463</v>
      </c>
      <c r="H20" s="91" t="s">
        <v>404</v>
      </c>
      <c r="I20" s="91" t="s">
        <v>16</v>
      </c>
      <c r="J20" s="93">
        <v>44859.692361111112</v>
      </c>
      <c r="K20" s="93">
        <v>44859.717361111114</v>
      </c>
      <c r="L20" s="91" t="s">
        <v>220</v>
      </c>
      <c r="M20" s="91" t="s">
        <v>394</v>
      </c>
      <c r="N20" s="91"/>
      <c r="O20" s="91"/>
      <c r="P20" s="91" t="s">
        <v>236</v>
      </c>
      <c r="R20" s="33"/>
    </row>
    <row r="21" spans="1:18" ht="21.75" customHeight="1">
      <c r="A21" s="90" t="s">
        <v>464</v>
      </c>
      <c r="B21" s="90" t="s">
        <v>204</v>
      </c>
      <c r="C21" s="90" t="s">
        <v>205</v>
      </c>
      <c r="D21" s="90" t="s">
        <v>13</v>
      </c>
      <c r="E21" s="90" t="s">
        <v>443</v>
      </c>
      <c r="F21" s="94" t="s">
        <v>465</v>
      </c>
      <c r="G21" s="92" t="s">
        <v>466</v>
      </c>
      <c r="H21" s="91" t="s">
        <v>404</v>
      </c>
      <c r="I21" s="91" t="s">
        <v>16</v>
      </c>
      <c r="J21" s="93">
        <v>44859.686111111114</v>
      </c>
      <c r="K21" s="93">
        <v>44859.711805555555</v>
      </c>
      <c r="L21" s="91" t="s">
        <v>220</v>
      </c>
      <c r="M21" s="91" t="s">
        <v>394</v>
      </c>
      <c r="N21" s="91"/>
      <c r="O21" s="91"/>
      <c r="P21" s="91" t="s">
        <v>236</v>
      </c>
      <c r="R21" s="33"/>
    </row>
    <row r="22" spans="1:18" ht="21.75" customHeight="1">
      <c r="A22" s="90" t="s">
        <v>467</v>
      </c>
      <c r="B22" s="90" t="s">
        <v>204</v>
      </c>
      <c r="C22" s="90" t="s">
        <v>205</v>
      </c>
      <c r="D22" s="90" t="s">
        <v>13</v>
      </c>
      <c r="E22" s="90" t="s">
        <v>447</v>
      </c>
      <c r="F22" s="94" t="s">
        <v>468</v>
      </c>
      <c r="G22" s="92" t="s">
        <v>469</v>
      </c>
      <c r="H22" s="91" t="s">
        <v>404</v>
      </c>
      <c r="I22" s="91" t="s">
        <v>16</v>
      </c>
      <c r="J22" s="93">
        <v>44859.681944444441</v>
      </c>
      <c r="K22" s="93">
        <v>44859.716666666667</v>
      </c>
      <c r="L22" s="91" t="s">
        <v>220</v>
      </c>
      <c r="M22" s="91" t="s">
        <v>394</v>
      </c>
      <c r="N22" s="91"/>
      <c r="O22" s="91"/>
      <c r="P22" s="91" t="s">
        <v>236</v>
      </c>
      <c r="R22" s="33"/>
    </row>
    <row r="23" spans="1:18" ht="21.75" customHeight="1">
      <c r="A23" s="90" t="s">
        <v>470</v>
      </c>
      <c r="B23" s="90" t="s">
        <v>204</v>
      </c>
      <c r="C23" s="90" t="s">
        <v>205</v>
      </c>
      <c r="D23" s="90" t="s">
        <v>13</v>
      </c>
      <c r="E23" s="90" t="s">
        <v>396</v>
      </c>
      <c r="F23" s="94" t="s">
        <v>471</v>
      </c>
      <c r="G23" s="92" t="s">
        <v>472</v>
      </c>
      <c r="H23" s="91" t="s">
        <v>399</v>
      </c>
      <c r="I23" s="91" t="s">
        <v>188</v>
      </c>
      <c r="J23" s="93">
        <v>44859.677777777775</v>
      </c>
      <c r="K23" s="93">
        <v>44859.76666666667</v>
      </c>
      <c r="L23" s="91" t="s">
        <v>166</v>
      </c>
      <c r="M23" s="91" t="s">
        <v>394</v>
      </c>
      <c r="N23" s="91"/>
      <c r="O23" s="91"/>
      <c r="P23" s="91" t="s">
        <v>236</v>
      </c>
      <c r="R23" s="33"/>
    </row>
    <row r="24" spans="1:18" ht="21.75" customHeight="1">
      <c r="A24" s="90" t="s">
        <v>473</v>
      </c>
      <c r="B24" s="90" t="s">
        <v>204</v>
      </c>
      <c r="C24" s="90" t="s">
        <v>205</v>
      </c>
      <c r="D24" s="90" t="s">
        <v>13</v>
      </c>
      <c r="E24" s="90" t="s">
        <v>447</v>
      </c>
      <c r="F24" s="94" t="s">
        <v>474</v>
      </c>
      <c r="G24" s="92" t="s">
        <v>475</v>
      </c>
      <c r="H24" s="91" t="s">
        <v>404</v>
      </c>
      <c r="I24" s="91" t="s">
        <v>16</v>
      </c>
      <c r="J24" s="93">
        <v>44859.675694444442</v>
      </c>
      <c r="K24" s="93">
        <v>44859.709722222222</v>
      </c>
      <c r="L24" s="91" t="s">
        <v>220</v>
      </c>
      <c r="M24" s="91" t="s">
        <v>394</v>
      </c>
      <c r="N24" s="91"/>
      <c r="O24" s="91"/>
      <c r="P24" s="91" t="s">
        <v>236</v>
      </c>
      <c r="R24" s="33"/>
    </row>
    <row r="25" spans="1:18" ht="21.75" customHeight="1">
      <c r="A25" s="90" t="s">
        <v>476</v>
      </c>
      <c r="B25" s="90" t="s">
        <v>204</v>
      </c>
      <c r="C25" s="90" t="s">
        <v>205</v>
      </c>
      <c r="D25" s="90" t="s">
        <v>13</v>
      </c>
      <c r="E25" s="90" t="s">
        <v>447</v>
      </c>
      <c r="F25" s="94" t="s">
        <v>477</v>
      </c>
      <c r="G25" s="92" t="s">
        <v>478</v>
      </c>
      <c r="H25" s="91" t="s">
        <v>418</v>
      </c>
      <c r="I25" s="91" t="s">
        <v>16</v>
      </c>
      <c r="J25" s="93">
        <v>44859.663888888892</v>
      </c>
      <c r="K25" s="93">
        <v>44859.664583333331</v>
      </c>
      <c r="L25" s="91" t="s">
        <v>164</v>
      </c>
      <c r="M25" s="91" t="s">
        <v>394</v>
      </c>
      <c r="N25" s="91"/>
      <c r="O25" s="91"/>
      <c r="P25" s="91" t="s">
        <v>236</v>
      </c>
      <c r="R25" s="33"/>
    </row>
    <row r="26" spans="1:18" ht="21.75" customHeight="1">
      <c r="A26" s="90" t="s">
        <v>479</v>
      </c>
      <c r="B26" s="90" t="s">
        <v>204</v>
      </c>
      <c r="C26" s="90" t="s">
        <v>205</v>
      </c>
      <c r="D26" s="90" t="s">
        <v>13</v>
      </c>
      <c r="E26" s="90" t="s">
        <v>396</v>
      </c>
      <c r="F26" s="94" t="s">
        <v>480</v>
      </c>
      <c r="G26" s="92" t="s">
        <v>481</v>
      </c>
      <c r="H26" s="91" t="s">
        <v>399</v>
      </c>
      <c r="I26" s="91" t="s">
        <v>14</v>
      </c>
      <c r="J26" s="93">
        <v>44859.663194444445</v>
      </c>
      <c r="K26" s="93">
        <v>44859.767361111109</v>
      </c>
      <c r="L26" s="91" t="s">
        <v>166</v>
      </c>
      <c r="M26" s="91" t="s">
        <v>394</v>
      </c>
      <c r="N26" s="91" t="s">
        <v>257</v>
      </c>
      <c r="O26" s="91"/>
      <c r="P26" s="91" t="s">
        <v>236</v>
      </c>
      <c r="R26" s="33"/>
    </row>
    <row r="27" spans="1:18" ht="21.75" customHeight="1">
      <c r="A27" s="90" t="s">
        <v>482</v>
      </c>
      <c r="B27" s="90" t="s">
        <v>204</v>
      </c>
      <c r="C27" s="90" t="s">
        <v>205</v>
      </c>
      <c r="D27" s="90" t="s">
        <v>13</v>
      </c>
      <c r="E27" s="90" t="s">
        <v>447</v>
      </c>
      <c r="F27" s="94" t="s">
        <v>483</v>
      </c>
      <c r="G27" s="92" t="s">
        <v>484</v>
      </c>
      <c r="H27" s="91" t="s">
        <v>404</v>
      </c>
      <c r="I27" s="91" t="s">
        <v>16</v>
      </c>
      <c r="J27" s="93">
        <v>44859.658333333333</v>
      </c>
      <c r="K27" s="93">
        <v>44859.718055555553</v>
      </c>
      <c r="L27" s="91" t="s">
        <v>220</v>
      </c>
      <c r="M27" s="91" t="s">
        <v>394</v>
      </c>
      <c r="N27" s="91"/>
      <c r="O27" s="91"/>
      <c r="P27" s="91" t="s">
        <v>236</v>
      </c>
      <c r="R27" s="33"/>
    </row>
    <row r="28" spans="1:18" ht="21.75" customHeight="1">
      <c r="A28" s="90" t="s">
        <v>485</v>
      </c>
      <c r="B28" s="90" t="s">
        <v>204</v>
      </c>
      <c r="C28" s="90" t="s">
        <v>205</v>
      </c>
      <c r="D28" s="90" t="s">
        <v>13</v>
      </c>
      <c r="E28" s="90" t="s">
        <v>443</v>
      </c>
      <c r="F28" s="94" t="s">
        <v>486</v>
      </c>
      <c r="G28" s="92" t="s">
        <v>487</v>
      </c>
      <c r="H28" s="91" t="s">
        <v>404</v>
      </c>
      <c r="I28" s="91" t="s">
        <v>16</v>
      </c>
      <c r="J28" s="93">
        <v>44859.655555555553</v>
      </c>
      <c r="K28" s="93">
        <v>44859.655555555553</v>
      </c>
      <c r="L28" s="91" t="s">
        <v>220</v>
      </c>
      <c r="M28" s="91" t="s">
        <v>394</v>
      </c>
      <c r="N28" s="91"/>
      <c r="O28" s="91"/>
      <c r="P28" s="91" t="s">
        <v>236</v>
      </c>
      <c r="R28" s="33"/>
    </row>
    <row r="29" spans="1:18" ht="21.75" customHeight="1">
      <c r="A29" s="90" t="s">
        <v>488</v>
      </c>
      <c r="B29" s="90" t="s">
        <v>204</v>
      </c>
      <c r="C29" s="90" t="s">
        <v>205</v>
      </c>
      <c r="D29" s="90" t="s">
        <v>13</v>
      </c>
      <c r="E29" s="90" t="s">
        <v>489</v>
      </c>
      <c r="F29" s="94" t="s">
        <v>490</v>
      </c>
      <c r="G29" s="92" t="s">
        <v>491</v>
      </c>
      <c r="H29" s="91" t="s">
        <v>404</v>
      </c>
      <c r="I29" s="91" t="s">
        <v>14</v>
      </c>
      <c r="J29" s="93">
        <v>44859.65347222222</v>
      </c>
      <c r="K29" s="93">
        <v>44859.757638888892</v>
      </c>
      <c r="L29" s="91" t="s">
        <v>220</v>
      </c>
      <c r="M29" s="91" t="s">
        <v>394</v>
      </c>
      <c r="N29" s="91" t="s">
        <v>257</v>
      </c>
      <c r="O29" s="91"/>
      <c r="P29" s="91" t="s">
        <v>236</v>
      </c>
      <c r="R29" s="33"/>
    </row>
    <row r="30" spans="1:18" ht="21.75" customHeight="1">
      <c r="A30" s="90" t="s">
        <v>492</v>
      </c>
      <c r="B30" s="90" t="s">
        <v>204</v>
      </c>
      <c r="C30" s="90" t="s">
        <v>205</v>
      </c>
      <c r="D30" s="90" t="s">
        <v>13</v>
      </c>
      <c r="E30" s="90" t="s">
        <v>443</v>
      </c>
      <c r="F30" s="94" t="s">
        <v>493</v>
      </c>
      <c r="G30" s="92" t="s">
        <v>494</v>
      </c>
      <c r="H30" s="91" t="s">
        <v>404</v>
      </c>
      <c r="I30" s="91" t="s">
        <v>16</v>
      </c>
      <c r="J30" s="93">
        <v>44859.647222222222</v>
      </c>
      <c r="K30" s="93">
        <v>44859.647222222222</v>
      </c>
      <c r="L30" s="91" t="s">
        <v>220</v>
      </c>
      <c r="M30" s="91" t="s">
        <v>394</v>
      </c>
      <c r="N30" s="91"/>
      <c r="O30" s="91"/>
      <c r="P30" s="91" t="s">
        <v>236</v>
      </c>
      <c r="R30" s="33"/>
    </row>
    <row r="31" spans="1:18" ht="21.75" customHeight="1">
      <c r="A31" s="90" t="s">
        <v>495</v>
      </c>
      <c r="B31" s="90" t="s">
        <v>204</v>
      </c>
      <c r="C31" s="90" t="s">
        <v>205</v>
      </c>
      <c r="D31" s="90" t="s">
        <v>13</v>
      </c>
      <c r="E31" s="90" t="s">
        <v>420</v>
      </c>
      <c r="F31" s="94" t="s">
        <v>496</v>
      </c>
      <c r="G31" s="92" t="s">
        <v>497</v>
      </c>
      <c r="H31" s="91" t="s">
        <v>393</v>
      </c>
      <c r="I31" s="91" t="s">
        <v>16</v>
      </c>
      <c r="J31" s="93">
        <v>44859.646527777775</v>
      </c>
      <c r="K31" s="93">
        <v>44859.646527777775</v>
      </c>
      <c r="L31" s="91" t="s">
        <v>167</v>
      </c>
      <c r="M31" s="91" t="s">
        <v>394</v>
      </c>
      <c r="N31" s="91"/>
      <c r="O31" s="91"/>
      <c r="P31" s="91" t="s">
        <v>236</v>
      </c>
      <c r="R31" s="33"/>
    </row>
    <row r="32" spans="1:18" ht="21.75" customHeight="1">
      <c r="A32" s="90" t="s">
        <v>498</v>
      </c>
      <c r="B32" s="90" t="s">
        <v>204</v>
      </c>
      <c r="C32" s="90" t="s">
        <v>205</v>
      </c>
      <c r="D32" s="90" t="s">
        <v>13</v>
      </c>
      <c r="E32" s="90" t="s">
        <v>411</v>
      </c>
      <c r="F32" s="94" t="s">
        <v>499</v>
      </c>
      <c r="G32" s="92" t="s">
        <v>500</v>
      </c>
      <c r="H32" s="91" t="s">
        <v>404</v>
      </c>
      <c r="I32" s="91" t="s">
        <v>189</v>
      </c>
      <c r="J32" s="93">
        <v>44859.645833333336</v>
      </c>
      <c r="K32" s="93">
        <v>44860.552777777775</v>
      </c>
      <c r="L32" s="91" t="s">
        <v>220</v>
      </c>
      <c r="M32" s="91" t="s">
        <v>323</v>
      </c>
      <c r="N32" s="91"/>
      <c r="O32" s="91"/>
      <c r="P32" s="32" t="s">
        <v>236</v>
      </c>
      <c r="R32" s="33"/>
    </row>
    <row r="33" spans="1:18" ht="21.75" customHeight="1">
      <c r="A33" s="90" t="s">
        <v>501</v>
      </c>
      <c r="B33" s="90" t="s">
        <v>204</v>
      </c>
      <c r="C33" s="90" t="s">
        <v>205</v>
      </c>
      <c r="D33" s="90" t="s">
        <v>13</v>
      </c>
      <c r="E33" s="90" t="s">
        <v>443</v>
      </c>
      <c r="F33" s="94" t="s">
        <v>502</v>
      </c>
      <c r="G33" s="92" t="s">
        <v>503</v>
      </c>
      <c r="H33" s="91" t="s">
        <v>404</v>
      </c>
      <c r="I33" s="91" t="s">
        <v>16</v>
      </c>
      <c r="J33" s="93">
        <v>44859.634722222225</v>
      </c>
      <c r="K33" s="93">
        <v>44859.740972222222</v>
      </c>
      <c r="L33" s="91" t="s">
        <v>220</v>
      </c>
      <c r="M33" s="91" t="s">
        <v>394</v>
      </c>
      <c r="N33" s="91"/>
      <c r="O33" s="91"/>
      <c r="P33" s="91" t="s">
        <v>236</v>
      </c>
      <c r="R33" s="33"/>
    </row>
    <row r="34" spans="1:18" ht="21.75" customHeight="1">
      <c r="A34" s="90" t="s">
        <v>504</v>
      </c>
      <c r="B34" s="90" t="s">
        <v>204</v>
      </c>
      <c r="C34" s="90" t="s">
        <v>205</v>
      </c>
      <c r="D34" s="90" t="s">
        <v>13</v>
      </c>
      <c r="E34" s="90" t="s">
        <v>443</v>
      </c>
      <c r="F34" s="94" t="s">
        <v>505</v>
      </c>
      <c r="G34" s="92" t="s">
        <v>506</v>
      </c>
      <c r="H34" s="91" t="s">
        <v>404</v>
      </c>
      <c r="I34" s="91" t="s">
        <v>16</v>
      </c>
      <c r="J34" s="93">
        <v>44859.629861111112</v>
      </c>
      <c r="K34" s="93">
        <v>44859.629861111112</v>
      </c>
      <c r="L34" s="91" t="s">
        <v>220</v>
      </c>
      <c r="M34" s="91" t="s">
        <v>394</v>
      </c>
      <c r="N34" s="91"/>
      <c r="O34" s="91"/>
      <c r="P34" s="91" t="s">
        <v>236</v>
      </c>
      <c r="R34" s="33"/>
    </row>
    <row r="35" spans="1:18" ht="21.75" customHeight="1">
      <c r="A35" s="90" t="s">
        <v>507</v>
      </c>
      <c r="B35" s="90" t="s">
        <v>204</v>
      </c>
      <c r="C35" s="90" t="s">
        <v>8</v>
      </c>
      <c r="D35" s="90" t="s">
        <v>13</v>
      </c>
      <c r="E35" s="90" t="s">
        <v>435</v>
      </c>
      <c r="F35" s="94" t="s">
        <v>508</v>
      </c>
      <c r="G35" s="92" t="s">
        <v>509</v>
      </c>
      <c r="H35" s="91" t="s">
        <v>404</v>
      </c>
      <c r="I35" s="91" t="s">
        <v>16</v>
      </c>
      <c r="J35" s="93">
        <v>44859.625694444447</v>
      </c>
      <c r="K35" s="93">
        <v>44860.400694444441</v>
      </c>
      <c r="L35" s="91" t="s">
        <v>18</v>
      </c>
      <c r="M35" s="91" t="s">
        <v>394</v>
      </c>
      <c r="N35" s="91"/>
      <c r="O35" s="91"/>
      <c r="P35" s="91" t="s">
        <v>236</v>
      </c>
      <c r="R35" s="33"/>
    </row>
    <row r="36" spans="1:18" ht="21.75" customHeight="1">
      <c r="A36" s="90" t="s">
        <v>510</v>
      </c>
      <c r="B36" s="90" t="s">
        <v>204</v>
      </c>
      <c r="C36" s="90" t="s">
        <v>205</v>
      </c>
      <c r="D36" s="90" t="s">
        <v>25</v>
      </c>
      <c r="E36" s="90" t="s">
        <v>443</v>
      </c>
      <c r="F36" s="130" t="s">
        <v>706</v>
      </c>
      <c r="G36" s="92" t="s">
        <v>511</v>
      </c>
      <c r="H36" s="91" t="s">
        <v>388</v>
      </c>
      <c r="I36" s="91" t="s">
        <v>16</v>
      </c>
      <c r="J36" s="93">
        <v>44859.594444444447</v>
      </c>
      <c r="K36" s="93">
        <v>44859.759722222225</v>
      </c>
      <c r="L36" s="91" t="s">
        <v>156</v>
      </c>
      <c r="M36" s="91" t="s">
        <v>394</v>
      </c>
      <c r="N36" s="91"/>
      <c r="O36" s="91"/>
      <c r="P36" s="91" t="s">
        <v>236</v>
      </c>
      <c r="R36" s="33"/>
    </row>
    <row r="37" spans="1:18" ht="21.75" customHeight="1">
      <c r="A37" s="90" t="s">
        <v>512</v>
      </c>
      <c r="B37" s="90" t="s">
        <v>204</v>
      </c>
      <c r="C37" s="90" t="s">
        <v>205</v>
      </c>
      <c r="D37" s="90" t="s">
        <v>13</v>
      </c>
      <c r="E37" s="90" t="s">
        <v>447</v>
      </c>
      <c r="F37" s="94" t="s">
        <v>513</v>
      </c>
      <c r="G37" s="92" t="s">
        <v>514</v>
      </c>
      <c r="H37" s="91" t="s">
        <v>441</v>
      </c>
      <c r="I37" s="91" t="s">
        <v>16</v>
      </c>
      <c r="J37" s="93">
        <v>44859.590277777781</v>
      </c>
      <c r="K37" s="93">
        <v>44859.590277777781</v>
      </c>
      <c r="L37" s="91" t="s">
        <v>164</v>
      </c>
      <c r="M37" s="91" t="s">
        <v>394</v>
      </c>
      <c r="N37" s="91"/>
      <c r="O37" s="91"/>
      <c r="P37" s="91" t="s">
        <v>236</v>
      </c>
      <c r="R37" s="33"/>
    </row>
    <row r="38" spans="1:18" ht="21.75" customHeight="1">
      <c r="A38" s="90" t="s">
        <v>515</v>
      </c>
      <c r="B38" s="90" t="s">
        <v>204</v>
      </c>
      <c r="C38" s="90" t="s">
        <v>205</v>
      </c>
      <c r="D38" s="90" t="s">
        <v>13</v>
      </c>
      <c r="E38" s="90" t="s">
        <v>415</v>
      </c>
      <c r="F38" s="94" t="s">
        <v>516</v>
      </c>
      <c r="G38" s="92" t="s">
        <v>517</v>
      </c>
      <c r="H38" s="91" t="s">
        <v>418</v>
      </c>
      <c r="I38" s="91" t="s">
        <v>14</v>
      </c>
      <c r="J38" s="93">
        <v>44859.589583333334</v>
      </c>
      <c r="K38" s="93">
        <v>44859.769444444442</v>
      </c>
      <c r="L38" s="91" t="s">
        <v>164</v>
      </c>
      <c r="M38" s="91" t="s">
        <v>394</v>
      </c>
      <c r="N38" s="91" t="s">
        <v>257</v>
      </c>
      <c r="O38" s="91"/>
      <c r="P38" s="91" t="s">
        <v>236</v>
      </c>
      <c r="R38" s="33"/>
    </row>
    <row r="39" spans="1:18" ht="21.75" customHeight="1">
      <c r="A39" s="90" t="s">
        <v>518</v>
      </c>
      <c r="B39" s="90" t="s">
        <v>204</v>
      </c>
      <c r="C39" s="90" t="s">
        <v>205</v>
      </c>
      <c r="D39" s="90" t="s">
        <v>13</v>
      </c>
      <c r="E39" s="90" t="s">
        <v>390</v>
      </c>
      <c r="F39" s="94" t="s">
        <v>519</v>
      </c>
      <c r="G39" s="92" t="s">
        <v>520</v>
      </c>
      <c r="H39" s="91" t="s">
        <v>393</v>
      </c>
      <c r="I39" s="91" t="s">
        <v>16</v>
      </c>
      <c r="J39" s="93">
        <v>44859.444444444445</v>
      </c>
      <c r="K39" s="93">
        <v>44859.444444444445</v>
      </c>
      <c r="L39" s="91" t="s">
        <v>168</v>
      </c>
      <c r="M39" s="91" t="s">
        <v>394</v>
      </c>
      <c r="N39" s="91"/>
      <c r="O39" s="91"/>
      <c r="P39" s="91" t="s">
        <v>236</v>
      </c>
      <c r="R39" s="33"/>
    </row>
    <row r="40" spans="1:18" ht="21.75" customHeight="1">
      <c r="A40" s="90" t="s">
        <v>521</v>
      </c>
      <c r="B40" s="90" t="s">
        <v>204</v>
      </c>
      <c r="C40" s="90" t="s">
        <v>205</v>
      </c>
      <c r="D40" s="90" t="s">
        <v>13</v>
      </c>
      <c r="E40" s="90" t="s">
        <v>415</v>
      </c>
      <c r="F40" s="94" t="s">
        <v>522</v>
      </c>
      <c r="G40" s="92" t="s">
        <v>523</v>
      </c>
      <c r="H40" s="91" t="s">
        <v>418</v>
      </c>
      <c r="I40" s="91" t="s">
        <v>14</v>
      </c>
      <c r="J40" s="93">
        <v>44859.429166666669</v>
      </c>
      <c r="K40" s="93">
        <v>44859.559027777781</v>
      </c>
      <c r="L40" s="91" t="s">
        <v>164</v>
      </c>
      <c r="M40" s="91" t="s">
        <v>394</v>
      </c>
      <c r="N40" s="91" t="s">
        <v>257</v>
      </c>
      <c r="O40" s="91"/>
      <c r="P40" s="91" t="s">
        <v>236</v>
      </c>
      <c r="R40" s="33"/>
    </row>
    <row r="41" spans="1:18" ht="21.75" customHeight="1">
      <c r="A41" s="90" t="s">
        <v>524</v>
      </c>
      <c r="B41" s="90" t="s">
        <v>204</v>
      </c>
      <c r="C41" s="90" t="s">
        <v>205</v>
      </c>
      <c r="D41" s="90" t="s">
        <v>13</v>
      </c>
      <c r="E41" s="90" t="s">
        <v>390</v>
      </c>
      <c r="F41" s="94" t="s">
        <v>525</v>
      </c>
      <c r="G41" s="92" t="s">
        <v>526</v>
      </c>
      <c r="H41" s="91" t="s">
        <v>393</v>
      </c>
      <c r="I41" s="91" t="s">
        <v>16</v>
      </c>
      <c r="J41" s="93">
        <v>44859.42291666667</v>
      </c>
      <c r="K41" s="93">
        <v>44859.42291666667</v>
      </c>
      <c r="L41" s="91" t="s">
        <v>168</v>
      </c>
      <c r="M41" s="91" t="s">
        <v>394</v>
      </c>
      <c r="N41" s="91"/>
      <c r="O41" s="91"/>
      <c r="P41" s="91" t="s">
        <v>236</v>
      </c>
      <c r="R41" s="33"/>
    </row>
    <row r="42" spans="1:18" ht="21.75" customHeight="1">
      <c r="A42" s="90" t="s">
        <v>527</v>
      </c>
      <c r="B42" s="90" t="s">
        <v>204</v>
      </c>
      <c r="C42" s="90" t="s">
        <v>205</v>
      </c>
      <c r="D42" s="90" t="s">
        <v>13</v>
      </c>
      <c r="E42" s="90" t="s">
        <v>390</v>
      </c>
      <c r="F42" s="94" t="s">
        <v>528</v>
      </c>
      <c r="G42" s="92" t="s">
        <v>529</v>
      </c>
      <c r="H42" s="91" t="s">
        <v>393</v>
      </c>
      <c r="I42" s="91" t="s">
        <v>16</v>
      </c>
      <c r="J42" s="93">
        <v>44859.405555555553</v>
      </c>
      <c r="K42" s="93">
        <v>44859.405555555553</v>
      </c>
      <c r="L42" s="91" t="s">
        <v>168</v>
      </c>
      <c r="M42" s="91" t="s">
        <v>394</v>
      </c>
      <c r="N42" s="91"/>
      <c r="O42" s="91"/>
      <c r="P42" s="91" t="s">
        <v>236</v>
      </c>
      <c r="R42" s="33"/>
    </row>
    <row r="43" spans="1:18" ht="21.75" customHeight="1">
      <c r="A43" s="90" t="s">
        <v>530</v>
      </c>
      <c r="B43" s="90" t="s">
        <v>204</v>
      </c>
      <c r="C43" s="90" t="s">
        <v>205</v>
      </c>
      <c r="D43" s="90" t="s">
        <v>13</v>
      </c>
      <c r="E43" s="90" t="s">
        <v>447</v>
      </c>
      <c r="F43" s="94" t="s">
        <v>531</v>
      </c>
      <c r="G43" s="92" t="s">
        <v>532</v>
      </c>
      <c r="H43" s="91" t="s">
        <v>418</v>
      </c>
      <c r="I43" s="91" t="s">
        <v>16</v>
      </c>
      <c r="J43" s="93">
        <v>44858.686805555553</v>
      </c>
      <c r="K43" s="93">
        <v>44858.6875</v>
      </c>
      <c r="L43" s="91" t="s">
        <v>164</v>
      </c>
      <c r="M43" s="91" t="s">
        <v>394</v>
      </c>
      <c r="N43" s="91"/>
      <c r="O43" s="91"/>
      <c r="P43" s="91" t="s">
        <v>236</v>
      </c>
      <c r="R43" s="33"/>
    </row>
    <row r="44" spans="1:18" ht="21.75" customHeight="1">
      <c r="A44" s="90" t="s">
        <v>533</v>
      </c>
      <c r="B44" s="90" t="s">
        <v>204</v>
      </c>
      <c r="C44" s="90" t="s">
        <v>205</v>
      </c>
      <c r="D44" s="90" t="s">
        <v>13</v>
      </c>
      <c r="E44" s="90" t="s">
        <v>447</v>
      </c>
      <c r="F44" s="94" t="s">
        <v>534</v>
      </c>
      <c r="G44" s="92" t="s">
        <v>535</v>
      </c>
      <c r="H44" s="91" t="s">
        <v>536</v>
      </c>
      <c r="I44" s="91" t="s">
        <v>16</v>
      </c>
      <c r="J44" s="93">
        <v>44858.685416666667</v>
      </c>
      <c r="K44" s="93">
        <v>44858.694444444445</v>
      </c>
      <c r="L44" s="91" t="s">
        <v>164</v>
      </c>
      <c r="M44" s="91" t="s">
        <v>394</v>
      </c>
      <c r="N44" s="91"/>
      <c r="O44" s="91"/>
      <c r="P44" s="91" t="s">
        <v>236</v>
      </c>
      <c r="R44" s="33"/>
    </row>
    <row r="45" spans="1:18" ht="21.75" customHeight="1">
      <c r="A45" s="90" t="s">
        <v>537</v>
      </c>
      <c r="B45" s="90" t="s">
        <v>204</v>
      </c>
      <c r="C45" s="90" t="s">
        <v>205</v>
      </c>
      <c r="D45" s="90" t="s">
        <v>13</v>
      </c>
      <c r="E45" s="90" t="s">
        <v>396</v>
      </c>
      <c r="F45" s="94" t="s">
        <v>538</v>
      </c>
      <c r="G45" s="92" t="s">
        <v>539</v>
      </c>
      <c r="H45" s="91" t="s">
        <v>418</v>
      </c>
      <c r="I45" s="91" t="s">
        <v>14</v>
      </c>
      <c r="J45" s="93">
        <v>44858.679166666669</v>
      </c>
      <c r="K45" s="93">
        <v>44859.557638888888</v>
      </c>
      <c r="L45" s="91" t="s">
        <v>166</v>
      </c>
      <c r="M45" s="91" t="s">
        <v>394</v>
      </c>
      <c r="N45" s="91" t="s">
        <v>257</v>
      </c>
      <c r="O45" s="91"/>
      <c r="P45" s="91" t="s">
        <v>236</v>
      </c>
      <c r="R45" s="33"/>
    </row>
    <row r="46" spans="1:18" ht="21.75" customHeight="1">
      <c r="A46" s="90" t="s">
        <v>540</v>
      </c>
      <c r="B46" s="90" t="s">
        <v>204</v>
      </c>
      <c r="C46" s="90" t="s">
        <v>205</v>
      </c>
      <c r="D46" s="90" t="s">
        <v>13</v>
      </c>
      <c r="E46" s="90" t="s">
        <v>447</v>
      </c>
      <c r="F46" s="94" t="s">
        <v>541</v>
      </c>
      <c r="G46" s="92" t="s">
        <v>542</v>
      </c>
      <c r="H46" s="91" t="s">
        <v>536</v>
      </c>
      <c r="I46" s="91" t="s">
        <v>16</v>
      </c>
      <c r="J46" s="93">
        <v>44858.647222222222</v>
      </c>
      <c r="K46" s="93">
        <v>44858.886111111111</v>
      </c>
      <c r="L46" s="91" t="s">
        <v>164</v>
      </c>
      <c r="M46" s="91" t="s">
        <v>394</v>
      </c>
      <c r="N46" s="91"/>
      <c r="O46" s="91"/>
      <c r="P46" s="91" t="s">
        <v>236</v>
      </c>
      <c r="R46" s="33"/>
    </row>
    <row r="47" spans="1:18" ht="21.75" customHeight="1">
      <c r="A47" s="90" t="s">
        <v>543</v>
      </c>
      <c r="B47" s="90" t="s">
        <v>204</v>
      </c>
      <c r="C47" s="90" t="s">
        <v>205</v>
      </c>
      <c r="D47" s="90" t="s">
        <v>13</v>
      </c>
      <c r="E47" s="90" t="s">
        <v>443</v>
      </c>
      <c r="F47" s="94" t="s">
        <v>544</v>
      </c>
      <c r="G47" s="92" t="s">
        <v>545</v>
      </c>
      <c r="H47" s="91" t="s">
        <v>536</v>
      </c>
      <c r="I47" s="91" t="s">
        <v>16</v>
      </c>
      <c r="J47" s="93">
        <v>44858.602777777778</v>
      </c>
      <c r="K47" s="93">
        <v>44859.7</v>
      </c>
      <c r="L47" s="91" t="s">
        <v>17</v>
      </c>
      <c r="M47" s="91" t="s">
        <v>394</v>
      </c>
      <c r="N47" s="91"/>
      <c r="O47" s="91"/>
      <c r="P47" s="91" t="s">
        <v>236</v>
      </c>
      <c r="R47" s="33"/>
    </row>
    <row r="48" spans="1:18" ht="21.75" customHeight="1">
      <c r="A48" s="90" t="s">
        <v>546</v>
      </c>
      <c r="B48" s="90" t="s">
        <v>204</v>
      </c>
      <c r="C48" s="90" t="s">
        <v>205</v>
      </c>
      <c r="D48" s="90" t="s">
        <v>13</v>
      </c>
      <c r="E48" s="90" t="s">
        <v>415</v>
      </c>
      <c r="F48" s="94" t="s">
        <v>547</v>
      </c>
      <c r="G48" s="92" t="s">
        <v>548</v>
      </c>
      <c r="H48" s="91" t="s">
        <v>536</v>
      </c>
      <c r="I48" s="91" t="s">
        <v>14</v>
      </c>
      <c r="J48" s="93">
        <v>44858.572916666664</v>
      </c>
      <c r="K48" s="93">
        <v>44858.581250000003</v>
      </c>
      <c r="L48" s="91" t="s">
        <v>164</v>
      </c>
      <c r="M48" s="91" t="s">
        <v>394</v>
      </c>
      <c r="N48" s="91" t="s">
        <v>257</v>
      </c>
      <c r="O48" s="91"/>
      <c r="P48" s="91" t="s">
        <v>236</v>
      </c>
      <c r="R48" s="33"/>
    </row>
    <row r="49" spans="1:18" ht="21.75" customHeight="1">
      <c r="A49" s="90" t="s">
        <v>549</v>
      </c>
      <c r="B49" s="90" t="s">
        <v>204</v>
      </c>
      <c r="C49" s="90" t="s">
        <v>205</v>
      </c>
      <c r="D49" s="90" t="s">
        <v>13</v>
      </c>
      <c r="E49" s="90" t="s">
        <v>550</v>
      </c>
      <c r="F49" s="94" t="s">
        <v>551</v>
      </c>
      <c r="G49" s="92" t="s">
        <v>552</v>
      </c>
      <c r="H49" s="91" t="s">
        <v>553</v>
      </c>
      <c r="I49" s="91" t="s">
        <v>16</v>
      </c>
      <c r="J49" s="93">
        <v>44857.683333333334</v>
      </c>
      <c r="K49" s="93">
        <v>44858.408333333333</v>
      </c>
      <c r="L49" s="91" t="s">
        <v>18</v>
      </c>
      <c r="M49" s="91" t="s">
        <v>394</v>
      </c>
      <c r="N49" s="91"/>
      <c r="O49" s="91"/>
      <c r="P49" s="91" t="s">
        <v>236</v>
      </c>
      <c r="R49" s="33"/>
    </row>
    <row r="50" spans="1:18" ht="21.75" customHeight="1">
      <c r="A50" s="90" t="s">
        <v>554</v>
      </c>
      <c r="B50" s="90" t="s">
        <v>204</v>
      </c>
      <c r="C50" s="90" t="s">
        <v>205</v>
      </c>
      <c r="D50" s="90" t="s">
        <v>13</v>
      </c>
      <c r="E50" s="90" t="s">
        <v>435</v>
      </c>
      <c r="F50" s="94" t="s">
        <v>555</v>
      </c>
      <c r="G50" s="92" t="s">
        <v>556</v>
      </c>
      <c r="H50" s="91" t="s">
        <v>553</v>
      </c>
      <c r="I50" s="91" t="s">
        <v>16</v>
      </c>
      <c r="J50" s="93">
        <v>44857.655555555553</v>
      </c>
      <c r="K50" s="93">
        <v>44858.45208333333</v>
      </c>
      <c r="L50" s="91" t="s">
        <v>18</v>
      </c>
      <c r="M50" s="91" t="s">
        <v>394</v>
      </c>
      <c r="N50" s="91"/>
      <c r="O50" s="91"/>
      <c r="P50" s="91" t="s">
        <v>236</v>
      </c>
      <c r="R50" s="33"/>
    </row>
    <row r="51" spans="1:18" ht="21.75" customHeight="1">
      <c r="A51" s="90" t="s">
        <v>557</v>
      </c>
      <c r="B51" s="90" t="s">
        <v>204</v>
      </c>
      <c r="C51" s="90" t="s">
        <v>205</v>
      </c>
      <c r="D51" s="90" t="s">
        <v>13</v>
      </c>
      <c r="E51" s="90" t="s">
        <v>447</v>
      </c>
      <c r="F51" s="94" t="s">
        <v>558</v>
      </c>
      <c r="G51" s="92" t="s">
        <v>559</v>
      </c>
      <c r="H51" s="91" t="s">
        <v>399</v>
      </c>
      <c r="I51" s="91" t="s">
        <v>188</v>
      </c>
      <c r="J51" s="93">
        <v>44856.7</v>
      </c>
      <c r="K51" s="93">
        <v>44858.375694444447</v>
      </c>
      <c r="L51" s="91" t="s">
        <v>164</v>
      </c>
      <c r="M51" s="91" t="s">
        <v>394</v>
      </c>
      <c r="N51" s="91"/>
      <c r="O51" s="91"/>
      <c r="P51" s="91" t="s">
        <v>236</v>
      </c>
      <c r="R51" s="33"/>
    </row>
    <row r="52" spans="1:18" ht="21.75" customHeight="1">
      <c r="A52" s="90" t="s">
        <v>560</v>
      </c>
      <c r="B52" s="90" t="s">
        <v>204</v>
      </c>
      <c r="C52" s="90" t="s">
        <v>205</v>
      </c>
      <c r="D52" s="90" t="s">
        <v>13</v>
      </c>
      <c r="E52" s="90" t="s">
        <v>415</v>
      </c>
      <c r="F52" s="94" t="s">
        <v>561</v>
      </c>
      <c r="G52" s="92" t="s">
        <v>562</v>
      </c>
      <c r="H52" s="91" t="s">
        <v>399</v>
      </c>
      <c r="I52" s="91" t="s">
        <v>14</v>
      </c>
      <c r="J52" s="93">
        <v>44856.65625</v>
      </c>
      <c r="K52" s="93">
        <v>44858.563888888886</v>
      </c>
      <c r="L52" s="91" t="s">
        <v>164</v>
      </c>
      <c r="M52" s="91" t="s">
        <v>394</v>
      </c>
      <c r="N52" s="91" t="s">
        <v>257</v>
      </c>
      <c r="O52" s="91"/>
      <c r="P52" s="91" t="s">
        <v>236</v>
      </c>
      <c r="R52" s="33"/>
    </row>
    <row r="53" spans="1:18" ht="21.75" customHeight="1">
      <c r="A53" s="90" t="s">
        <v>563</v>
      </c>
      <c r="B53" s="90" t="s">
        <v>204</v>
      </c>
      <c r="C53" s="90" t="s">
        <v>205</v>
      </c>
      <c r="D53" s="90" t="s">
        <v>13</v>
      </c>
      <c r="E53" s="90" t="s">
        <v>451</v>
      </c>
      <c r="F53" s="94" t="s">
        <v>564</v>
      </c>
      <c r="G53" s="92" t="s">
        <v>565</v>
      </c>
      <c r="H53" s="91" t="s">
        <v>399</v>
      </c>
      <c r="I53" s="91" t="s">
        <v>16</v>
      </c>
      <c r="J53" s="93">
        <v>44856.6</v>
      </c>
      <c r="K53" s="93">
        <v>44856.6</v>
      </c>
      <c r="L53" s="91" t="s">
        <v>166</v>
      </c>
      <c r="M53" s="91" t="s">
        <v>394</v>
      </c>
      <c r="N53" s="91"/>
      <c r="O53" s="91"/>
      <c r="P53" s="91" t="s">
        <v>236</v>
      </c>
      <c r="R53" s="33"/>
    </row>
    <row r="54" spans="1:18" ht="21.75" customHeight="1">
      <c r="A54" s="90" t="s">
        <v>566</v>
      </c>
      <c r="B54" s="90" t="s">
        <v>204</v>
      </c>
      <c r="C54" s="90" t="s">
        <v>205</v>
      </c>
      <c r="D54" s="90" t="s">
        <v>13</v>
      </c>
      <c r="E54" s="90" t="s">
        <v>396</v>
      </c>
      <c r="F54" s="94" t="s">
        <v>567</v>
      </c>
      <c r="G54" s="92" t="s">
        <v>568</v>
      </c>
      <c r="H54" s="91" t="s">
        <v>399</v>
      </c>
      <c r="I54" s="91" t="s">
        <v>16</v>
      </c>
      <c r="J54" s="93">
        <v>44856.586111111108</v>
      </c>
      <c r="K54" s="93">
        <v>44856.586111111108</v>
      </c>
      <c r="L54" s="91" t="s">
        <v>166</v>
      </c>
      <c r="M54" s="91" t="s">
        <v>394</v>
      </c>
      <c r="N54" s="91"/>
      <c r="O54" s="91"/>
      <c r="P54" s="91" t="s">
        <v>236</v>
      </c>
      <c r="R54" s="33"/>
    </row>
    <row r="55" spans="1:18" ht="21.75" customHeight="1">
      <c r="A55" s="90" t="s">
        <v>569</v>
      </c>
      <c r="B55" s="90" t="s">
        <v>204</v>
      </c>
      <c r="C55" s="90" t="s">
        <v>205</v>
      </c>
      <c r="D55" s="90" t="s">
        <v>13</v>
      </c>
      <c r="E55" s="90" t="s">
        <v>447</v>
      </c>
      <c r="F55" s="94" t="s">
        <v>367</v>
      </c>
      <c r="G55" s="92" t="s">
        <v>570</v>
      </c>
      <c r="H55" s="91" t="s">
        <v>399</v>
      </c>
      <c r="I55" s="91" t="s">
        <v>16</v>
      </c>
      <c r="J55" s="93">
        <v>44856.583333333336</v>
      </c>
      <c r="K55" s="93">
        <v>44860.396527777775</v>
      </c>
      <c r="L55" s="91" t="s">
        <v>164</v>
      </c>
      <c r="M55" s="91" t="s">
        <v>394</v>
      </c>
      <c r="N55" s="91"/>
      <c r="O55" s="91"/>
      <c r="P55" s="91" t="s">
        <v>236</v>
      </c>
      <c r="R55" s="33"/>
    </row>
    <row r="56" spans="1:18" ht="21.75" customHeight="1">
      <c r="A56" s="90" t="s">
        <v>571</v>
      </c>
      <c r="B56" s="90" t="s">
        <v>204</v>
      </c>
      <c r="C56" s="90" t="s">
        <v>205</v>
      </c>
      <c r="D56" s="90" t="s">
        <v>13</v>
      </c>
      <c r="E56" s="90" t="s">
        <v>451</v>
      </c>
      <c r="F56" s="94" t="s">
        <v>572</v>
      </c>
      <c r="G56" s="92" t="s">
        <v>573</v>
      </c>
      <c r="H56" s="91" t="s">
        <v>536</v>
      </c>
      <c r="I56" s="91" t="s">
        <v>16</v>
      </c>
      <c r="J56" s="93">
        <v>44855.706944444442</v>
      </c>
      <c r="K56" s="93">
        <v>44858.575694444444</v>
      </c>
      <c r="L56" s="91" t="s">
        <v>166</v>
      </c>
      <c r="M56" s="91" t="s">
        <v>394</v>
      </c>
      <c r="N56" s="91"/>
      <c r="O56" s="91"/>
      <c r="P56" s="91" t="s">
        <v>236</v>
      </c>
      <c r="R56" s="33"/>
    </row>
    <row r="57" spans="1:18" ht="21.75" customHeight="1">
      <c r="A57" s="90" t="s">
        <v>574</v>
      </c>
      <c r="B57" s="90" t="s">
        <v>204</v>
      </c>
      <c r="C57" s="90" t="s">
        <v>205</v>
      </c>
      <c r="D57" s="90" t="s">
        <v>13</v>
      </c>
      <c r="E57" s="90" t="s">
        <v>415</v>
      </c>
      <c r="F57" s="94" t="s">
        <v>575</v>
      </c>
      <c r="G57" s="92" t="s">
        <v>576</v>
      </c>
      <c r="H57" s="91" t="s">
        <v>536</v>
      </c>
      <c r="I57" s="91" t="s">
        <v>14</v>
      </c>
      <c r="J57" s="93">
        <v>44855.70208333333</v>
      </c>
      <c r="K57" s="93">
        <v>44856.684027777781</v>
      </c>
      <c r="L57" s="91" t="s">
        <v>164</v>
      </c>
      <c r="M57" s="91" t="s">
        <v>394</v>
      </c>
      <c r="N57" s="91" t="s">
        <v>257</v>
      </c>
      <c r="O57" s="91"/>
      <c r="P57" s="91" t="s">
        <v>236</v>
      </c>
      <c r="R57" s="33"/>
    </row>
    <row r="58" spans="1:18" ht="21.75" customHeight="1">
      <c r="A58" s="90" t="s">
        <v>577</v>
      </c>
      <c r="B58" s="90" t="s">
        <v>204</v>
      </c>
      <c r="C58" s="90" t="s">
        <v>205</v>
      </c>
      <c r="D58" s="90" t="s">
        <v>13</v>
      </c>
      <c r="E58" s="90" t="s">
        <v>390</v>
      </c>
      <c r="F58" s="94" t="s">
        <v>578</v>
      </c>
      <c r="G58" s="92" t="s">
        <v>579</v>
      </c>
      <c r="H58" s="91" t="s">
        <v>553</v>
      </c>
      <c r="I58" s="91" t="s">
        <v>14</v>
      </c>
      <c r="J58" s="93">
        <v>44854.597222222219</v>
      </c>
      <c r="K58" s="93">
        <v>44859.571527777778</v>
      </c>
      <c r="L58" s="91" t="s">
        <v>18</v>
      </c>
      <c r="M58" s="91" t="s">
        <v>394</v>
      </c>
      <c r="N58" s="91"/>
      <c r="O58" s="91"/>
      <c r="P58" s="91" t="s">
        <v>236</v>
      </c>
      <c r="R58" s="33"/>
    </row>
    <row r="59" spans="1:18" ht="21.75" customHeight="1">
      <c r="A59" s="90" t="s">
        <v>580</v>
      </c>
      <c r="B59" s="90" t="s">
        <v>204</v>
      </c>
      <c r="C59" s="90" t="s">
        <v>205</v>
      </c>
      <c r="D59" s="90" t="s">
        <v>13</v>
      </c>
      <c r="E59" s="90" t="s">
        <v>415</v>
      </c>
      <c r="F59" s="94" t="s">
        <v>581</v>
      </c>
      <c r="G59" s="92" t="s">
        <v>582</v>
      </c>
      <c r="H59" s="91" t="s">
        <v>536</v>
      </c>
      <c r="I59" s="91" t="s">
        <v>14</v>
      </c>
      <c r="J59" s="93">
        <v>44853.647916666669</v>
      </c>
      <c r="K59" s="93">
        <v>44860.549305555556</v>
      </c>
      <c r="L59" s="91" t="s">
        <v>164</v>
      </c>
      <c r="M59" s="91" t="s">
        <v>394</v>
      </c>
      <c r="N59" s="91" t="s">
        <v>257</v>
      </c>
      <c r="O59" s="91"/>
      <c r="P59" s="91" t="s">
        <v>236</v>
      </c>
      <c r="R59" s="33"/>
    </row>
    <row r="60" spans="1:18" ht="21.75" customHeight="1">
      <c r="A60" s="90" t="s">
        <v>583</v>
      </c>
      <c r="B60" s="90" t="s">
        <v>204</v>
      </c>
      <c r="C60" s="90" t="s">
        <v>205</v>
      </c>
      <c r="D60" s="90" t="s">
        <v>13</v>
      </c>
      <c r="E60" s="90" t="s">
        <v>447</v>
      </c>
      <c r="F60" s="94" t="s">
        <v>584</v>
      </c>
      <c r="G60" s="92" t="s">
        <v>585</v>
      </c>
      <c r="H60" s="91" t="s">
        <v>418</v>
      </c>
      <c r="I60" s="91" t="s">
        <v>14</v>
      </c>
      <c r="J60" s="93">
        <v>44853.640277777777</v>
      </c>
      <c r="K60" s="93">
        <v>44855.69027777778</v>
      </c>
      <c r="L60" s="91" t="s">
        <v>164</v>
      </c>
      <c r="M60" s="91" t="s">
        <v>394</v>
      </c>
      <c r="N60" s="91" t="s">
        <v>257</v>
      </c>
      <c r="O60" s="91"/>
      <c r="P60" s="91" t="s">
        <v>236</v>
      </c>
      <c r="R60" s="33"/>
    </row>
    <row r="61" spans="1:18" ht="21.75" customHeight="1">
      <c r="A61" s="90" t="s">
        <v>586</v>
      </c>
      <c r="B61" s="90" t="s">
        <v>204</v>
      </c>
      <c r="C61" s="90" t="s">
        <v>205</v>
      </c>
      <c r="D61" s="90" t="s">
        <v>13</v>
      </c>
      <c r="E61" s="90" t="s">
        <v>451</v>
      </c>
      <c r="F61" s="94" t="s">
        <v>587</v>
      </c>
      <c r="G61" s="92" t="s">
        <v>588</v>
      </c>
      <c r="H61" s="91" t="s">
        <v>399</v>
      </c>
      <c r="I61" s="91" t="s">
        <v>16</v>
      </c>
      <c r="J61" s="93">
        <v>44846.698611111111</v>
      </c>
      <c r="K61" s="93">
        <v>44852.731944444444</v>
      </c>
      <c r="L61" s="91" t="s">
        <v>166</v>
      </c>
      <c r="M61" s="91" t="s">
        <v>361</v>
      </c>
      <c r="N61" s="91"/>
      <c r="O61" s="91"/>
      <c r="P61" s="89"/>
      <c r="Q61" s="32" t="s">
        <v>236</v>
      </c>
      <c r="R61" s="33"/>
    </row>
    <row r="62" spans="1:18" ht="21.75" customHeight="1">
      <c r="A62" s="90" t="s">
        <v>589</v>
      </c>
      <c r="B62" s="90" t="s">
        <v>204</v>
      </c>
      <c r="C62" s="90" t="s">
        <v>205</v>
      </c>
      <c r="D62" s="90" t="s">
        <v>13</v>
      </c>
      <c r="E62" s="90" t="s">
        <v>390</v>
      </c>
      <c r="F62" s="94" t="s">
        <v>590</v>
      </c>
      <c r="G62" s="92" t="s">
        <v>591</v>
      </c>
      <c r="H62" s="91" t="s">
        <v>404</v>
      </c>
      <c r="I62" s="91" t="s">
        <v>14</v>
      </c>
      <c r="J62" s="93">
        <v>44846.57916666667</v>
      </c>
      <c r="K62" s="93">
        <v>44853.767361111109</v>
      </c>
      <c r="L62" s="91" t="s">
        <v>18</v>
      </c>
      <c r="M62" s="91" t="s">
        <v>361</v>
      </c>
      <c r="N62" s="91"/>
      <c r="O62" s="91"/>
      <c r="P62" s="91" t="s">
        <v>257</v>
      </c>
      <c r="Q62" s="32" t="s">
        <v>236</v>
      </c>
      <c r="R62" s="33"/>
    </row>
    <row r="63" spans="1:18" ht="21.75" customHeight="1">
      <c r="A63" s="90" t="s">
        <v>592</v>
      </c>
      <c r="B63" s="90" t="s">
        <v>204</v>
      </c>
      <c r="C63" s="90" t="s">
        <v>205</v>
      </c>
      <c r="D63" s="90" t="s">
        <v>13</v>
      </c>
      <c r="E63" s="90" t="s">
        <v>425</v>
      </c>
      <c r="F63" s="94" t="s">
        <v>593</v>
      </c>
      <c r="G63" s="92" t="s">
        <v>594</v>
      </c>
      <c r="H63" s="91" t="s">
        <v>423</v>
      </c>
      <c r="I63" s="91" t="s">
        <v>14</v>
      </c>
      <c r="J63" s="93">
        <v>44846.56527777778</v>
      </c>
      <c r="K63" s="93">
        <v>44848.407638888886</v>
      </c>
      <c r="L63" s="91" t="s">
        <v>169</v>
      </c>
      <c r="M63" s="91" t="s">
        <v>361</v>
      </c>
      <c r="N63" s="91" t="s">
        <v>257</v>
      </c>
      <c r="O63" s="91"/>
      <c r="P63" s="91"/>
      <c r="Q63" s="32" t="s">
        <v>236</v>
      </c>
      <c r="R63" s="33"/>
    </row>
    <row r="64" spans="1:18" ht="21.75" customHeight="1">
      <c r="A64" s="90" t="s">
        <v>595</v>
      </c>
      <c r="B64" s="90" t="s">
        <v>204</v>
      </c>
      <c r="C64" s="90" t="s">
        <v>205</v>
      </c>
      <c r="D64" s="90" t="s">
        <v>13</v>
      </c>
      <c r="E64" s="90" t="s">
        <v>425</v>
      </c>
      <c r="F64" s="94" t="s">
        <v>596</v>
      </c>
      <c r="G64" s="92" t="s">
        <v>597</v>
      </c>
      <c r="H64" s="91" t="s">
        <v>423</v>
      </c>
      <c r="I64" s="91" t="s">
        <v>14</v>
      </c>
      <c r="J64" s="93">
        <v>44846.5625</v>
      </c>
      <c r="K64" s="93">
        <v>44848.408333333333</v>
      </c>
      <c r="L64" s="91" t="s">
        <v>169</v>
      </c>
      <c r="M64" s="91" t="s">
        <v>361</v>
      </c>
      <c r="N64" s="91" t="s">
        <v>257</v>
      </c>
      <c r="O64" s="91"/>
      <c r="P64" s="91"/>
      <c r="Q64" s="32" t="s">
        <v>236</v>
      </c>
      <c r="R64" s="33"/>
    </row>
    <row r="65" spans="1:18" ht="21.75" customHeight="1">
      <c r="A65" s="90" t="s">
        <v>598</v>
      </c>
      <c r="B65" s="90" t="s">
        <v>204</v>
      </c>
      <c r="C65" s="90" t="s">
        <v>205</v>
      </c>
      <c r="D65" s="90" t="s">
        <v>13</v>
      </c>
      <c r="E65" s="90" t="s">
        <v>489</v>
      </c>
      <c r="F65" s="94" t="s">
        <v>599</v>
      </c>
      <c r="G65" s="92" t="s">
        <v>600</v>
      </c>
      <c r="H65" s="91" t="s">
        <v>404</v>
      </c>
      <c r="I65" s="91" t="s">
        <v>14</v>
      </c>
      <c r="J65" s="93">
        <v>44846.550694444442</v>
      </c>
      <c r="K65" s="93">
        <v>44854.588888888888</v>
      </c>
      <c r="L65" s="91" t="s">
        <v>220</v>
      </c>
      <c r="M65" s="91" t="s">
        <v>361</v>
      </c>
      <c r="N65" s="91" t="s">
        <v>257</v>
      </c>
      <c r="O65" s="91"/>
      <c r="P65" s="91"/>
      <c r="Q65" s="32" t="s">
        <v>236</v>
      </c>
      <c r="R65" s="33"/>
    </row>
    <row r="66" spans="1:18" ht="21.75" customHeight="1">
      <c r="A66" s="90" t="s">
        <v>601</v>
      </c>
      <c r="B66" s="90" t="s">
        <v>204</v>
      </c>
      <c r="C66" s="90" t="s">
        <v>205</v>
      </c>
      <c r="D66" s="90" t="s">
        <v>13</v>
      </c>
      <c r="E66" s="90" t="s">
        <v>447</v>
      </c>
      <c r="F66" s="94" t="s">
        <v>602</v>
      </c>
      <c r="G66" s="92" t="s">
        <v>603</v>
      </c>
      <c r="H66" s="91" t="s">
        <v>441</v>
      </c>
      <c r="I66" s="91" t="s">
        <v>16</v>
      </c>
      <c r="J66" s="93">
        <v>44845.790277777778</v>
      </c>
      <c r="K66" s="93">
        <v>44853.694444444445</v>
      </c>
      <c r="L66" s="91" t="s">
        <v>164</v>
      </c>
      <c r="M66" s="91" t="s">
        <v>361</v>
      </c>
      <c r="N66" s="91"/>
      <c r="O66" s="91"/>
      <c r="P66" s="91"/>
      <c r="Q66" s="32" t="s">
        <v>236</v>
      </c>
      <c r="R66" s="33"/>
    </row>
    <row r="67" spans="1:18" ht="21.75" customHeight="1">
      <c r="A67" s="90" t="s">
        <v>604</v>
      </c>
      <c r="B67" s="90" t="s">
        <v>204</v>
      </c>
      <c r="C67" s="90" t="s">
        <v>205</v>
      </c>
      <c r="D67" s="90" t="s">
        <v>25</v>
      </c>
      <c r="E67" s="90" t="s">
        <v>396</v>
      </c>
      <c r="F67" s="94" t="s">
        <v>605</v>
      </c>
      <c r="G67" s="92" t="s">
        <v>606</v>
      </c>
      <c r="H67" s="91" t="s">
        <v>441</v>
      </c>
      <c r="I67" s="91" t="s">
        <v>188</v>
      </c>
      <c r="J67" s="93">
        <v>44845.783333333333</v>
      </c>
      <c r="K67" s="93">
        <v>44846.417361111111</v>
      </c>
      <c r="L67" s="91" t="s">
        <v>166</v>
      </c>
      <c r="M67" s="91" t="s">
        <v>361</v>
      </c>
      <c r="N67" s="91" t="s">
        <v>257</v>
      </c>
      <c r="O67" s="91"/>
      <c r="P67" s="91" t="s">
        <v>257</v>
      </c>
      <c r="Q67" s="32" t="s">
        <v>236</v>
      </c>
      <c r="R67" s="33"/>
    </row>
    <row r="68" spans="1:18" ht="21.75" customHeight="1">
      <c r="A68" s="90" t="s">
        <v>607</v>
      </c>
      <c r="B68" s="90" t="s">
        <v>204</v>
      </c>
      <c r="C68" s="90" t="s">
        <v>205</v>
      </c>
      <c r="D68" s="90" t="s">
        <v>13</v>
      </c>
      <c r="E68" s="90" t="s">
        <v>415</v>
      </c>
      <c r="F68" s="94" t="s">
        <v>608</v>
      </c>
      <c r="G68" s="92" t="s">
        <v>609</v>
      </c>
      <c r="H68" s="91" t="s">
        <v>441</v>
      </c>
      <c r="I68" s="91" t="s">
        <v>188</v>
      </c>
      <c r="J68" s="93">
        <v>44845.781944444447</v>
      </c>
      <c r="K68" s="93">
        <v>44856.693055555559</v>
      </c>
      <c r="L68" s="91" t="s">
        <v>164</v>
      </c>
      <c r="M68" s="91" t="s">
        <v>361</v>
      </c>
      <c r="N68" s="91" t="s">
        <v>394</v>
      </c>
      <c r="O68" s="91"/>
      <c r="P68" s="91" t="s">
        <v>394</v>
      </c>
      <c r="Q68" s="32" t="s">
        <v>236</v>
      </c>
      <c r="R68" s="33"/>
    </row>
    <row r="69" spans="1:18" ht="21.75" customHeight="1">
      <c r="A69" s="90" t="s">
        <v>610</v>
      </c>
      <c r="B69" s="90" t="s">
        <v>204</v>
      </c>
      <c r="C69" s="90" t="s">
        <v>205</v>
      </c>
      <c r="D69" s="90" t="s">
        <v>13</v>
      </c>
      <c r="E69" s="90" t="s">
        <v>425</v>
      </c>
      <c r="F69" s="94" t="s">
        <v>611</v>
      </c>
      <c r="G69" s="92" t="s">
        <v>612</v>
      </c>
      <c r="H69" s="91" t="s">
        <v>423</v>
      </c>
      <c r="I69" s="91" t="s">
        <v>14</v>
      </c>
      <c r="J69" s="93">
        <v>44845.680555555555</v>
      </c>
      <c r="K69" s="93">
        <v>44848.407638888886</v>
      </c>
      <c r="L69" s="91" t="s">
        <v>169</v>
      </c>
      <c r="M69" s="91" t="s">
        <v>361</v>
      </c>
      <c r="N69" s="91" t="s">
        <v>257</v>
      </c>
      <c r="O69" s="91"/>
      <c r="P69" s="91"/>
      <c r="Q69" s="32" t="s">
        <v>236</v>
      </c>
      <c r="R69" s="33"/>
    </row>
    <row r="70" spans="1:18" ht="21.75" customHeight="1">
      <c r="A70" s="90" t="s">
        <v>613</v>
      </c>
      <c r="B70" s="90" t="s">
        <v>204</v>
      </c>
      <c r="C70" s="90" t="s">
        <v>205</v>
      </c>
      <c r="D70" s="90" t="s">
        <v>13</v>
      </c>
      <c r="E70" s="90" t="s">
        <v>447</v>
      </c>
      <c r="F70" s="94" t="s">
        <v>614</v>
      </c>
      <c r="G70" s="92" t="s">
        <v>615</v>
      </c>
      <c r="H70" s="91" t="s">
        <v>536</v>
      </c>
      <c r="I70" s="91" t="s">
        <v>14</v>
      </c>
      <c r="J70" s="93">
        <v>44845.62777777778</v>
      </c>
      <c r="K70" s="93">
        <v>44846.37222222222</v>
      </c>
      <c r="L70" s="91" t="s">
        <v>164</v>
      </c>
      <c r="M70" s="91" t="s">
        <v>361</v>
      </c>
      <c r="N70" s="91" t="s">
        <v>257</v>
      </c>
      <c r="O70" s="91"/>
      <c r="P70" s="91"/>
      <c r="Q70" s="32" t="s">
        <v>236</v>
      </c>
      <c r="R70" s="33"/>
    </row>
    <row r="71" spans="1:18" ht="21.75" customHeight="1">
      <c r="A71" s="90" t="s">
        <v>616</v>
      </c>
      <c r="B71" s="90" t="s">
        <v>204</v>
      </c>
      <c r="C71" s="90" t="s">
        <v>205</v>
      </c>
      <c r="D71" s="90" t="s">
        <v>13</v>
      </c>
      <c r="E71" s="90" t="s">
        <v>390</v>
      </c>
      <c r="F71" s="94" t="s">
        <v>617</v>
      </c>
      <c r="G71" s="92" t="s">
        <v>618</v>
      </c>
      <c r="H71" s="91" t="s">
        <v>423</v>
      </c>
      <c r="I71" s="91" t="s">
        <v>14</v>
      </c>
      <c r="J71" s="93">
        <v>44845.566666666666</v>
      </c>
      <c r="K71" s="93">
        <v>44845.754166666666</v>
      </c>
      <c r="L71" s="91" t="s">
        <v>169</v>
      </c>
      <c r="M71" s="91" t="s">
        <v>361</v>
      </c>
      <c r="N71" s="91"/>
      <c r="O71" s="91"/>
      <c r="P71" s="91" t="s">
        <v>394</v>
      </c>
      <c r="Q71" s="32" t="s">
        <v>236</v>
      </c>
      <c r="R71" s="33"/>
    </row>
    <row r="72" spans="1:18" ht="21.75" customHeight="1">
      <c r="A72" s="90" t="s">
        <v>619</v>
      </c>
      <c r="B72" s="90" t="s">
        <v>204</v>
      </c>
      <c r="C72" s="90" t="s">
        <v>205</v>
      </c>
      <c r="D72" s="90" t="s">
        <v>13</v>
      </c>
      <c r="E72" s="90" t="s">
        <v>415</v>
      </c>
      <c r="F72" s="94" t="s">
        <v>620</v>
      </c>
      <c r="G72" s="92" t="s">
        <v>621</v>
      </c>
      <c r="H72" s="91" t="s">
        <v>536</v>
      </c>
      <c r="I72" s="91" t="s">
        <v>14</v>
      </c>
      <c r="J72" s="93">
        <v>44845.427777777775</v>
      </c>
      <c r="K72" s="93">
        <v>44860.578472222223</v>
      </c>
      <c r="L72" s="91" t="s">
        <v>164</v>
      </c>
      <c r="M72" s="91" t="s">
        <v>361</v>
      </c>
      <c r="N72" s="91" t="s">
        <v>257</v>
      </c>
      <c r="O72" s="91"/>
      <c r="P72" s="91" t="s">
        <v>257</v>
      </c>
      <c r="Q72" s="32" t="s">
        <v>236</v>
      </c>
      <c r="R72" s="33"/>
    </row>
    <row r="73" spans="1:18" ht="21.75" customHeight="1">
      <c r="A73" s="90" t="s">
        <v>622</v>
      </c>
      <c r="B73" s="90" t="s">
        <v>204</v>
      </c>
      <c r="C73" s="90" t="s">
        <v>205</v>
      </c>
      <c r="D73" s="90" t="s">
        <v>13</v>
      </c>
      <c r="E73" s="90" t="s">
        <v>447</v>
      </c>
      <c r="F73" s="94" t="s">
        <v>623</v>
      </c>
      <c r="G73" s="92" t="s">
        <v>624</v>
      </c>
      <c r="H73" s="91" t="s">
        <v>553</v>
      </c>
      <c r="I73" s="91" t="s">
        <v>14</v>
      </c>
      <c r="J73" s="93">
        <v>44844.6875</v>
      </c>
      <c r="K73" s="93">
        <v>44846.756944444445</v>
      </c>
      <c r="L73" s="91" t="s">
        <v>18</v>
      </c>
      <c r="M73" s="91" t="s">
        <v>361</v>
      </c>
      <c r="N73" s="91" t="s">
        <v>257</v>
      </c>
      <c r="O73" s="91"/>
      <c r="P73" s="91"/>
      <c r="Q73" s="32" t="s">
        <v>236</v>
      </c>
      <c r="R73" s="33"/>
    </row>
    <row r="74" spans="1:18" ht="21.75" customHeight="1">
      <c r="A74" s="90" t="s">
        <v>625</v>
      </c>
      <c r="B74" s="90" t="s">
        <v>204</v>
      </c>
      <c r="C74" s="90" t="s">
        <v>205</v>
      </c>
      <c r="D74" s="90" t="s">
        <v>13</v>
      </c>
      <c r="E74" s="90" t="s">
        <v>626</v>
      </c>
      <c r="F74" s="94" t="s">
        <v>627</v>
      </c>
      <c r="G74" s="92" t="s">
        <v>628</v>
      </c>
      <c r="H74" s="91" t="s">
        <v>553</v>
      </c>
      <c r="I74" s="91" t="s">
        <v>233</v>
      </c>
      <c r="J74" s="93">
        <v>44844.683333333334</v>
      </c>
      <c r="K74" s="93">
        <v>44845.477777777778</v>
      </c>
      <c r="L74" s="91" t="s">
        <v>18</v>
      </c>
      <c r="M74" s="91" t="s">
        <v>361</v>
      </c>
      <c r="N74" s="91"/>
      <c r="O74" s="91"/>
      <c r="P74" s="91"/>
      <c r="Q74" s="32" t="s">
        <v>236</v>
      </c>
      <c r="R74" s="33"/>
    </row>
    <row r="75" spans="1:18" ht="21.75" customHeight="1">
      <c r="A75" s="90" t="s">
        <v>629</v>
      </c>
      <c r="B75" s="90" t="s">
        <v>204</v>
      </c>
      <c r="C75" s="90" t="s">
        <v>205</v>
      </c>
      <c r="D75" s="90" t="s">
        <v>13</v>
      </c>
      <c r="E75" s="90" t="s">
        <v>447</v>
      </c>
      <c r="F75" s="94" t="s">
        <v>630</v>
      </c>
      <c r="G75" s="92" t="s">
        <v>631</v>
      </c>
      <c r="H75" s="91" t="s">
        <v>536</v>
      </c>
      <c r="I75" s="91" t="s">
        <v>178</v>
      </c>
      <c r="J75" s="93">
        <v>44844.656944444447</v>
      </c>
      <c r="K75" s="93">
        <v>44853.604861111111</v>
      </c>
      <c r="L75" s="91" t="s">
        <v>164</v>
      </c>
      <c r="M75" s="91" t="s">
        <v>361</v>
      </c>
      <c r="N75" s="91" t="s">
        <v>394</v>
      </c>
      <c r="O75" s="91"/>
      <c r="P75" s="91"/>
      <c r="Q75" s="32" t="s">
        <v>236</v>
      </c>
      <c r="R75" s="33"/>
    </row>
    <row r="76" spans="1:18" ht="21.75" customHeight="1">
      <c r="A76" s="90" t="s">
        <v>632</v>
      </c>
      <c r="B76" s="90" t="s">
        <v>204</v>
      </c>
      <c r="C76" s="90" t="s">
        <v>205</v>
      </c>
      <c r="D76" s="90" t="s">
        <v>13</v>
      </c>
      <c r="E76" s="90" t="s">
        <v>415</v>
      </c>
      <c r="F76" s="94" t="s">
        <v>633</v>
      </c>
      <c r="G76" s="92" t="s">
        <v>634</v>
      </c>
      <c r="H76" s="91" t="s">
        <v>536</v>
      </c>
      <c r="I76" s="91" t="s">
        <v>14</v>
      </c>
      <c r="J76" s="93">
        <v>44844.371527777781</v>
      </c>
      <c r="K76" s="93">
        <v>44860.579861111109</v>
      </c>
      <c r="L76" s="91" t="s">
        <v>164</v>
      </c>
      <c r="M76" s="91" t="s">
        <v>361</v>
      </c>
      <c r="N76" s="91" t="s">
        <v>257</v>
      </c>
      <c r="O76" s="91"/>
      <c r="P76" s="91" t="s">
        <v>257</v>
      </c>
      <c r="Q76" s="32" t="s">
        <v>236</v>
      </c>
      <c r="R76" s="33"/>
    </row>
    <row r="77" spans="1:18" ht="21.75" customHeight="1">
      <c r="A77" s="90" t="s">
        <v>635</v>
      </c>
      <c r="B77" s="90" t="s">
        <v>204</v>
      </c>
      <c r="C77" s="90" t="s">
        <v>205</v>
      </c>
      <c r="D77" s="90" t="s">
        <v>13</v>
      </c>
      <c r="E77" s="90" t="s">
        <v>443</v>
      </c>
      <c r="F77" s="94" t="s">
        <v>636</v>
      </c>
      <c r="G77" s="92" t="s">
        <v>637</v>
      </c>
      <c r="H77" s="91" t="s">
        <v>404</v>
      </c>
      <c r="I77" s="91" t="s">
        <v>14</v>
      </c>
      <c r="J77" s="93">
        <v>44833.70416666667</v>
      </c>
      <c r="K77" s="93">
        <v>44856.761111111111</v>
      </c>
      <c r="L77" s="91" t="s">
        <v>220</v>
      </c>
      <c r="M77" s="91" t="s">
        <v>361</v>
      </c>
      <c r="N77" s="91" t="s">
        <v>257</v>
      </c>
      <c r="O77" s="91"/>
      <c r="P77" s="91" t="s">
        <v>257</v>
      </c>
      <c r="Q77" s="32" t="s">
        <v>236</v>
      </c>
      <c r="R77" s="33"/>
    </row>
    <row r="78" spans="1:18" ht="21.75" customHeight="1">
      <c r="A78" s="90" t="s">
        <v>638</v>
      </c>
      <c r="B78" s="90" t="s">
        <v>204</v>
      </c>
      <c r="C78" s="90" t="s">
        <v>205</v>
      </c>
      <c r="D78" s="90" t="s">
        <v>13</v>
      </c>
      <c r="E78" s="90" t="s">
        <v>489</v>
      </c>
      <c r="F78" s="94" t="s">
        <v>639</v>
      </c>
      <c r="G78" s="92" t="s">
        <v>640</v>
      </c>
      <c r="H78" s="91" t="s">
        <v>404</v>
      </c>
      <c r="I78" s="91" t="s">
        <v>14</v>
      </c>
      <c r="J78" s="93">
        <v>44833.693749999999</v>
      </c>
      <c r="K78" s="93">
        <v>44860.552777777775</v>
      </c>
      <c r="L78" s="91" t="s">
        <v>220</v>
      </c>
      <c r="M78" s="91" t="s">
        <v>361</v>
      </c>
      <c r="N78" s="91" t="s">
        <v>257</v>
      </c>
      <c r="O78" s="91"/>
      <c r="P78" s="91" t="s">
        <v>394</v>
      </c>
      <c r="Q78" s="32" t="s">
        <v>236</v>
      </c>
      <c r="R78" s="33"/>
    </row>
    <row r="79" spans="1:18" ht="21.75" customHeight="1">
      <c r="A79" s="90" t="s">
        <v>641</v>
      </c>
      <c r="B79" s="90" t="s">
        <v>204</v>
      </c>
      <c r="C79" s="90" t="s">
        <v>205</v>
      </c>
      <c r="D79" s="90" t="s">
        <v>25</v>
      </c>
      <c r="E79" s="90" t="s">
        <v>451</v>
      </c>
      <c r="F79" s="94" t="s">
        <v>642</v>
      </c>
      <c r="G79" s="92" t="s">
        <v>643</v>
      </c>
      <c r="H79" s="91" t="s">
        <v>404</v>
      </c>
      <c r="I79" s="91" t="s">
        <v>16</v>
      </c>
      <c r="J79" s="93">
        <v>44833.602083333331</v>
      </c>
      <c r="K79" s="93">
        <v>44846.381944444445</v>
      </c>
      <c r="L79" s="91" t="s">
        <v>220</v>
      </c>
      <c r="M79" s="91" t="s">
        <v>361</v>
      </c>
      <c r="N79" s="91"/>
      <c r="O79" s="91"/>
      <c r="P79" s="91"/>
      <c r="Q79" s="32" t="s">
        <v>236</v>
      </c>
      <c r="R79" s="33"/>
    </row>
    <row r="80" spans="1:18" ht="21.75" customHeight="1">
      <c r="A80" s="90" t="s">
        <v>644</v>
      </c>
      <c r="B80" s="90" t="s">
        <v>204</v>
      </c>
      <c r="C80" s="90" t="s">
        <v>205</v>
      </c>
      <c r="D80" s="90" t="s">
        <v>13</v>
      </c>
      <c r="E80" s="90" t="s">
        <v>458</v>
      </c>
      <c r="F80" s="94" t="s">
        <v>645</v>
      </c>
      <c r="G80" s="92" t="s">
        <v>646</v>
      </c>
      <c r="H80" s="91" t="s">
        <v>399</v>
      </c>
      <c r="I80" s="91" t="s">
        <v>16</v>
      </c>
      <c r="J80" s="93">
        <v>44833.560416666667</v>
      </c>
      <c r="K80" s="93">
        <v>44833.563194444447</v>
      </c>
      <c r="L80" s="91" t="s">
        <v>166</v>
      </c>
      <c r="M80" s="91" t="s">
        <v>361</v>
      </c>
      <c r="N80" s="91"/>
      <c r="O80" s="91"/>
      <c r="P80" s="91"/>
      <c r="Q80" s="32" t="s">
        <v>354</v>
      </c>
      <c r="R80" s="33"/>
    </row>
    <row r="81" spans="1:18" ht="21.75" customHeight="1">
      <c r="A81" s="90" t="s">
        <v>647</v>
      </c>
      <c r="B81" s="90" t="s">
        <v>204</v>
      </c>
      <c r="C81" s="90" t="s">
        <v>205</v>
      </c>
      <c r="D81" s="90" t="s">
        <v>13</v>
      </c>
      <c r="E81" s="90" t="s">
        <v>425</v>
      </c>
      <c r="F81" s="94" t="s">
        <v>648</v>
      </c>
      <c r="G81" s="92" t="s">
        <v>649</v>
      </c>
      <c r="H81" s="91" t="s">
        <v>423</v>
      </c>
      <c r="I81" s="91" t="s">
        <v>178</v>
      </c>
      <c r="J81" s="93">
        <v>44833.40347222222</v>
      </c>
      <c r="K81" s="93">
        <v>44853.591666666667</v>
      </c>
      <c r="L81" s="91" t="s">
        <v>169</v>
      </c>
      <c r="M81" s="91" t="s">
        <v>361</v>
      </c>
      <c r="N81" s="91" t="s">
        <v>394</v>
      </c>
      <c r="O81" s="91"/>
      <c r="P81" s="91"/>
      <c r="Q81" s="32" t="s">
        <v>236</v>
      </c>
      <c r="R81" s="33"/>
    </row>
    <row r="82" spans="1:18" ht="21.75" customHeight="1">
      <c r="A82" s="90" t="s">
        <v>650</v>
      </c>
      <c r="B82" s="90" t="s">
        <v>204</v>
      </c>
      <c r="C82" s="90" t="s">
        <v>205</v>
      </c>
      <c r="D82" s="90" t="s">
        <v>13</v>
      </c>
      <c r="E82" s="90" t="s">
        <v>425</v>
      </c>
      <c r="F82" s="94" t="s">
        <v>365</v>
      </c>
      <c r="G82" s="92" t="s">
        <v>651</v>
      </c>
      <c r="H82" s="91" t="s">
        <v>423</v>
      </c>
      <c r="I82" s="91" t="s">
        <v>14</v>
      </c>
      <c r="J82" s="93">
        <v>44832.796527777777</v>
      </c>
      <c r="K82" s="93">
        <v>44858.677777777775</v>
      </c>
      <c r="L82" s="91" t="s">
        <v>169</v>
      </c>
      <c r="M82" s="91" t="s">
        <v>361</v>
      </c>
      <c r="N82" s="91" t="s">
        <v>257</v>
      </c>
      <c r="O82" s="91"/>
      <c r="P82" s="91"/>
      <c r="Q82" s="32" t="s">
        <v>236</v>
      </c>
      <c r="R82" s="33"/>
    </row>
    <row r="83" spans="1:18" ht="21.75" customHeight="1">
      <c r="A83" s="90" t="s">
        <v>652</v>
      </c>
      <c r="B83" s="90" t="s">
        <v>204</v>
      </c>
      <c r="C83" s="90" t="s">
        <v>205</v>
      </c>
      <c r="D83" s="90" t="s">
        <v>13</v>
      </c>
      <c r="E83" s="90" t="s">
        <v>425</v>
      </c>
      <c r="F83" s="94" t="s">
        <v>653</v>
      </c>
      <c r="G83" s="92" t="s">
        <v>654</v>
      </c>
      <c r="H83" s="91" t="s">
        <v>423</v>
      </c>
      <c r="I83" s="91" t="s">
        <v>14</v>
      </c>
      <c r="J83" s="93">
        <v>44832.79583333333</v>
      </c>
      <c r="K83" s="93">
        <v>44858.677083333336</v>
      </c>
      <c r="L83" s="91" t="s">
        <v>169</v>
      </c>
      <c r="M83" s="91" t="s">
        <v>361</v>
      </c>
      <c r="N83" s="91" t="s">
        <v>394</v>
      </c>
      <c r="O83" s="91"/>
      <c r="P83" s="91"/>
      <c r="Q83" s="32" t="s">
        <v>236</v>
      </c>
      <c r="R83" s="33"/>
    </row>
    <row r="84" spans="1:18" ht="21.75" customHeight="1">
      <c r="A84" s="90" t="s">
        <v>655</v>
      </c>
      <c r="B84" s="90" t="s">
        <v>204</v>
      </c>
      <c r="C84" s="90" t="s">
        <v>205</v>
      </c>
      <c r="D84" s="90" t="s">
        <v>13</v>
      </c>
      <c r="E84" s="90" t="s">
        <v>451</v>
      </c>
      <c r="F84" s="94" t="s">
        <v>656</v>
      </c>
      <c r="G84" s="92" t="s">
        <v>657</v>
      </c>
      <c r="H84" s="91" t="s">
        <v>399</v>
      </c>
      <c r="I84" s="91" t="s">
        <v>188</v>
      </c>
      <c r="J84" s="93">
        <v>44832.695138888892</v>
      </c>
      <c r="K84" s="93">
        <v>44851.449305555558</v>
      </c>
      <c r="L84" s="91" t="s">
        <v>166</v>
      </c>
      <c r="M84" s="91" t="s">
        <v>361</v>
      </c>
      <c r="N84" s="91" t="s">
        <v>257</v>
      </c>
      <c r="O84" s="91"/>
      <c r="P84" s="91" t="s">
        <v>257</v>
      </c>
      <c r="Q84" s="32" t="s">
        <v>236</v>
      </c>
      <c r="R84" s="33"/>
    </row>
    <row r="85" spans="1:18" ht="21.75" customHeight="1">
      <c r="A85" s="90" t="s">
        <v>658</v>
      </c>
      <c r="B85" s="90" t="s">
        <v>204</v>
      </c>
      <c r="C85" s="90" t="s">
        <v>205</v>
      </c>
      <c r="D85" s="90" t="s">
        <v>13</v>
      </c>
      <c r="E85" s="90" t="s">
        <v>451</v>
      </c>
      <c r="F85" s="94" t="s">
        <v>659</v>
      </c>
      <c r="G85" s="92" t="s">
        <v>660</v>
      </c>
      <c r="H85" s="91" t="s">
        <v>399</v>
      </c>
      <c r="I85" s="91" t="s">
        <v>16</v>
      </c>
      <c r="J85" s="93">
        <v>44832.682638888888</v>
      </c>
      <c r="K85" s="93">
        <v>44846.381944444445</v>
      </c>
      <c r="L85" s="91" t="s">
        <v>166</v>
      </c>
      <c r="M85" s="91" t="s">
        <v>361</v>
      </c>
      <c r="N85" s="91"/>
      <c r="O85" s="91"/>
      <c r="P85" s="91"/>
      <c r="Q85" s="32" t="s">
        <v>236</v>
      </c>
      <c r="R85" s="33"/>
    </row>
    <row r="86" spans="1:18" ht="21.75" customHeight="1">
      <c r="A86" s="90" t="s">
        <v>362</v>
      </c>
      <c r="B86" s="90" t="s">
        <v>204</v>
      </c>
      <c r="C86" s="90" t="s">
        <v>205</v>
      </c>
      <c r="D86" s="90" t="s">
        <v>13</v>
      </c>
      <c r="E86" s="90" t="s">
        <v>387</v>
      </c>
      <c r="F86" s="94" t="s">
        <v>363</v>
      </c>
      <c r="G86" s="92" t="s">
        <v>364</v>
      </c>
      <c r="H86" s="91" t="s">
        <v>404</v>
      </c>
      <c r="I86" s="91" t="s">
        <v>14</v>
      </c>
      <c r="J86" s="93">
        <v>44799.681250000001</v>
      </c>
      <c r="K86" s="93">
        <v>44853.556944444441</v>
      </c>
      <c r="L86" s="91" t="s">
        <v>220</v>
      </c>
      <c r="M86" s="91" t="s">
        <v>323</v>
      </c>
      <c r="N86" s="91"/>
      <c r="O86" s="91"/>
      <c r="P86" s="91"/>
      <c r="Q86" s="32" t="s">
        <v>236</v>
      </c>
      <c r="R86" s="33"/>
    </row>
    <row r="87" spans="1:18" ht="21.75" customHeight="1">
      <c r="A87" s="90" t="s">
        <v>366</v>
      </c>
      <c r="B87" s="90" t="s">
        <v>204</v>
      </c>
      <c r="C87" s="90" t="s">
        <v>206</v>
      </c>
      <c r="D87" s="90" t="s">
        <v>25</v>
      </c>
      <c r="E87" s="90" t="s">
        <v>401</v>
      </c>
      <c r="F87" s="94" t="s">
        <v>661</v>
      </c>
      <c r="G87" s="92" t="s">
        <v>662</v>
      </c>
      <c r="H87" s="91" t="s">
        <v>441</v>
      </c>
      <c r="I87" s="91" t="s">
        <v>14</v>
      </c>
      <c r="J87" s="93">
        <v>44799.654166666667</v>
      </c>
      <c r="K87" s="93">
        <v>44846.383333333331</v>
      </c>
      <c r="L87" s="91" t="s">
        <v>18</v>
      </c>
      <c r="M87" s="91" t="s">
        <v>323</v>
      </c>
      <c r="N87" s="91" t="s">
        <v>394</v>
      </c>
      <c r="O87" s="91"/>
      <c r="P87" s="91"/>
      <c r="Q87" s="32" t="s">
        <v>236</v>
      </c>
      <c r="R87" s="33"/>
    </row>
    <row r="88" spans="1:18" ht="21.75" customHeight="1">
      <c r="A88" s="90" t="s">
        <v>368</v>
      </c>
      <c r="B88" s="90" t="s">
        <v>204</v>
      </c>
      <c r="C88" s="90" t="s">
        <v>205</v>
      </c>
      <c r="D88" s="90" t="s">
        <v>13</v>
      </c>
      <c r="E88" s="90" t="s">
        <v>447</v>
      </c>
      <c r="F88" s="94" t="s">
        <v>369</v>
      </c>
      <c r="G88" s="92" t="s">
        <v>663</v>
      </c>
      <c r="H88" s="91" t="s">
        <v>536</v>
      </c>
      <c r="I88" s="91" t="s">
        <v>14</v>
      </c>
      <c r="J88" s="93">
        <v>44799.595833333333</v>
      </c>
      <c r="K88" s="93">
        <v>44853.847916666666</v>
      </c>
      <c r="L88" s="91" t="s">
        <v>164</v>
      </c>
      <c r="M88" s="91" t="s">
        <v>323</v>
      </c>
      <c r="N88" s="91" t="s">
        <v>257</v>
      </c>
      <c r="O88" s="91"/>
      <c r="P88" s="91"/>
      <c r="Q88" s="32" t="s">
        <v>236</v>
      </c>
      <c r="R88" s="33"/>
    </row>
    <row r="89" spans="1:18" ht="21.75" customHeight="1">
      <c r="A89" s="90" t="s">
        <v>370</v>
      </c>
      <c r="B89" s="90" t="s">
        <v>204</v>
      </c>
      <c r="C89" s="90" t="s">
        <v>205</v>
      </c>
      <c r="D89" s="90" t="s">
        <v>13</v>
      </c>
      <c r="E89" s="90" t="s">
        <v>387</v>
      </c>
      <c r="F89" s="94" t="s">
        <v>371</v>
      </c>
      <c r="G89" s="92" t="s">
        <v>372</v>
      </c>
      <c r="H89" s="91" t="s">
        <v>423</v>
      </c>
      <c r="I89" s="91" t="s">
        <v>178</v>
      </c>
      <c r="J89" s="93">
        <v>44797.373611111114</v>
      </c>
      <c r="K89" s="93">
        <v>44853.720138888886</v>
      </c>
      <c r="L89" s="91" t="s">
        <v>169</v>
      </c>
      <c r="M89" s="91" t="s">
        <v>232</v>
      </c>
      <c r="N89" s="91" t="s">
        <v>394</v>
      </c>
      <c r="O89" s="91"/>
      <c r="P89" s="91"/>
      <c r="Q89" s="32" t="s">
        <v>236</v>
      </c>
      <c r="R89" s="33"/>
    </row>
    <row r="90" spans="1:18" ht="21.75" customHeight="1">
      <c r="A90" s="90" t="s">
        <v>373</v>
      </c>
      <c r="B90" s="90" t="s">
        <v>204</v>
      </c>
      <c r="C90" s="90" t="s">
        <v>205</v>
      </c>
      <c r="D90" s="90" t="s">
        <v>13</v>
      </c>
      <c r="E90" s="90" t="s">
        <v>425</v>
      </c>
      <c r="F90" s="94" t="s">
        <v>374</v>
      </c>
      <c r="G90" s="92" t="s">
        <v>375</v>
      </c>
      <c r="H90" s="91" t="s">
        <v>423</v>
      </c>
      <c r="I90" s="91" t="s">
        <v>178</v>
      </c>
      <c r="J90" s="93">
        <v>44797.37222222222</v>
      </c>
      <c r="K90" s="93">
        <v>44859.487500000003</v>
      </c>
      <c r="L90" s="91" t="s">
        <v>169</v>
      </c>
      <c r="M90" s="91" t="s">
        <v>232</v>
      </c>
      <c r="N90" s="91" t="s">
        <v>394</v>
      </c>
      <c r="O90" s="91"/>
      <c r="P90" s="91"/>
      <c r="Q90" s="32" t="s">
        <v>236</v>
      </c>
      <c r="R90" s="33"/>
    </row>
    <row r="91" spans="1:18" ht="21.75" customHeight="1">
      <c r="A91" s="90" t="s">
        <v>294</v>
      </c>
      <c r="B91" s="90" t="s">
        <v>204</v>
      </c>
      <c r="C91" s="90" t="s">
        <v>205</v>
      </c>
      <c r="D91" s="90" t="s">
        <v>13</v>
      </c>
      <c r="E91" s="90" t="s">
        <v>387</v>
      </c>
      <c r="F91" s="94" t="s">
        <v>295</v>
      </c>
      <c r="G91" s="92" t="s">
        <v>664</v>
      </c>
      <c r="H91" s="91" t="s">
        <v>441</v>
      </c>
      <c r="I91" s="91" t="s">
        <v>188</v>
      </c>
      <c r="J91" s="93">
        <v>44796.688194444447</v>
      </c>
      <c r="K91" s="93">
        <v>44846.384027777778</v>
      </c>
      <c r="L91" s="91" t="s">
        <v>165</v>
      </c>
      <c r="M91" s="91" t="s">
        <v>232</v>
      </c>
      <c r="N91" s="91"/>
      <c r="O91" s="91"/>
      <c r="P91" s="91" t="s">
        <v>361</v>
      </c>
      <c r="Q91" s="32" t="s">
        <v>236</v>
      </c>
      <c r="R91" s="33"/>
    </row>
    <row r="92" spans="1:18" ht="21.75" customHeight="1">
      <c r="A92" s="90" t="s">
        <v>296</v>
      </c>
      <c r="B92" s="90" t="s">
        <v>204</v>
      </c>
      <c r="C92" s="90" t="s">
        <v>205</v>
      </c>
      <c r="D92" s="90" t="s">
        <v>13</v>
      </c>
      <c r="E92" s="90" t="s">
        <v>387</v>
      </c>
      <c r="F92" s="94" t="s">
        <v>297</v>
      </c>
      <c r="G92" s="92" t="s">
        <v>665</v>
      </c>
      <c r="H92" s="91" t="s">
        <v>536</v>
      </c>
      <c r="I92" s="91" t="s">
        <v>178</v>
      </c>
      <c r="J92" s="93">
        <v>44796.680555555555</v>
      </c>
      <c r="K92" s="93">
        <v>44846.37777777778</v>
      </c>
      <c r="L92" s="91" t="s">
        <v>166</v>
      </c>
      <c r="M92" s="91" t="s">
        <v>232</v>
      </c>
      <c r="N92" s="91"/>
      <c r="O92" s="91"/>
      <c r="P92" s="91"/>
      <c r="Q92" s="32" t="s">
        <v>236</v>
      </c>
      <c r="R92" s="33"/>
    </row>
    <row r="93" spans="1:18" ht="21.75" customHeight="1">
      <c r="A93" s="90" t="s">
        <v>298</v>
      </c>
      <c r="B93" s="90" t="s">
        <v>204</v>
      </c>
      <c r="C93" s="90" t="s">
        <v>205</v>
      </c>
      <c r="D93" s="90" t="s">
        <v>13</v>
      </c>
      <c r="E93" s="90" t="s">
        <v>390</v>
      </c>
      <c r="F93" s="94" t="s">
        <v>299</v>
      </c>
      <c r="G93" s="92" t="s">
        <v>300</v>
      </c>
      <c r="H93" s="91" t="s">
        <v>423</v>
      </c>
      <c r="I93" s="91" t="s">
        <v>188</v>
      </c>
      <c r="J93" s="93">
        <v>44795.707638888889</v>
      </c>
      <c r="K93" s="93">
        <v>44834.736111111109</v>
      </c>
      <c r="L93" s="91" t="s">
        <v>18</v>
      </c>
      <c r="M93" s="91" t="s">
        <v>232</v>
      </c>
      <c r="N93" s="91" t="s">
        <v>257</v>
      </c>
      <c r="O93" s="91"/>
      <c r="P93" s="91"/>
      <c r="Q93" s="32" t="s">
        <v>236</v>
      </c>
      <c r="R93" s="33"/>
    </row>
    <row r="94" spans="1:18" ht="21.75" customHeight="1">
      <c r="A94" s="90" t="s">
        <v>301</v>
      </c>
      <c r="B94" s="90" t="s">
        <v>204</v>
      </c>
      <c r="C94" s="90" t="s">
        <v>206</v>
      </c>
      <c r="D94" s="90" t="s">
        <v>25</v>
      </c>
      <c r="E94" s="90" t="s">
        <v>390</v>
      </c>
      <c r="F94" s="94" t="s">
        <v>302</v>
      </c>
      <c r="G94" s="92" t="s">
        <v>303</v>
      </c>
      <c r="H94" s="91" t="s">
        <v>423</v>
      </c>
      <c r="I94" s="91" t="s">
        <v>250</v>
      </c>
      <c r="J94" s="93">
        <v>44795.705555555556</v>
      </c>
      <c r="K94" s="93">
        <v>44832.392361111109</v>
      </c>
      <c r="L94" s="91" t="s">
        <v>18</v>
      </c>
      <c r="M94" s="91" t="s">
        <v>232</v>
      </c>
      <c r="N94" s="91" t="s">
        <v>361</v>
      </c>
      <c r="O94" s="91"/>
      <c r="P94" s="91"/>
      <c r="Q94" s="32" t="s">
        <v>236</v>
      </c>
      <c r="R94" s="33"/>
    </row>
    <row r="95" spans="1:18" ht="21.75" customHeight="1">
      <c r="A95" s="90" t="s">
        <v>304</v>
      </c>
      <c r="B95" s="90" t="s">
        <v>204</v>
      </c>
      <c r="C95" s="90" t="s">
        <v>205</v>
      </c>
      <c r="D95" s="90" t="s">
        <v>13</v>
      </c>
      <c r="E95" s="90" t="s">
        <v>666</v>
      </c>
      <c r="F95" s="94" t="s">
        <v>305</v>
      </c>
      <c r="G95" s="92" t="s">
        <v>306</v>
      </c>
      <c r="H95" s="91" t="s">
        <v>423</v>
      </c>
      <c r="I95" s="91" t="s">
        <v>188</v>
      </c>
      <c r="J95" s="93">
        <v>44795.388194444444</v>
      </c>
      <c r="K95" s="93">
        <v>44848.510416666664</v>
      </c>
      <c r="L95" s="91" t="s">
        <v>18</v>
      </c>
      <c r="M95" s="91" t="s">
        <v>232</v>
      </c>
      <c r="N95" s="91"/>
      <c r="O95" s="91"/>
      <c r="P95" s="91"/>
      <c r="Q95" s="32" t="s">
        <v>236</v>
      </c>
      <c r="R95" s="33"/>
    </row>
    <row r="96" spans="1:18" ht="21.75" customHeight="1">
      <c r="A96" s="90" t="s">
        <v>307</v>
      </c>
      <c r="B96" s="90" t="s">
        <v>204</v>
      </c>
      <c r="C96" s="90" t="s">
        <v>205</v>
      </c>
      <c r="D96" s="90" t="s">
        <v>13</v>
      </c>
      <c r="E96" s="90" t="s">
        <v>390</v>
      </c>
      <c r="F96" s="94" t="s">
        <v>376</v>
      </c>
      <c r="G96" s="92" t="s">
        <v>377</v>
      </c>
      <c r="H96" s="91" t="s">
        <v>423</v>
      </c>
      <c r="I96" s="91" t="s">
        <v>14</v>
      </c>
      <c r="J96" s="93">
        <v>44795.387499999997</v>
      </c>
      <c r="K96" s="93">
        <v>44833.445138888892</v>
      </c>
      <c r="L96" s="91" t="s">
        <v>18</v>
      </c>
      <c r="M96" s="91" t="s">
        <v>232</v>
      </c>
      <c r="N96" s="91"/>
      <c r="O96" s="91"/>
      <c r="P96" s="91" t="s">
        <v>361</v>
      </c>
      <c r="Q96" s="32" t="s">
        <v>236</v>
      </c>
      <c r="R96" s="33"/>
    </row>
    <row r="97" spans="1:18" ht="21.75" customHeight="1">
      <c r="A97" s="90" t="s">
        <v>308</v>
      </c>
      <c r="B97" s="90" t="s">
        <v>204</v>
      </c>
      <c r="C97" s="90" t="s">
        <v>207</v>
      </c>
      <c r="D97" s="90" t="s">
        <v>13</v>
      </c>
      <c r="E97" s="90" t="s">
        <v>390</v>
      </c>
      <c r="F97" s="94" t="s">
        <v>309</v>
      </c>
      <c r="G97" s="92" t="s">
        <v>310</v>
      </c>
      <c r="H97" s="91" t="s">
        <v>423</v>
      </c>
      <c r="I97" s="91" t="s">
        <v>14</v>
      </c>
      <c r="J97" s="93">
        <v>44795.37777777778</v>
      </c>
      <c r="K97" s="93">
        <v>44832.46597222222</v>
      </c>
      <c r="L97" s="91" t="s">
        <v>18</v>
      </c>
      <c r="M97" s="91" t="s">
        <v>232</v>
      </c>
      <c r="N97" s="91"/>
      <c r="O97" s="91"/>
      <c r="P97" s="91" t="s">
        <v>257</v>
      </c>
      <c r="Q97" s="32" t="s">
        <v>236</v>
      </c>
      <c r="R97" s="33"/>
    </row>
    <row r="98" spans="1:18" ht="21.75" customHeight="1">
      <c r="A98" s="90" t="s">
        <v>311</v>
      </c>
      <c r="B98" s="90" t="s">
        <v>204</v>
      </c>
      <c r="C98" s="90" t="s">
        <v>207</v>
      </c>
      <c r="D98" s="90" t="s">
        <v>13</v>
      </c>
      <c r="E98" s="90" t="s">
        <v>390</v>
      </c>
      <c r="F98" s="94" t="s">
        <v>312</v>
      </c>
      <c r="G98" s="92" t="s">
        <v>313</v>
      </c>
      <c r="H98" s="91" t="s">
        <v>423</v>
      </c>
      <c r="I98" s="91" t="s">
        <v>14</v>
      </c>
      <c r="J98" s="93">
        <v>44795.377083333333</v>
      </c>
      <c r="K98" s="93">
        <v>44832.468055555553</v>
      </c>
      <c r="L98" s="91" t="s">
        <v>169</v>
      </c>
      <c r="M98" s="91" t="s">
        <v>232</v>
      </c>
      <c r="N98" s="91"/>
      <c r="O98" s="91"/>
      <c r="P98" s="91" t="s">
        <v>257</v>
      </c>
      <c r="Q98" s="32" t="s">
        <v>236</v>
      </c>
      <c r="R98" s="33"/>
    </row>
    <row r="99" spans="1:18" ht="21.75" customHeight="1">
      <c r="A99" s="90" t="s">
        <v>314</v>
      </c>
      <c r="B99" s="90" t="s">
        <v>204</v>
      </c>
      <c r="C99" s="90" t="s">
        <v>205</v>
      </c>
      <c r="D99" s="90" t="s">
        <v>13</v>
      </c>
      <c r="E99" s="90" t="s">
        <v>451</v>
      </c>
      <c r="F99" s="94" t="s">
        <v>315</v>
      </c>
      <c r="G99" s="92" t="s">
        <v>667</v>
      </c>
      <c r="H99" s="91" t="s">
        <v>536</v>
      </c>
      <c r="I99" s="91" t="s">
        <v>16</v>
      </c>
      <c r="J99" s="93">
        <v>44793.72152777778</v>
      </c>
      <c r="K99" s="93">
        <v>44846.379166666666</v>
      </c>
      <c r="L99" s="91" t="s">
        <v>166</v>
      </c>
      <c r="M99" s="91" t="s">
        <v>232</v>
      </c>
      <c r="N99" s="91"/>
      <c r="O99" s="91"/>
      <c r="P99" s="91"/>
      <c r="Q99" s="32" t="s">
        <v>236</v>
      </c>
      <c r="R99" s="33"/>
    </row>
    <row r="100" spans="1:18" ht="21.75" customHeight="1">
      <c r="A100" s="90" t="s">
        <v>316</v>
      </c>
      <c r="B100" s="90" t="s">
        <v>204</v>
      </c>
      <c r="C100" s="90" t="s">
        <v>205</v>
      </c>
      <c r="D100" s="90" t="s">
        <v>13</v>
      </c>
      <c r="E100" s="90" t="s">
        <v>396</v>
      </c>
      <c r="F100" s="94" t="s">
        <v>317</v>
      </c>
      <c r="G100" s="92" t="s">
        <v>668</v>
      </c>
      <c r="H100" s="91" t="s">
        <v>441</v>
      </c>
      <c r="I100" s="91" t="s">
        <v>188</v>
      </c>
      <c r="J100" s="93">
        <v>44792.723611111112</v>
      </c>
      <c r="K100" s="93">
        <v>44846.415277777778</v>
      </c>
      <c r="L100" s="91" t="s">
        <v>166</v>
      </c>
      <c r="M100" s="91" t="s">
        <v>232</v>
      </c>
      <c r="N100" s="91" t="s">
        <v>257</v>
      </c>
      <c r="O100" s="91"/>
      <c r="P100" s="91" t="s">
        <v>257</v>
      </c>
      <c r="Q100" s="32" t="s">
        <v>236</v>
      </c>
      <c r="R100" s="33"/>
    </row>
    <row r="101" spans="1:18" ht="21.75" customHeight="1">
      <c r="A101" s="90" t="s">
        <v>318</v>
      </c>
      <c r="B101" s="90" t="s">
        <v>204</v>
      </c>
      <c r="C101" s="90" t="s">
        <v>205</v>
      </c>
      <c r="D101" s="90" t="s">
        <v>13</v>
      </c>
      <c r="E101" s="90" t="s">
        <v>387</v>
      </c>
      <c r="F101" s="94" t="s">
        <v>319</v>
      </c>
      <c r="G101" s="92" t="s">
        <v>320</v>
      </c>
      <c r="H101" s="91" t="s">
        <v>536</v>
      </c>
      <c r="I101" s="91" t="s">
        <v>189</v>
      </c>
      <c r="J101" s="93">
        <v>44792.720833333333</v>
      </c>
      <c r="K101" s="93">
        <v>44844.724999999999</v>
      </c>
      <c r="L101" s="91" t="s">
        <v>164</v>
      </c>
      <c r="M101" s="91" t="s">
        <v>232</v>
      </c>
      <c r="N101" s="91"/>
      <c r="O101" s="91"/>
      <c r="P101" s="91"/>
      <c r="Q101" s="32" t="s">
        <v>236</v>
      </c>
      <c r="R101" s="33"/>
    </row>
    <row r="102" spans="1:18" ht="21.75" customHeight="1">
      <c r="A102" s="90" t="s">
        <v>321</v>
      </c>
      <c r="B102" s="90" t="s">
        <v>204</v>
      </c>
      <c r="C102" s="90" t="s">
        <v>205</v>
      </c>
      <c r="D102" s="90" t="s">
        <v>13</v>
      </c>
      <c r="E102" s="90" t="s">
        <v>447</v>
      </c>
      <c r="F102" s="94" t="s">
        <v>322</v>
      </c>
      <c r="G102" s="92" t="s">
        <v>669</v>
      </c>
      <c r="H102" s="91" t="s">
        <v>536</v>
      </c>
      <c r="I102" s="91" t="s">
        <v>188</v>
      </c>
      <c r="J102" s="93">
        <v>44792.620833333334</v>
      </c>
      <c r="K102" s="93">
        <v>44858.027083333334</v>
      </c>
      <c r="L102" s="91" t="s">
        <v>164</v>
      </c>
      <c r="M102" s="91" t="s">
        <v>232</v>
      </c>
      <c r="N102" s="91" t="s">
        <v>394</v>
      </c>
      <c r="O102" s="91"/>
      <c r="P102" s="91"/>
      <c r="Q102" s="32" t="s">
        <v>236</v>
      </c>
      <c r="R102" s="33"/>
    </row>
    <row r="103" spans="1:18" ht="21.75" customHeight="1">
      <c r="A103" s="90" t="s">
        <v>324</v>
      </c>
      <c r="B103" s="90" t="s">
        <v>204</v>
      </c>
      <c r="C103" s="90" t="s">
        <v>205</v>
      </c>
      <c r="D103" s="90" t="s">
        <v>13</v>
      </c>
      <c r="E103" s="90" t="s">
        <v>447</v>
      </c>
      <c r="F103" s="94" t="s">
        <v>325</v>
      </c>
      <c r="G103" s="92" t="s">
        <v>326</v>
      </c>
      <c r="H103" s="91" t="s">
        <v>418</v>
      </c>
      <c r="I103" s="91" t="s">
        <v>14</v>
      </c>
      <c r="J103" s="93">
        <v>44792.45208333333</v>
      </c>
      <c r="K103" s="93">
        <v>44855.693055555559</v>
      </c>
      <c r="L103" s="91" t="s">
        <v>164</v>
      </c>
      <c r="M103" s="91" t="s">
        <v>232</v>
      </c>
      <c r="N103" s="91" t="s">
        <v>257</v>
      </c>
      <c r="O103" s="91"/>
      <c r="P103" s="91"/>
      <c r="Q103" s="32" t="s">
        <v>236</v>
      </c>
      <c r="R103" s="33"/>
    </row>
    <row r="104" spans="1:18" ht="21.75" customHeight="1">
      <c r="A104" s="90" t="s">
        <v>327</v>
      </c>
      <c r="B104" s="90" t="s">
        <v>204</v>
      </c>
      <c r="C104" s="90" t="s">
        <v>205</v>
      </c>
      <c r="D104" s="90" t="s">
        <v>13</v>
      </c>
      <c r="E104" s="90" t="s">
        <v>447</v>
      </c>
      <c r="F104" s="94" t="s">
        <v>328</v>
      </c>
      <c r="G104" s="92" t="s">
        <v>670</v>
      </c>
      <c r="H104" s="91" t="s">
        <v>441</v>
      </c>
      <c r="I104" s="91" t="s">
        <v>14</v>
      </c>
      <c r="J104" s="93">
        <v>44791.852083333331</v>
      </c>
      <c r="K104" s="93">
        <v>44853.68472222222</v>
      </c>
      <c r="L104" s="91" t="s">
        <v>164</v>
      </c>
      <c r="M104" s="91" t="s">
        <v>232</v>
      </c>
      <c r="N104" s="91" t="s">
        <v>257</v>
      </c>
      <c r="O104" s="91"/>
      <c r="P104" s="91"/>
      <c r="Q104" s="32" t="s">
        <v>236</v>
      </c>
      <c r="R104" s="33"/>
    </row>
    <row r="105" spans="1:18" ht="21.75" customHeight="1">
      <c r="A105" s="90" t="s">
        <v>329</v>
      </c>
      <c r="B105" s="90" t="s">
        <v>204</v>
      </c>
      <c r="C105" s="90" t="s">
        <v>205</v>
      </c>
      <c r="D105" s="90" t="s">
        <v>13</v>
      </c>
      <c r="E105" s="90" t="s">
        <v>451</v>
      </c>
      <c r="F105" s="94" t="s">
        <v>330</v>
      </c>
      <c r="G105" s="92" t="s">
        <v>671</v>
      </c>
      <c r="H105" s="91" t="s">
        <v>399</v>
      </c>
      <c r="I105" s="91" t="s">
        <v>16</v>
      </c>
      <c r="J105" s="93">
        <v>44791.815972222219</v>
      </c>
      <c r="K105" s="93">
        <v>44846.383333333331</v>
      </c>
      <c r="L105" s="91" t="s">
        <v>166</v>
      </c>
      <c r="M105" s="91" t="s">
        <v>232</v>
      </c>
      <c r="N105" s="91"/>
      <c r="O105" s="91"/>
      <c r="P105" s="91"/>
      <c r="Q105" s="32" t="s">
        <v>236</v>
      </c>
      <c r="R105" s="33"/>
    </row>
    <row r="106" spans="1:18" ht="21.75" customHeight="1">
      <c r="A106" s="90" t="s">
        <v>331</v>
      </c>
      <c r="B106" s="90" t="s">
        <v>204</v>
      </c>
      <c r="C106" s="90" t="s">
        <v>205</v>
      </c>
      <c r="D106" s="90" t="s">
        <v>13</v>
      </c>
      <c r="E106" s="90" t="s">
        <v>672</v>
      </c>
      <c r="F106" s="94" t="s">
        <v>332</v>
      </c>
      <c r="G106" s="92" t="s">
        <v>673</v>
      </c>
      <c r="H106" s="91" t="s">
        <v>399</v>
      </c>
      <c r="I106" s="91" t="s">
        <v>16</v>
      </c>
      <c r="J106" s="93">
        <v>44791.814583333333</v>
      </c>
      <c r="K106" s="93">
        <v>44860.559027777781</v>
      </c>
      <c r="L106" s="91" t="s">
        <v>166</v>
      </c>
      <c r="M106" s="91" t="s">
        <v>232</v>
      </c>
      <c r="N106" s="91"/>
      <c r="O106" s="91"/>
      <c r="P106" s="91"/>
      <c r="Q106" s="32" t="s">
        <v>236</v>
      </c>
      <c r="R106" s="33"/>
    </row>
    <row r="107" spans="1:18" ht="21.75" customHeight="1">
      <c r="A107" s="90" t="s">
        <v>333</v>
      </c>
      <c r="B107" s="90" t="s">
        <v>204</v>
      </c>
      <c r="C107" s="90" t="s">
        <v>205</v>
      </c>
      <c r="D107" s="90" t="s">
        <v>13</v>
      </c>
      <c r="E107" s="90" t="s">
        <v>447</v>
      </c>
      <c r="F107" s="94" t="s">
        <v>334</v>
      </c>
      <c r="G107" s="92" t="s">
        <v>674</v>
      </c>
      <c r="H107" s="91" t="s">
        <v>418</v>
      </c>
      <c r="I107" s="91" t="s">
        <v>14</v>
      </c>
      <c r="J107" s="93">
        <v>44791.788194444445</v>
      </c>
      <c r="K107" s="93">
        <v>44857.963888888888</v>
      </c>
      <c r="L107" s="91" t="s">
        <v>164</v>
      </c>
      <c r="M107" s="91" t="s">
        <v>232</v>
      </c>
      <c r="N107" s="91" t="s">
        <v>675</v>
      </c>
      <c r="O107" s="91"/>
      <c r="P107" s="91"/>
      <c r="Q107" s="32" t="s">
        <v>236</v>
      </c>
      <c r="R107" s="33"/>
    </row>
    <row r="108" spans="1:18" ht="21.75" customHeight="1">
      <c r="A108" s="90" t="s">
        <v>335</v>
      </c>
      <c r="B108" s="90" t="s">
        <v>204</v>
      </c>
      <c r="C108" s="90" t="s">
        <v>205</v>
      </c>
      <c r="D108" s="90" t="s">
        <v>13</v>
      </c>
      <c r="E108" s="90" t="s">
        <v>415</v>
      </c>
      <c r="F108" s="94" t="s">
        <v>336</v>
      </c>
      <c r="G108" s="92" t="s">
        <v>337</v>
      </c>
      <c r="H108" s="91" t="s">
        <v>536</v>
      </c>
      <c r="I108" s="91" t="s">
        <v>14</v>
      </c>
      <c r="J108" s="93">
        <v>44791.680555555555</v>
      </c>
      <c r="K108" s="93">
        <v>44854.661805555559</v>
      </c>
      <c r="L108" s="91" t="s">
        <v>164</v>
      </c>
      <c r="M108" s="91" t="s">
        <v>232</v>
      </c>
      <c r="N108" s="91" t="s">
        <v>257</v>
      </c>
      <c r="O108" s="91"/>
      <c r="P108" s="91" t="s">
        <v>257</v>
      </c>
      <c r="Q108" s="32" t="s">
        <v>236</v>
      </c>
      <c r="R108" s="33"/>
    </row>
    <row r="109" spans="1:18" ht="21.75" customHeight="1">
      <c r="A109" s="90" t="s">
        <v>338</v>
      </c>
      <c r="B109" s="90" t="s">
        <v>204</v>
      </c>
      <c r="C109" s="90" t="s">
        <v>207</v>
      </c>
      <c r="D109" s="90" t="s">
        <v>13</v>
      </c>
      <c r="E109" s="90" t="s">
        <v>435</v>
      </c>
      <c r="F109" s="94" t="s">
        <v>339</v>
      </c>
      <c r="G109" s="92" t="s">
        <v>340</v>
      </c>
      <c r="H109" s="91" t="s">
        <v>423</v>
      </c>
      <c r="I109" s="91" t="s">
        <v>14</v>
      </c>
      <c r="J109" s="93">
        <v>44791.466666666667</v>
      </c>
      <c r="K109" s="93">
        <v>44858.449305555558</v>
      </c>
      <c r="L109" s="91" t="s">
        <v>169</v>
      </c>
      <c r="M109" s="91" t="s">
        <v>232</v>
      </c>
      <c r="N109" s="91" t="s">
        <v>257</v>
      </c>
      <c r="O109" s="91"/>
      <c r="P109" s="91"/>
      <c r="Q109" s="32" t="s">
        <v>236</v>
      </c>
      <c r="R109" s="33"/>
    </row>
    <row r="110" spans="1:18" ht="21.75" customHeight="1">
      <c r="A110" s="90" t="s">
        <v>341</v>
      </c>
      <c r="B110" s="90" t="s">
        <v>204</v>
      </c>
      <c r="C110" s="90" t="s">
        <v>8</v>
      </c>
      <c r="D110" s="90" t="s">
        <v>25</v>
      </c>
      <c r="E110" s="90" t="s">
        <v>451</v>
      </c>
      <c r="F110" s="94" t="s">
        <v>342</v>
      </c>
      <c r="G110" s="92" t="s">
        <v>676</v>
      </c>
      <c r="H110" s="91" t="s">
        <v>404</v>
      </c>
      <c r="I110" s="91" t="s">
        <v>178</v>
      </c>
      <c r="J110" s="93">
        <v>44790.452777777777</v>
      </c>
      <c r="K110" s="93">
        <v>44854.427083333336</v>
      </c>
      <c r="L110" s="91" t="s">
        <v>220</v>
      </c>
      <c r="M110" s="91" t="s">
        <v>232</v>
      </c>
      <c r="N110" s="91" t="s">
        <v>323</v>
      </c>
      <c r="O110" s="91" t="s">
        <v>361</v>
      </c>
      <c r="P110" s="91" t="s">
        <v>361</v>
      </c>
      <c r="Q110" s="32" t="s">
        <v>236</v>
      </c>
      <c r="R110" s="33"/>
    </row>
    <row r="111" spans="1:18" ht="21.75" customHeight="1">
      <c r="A111" s="90" t="s">
        <v>343</v>
      </c>
      <c r="B111" s="90" t="s">
        <v>204</v>
      </c>
      <c r="C111" s="90" t="s">
        <v>205</v>
      </c>
      <c r="D111" s="90" t="s">
        <v>13</v>
      </c>
      <c r="E111" s="90" t="s">
        <v>489</v>
      </c>
      <c r="F111" s="94" t="s">
        <v>344</v>
      </c>
      <c r="G111" s="92" t="s">
        <v>345</v>
      </c>
      <c r="H111" s="91" t="s">
        <v>404</v>
      </c>
      <c r="I111" s="91" t="s">
        <v>14</v>
      </c>
      <c r="J111" s="93">
        <v>44790.44027777778</v>
      </c>
      <c r="K111" s="93">
        <v>44854.76666666667</v>
      </c>
      <c r="L111" s="91" t="s">
        <v>220</v>
      </c>
      <c r="M111" s="91" t="s">
        <v>232</v>
      </c>
      <c r="N111" s="91" t="s">
        <v>257</v>
      </c>
      <c r="O111" s="91"/>
      <c r="P111" s="91"/>
      <c r="Q111" s="32" t="s">
        <v>236</v>
      </c>
      <c r="R111" s="33"/>
    </row>
    <row r="112" spans="1:18" ht="21.75" customHeight="1">
      <c r="A112" s="90" t="s">
        <v>346</v>
      </c>
      <c r="B112" s="90" t="s">
        <v>204</v>
      </c>
      <c r="C112" s="90" t="s">
        <v>205</v>
      </c>
      <c r="D112" s="90" t="s">
        <v>13</v>
      </c>
      <c r="E112" s="90" t="s">
        <v>451</v>
      </c>
      <c r="F112" s="94" t="s">
        <v>347</v>
      </c>
      <c r="G112" s="92" t="s">
        <v>348</v>
      </c>
      <c r="H112" s="91" t="s">
        <v>404</v>
      </c>
      <c r="I112" s="91" t="s">
        <v>16</v>
      </c>
      <c r="J112" s="93">
        <v>44789.829861111109</v>
      </c>
      <c r="K112" s="93">
        <v>44797.658333333333</v>
      </c>
      <c r="L112" s="91" t="s">
        <v>220</v>
      </c>
      <c r="M112" s="91" t="s">
        <v>232</v>
      </c>
      <c r="N112" s="91"/>
      <c r="O112" s="91"/>
      <c r="P112" s="91"/>
      <c r="Q112" s="32" t="s">
        <v>236</v>
      </c>
      <c r="R112" s="33"/>
    </row>
    <row r="113" spans="1:18" ht="21.75" customHeight="1">
      <c r="A113" s="90" t="s">
        <v>349</v>
      </c>
      <c r="B113" s="90" t="s">
        <v>204</v>
      </c>
      <c r="C113" s="90" t="s">
        <v>205</v>
      </c>
      <c r="D113" s="90" t="s">
        <v>13</v>
      </c>
      <c r="E113" s="90" t="s">
        <v>626</v>
      </c>
      <c r="F113" s="94" t="s">
        <v>252</v>
      </c>
      <c r="G113" s="92" t="s">
        <v>350</v>
      </c>
      <c r="H113" s="91" t="s">
        <v>393</v>
      </c>
      <c r="I113" s="91" t="s">
        <v>178</v>
      </c>
      <c r="J113" s="93">
        <v>44789.429861111108</v>
      </c>
      <c r="K113" s="93">
        <v>44858.445833333331</v>
      </c>
      <c r="L113" s="91" t="s">
        <v>170</v>
      </c>
      <c r="M113" s="91" t="s">
        <v>232</v>
      </c>
      <c r="N113" s="91" t="s">
        <v>394</v>
      </c>
      <c r="O113" s="91"/>
      <c r="P113" s="91"/>
      <c r="Q113" s="32" t="s">
        <v>236</v>
      </c>
      <c r="R113" s="33"/>
    </row>
    <row r="114" spans="1:18" ht="21.75" customHeight="1">
      <c r="A114" s="90" t="s">
        <v>271</v>
      </c>
      <c r="B114" s="90" t="s">
        <v>204</v>
      </c>
      <c r="C114" s="90" t="s">
        <v>205</v>
      </c>
      <c r="D114" s="90" t="s">
        <v>13</v>
      </c>
      <c r="E114" s="90" t="s">
        <v>451</v>
      </c>
      <c r="F114" s="94" t="s">
        <v>272</v>
      </c>
      <c r="G114" s="92" t="s">
        <v>677</v>
      </c>
      <c r="H114" s="91" t="s">
        <v>536</v>
      </c>
      <c r="I114" s="91" t="s">
        <v>178</v>
      </c>
      <c r="J114" s="93">
        <v>44764.693055555559</v>
      </c>
      <c r="K114" s="93">
        <v>44846.384027777778</v>
      </c>
      <c r="L114" s="91" t="s">
        <v>166</v>
      </c>
      <c r="M114" s="91" t="s">
        <v>218</v>
      </c>
      <c r="N114" s="91" t="s">
        <v>323</v>
      </c>
      <c r="O114" s="91"/>
      <c r="P114" s="91"/>
      <c r="Q114" s="32" t="s">
        <v>236</v>
      </c>
      <c r="R114" s="33"/>
    </row>
    <row r="115" spans="1:18" ht="21.75" customHeight="1">
      <c r="A115" s="90" t="s">
        <v>273</v>
      </c>
      <c r="B115" s="90" t="s">
        <v>204</v>
      </c>
      <c r="C115" s="90" t="s">
        <v>205</v>
      </c>
      <c r="D115" s="90" t="s">
        <v>13</v>
      </c>
      <c r="E115" s="90" t="s">
        <v>451</v>
      </c>
      <c r="F115" s="94" t="s">
        <v>274</v>
      </c>
      <c r="G115" s="92" t="s">
        <v>678</v>
      </c>
      <c r="H115" s="91" t="s">
        <v>441</v>
      </c>
      <c r="I115" s="91" t="s">
        <v>16</v>
      </c>
      <c r="J115" s="93">
        <v>44764.684027777781</v>
      </c>
      <c r="K115" s="93">
        <v>44846.386805555558</v>
      </c>
      <c r="L115" s="91" t="s">
        <v>166</v>
      </c>
      <c r="M115" s="91" t="s">
        <v>218</v>
      </c>
      <c r="N115" s="91"/>
      <c r="O115" s="91"/>
      <c r="P115" s="91"/>
      <c r="Q115" s="32" t="s">
        <v>236</v>
      </c>
      <c r="R115" s="33"/>
    </row>
    <row r="116" spans="1:18" ht="21.75" customHeight="1">
      <c r="A116" s="90" t="s">
        <v>275</v>
      </c>
      <c r="B116" s="90" t="s">
        <v>204</v>
      </c>
      <c r="C116" s="90" t="s">
        <v>205</v>
      </c>
      <c r="D116" s="90" t="s">
        <v>13</v>
      </c>
      <c r="E116" s="90" t="s">
        <v>451</v>
      </c>
      <c r="F116" s="94" t="s">
        <v>276</v>
      </c>
      <c r="G116" s="92" t="s">
        <v>679</v>
      </c>
      <c r="H116" s="91" t="s">
        <v>399</v>
      </c>
      <c r="I116" s="91" t="s">
        <v>16</v>
      </c>
      <c r="J116" s="93">
        <v>44764.5625</v>
      </c>
      <c r="K116" s="93">
        <v>44846.75277777778</v>
      </c>
      <c r="L116" s="91" t="s">
        <v>166</v>
      </c>
      <c r="M116" s="91" t="s">
        <v>218</v>
      </c>
      <c r="N116" s="91"/>
      <c r="O116" s="91"/>
      <c r="P116" s="91"/>
      <c r="Q116" s="32" t="s">
        <v>236</v>
      </c>
      <c r="R116" s="33"/>
    </row>
    <row r="117" spans="1:18" ht="24" customHeight="1">
      <c r="A117" s="90" t="s">
        <v>277</v>
      </c>
      <c r="B117" s="90" t="s">
        <v>204</v>
      </c>
      <c r="C117" s="90" t="s">
        <v>205</v>
      </c>
      <c r="D117" s="90" t="s">
        <v>13</v>
      </c>
      <c r="E117" s="90" t="s">
        <v>451</v>
      </c>
      <c r="F117" s="94" t="s">
        <v>278</v>
      </c>
      <c r="G117" s="92" t="s">
        <v>680</v>
      </c>
      <c r="H117" s="91" t="s">
        <v>399</v>
      </c>
      <c r="I117" s="91" t="s">
        <v>178</v>
      </c>
      <c r="J117" s="93">
        <v>44764.555555555555</v>
      </c>
      <c r="K117" s="93">
        <v>44846.386805555558</v>
      </c>
      <c r="L117" s="91" t="s">
        <v>166</v>
      </c>
      <c r="M117" s="91" t="s">
        <v>218</v>
      </c>
      <c r="N117" s="91" t="s">
        <v>323</v>
      </c>
      <c r="O117" s="91"/>
      <c r="P117" s="91"/>
      <c r="Q117" s="32" t="s">
        <v>236</v>
      </c>
      <c r="R117" s="33"/>
    </row>
    <row r="118" spans="1:18" ht="21.75" customHeight="1">
      <c r="A118" s="90" t="s">
        <v>279</v>
      </c>
      <c r="B118" s="90" t="s">
        <v>204</v>
      </c>
      <c r="C118" s="90" t="s">
        <v>205</v>
      </c>
      <c r="D118" s="90" t="s">
        <v>13</v>
      </c>
      <c r="E118" s="90" t="s">
        <v>451</v>
      </c>
      <c r="F118" s="94" t="s">
        <v>280</v>
      </c>
      <c r="G118" s="92" t="s">
        <v>681</v>
      </c>
      <c r="H118" s="91" t="s">
        <v>399</v>
      </c>
      <c r="I118" s="91" t="s">
        <v>178</v>
      </c>
      <c r="J118" s="93">
        <v>44764.554166666669</v>
      </c>
      <c r="K118" s="93">
        <v>44846.386805555558</v>
      </c>
      <c r="L118" s="91" t="s">
        <v>166</v>
      </c>
      <c r="M118" s="91" t="s">
        <v>218</v>
      </c>
      <c r="N118" s="91" t="s">
        <v>323</v>
      </c>
      <c r="O118" s="91"/>
      <c r="P118" s="91"/>
      <c r="Q118" s="32" t="s">
        <v>236</v>
      </c>
      <c r="R118" s="33"/>
    </row>
    <row r="119" spans="1:18" ht="21.75" customHeight="1">
      <c r="A119" s="90" t="s">
        <v>281</v>
      </c>
      <c r="B119" s="90" t="s">
        <v>204</v>
      </c>
      <c r="C119" s="90" t="s">
        <v>205</v>
      </c>
      <c r="D119" s="90" t="s">
        <v>13</v>
      </c>
      <c r="E119" s="90" t="s">
        <v>451</v>
      </c>
      <c r="F119" s="94" t="s">
        <v>282</v>
      </c>
      <c r="G119" s="92" t="s">
        <v>283</v>
      </c>
      <c r="H119" s="91" t="s">
        <v>399</v>
      </c>
      <c r="I119" s="91" t="s">
        <v>188</v>
      </c>
      <c r="J119" s="93">
        <v>44763.551388888889</v>
      </c>
      <c r="K119" s="93">
        <v>44810.447916666664</v>
      </c>
      <c r="L119" s="91" t="s">
        <v>166</v>
      </c>
      <c r="M119" s="91" t="s">
        <v>218</v>
      </c>
      <c r="N119" s="91"/>
      <c r="O119" s="91"/>
      <c r="P119" s="91"/>
      <c r="Q119" s="32" t="s">
        <v>236</v>
      </c>
      <c r="R119" s="33"/>
    </row>
    <row r="120" spans="1:18" ht="21.75" customHeight="1">
      <c r="A120" s="90" t="s">
        <v>237</v>
      </c>
      <c r="B120" s="90" t="s">
        <v>204</v>
      </c>
      <c r="C120" s="90" t="s">
        <v>205</v>
      </c>
      <c r="D120" s="90" t="s">
        <v>25</v>
      </c>
      <c r="E120" s="90" t="s">
        <v>387</v>
      </c>
      <c r="F120" s="94" t="s">
        <v>378</v>
      </c>
      <c r="G120" s="92" t="s">
        <v>682</v>
      </c>
      <c r="H120" s="91" t="s">
        <v>399</v>
      </c>
      <c r="I120" s="91" t="s">
        <v>188</v>
      </c>
      <c r="J120" s="93">
        <v>44756.435416666667</v>
      </c>
      <c r="K120" s="93">
        <v>44846.387499999997</v>
      </c>
      <c r="L120" s="91" t="s">
        <v>164</v>
      </c>
      <c r="M120" s="91" t="s">
        <v>218</v>
      </c>
      <c r="N120" s="91"/>
      <c r="O120" s="91"/>
      <c r="P120" s="91"/>
      <c r="Q120" s="32" t="s">
        <v>236</v>
      </c>
      <c r="R120" s="33"/>
    </row>
    <row r="121" spans="1:18" ht="21.75" customHeight="1">
      <c r="A121" s="90" t="s">
        <v>238</v>
      </c>
      <c r="B121" s="90" t="s">
        <v>204</v>
      </c>
      <c r="C121" s="90" t="s">
        <v>205</v>
      </c>
      <c r="D121" s="90" t="s">
        <v>13</v>
      </c>
      <c r="E121" s="90" t="s">
        <v>626</v>
      </c>
      <c r="F121" s="94" t="s">
        <v>239</v>
      </c>
      <c r="G121" s="92" t="s">
        <v>240</v>
      </c>
      <c r="H121" s="91" t="s">
        <v>393</v>
      </c>
      <c r="I121" s="91" t="s">
        <v>178</v>
      </c>
      <c r="J121" s="93">
        <v>44756.411805555559</v>
      </c>
      <c r="K121" s="93">
        <v>44858.440972222219</v>
      </c>
      <c r="L121" s="91" t="s">
        <v>18</v>
      </c>
      <c r="M121" s="91" t="s">
        <v>218</v>
      </c>
      <c r="N121" s="91" t="s">
        <v>394</v>
      </c>
      <c r="O121" s="91"/>
      <c r="P121" s="91"/>
      <c r="Q121" s="32" t="s">
        <v>236</v>
      </c>
      <c r="R121" s="33"/>
    </row>
    <row r="122" spans="1:18" ht="21.75" customHeight="1">
      <c r="A122" s="90" t="s">
        <v>241</v>
      </c>
      <c r="B122" s="90" t="s">
        <v>204</v>
      </c>
      <c r="C122" s="90" t="s">
        <v>205</v>
      </c>
      <c r="D122" s="90" t="s">
        <v>25</v>
      </c>
      <c r="E122" s="90" t="s">
        <v>626</v>
      </c>
      <c r="F122" s="94" t="s">
        <v>284</v>
      </c>
      <c r="G122" s="92" t="s">
        <v>285</v>
      </c>
      <c r="H122" s="91" t="s">
        <v>393</v>
      </c>
      <c r="I122" s="91" t="s">
        <v>250</v>
      </c>
      <c r="J122" s="93">
        <v>44755.797222222223</v>
      </c>
      <c r="K122" s="93">
        <v>44789.76458333333</v>
      </c>
      <c r="L122" s="91" t="s">
        <v>18</v>
      </c>
      <c r="M122" s="91" t="s">
        <v>218</v>
      </c>
      <c r="N122" s="91" t="s">
        <v>218</v>
      </c>
      <c r="O122" s="91"/>
      <c r="P122" s="91"/>
      <c r="Q122" s="32" t="s">
        <v>236</v>
      </c>
      <c r="R122" s="33"/>
    </row>
    <row r="123" spans="1:18" ht="21.75" customHeight="1">
      <c r="A123" s="90" t="s">
        <v>242</v>
      </c>
      <c r="B123" s="90" t="s">
        <v>204</v>
      </c>
      <c r="C123" s="90" t="s">
        <v>205</v>
      </c>
      <c r="D123" s="90" t="s">
        <v>13</v>
      </c>
      <c r="E123" s="90" t="s">
        <v>435</v>
      </c>
      <c r="F123" s="94" t="s">
        <v>243</v>
      </c>
      <c r="G123" s="92" t="s">
        <v>244</v>
      </c>
      <c r="H123" s="91" t="s">
        <v>393</v>
      </c>
      <c r="I123" s="91" t="s">
        <v>233</v>
      </c>
      <c r="J123" s="93">
        <v>44755.787499999999</v>
      </c>
      <c r="K123" s="93">
        <v>44845.736111111109</v>
      </c>
      <c r="L123" s="91" t="s">
        <v>18</v>
      </c>
      <c r="M123" s="91" t="s">
        <v>218</v>
      </c>
      <c r="N123" s="91" t="s">
        <v>257</v>
      </c>
      <c r="O123" s="91"/>
      <c r="P123" s="91"/>
      <c r="Q123" s="32" t="s">
        <v>236</v>
      </c>
      <c r="R123" s="33"/>
    </row>
    <row r="124" spans="1:18" ht="21.75" customHeight="1">
      <c r="A124" s="90" t="s">
        <v>245</v>
      </c>
      <c r="B124" s="90" t="s">
        <v>204</v>
      </c>
      <c r="C124" s="90" t="s">
        <v>207</v>
      </c>
      <c r="D124" s="90" t="s">
        <v>13</v>
      </c>
      <c r="E124" s="90" t="s">
        <v>550</v>
      </c>
      <c r="F124" s="94" t="s">
        <v>246</v>
      </c>
      <c r="G124" s="92" t="s">
        <v>247</v>
      </c>
      <c r="H124" s="91" t="s">
        <v>423</v>
      </c>
      <c r="I124" s="91" t="s">
        <v>233</v>
      </c>
      <c r="J124" s="93">
        <v>44755.448611111111</v>
      </c>
      <c r="K124" s="93">
        <v>44833.568749999999</v>
      </c>
      <c r="L124" s="91" t="s">
        <v>18</v>
      </c>
      <c r="M124" s="91" t="s">
        <v>218</v>
      </c>
      <c r="N124" s="91"/>
      <c r="O124" s="91"/>
      <c r="P124" s="91"/>
      <c r="Q124" s="32" t="s">
        <v>236</v>
      </c>
      <c r="R124" s="33"/>
    </row>
    <row r="125" spans="1:18" ht="21.75" customHeight="1">
      <c r="A125" s="90" t="s">
        <v>248</v>
      </c>
      <c r="B125" s="90" t="s">
        <v>204</v>
      </c>
      <c r="C125" s="90" t="s">
        <v>205</v>
      </c>
      <c r="D125" s="90" t="s">
        <v>13</v>
      </c>
      <c r="E125" s="90" t="s">
        <v>447</v>
      </c>
      <c r="F125" s="94" t="s">
        <v>249</v>
      </c>
      <c r="G125" s="92" t="s">
        <v>683</v>
      </c>
      <c r="H125" s="91" t="s">
        <v>536</v>
      </c>
      <c r="I125" s="91" t="s">
        <v>188</v>
      </c>
      <c r="J125" s="93">
        <v>44754.423611111109</v>
      </c>
      <c r="K125" s="93">
        <v>44858.027083333334</v>
      </c>
      <c r="L125" s="91" t="s">
        <v>164</v>
      </c>
      <c r="M125" s="91" t="s">
        <v>218</v>
      </c>
      <c r="N125" s="91" t="s">
        <v>394</v>
      </c>
      <c r="O125" s="91"/>
      <c r="P125" s="91"/>
      <c r="Q125" s="32" t="s">
        <v>236</v>
      </c>
      <c r="R125" s="33"/>
    </row>
    <row r="126" spans="1:18" ht="21.75" customHeight="1">
      <c r="A126" s="90" t="s">
        <v>351</v>
      </c>
      <c r="B126" s="90" t="s">
        <v>204</v>
      </c>
      <c r="C126" s="90" t="s">
        <v>206</v>
      </c>
      <c r="D126" s="90" t="s">
        <v>25</v>
      </c>
      <c r="E126" s="90" t="s">
        <v>684</v>
      </c>
      <c r="F126" s="94" t="s">
        <v>352</v>
      </c>
      <c r="G126" s="92" t="s">
        <v>353</v>
      </c>
      <c r="H126" s="91" t="s">
        <v>423</v>
      </c>
      <c r="I126" s="91" t="s">
        <v>14</v>
      </c>
      <c r="J126" s="93">
        <v>44726.609722222223</v>
      </c>
      <c r="K126" s="93">
        <v>44859.645833333336</v>
      </c>
      <c r="L126" s="91" t="s">
        <v>18</v>
      </c>
      <c r="M126" s="91" t="s">
        <v>217</v>
      </c>
      <c r="N126" s="91" t="s">
        <v>685</v>
      </c>
      <c r="O126" s="91"/>
      <c r="P126" s="91" t="s">
        <v>232</v>
      </c>
      <c r="Q126" s="32" t="s">
        <v>354</v>
      </c>
      <c r="R126" s="33"/>
    </row>
    <row r="127" spans="1:18" ht="21.75" customHeight="1">
      <c r="A127" s="90" t="s">
        <v>219</v>
      </c>
      <c r="B127" s="90" t="s">
        <v>204</v>
      </c>
      <c r="C127" s="90" t="s">
        <v>205</v>
      </c>
      <c r="D127" s="90" t="s">
        <v>13</v>
      </c>
      <c r="E127" s="90" t="s">
        <v>387</v>
      </c>
      <c r="F127" s="94" t="s">
        <v>251</v>
      </c>
      <c r="G127" s="92" t="s">
        <v>686</v>
      </c>
      <c r="H127" s="91" t="s">
        <v>441</v>
      </c>
      <c r="I127" s="91" t="s">
        <v>178</v>
      </c>
      <c r="J127" s="93">
        <v>44716.568749999999</v>
      </c>
      <c r="K127" s="93">
        <v>44846.388194444444</v>
      </c>
      <c r="L127" s="91" t="s">
        <v>164</v>
      </c>
      <c r="M127" s="91" t="s">
        <v>217</v>
      </c>
      <c r="N127" s="91"/>
      <c r="O127" s="91"/>
      <c r="P127" s="91"/>
      <c r="Q127" s="32" t="s">
        <v>236</v>
      </c>
      <c r="R127" s="33"/>
    </row>
    <row r="128" spans="1:18" ht="21.75" customHeight="1">
      <c r="A128" s="90" t="s">
        <v>221</v>
      </c>
      <c r="B128" s="90" t="s">
        <v>204</v>
      </c>
      <c r="C128" s="90" t="s">
        <v>205</v>
      </c>
      <c r="D128" s="90" t="s">
        <v>25</v>
      </c>
      <c r="E128" s="90" t="s">
        <v>387</v>
      </c>
      <c r="F128" s="94" t="s">
        <v>222</v>
      </c>
      <c r="G128" s="92" t="s">
        <v>687</v>
      </c>
      <c r="H128" s="91" t="s">
        <v>441</v>
      </c>
      <c r="I128" s="91" t="s">
        <v>189</v>
      </c>
      <c r="J128" s="93">
        <v>44715.722916666666</v>
      </c>
      <c r="K128" s="93">
        <v>44846.388888888891</v>
      </c>
      <c r="L128" s="91" t="s">
        <v>164</v>
      </c>
      <c r="M128" s="91" t="s">
        <v>217</v>
      </c>
      <c r="N128" s="91" t="s">
        <v>218</v>
      </c>
      <c r="O128" s="91"/>
      <c r="P128" s="91" t="s">
        <v>218</v>
      </c>
      <c r="Q128" s="32" t="s">
        <v>236</v>
      </c>
      <c r="R128" s="33"/>
    </row>
    <row r="129" spans="1:18" ht="21.75" customHeight="1">
      <c r="A129" s="90" t="s">
        <v>223</v>
      </c>
      <c r="B129" s="90" t="s">
        <v>204</v>
      </c>
      <c r="C129" s="90" t="s">
        <v>205</v>
      </c>
      <c r="D129" s="90" t="s">
        <v>13</v>
      </c>
      <c r="E129" s="90" t="s">
        <v>626</v>
      </c>
      <c r="F129" s="94" t="s">
        <v>253</v>
      </c>
      <c r="G129" s="92" t="s">
        <v>254</v>
      </c>
      <c r="H129" s="91" t="s">
        <v>393</v>
      </c>
      <c r="I129" s="91" t="s">
        <v>178</v>
      </c>
      <c r="J129" s="93">
        <v>44715.705555555556</v>
      </c>
      <c r="K129" s="93">
        <v>44858.443749999999</v>
      </c>
      <c r="L129" s="91" t="s">
        <v>170</v>
      </c>
      <c r="M129" s="91" t="s">
        <v>217</v>
      </c>
      <c r="N129" s="91" t="s">
        <v>394</v>
      </c>
      <c r="O129" s="91"/>
      <c r="P129" s="91"/>
      <c r="Q129" s="32" t="s">
        <v>236</v>
      </c>
      <c r="R129" s="33"/>
    </row>
    <row r="130" spans="1:18" ht="21.75" customHeight="1">
      <c r="A130" s="90" t="s">
        <v>224</v>
      </c>
      <c r="B130" s="90" t="s">
        <v>204</v>
      </c>
      <c r="C130" s="90" t="s">
        <v>206</v>
      </c>
      <c r="D130" s="90" t="s">
        <v>25</v>
      </c>
      <c r="E130" s="90" t="s">
        <v>451</v>
      </c>
      <c r="F130" s="94" t="s">
        <v>225</v>
      </c>
      <c r="G130" s="92" t="s">
        <v>688</v>
      </c>
      <c r="H130" s="91" t="s">
        <v>536</v>
      </c>
      <c r="I130" s="91" t="s">
        <v>178</v>
      </c>
      <c r="J130" s="93">
        <v>44715.429166666669</v>
      </c>
      <c r="K130" s="93">
        <v>44846.384722222225</v>
      </c>
      <c r="L130" s="91" t="s">
        <v>166</v>
      </c>
      <c r="M130" s="91" t="s">
        <v>217</v>
      </c>
      <c r="N130" s="91" t="s">
        <v>323</v>
      </c>
      <c r="O130" s="91"/>
      <c r="P130" s="91" t="s">
        <v>361</v>
      </c>
      <c r="Q130" s="32" t="s">
        <v>236</v>
      </c>
      <c r="R130" s="33"/>
    </row>
    <row r="131" spans="1:18" ht="21.75" customHeight="1">
      <c r="A131" s="90" t="s">
        <v>226</v>
      </c>
      <c r="B131" s="90" t="s">
        <v>204</v>
      </c>
      <c r="C131" s="90" t="s">
        <v>205</v>
      </c>
      <c r="D131" s="90" t="s">
        <v>13</v>
      </c>
      <c r="E131" s="90" t="s">
        <v>451</v>
      </c>
      <c r="F131" s="94" t="s">
        <v>255</v>
      </c>
      <c r="G131" s="92" t="s">
        <v>689</v>
      </c>
      <c r="H131" s="91" t="s">
        <v>441</v>
      </c>
      <c r="I131" s="91" t="s">
        <v>178</v>
      </c>
      <c r="J131" s="93">
        <v>44713.769444444442</v>
      </c>
      <c r="K131" s="93">
        <v>44846.388888888891</v>
      </c>
      <c r="L131" s="91" t="s">
        <v>166</v>
      </c>
      <c r="M131" s="91" t="s">
        <v>217</v>
      </c>
      <c r="N131" s="91" t="s">
        <v>218</v>
      </c>
      <c r="O131" s="91"/>
      <c r="P131" s="91" t="s">
        <v>218</v>
      </c>
      <c r="Q131" s="32" t="s">
        <v>236</v>
      </c>
      <c r="R131" s="33"/>
    </row>
    <row r="132" spans="1:18" ht="21.75" customHeight="1">
      <c r="A132" s="90" t="s">
        <v>227</v>
      </c>
      <c r="B132" s="90" t="s">
        <v>204</v>
      </c>
      <c r="C132" s="90" t="s">
        <v>205</v>
      </c>
      <c r="D132" s="90" t="s">
        <v>13</v>
      </c>
      <c r="E132" s="90" t="s">
        <v>447</v>
      </c>
      <c r="F132" s="94" t="s">
        <v>256</v>
      </c>
      <c r="G132" s="92" t="s">
        <v>690</v>
      </c>
      <c r="H132" s="91" t="s">
        <v>536</v>
      </c>
      <c r="I132" s="91" t="s">
        <v>14</v>
      </c>
      <c r="J132" s="93">
        <v>44712.686111111114</v>
      </c>
      <c r="K132" s="93">
        <v>44856.626388888886</v>
      </c>
      <c r="L132" s="91" t="s">
        <v>164</v>
      </c>
      <c r="M132" s="91" t="s">
        <v>217</v>
      </c>
      <c r="N132" s="91" t="s">
        <v>257</v>
      </c>
      <c r="O132" s="91"/>
      <c r="P132" s="91"/>
      <c r="Q132" s="32" t="s">
        <v>236</v>
      </c>
      <c r="R132" s="33"/>
    </row>
    <row r="133" spans="1:18" ht="21.75" customHeight="1">
      <c r="A133" s="90" t="s">
        <v>198</v>
      </c>
      <c r="B133" s="90" t="s">
        <v>204</v>
      </c>
      <c r="C133" s="90" t="s">
        <v>205</v>
      </c>
      <c r="D133" s="90" t="s">
        <v>13</v>
      </c>
      <c r="E133" s="90" t="s">
        <v>425</v>
      </c>
      <c r="F133" s="94" t="s">
        <v>258</v>
      </c>
      <c r="G133" s="92" t="s">
        <v>691</v>
      </c>
      <c r="H133" s="91" t="s">
        <v>441</v>
      </c>
      <c r="I133" s="91" t="s">
        <v>178</v>
      </c>
      <c r="J133" s="93">
        <v>44687.396527777775</v>
      </c>
      <c r="K133" s="93">
        <v>44858.685416666667</v>
      </c>
      <c r="L133" s="91" t="s">
        <v>167</v>
      </c>
      <c r="M133" s="91" t="s">
        <v>197</v>
      </c>
      <c r="N133" s="91" t="s">
        <v>394</v>
      </c>
      <c r="O133" s="91"/>
      <c r="P133" s="91" t="s">
        <v>217</v>
      </c>
      <c r="Q133" s="32" t="s">
        <v>236</v>
      </c>
      <c r="R133" s="33"/>
    </row>
    <row r="134" spans="1:18" ht="21.75" customHeight="1">
      <c r="A134" s="90" t="s">
        <v>199</v>
      </c>
      <c r="B134" s="90" t="s">
        <v>204</v>
      </c>
      <c r="C134" s="90" t="s">
        <v>8</v>
      </c>
      <c r="D134" s="90" t="s">
        <v>25</v>
      </c>
      <c r="E134" s="90" t="s">
        <v>387</v>
      </c>
      <c r="F134" s="94" t="s">
        <v>259</v>
      </c>
      <c r="G134" s="92" t="s">
        <v>260</v>
      </c>
      <c r="H134" s="91" t="s">
        <v>388</v>
      </c>
      <c r="I134" s="91" t="s">
        <v>14</v>
      </c>
      <c r="J134" s="93">
        <v>44682.469444444447</v>
      </c>
      <c r="K134" s="93">
        <v>44760.465277777781</v>
      </c>
      <c r="L134" s="91" t="s">
        <v>168</v>
      </c>
      <c r="M134" s="91" t="s">
        <v>197</v>
      </c>
      <c r="N134" s="91" t="s">
        <v>217</v>
      </c>
      <c r="O134" s="91"/>
      <c r="P134" s="91"/>
      <c r="Q134" s="32" t="s">
        <v>236</v>
      </c>
      <c r="R134" s="33"/>
    </row>
  </sheetData>
  <autoFilter ref="D1:M134" xr:uid="{00000000-0009-0000-0000-000005000000}"/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vDCV1.1_Hotfix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2022-10-27T09:23:20Z</dcterms:modified>
</cp:coreProperties>
</file>