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jiangridong/Documents/项目/福特 phase5/项目文档/测试报告/U6xx/U6 DCV1测试报告/611MCA/"/>
    </mc:Choice>
  </mc:AlternateContent>
  <xr:revisionPtr revIDLastSave="0" documentId="13_ncr:1_{7A2221EF-F8C0-8B4C-8787-26764310A561}" xr6:coauthVersionLast="47" xr6:coauthVersionMax="47" xr10:uidLastSave="{00000000-0000-0000-0000-000000000000}"/>
  <bookViews>
    <workbookView xWindow="-20" yWindow="500" windowWidth="28800" windowHeight="15680" xr2:uid="{00000000-000D-0000-FFFF-FFFF00000000}"/>
  </bookViews>
  <sheets>
    <sheet name="功能测试报告" sheetId="1" r:id="rId1"/>
    <sheet name="需求完成度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1" l="1"/>
  <c r="F70" i="1"/>
  <c r="G70" i="1"/>
  <c r="H70" i="1"/>
  <c r="J61" i="1"/>
  <c r="J60" i="1"/>
  <c r="I60" i="1"/>
  <c r="I61" i="1"/>
  <c r="J53" i="1"/>
  <c r="J54" i="1"/>
  <c r="J55" i="1"/>
  <c r="J56" i="1"/>
  <c r="J57" i="1"/>
  <c r="J58" i="1"/>
  <c r="J59" i="1"/>
  <c r="J62" i="1"/>
  <c r="J63" i="1"/>
  <c r="J64" i="1"/>
  <c r="J65" i="1"/>
  <c r="J66" i="1"/>
  <c r="J67" i="1"/>
  <c r="J68" i="1"/>
  <c r="J69" i="1"/>
  <c r="I53" i="1"/>
  <c r="I54" i="1"/>
  <c r="I55" i="1"/>
  <c r="I56" i="1"/>
  <c r="I57" i="1"/>
  <c r="I58" i="1"/>
  <c r="I59" i="1"/>
  <c r="I62" i="1"/>
  <c r="I63" i="1"/>
  <c r="I64" i="1"/>
  <c r="I65" i="1"/>
  <c r="I66" i="1"/>
  <c r="I67" i="1"/>
  <c r="I68" i="1"/>
  <c r="I69" i="1"/>
  <c r="J52" i="1"/>
  <c r="I52" i="1"/>
  <c r="J70" i="1"/>
  <c r="D70" i="1"/>
  <c r="I70" i="1" l="1"/>
</calcChain>
</file>

<file path=xl/sharedStrings.xml><?xml version="1.0" encoding="utf-8"?>
<sst xmlns="http://schemas.openxmlformats.org/spreadsheetml/2006/main" count="218" uniqueCount="115">
  <si>
    <t>【福特Phase5 U611MCA DCV1版本交付测试报告】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</si>
  <si>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</si>
  <si>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</si>
  <si>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</si>
  <si>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</si>
  <si>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</si>
  <si>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</si>
  <si>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</si>
  <si>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</si>
  <si>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</si>
  <si>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</si>
  <si>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</si>
  <si>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</si>
  <si>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</si>
  <si>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</si>
  <si>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</si>
  <si>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</si>
  <si>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</si>
  <si>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</si>
  <si>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</si>
  <si>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</si>
  <si>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</si>
  <si>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</si>
  <si>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</si>
  <si>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</si>
  <si>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</si>
  <si>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【支付】支付模块余额不足等场景无法实现，及部分小程序的未开放出来无法执行相关case</t>
  </si>
  <si>
    <t>【消息中心】消息中心现没有接入应用，该版本仅使用demo进行模拟测试</t>
  </si>
  <si>
    <t>【安全】因依赖CCS环境（实车ECG、TCU、BCM硬件），部分用例测试在模拟环境测试</t>
  </si>
  <si>
    <t>【账号】车机登录态失效部分触发场景无法构造测试阻塞</t>
  </si>
  <si>
    <t>【账号】账号模块目前处于沙盒环境，未在正式环境测试</t>
  </si>
  <si>
    <t>【地图】语音指令功能大多数不可用，微信互联功能扫码需要截图下来放大图片才能扫二维码成功，台架无法进入巡航模式</t>
  </si>
  <si>
    <t>【天气】因台架测试环境下，无法获取gps信号，使用轨迹模拟方式进行模拟测试；</t>
    <phoneticPr fontId="13" type="noConversion"/>
  </si>
  <si>
    <t>严重问题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</si>
  <si>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</si>
  <si>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</si>
  <si>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</si>
  <si>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</si>
  <si>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</si>
  <si>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</si>
  <si>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</si>
  <si>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</si>
  <si>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随心听</t>
  </si>
  <si>
    <t>QQ音乐</t>
  </si>
  <si>
    <t>无P0、P1 bug</t>
  </si>
  <si>
    <t>pass</t>
  </si>
  <si>
    <t>喜马拉雅</t>
  </si>
  <si>
    <t>新闻</t>
  </si>
  <si>
    <t>在线收音机</t>
  </si>
  <si>
    <t>随心看</t>
  </si>
  <si>
    <t>爱奇艺&amp;小视频</t>
  </si>
  <si>
    <t>小程序</t>
  </si>
  <si>
    <t>宿主</t>
  </si>
  <si>
    <t>广场</t>
  </si>
  <si>
    <t>语音</t>
  </si>
  <si>
    <t>语音语义</t>
  </si>
  <si>
    <t>语音设置</t>
  </si>
  <si>
    <t>用户反馈</t>
  </si>
  <si>
    <t>智能家居</t>
  </si>
  <si>
    <t>无P0、 P1 bug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</si>
  <si>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</si>
  <si>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</si>
  <si>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</si>
  <si>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</si>
  <si>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</si>
  <si>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</si>
  <si>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</si>
  <si>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</si>
  <si>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</si>
  <si>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</si>
  <si>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</si>
  <si>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</si>
  <si>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</si>
  <si>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</si>
  <si>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</si>
  <si>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</si>
  <si>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</t>
  </si>
  <si>
    <t>执行case的测试通过率</t>
  </si>
  <si>
    <t>备注</t>
  </si>
  <si>
    <t>U611&amp;U625</t>
    <phoneticPr fontId="13" type="noConversion"/>
  </si>
  <si>
    <t>基础功能</t>
  </si>
  <si>
    <t>P0核心功能回归，无法进入巡航阻塞用例</t>
  </si>
  <si>
    <t>执行P0/P1</t>
  </si>
  <si>
    <t>搜索</t>
  </si>
  <si>
    <t>播放器</t>
  </si>
  <si>
    <t>P0核心case回归测试</t>
  </si>
  <si>
    <t>语音</t>
    <phoneticPr fontId="13" type="noConversion"/>
  </si>
  <si>
    <t>主流程测试</t>
  </si>
  <si>
    <t>激活</t>
  </si>
  <si>
    <t>暂未介入测试</t>
  </si>
  <si>
    <t>统计</t>
  </si>
  <si>
    <t>六、测试环境及版本说明</t>
  </si>
  <si>
    <t>ROM版本</t>
  </si>
  <si>
    <t>MCU版本</t>
  </si>
  <si>
    <t>屏幕尺寸</t>
  </si>
  <si>
    <t>756x4023</t>
  </si>
  <si>
    <t>企业云盘备份地址</t>
  </si>
  <si>
    <t>https://ecloud.baidu.com/index.html#/team/644392299</t>
  </si>
  <si>
    <t>完成情况</t>
    <phoneticPr fontId="13" type="noConversion"/>
  </si>
  <si>
    <t>语音指令未开发，UEUI未完全适配，Send to car功能未完全适配</t>
    <phoneticPr fontId="13" type="noConversion"/>
  </si>
  <si>
    <t>除随心听双开，随心听歌曲分享功能未开发，动效未完全开发，其他功能均已完成</t>
    <phoneticPr fontId="13" type="noConversion"/>
  </si>
  <si>
    <t>功能已全部完成，UI已初步适配，动效未开发</t>
    <phoneticPr fontId="13" type="noConversion"/>
  </si>
  <si>
    <t>功能已全部完成</t>
    <phoneticPr fontId="13" type="noConversion"/>
  </si>
  <si>
    <t>已完成</t>
    <phoneticPr fontId="13" type="noConversion"/>
  </si>
  <si>
    <t>UI未适配，功能已完成开发</t>
    <phoneticPr fontId="13" type="noConversion"/>
  </si>
  <si>
    <t>SWAN卡片，帮助中心，语音设置，蓝牙电话等功能未完成；语音未标定，效果类功能未完成</t>
    <phoneticPr fontId="13" type="noConversion"/>
  </si>
  <si>
    <t>功能已完成开发，UX已初步适配，动效未开发</t>
    <phoneticPr fontId="13" type="noConversion"/>
  </si>
  <si>
    <t>新建</t>
  </si>
  <si>
    <t>无P0、P1bug</t>
    <phoneticPr fontId="13" type="noConversion"/>
  </si>
  <si>
    <t>P1</t>
    <phoneticPr fontId="13" type="noConversion"/>
  </si>
  <si>
    <t>无P0，1个P1 bug</t>
    <phoneticPr fontId="13" type="noConversion"/>
  </si>
  <si>
    <t>共提交Bug 94个，已解决 42个，未解决52个，Bug解决率：44.68%，其中：
P0提交 10个，已解决10个，P0解决率：100%；
P1提交 14个，已解决13个，未解决 1个，P1Bug解决率：92.85%；
P2、P3提交70个，已解决19个，未解决51个，P2、P3Bug解决率：27.14%；</t>
    <phoneticPr fontId="13" type="noConversion"/>
  </si>
  <si>
    <r>
      <t>U611MCA DCV1版本于8月9日提测版本，8月25日提测DCV1 hotfix版本，8月10日-9月6日QA基于提测内容完成地图、随心听、随心看、账号、天气、输入法、安全模块冒烟测试，合入问题验证等；
U611MCA DCV1版本为研发迭代版本，质量要求：U611MCA DCV1 版本无P0问题；
目前未解决bug52个，其中P1 1个、P2P3 51个；P0问题均解决，测试结论为</t>
    </r>
    <r>
      <rPr>
        <sz val="10"/>
        <color rgb="FF92D050"/>
        <rFont val="微软雅黑"/>
        <family val="2"/>
        <charset val="134"/>
      </rPr>
      <t>通过</t>
    </r>
    <r>
      <rPr>
        <sz val="10"/>
        <color theme="1"/>
        <rFont val="微软雅黑"/>
        <family val="2"/>
        <charset val="134"/>
      </rPr>
      <t>；</t>
    </r>
    <phoneticPr fontId="13" type="noConversion"/>
  </si>
  <si>
    <t>【611】【小程序】【电影购票】【口袋故事】【加油】【dcv1】使用过程会闪退                jira链接：https://www.jira.ford.com/browse/APIMCIM-11324</t>
    <phoneticPr fontId="13" type="noConversion"/>
  </si>
  <si>
    <t>20220824_LC_DCV1_PRO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</si>
</sst>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u/>
      <sz val="12"/>
      <color theme="1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0"/>
      <color rgb="FF92D05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10" fontId="3" fillId="6" borderId="1" xfId="3" applyNumberFormat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49" fontId="3" fillId="0" borderId="16" xfId="0" applyNumberFormat="1" applyFont="1" applyBorder="1" applyAlignment="1"/>
    <xf numFmtId="49" fontId="3" fillId="0" borderId="16" xfId="0" applyNumberFormat="1" applyFont="1" applyBorder="1" applyAlignment="1">
      <alignment horizontal="center"/>
    </xf>
    <xf numFmtId="0" fontId="16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3" fillId="0" borderId="0" xfId="0" applyFont="1" applyFill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1" fillId="0" borderId="3" xfId="2" applyBorder="1" applyAlignment="1">
      <alignment horizontal="left" vertical="top"/>
    </xf>
    <xf numFmtId="0" fontId="11" fillId="0" borderId="4" xfId="2" applyBorder="1" applyAlignment="1">
      <alignment horizontal="left" vertical="top"/>
    </xf>
    <xf numFmtId="0" fontId="11" fillId="0" borderId="5" xfId="2" applyBorder="1" applyAlignment="1">
      <alignment horizontal="left" vertical="top"/>
    </xf>
    <xf numFmtId="0" fontId="9" fillId="6" borderId="2" xfId="1" applyFont="1" applyFill="1" applyBorder="1" applyAlignment="1">
      <alignment horizontal="center" vertical="center"/>
    </xf>
    <xf numFmtId="0" fontId="9" fillId="6" borderId="14" xfId="1" applyFont="1" applyFill="1" applyBorder="1" applyAlignment="1">
      <alignment horizontal="center" vertical="center"/>
    </xf>
    <xf numFmtId="0" fontId="9" fillId="6" borderId="15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16" fillId="6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4">
    <cellStyle name="百分比" xfId="3" builtinId="5"/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zoomScale="125" zoomScaleNormal="50" workbookViewId="0">
      <selection activeCell="A2" sqref="A2:K2"/>
    </sheetView>
  </sheetViews>
  <sheetFormatPr baseColWidth="10" defaultColWidth="11" defaultRowHeight="17"/>
  <cols>
    <col min="1" max="1" width="10.1640625" style="2" customWidth="1"/>
    <col min="2" max="2" width="6.6640625" style="2" customWidth="1"/>
    <col min="3" max="3" width="12.1640625" style="2" customWidth="1"/>
    <col min="4" max="4" width="9.6640625" style="2" customWidth="1"/>
    <col min="5" max="5" width="11" style="3" customWidth="1"/>
    <col min="6" max="6" width="13.1640625" style="3" customWidth="1"/>
    <col min="7" max="7" width="10.5" style="4" customWidth="1"/>
    <col min="8" max="8" width="9.6640625" style="4" customWidth="1"/>
    <col min="9" max="9" width="16.83203125" style="2" customWidth="1"/>
    <col min="10" max="10" width="18" style="2" customWidth="1"/>
    <col min="11" max="11" width="46.5" style="5" customWidth="1"/>
    <col min="12" max="16384" width="11" style="4"/>
  </cols>
  <sheetData>
    <row r="1" spans="1:11" ht="26.25" customHeight="1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ht="17" customHeight="1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76" customHeight="1">
      <c r="A3" s="104" t="s">
        <v>112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</row>
    <row r="4" spans="1:11" ht="22.5" customHeight="1">
      <c r="A4" s="105" t="s">
        <v>2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</row>
    <row r="5" spans="1:11" ht="17" customHeight="1">
      <c r="A5" s="106" t="s">
        <v>3</v>
      </c>
      <c r="B5" s="107"/>
      <c r="C5" s="107"/>
      <c r="D5" s="108"/>
      <c r="E5" s="106" t="s">
        <v>4</v>
      </c>
      <c r="F5" s="108"/>
      <c r="G5" s="106" t="s">
        <v>5</v>
      </c>
      <c r="H5" s="108"/>
      <c r="I5" s="106" t="s">
        <v>6</v>
      </c>
      <c r="J5" s="108"/>
      <c r="K5" s="6" t="s">
        <v>7</v>
      </c>
    </row>
    <row r="6" spans="1:11" ht="27" customHeight="1">
      <c r="A6" s="109" t="s">
        <v>8</v>
      </c>
      <c r="B6" s="110"/>
      <c r="C6" s="110"/>
      <c r="D6" s="111"/>
      <c r="E6" s="109" t="s">
        <v>9</v>
      </c>
      <c r="F6" s="111"/>
      <c r="G6" s="112" t="s">
        <v>10</v>
      </c>
      <c r="H6" s="113"/>
      <c r="I6" s="112" t="s">
        <v>10</v>
      </c>
      <c r="J6" s="113"/>
      <c r="K6" s="12" t="s">
        <v>45</v>
      </c>
    </row>
    <row r="7" spans="1:11" s="1" customFormat="1">
      <c r="A7" s="98" t="s">
        <v>11</v>
      </c>
      <c r="B7" s="98"/>
      <c r="C7" s="98"/>
      <c r="D7" s="98"/>
      <c r="E7" s="98"/>
      <c r="F7" s="98"/>
      <c r="G7" s="98"/>
      <c r="H7" s="98"/>
      <c r="I7" s="98"/>
      <c r="J7" s="98"/>
      <c r="K7" s="98"/>
    </row>
    <row r="8" spans="1:11" s="1" customFormat="1">
      <c r="A8" s="99" t="s">
        <v>12</v>
      </c>
      <c r="B8" s="100"/>
      <c r="C8" s="100"/>
      <c r="D8" s="101"/>
      <c r="E8" s="98" t="s">
        <v>13</v>
      </c>
      <c r="F8" s="98"/>
      <c r="G8" s="98"/>
      <c r="H8" s="98"/>
      <c r="I8" s="98"/>
      <c r="J8" s="98"/>
      <c r="K8" s="98"/>
    </row>
    <row r="9" spans="1:11" s="1" customFormat="1">
      <c r="A9" s="93" t="s">
        <v>14</v>
      </c>
      <c r="B9" s="94"/>
      <c r="C9" s="94"/>
      <c r="D9" s="95"/>
      <c r="E9" s="96" t="s">
        <v>15</v>
      </c>
      <c r="F9" s="96"/>
      <c r="G9" s="96"/>
      <c r="H9" s="96"/>
      <c r="I9" s="96"/>
      <c r="J9" s="96"/>
      <c r="K9" s="96"/>
    </row>
    <row r="10" spans="1:11" s="1" customFormat="1">
      <c r="A10" s="93" t="s">
        <v>16</v>
      </c>
      <c r="B10" s="94"/>
      <c r="C10" s="94"/>
      <c r="D10" s="95"/>
      <c r="E10" s="96" t="s">
        <v>17</v>
      </c>
      <c r="F10" s="96"/>
      <c r="G10" s="96"/>
      <c r="H10" s="96"/>
      <c r="I10" s="96"/>
      <c r="J10" s="96"/>
      <c r="K10" s="96"/>
    </row>
    <row r="11" spans="1:11" s="1" customFormat="1">
      <c r="A11" s="93" t="s">
        <v>18</v>
      </c>
      <c r="B11" s="94"/>
      <c r="C11" s="94"/>
      <c r="D11" s="95"/>
      <c r="E11" s="96" t="s">
        <v>15</v>
      </c>
      <c r="F11" s="96"/>
      <c r="G11" s="96"/>
      <c r="H11" s="96"/>
      <c r="I11" s="96"/>
      <c r="J11" s="96"/>
      <c r="K11" s="96"/>
    </row>
    <row r="12" spans="1:11" s="1" customFormat="1">
      <c r="A12" s="93" t="s">
        <v>19</v>
      </c>
      <c r="B12" s="94"/>
      <c r="C12" s="94"/>
      <c r="D12" s="95"/>
      <c r="E12" s="96" t="s">
        <v>17</v>
      </c>
      <c r="F12" s="96"/>
      <c r="G12" s="96"/>
      <c r="H12" s="96"/>
      <c r="I12" s="96"/>
      <c r="J12" s="96"/>
      <c r="K12" s="96"/>
    </row>
    <row r="13" spans="1:11" s="1" customFormat="1">
      <c r="A13" s="93" t="s">
        <v>20</v>
      </c>
      <c r="B13" s="94"/>
      <c r="C13" s="94"/>
      <c r="D13" s="95"/>
      <c r="E13" s="96" t="s">
        <v>21</v>
      </c>
      <c r="F13" s="96"/>
      <c r="G13" s="96"/>
      <c r="H13" s="96"/>
      <c r="I13" s="96"/>
      <c r="J13" s="96"/>
      <c r="K13" s="96"/>
    </row>
    <row r="14" spans="1:11" s="1" customFormat="1">
      <c r="A14" s="93" t="s">
        <v>22</v>
      </c>
      <c r="B14" s="94"/>
      <c r="C14" s="94"/>
      <c r="D14" s="95"/>
      <c r="E14" s="96" t="s">
        <v>21</v>
      </c>
      <c r="F14" s="96"/>
      <c r="G14" s="96"/>
      <c r="H14" s="96"/>
      <c r="I14" s="96"/>
      <c r="J14" s="96"/>
      <c r="K14" s="96"/>
    </row>
    <row r="15" spans="1:11" s="1" customFormat="1">
      <c r="A15" s="58" t="s">
        <v>23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s="1" customFormat="1" ht="97.5" customHeight="1">
      <c r="A16" s="97" t="s">
        <v>111</v>
      </c>
      <c r="B16" s="97"/>
      <c r="C16" s="97"/>
      <c r="D16" s="97"/>
      <c r="E16" s="96"/>
      <c r="F16" s="96"/>
      <c r="G16" s="96"/>
      <c r="H16" s="96"/>
      <c r="I16" s="96"/>
      <c r="J16" s="96"/>
      <c r="K16" s="96"/>
    </row>
    <row r="17" spans="1:11" s="1" customFormat="1">
      <c r="A17" s="58" t="s">
        <v>24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</row>
    <row r="18" spans="1:11" s="1" customFormat="1" ht="17" customHeight="1">
      <c r="A18" s="87" t="s">
        <v>25</v>
      </c>
      <c r="B18" s="88"/>
      <c r="C18" s="88"/>
      <c r="D18" s="88"/>
      <c r="E18" s="88"/>
      <c r="F18" s="88"/>
      <c r="G18" s="88"/>
      <c r="H18" s="88"/>
      <c r="I18" s="88"/>
      <c r="J18" s="88"/>
      <c r="K18" s="89"/>
    </row>
    <row r="19" spans="1:11" s="1" customFormat="1" ht="17" customHeight="1">
      <c r="A19" s="72" t="s">
        <v>26</v>
      </c>
      <c r="B19" s="90"/>
      <c r="C19" s="90"/>
      <c r="D19" s="90"/>
      <c r="E19" s="90"/>
      <c r="F19" s="90"/>
      <c r="G19" s="90"/>
      <c r="H19" s="90"/>
      <c r="I19" s="90"/>
      <c r="J19" s="90"/>
      <c r="K19" s="73"/>
    </row>
    <row r="20" spans="1:11" s="1" customFormat="1">
      <c r="A20" s="72" t="s">
        <v>27</v>
      </c>
      <c r="B20" s="90"/>
      <c r="C20" s="90"/>
      <c r="D20" s="90"/>
      <c r="E20" s="90"/>
      <c r="F20" s="90"/>
      <c r="G20" s="90"/>
      <c r="H20" s="90"/>
      <c r="I20" s="90"/>
      <c r="J20" s="90"/>
      <c r="K20" s="73"/>
    </row>
    <row r="21" spans="1:11" s="1" customFormat="1">
      <c r="A21" s="72" t="s">
        <v>28</v>
      </c>
      <c r="B21" s="90"/>
      <c r="C21" s="90"/>
      <c r="D21" s="90"/>
      <c r="E21" s="90"/>
      <c r="F21" s="90"/>
      <c r="G21" s="90"/>
      <c r="H21" s="90"/>
      <c r="I21" s="90"/>
      <c r="J21" s="90"/>
      <c r="K21" s="73"/>
    </row>
    <row r="22" spans="1:11" s="1" customFormat="1">
      <c r="A22" s="77" t="s">
        <v>29</v>
      </c>
      <c r="B22" s="78"/>
      <c r="C22" s="78"/>
      <c r="D22" s="78"/>
      <c r="E22" s="78"/>
      <c r="F22" s="78"/>
      <c r="G22" s="78"/>
      <c r="H22" s="78"/>
      <c r="I22" s="78"/>
      <c r="J22" s="78"/>
      <c r="K22" s="79"/>
    </row>
    <row r="23" spans="1:11" s="1" customFormat="1">
      <c r="A23" s="77" t="s">
        <v>30</v>
      </c>
      <c r="B23" s="78"/>
      <c r="C23" s="78"/>
      <c r="D23" s="78"/>
      <c r="E23" s="78"/>
      <c r="F23" s="78"/>
      <c r="G23" s="78"/>
      <c r="H23" s="78"/>
      <c r="I23" s="78"/>
      <c r="J23" s="78"/>
      <c r="K23" s="79"/>
    </row>
    <row r="24" spans="1:11" s="1" customFormat="1">
      <c r="A24" s="21" t="s">
        <v>31</v>
      </c>
      <c r="B24" s="22"/>
      <c r="C24" s="22"/>
      <c r="D24" s="22"/>
      <c r="E24" s="22"/>
      <c r="F24" s="22"/>
      <c r="G24" s="22"/>
      <c r="H24" s="22"/>
      <c r="I24" s="22"/>
      <c r="J24" s="22"/>
      <c r="K24" s="23"/>
    </row>
    <row r="25" spans="1:11" s="1" customFormat="1">
      <c r="A25" s="77" t="s">
        <v>32</v>
      </c>
      <c r="B25" s="78"/>
      <c r="C25" s="78"/>
      <c r="D25" s="78"/>
      <c r="E25" s="78"/>
      <c r="F25" s="78"/>
      <c r="G25" s="78"/>
      <c r="H25" s="78"/>
      <c r="I25" s="78"/>
      <c r="J25" s="78"/>
      <c r="K25" s="79"/>
    </row>
    <row r="26" spans="1:11" s="1" customFormat="1">
      <c r="A26" s="91" t="s">
        <v>33</v>
      </c>
      <c r="B26" s="91"/>
      <c r="C26" s="91"/>
      <c r="D26" s="91"/>
      <c r="E26" s="92"/>
      <c r="F26" s="92"/>
      <c r="G26" s="92"/>
      <c r="H26" s="92"/>
      <c r="I26" s="92"/>
      <c r="J26" s="92"/>
      <c r="K26" s="92"/>
    </row>
    <row r="27" spans="1:11" customFormat="1" ht="16">
      <c r="A27" s="29" t="s">
        <v>109</v>
      </c>
      <c r="B27" s="28" t="s">
        <v>107</v>
      </c>
      <c r="C27" s="32" t="s">
        <v>113</v>
      </c>
      <c r="D27" s="32"/>
      <c r="E27" s="32"/>
      <c r="F27" s="32"/>
      <c r="G27" s="32"/>
      <c r="H27" s="32"/>
      <c r="I27" s="32"/>
      <c r="J27" s="32"/>
      <c r="K27" s="32"/>
    </row>
    <row r="28" spans="1:11" s="1" customFormat="1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9"/>
    </row>
    <row r="29" spans="1:11" s="1" customFormat="1" ht="17.25" customHeight="1">
      <c r="A29" s="58" t="s">
        <v>34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1" s="1" customFormat="1" ht="17.25" customHeight="1">
      <c r="A30" s="80"/>
      <c r="B30" s="81"/>
      <c r="C30" s="81"/>
      <c r="D30" s="82"/>
      <c r="E30" s="83" t="s">
        <v>35</v>
      </c>
      <c r="F30" s="84"/>
      <c r="G30" s="80" t="s">
        <v>36</v>
      </c>
      <c r="H30" s="82"/>
      <c r="I30" s="85" t="s">
        <v>37</v>
      </c>
      <c r="J30" s="86"/>
      <c r="K30" s="11" t="s">
        <v>38</v>
      </c>
    </row>
    <row r="31" spans="1:11" s="1" customFormat="1" ht="17.25" customHeight="1">
      <c r="A31" s="43" t="s">
        <v>39</v>
      </c>
      <c r="B31" s="44"/>
      <c r="C31" s="44"/>
      <c r="D31" s="45"/>
      <c r="E31" s="74" t="s">
        <v>40</v>
      </c>
      <c r="F31" s="76"/>
      <c r="G31" s="52" t="s">
        <v>41</v>
      </c>
      <c r="H31" s="53"/>
      <c r="I31" s="72" t="s">
        <v>108</v>
      </c>
      <c r="J31" s="73"/>
      <c r="K31" s="12" t="s">
        <v>45</v>
      </c>
    </row>
    <row r="32" spans="1:11" s="1" customFormat="1" ht="17.25" customHeight="1">
      <c r="A32" s="43" t="s">
        <v>42</v>
      </c>
      <c r="B32" s="44"/>
      <c r="C32" s="44"/>
      <c r="D32" s="45"/>
      <c r="E32" s="74" t="s">
        <v>43</v>
      </c>
      <c r="F32" s="76"/>
      <c r="G32" s="54"/>
      <c r="H32" s="55"/>
      <c r="I32" s="72" t="s">
        <v>44</v>
      </c>
      <c r="J32" s="73"/>
      <c r="K32" s="12" t="s">
        <v>45</v>
      </c>
    </row>
    <row r="33" spans="1:13" s="1" customFormat="1" ht="17.25" customHeight="1">
      <c r="A33" s="46"/>
      <c r="B33" s="47"/>
      <c r="C33" s="47"/>
      <c r="D33" s="48"/>
      <c r="E33" s="74" t="s">
        <v>46</v>
      </c>
      <c r="F33" s="76"/>
      <c r="G33" s="54"/>
      <c r="H33" s="55"/>
      <c r="I33" s="72" t="s">
        <v>44</v>
      </c>
      <c r="J33" s="73"/>
      <c r="K33" s="12" t="s">
        <v>45</v>
      </c>
    </row>
    <row r="34" spans="1:13" s="1" customFormat="1" ht="17.25" customHeight="1">
      <c r="A34" s="46"/>
      <c r="B34" s="47"/>
      <c r="C34" s="47"/>
      <c r="D34" s="48"/>
      <c r="E34" s="74" t="s">
        <v>47</v>
      </c>
      <c r="F34" s="76"/>
      <c r="G34" s="54"/>
      <c r="H34" s="55"/>
      <c r="I34" s="72" t="s">
        <v>44</v>
      </c>
      <c r="J34" s="73"/>
      <c r="K34" s="12" t="s">
        <v>45</v>
      </c>
    </row>
    <row r="35" spans="1:13" s="1" customFormat="1" ht="17.25" customHeight="1">
      <c r="A35" s="49"/>
      <c r="B35" s="50"/>
      <c r="C35" s="50"/>
      <c r="D35" s="51"/>
      <c r="E35" s="74" t="s">
        <v>48</v>
      </c>
      <c r="F35" s="76"/>
      <c r="G35" s="54"/>
      <c r="H35" s="55"/>
      <c r="I35" s="72" t="s">
        <v>44</v>
      </c>
      <c r="J35" s="73"/>
      <c r="K35" s="12" t="s">
        <v>45</v>
      </c>
    </row>
    <row r="36" spans="1:13" s="1" customFormat="1" ht="17.25" customHeight="1">
      <c r="A36" s="74" t="s">
        <v>49</v>
      </c>
      <c r="B36" s="75"/>
      <c r="C36" s="75"/>
      <c r="D36" s="76"/>
      <c r="E36" s="74" t="s">
        <v>50</v>
      </c>
      <c r="F36" s="76"/>
      <c r="G36" s="54"/>
      <c r="H36" s="55"/>
      <c r="I36" s="72" t="s">
        <v>44</v>
      </c>
      <c r="J36" s="73"/>
      <c r="K36" s="12" t="s">
        <v>45</v>
      </c>
    </row>
    <row r="37" spans="1:13" s="1" customFormat="1" ht="17.25" customHeight="1">
      <c r="A37" s="43" t="s">
        <v>51</v>
      </c>
      <c r="B37" s="44"/>
      <c r="C37" s="44"/>
      <c r="D37" s="45"/>
      <c r="E37" s="74" t="s">
        <v>52</v>
      </c>
      <c r="F37" s="76"/>
      <c r="G37" s="54"/>
      <c r="H37" s="55"/>
      <c r="I37" s="72" t="s">
        <v>110</v>
      </c>
      <c r="J37" s="73"/>
      <c r="K37" s="12" t="s">
        <v>45</v>
      </c>
    </row>
    <row r="38" spans="1:13" s="1" customFormat="1" ht="17.25" customHeight="1">
      <c r="A38" s="49"/>
      <c r="B38" s="50"/>
      <c r="C38" s="50"/>
      <c r="D38" s="51"/>
      <c r="E38" s="74" t="s">
        <v>53</v>
      </c>
      <c r="F38" s="76"/>
      <c r="G38" s="54"/>
      <c r="H38" s="55"/>
      <c r="I38" s="72" t="s">
        <v>44</v>
      </c>
      <c r="J38" s="73"/>
      <c r="K38" s="12" t="s">
        <v>45</v>
      </c>
    </row>
    <row r="39" spans="1:13" s="1" customFormat="1" ht="17.25" customHeight="1">
      <c r="A39" s="43" t="s">
        <v>54</v>
      </c>
      <c r="B39" s="44"/>
      <c r="C39" s="44"/>
      <c r="D39" s="45"/>
      <c r="E39" s="74" t="s">
        <v>55</v>
      </c>
      <c r="F39" s="76"/>
      <c r="G39" s="54"/>
      <c r="H39" s="55"/>
      <c r="I39" s="72" t="s">
        <v>44</v>
      </c>
      <c r="J39" s="73"/>
      <c r="K39" s="12" t="s">
        <v>45</v>
      </c>
    </row>
    <row r="40" spans="1:13" s="1" customFormat="1" ht="17.25" customHeight="1">
      <c r="A40" s="46"/>
      <c r="B40" s="47"/>
      <c r="C40" s="47"/>
      <c r="D40" s="48"/>
      <c r="E40" s="74" t="s">
        <v>56</v>
      </c>
      <c r="F40" s="76"/>
      <c r="G40" s="54"/>
      <c r="H40" s="55"/>
      <c r="I40" s="63" t="s">
        <v>44</v>
      </c>
      <c r="J40" s="65"/>
      <c r="K40" s="24" t="s">
        <v>45</v>
      </c>
    </row>
    <row r="41" spans="1:13" s="1" customFormat="1" ht="17.25" customHeight="1">
      <c r="A41" s="46"/>
      <c r="B41" s="47"/>
      <c r="C41" s="47"/>
      <c r="D41" s="48"/>
      <c r="E41" s="74" t="s">
        <v>57</v>
      </c>
      <c r="F41" s="76"/>
      <c r="G41" s="54"/>
      <c r="H41" s="55"/>
      <c r="I41" s="63" t="s">
        <v>44</v>
      </c>
      <c r="J41" s="65"/>
      <c r="K41" s="12" t="s">
        <v>45</v>
      </c>
    </row>
    <row r="42" spans="1:13" s="1" customFormat="1" ht="17.25" customHeight="1">
      <c r="A42" s="46"/>
      <c r="B42" s="47"/>
      <c r="C42" s="47"/>
      <c r="D42" s="48"/>
      <c r="E42" s="74" t="s">
        <v>58</v>
      </c>
      <c r="F42" s="76"/>
      <c r="G42" s="54"/>
      <c r="H42" s="55"/>
      <c r="I42" s="63" t="s">
        <v>59</v>
      </c>
      <c r="J42" s="65"/>
      <c r="K42" s="24" t="s">
        <v>45</v>
      </c>
    </row>
    <row r="43" spans="1:13" s="1" customFormat="1" ht="17.25" customHeight="1">
      <c r="A43" s="49"/>
      <c r="B43" s="50"/>
      <c r="C43" s="50"/>
      <c r="D43" s="51"/>
      <c r="E43" s="74" t="s">
        <v>60</v>
      </c>
      <c r="F43" s="76"/>
      <c r="G43" s="54"/>
      <c r="H43" s="55"/>
      <c r="I43" s="63" t="s">
        <v>44</v>
      </c>
      <c r="J43" s="65"/>
      <c r="K43" s="24" t="s">
        <v>45</v>
      </c>
    </row>
    <row r="44" spans="1:13" s="1" customFormat="1" ht="17.25" customHeight="1">
      <c r="A44" s="43" t="s">
        <v>61</v>
      </c>
      <c r="B44" s="44"/>
      <c r="C44" s="44"/>
      <c r="D44" s="45"/>
      <c r="E44" s="70" t="s">
        <v>62</v>
      </c>
      <c r="F44" s="71"/>
      <c r="G44" s="54"/>
      <c r="H44" s="55"/>
      <c r="I44" s="72" t="s">
        <v>44</v>
      </c>
      <c r="J44" s="73"/>
      <c r="K44" s="12" t="s">
        <v>45</v>
      </c>
    </row>
    <row r="45" spans="1:13" s="1" customFormat="1" ht="17.25" customHeight="1">
      <c r="A45" s="46"/>
      <c r="B45" s="47"/>
      <c r="C45" s="47"/>
      <c r="D45" s="48"/>
      <c r="E45" s="70" t="s">
        <v>63</v>
      </c>
      <c r="F45" s="71"/>
      <c r="G45" s="54"/>
      <c r="H45" s="55"/>
      <c r="I45" s="72" t="s">
        <v>44</v>
      </c>
      <c r="J45" s="73"/>
      <c r="K45" s="12" t="s">
        <v>45</v>
      </c>
      <c r="M45" s="13"/>
    </row>
    <row r="46" spans="1:13" s="1" customFormat="1" ht="17.25" customHeight="1">
      <c r="A46" s="49"/>
      <c r="B46" s="50"/>
      <c r="C46" s="50"/>
      <c r="D46" s="51"/>
      <c r="E46" s="70" t="s">
        <v>64</v>
      </c>
      <c r="F46" s="71"/>
      <c r="G46" s="54"/>
      <c r="H46" s="55"/>
      <c r="I46" s="72" t="s">
        <v>44</v>
      </c>
      <c r="J46" s="73"/>
      <c r="K46" s="12" t="s">
        <v>45</v>
      </c>
    </row>
    <row r="47" spans="1:13" s="1" customFormat="1" ht="17.25" customHeight="1">
      <c r="A47" s="74" t="s">
        <v>65</v>
      </c>
      <c r="B47" s="75"/>
      <c r="C47" s="75"/>
      <c r="D47" s="76"/>
      <c r="E47" s="70" t="s">
        <v>65</v>
      </c>
      <c r="F47" s="71"/>
      <c r="G47" s="54"/>
      <c r="H47" s="55"/>
      <c r="I47" s="72" t="s">
        <v>44</v>
      </c>
      <c r="J47" s="73"/>
      <c r="K47" s="12" t="s">
        <v>45</v>
      </c>
    </row>
    <row r="48" spans="1:13" s="1" customFormat="1" ht="17.25" customHeight="1">
      <c r="A48" s="60" t="s">
        <v>66</v>
      </c>
      <c r="B48" s="61"/>
      <c r="C48" s="61"/>
      <c r="D48" s="62"/>
      <c r="E48" s="60" t="s">
        <v>67</v>
      </c>
      <c r="F48" s="62"/>
      <c r="G48" s="54"/>
      <c r="H48" s="55"/>
      <c r="I48" s="72" t="s">
        <v>44</v>
      </c>
      <c r="J48" s="73"/>
      <c r="K48" s="12" t="s">
        <v>45</v>
      </c>
    </row>
    <row r="49" spans="1:11" s="1" customFormat="1" ht="17" customHeight="1">
      <c r="A49" s="74" t="s">
        <v>68</v>
      </c>
      <c r="B49" s="75"/>
      <c r="C49" s="75"/>
      <c r="D49" s="76"/>
      <c r="E49" s="74" t="s">
        <v>68</v>
      </c>
      <c r="F49" s="76"/>
      <c r="G49" s="56"/>
      <c r="H49" s="57"/>
      <c r="I49" s="72" t="s">
        <v>44</v>
      </c>
      <c r="J49" s="73"/>
      <c r="K49" s="12" t="s">
        <v>45</v>
      </c>
    </row>
    <row r="50" spans="1:11" ht="17" customHeight="1">
      <c r="A50" s="58" t="s">
        <v>69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7" t="s">
        <v>70</v>
      </c>
      <c r="B51" s="59" t="s">
        <v>35</v>
      </c>
      <c r="C51" s="59"/>
      <c r="D51" s="7" t="s">
        <v>71</v>
      </c>
      <c r="E51" s="7" t="s">
        <v>72</v>
      </c>
      <c r="F51" s="7" t="s">
        <v>73</v>
      </c>
      <c r="G51" s="7" t="s">
        <v>74</v>
      </c>
      <c r="H51" s="7" t="s">
        <v>75</v>
      </c>
      <c r="I51" s="18" t="s">
        <v>76</v>
      </c>
      <c r="J51" s="18" t="s">
        <v>77</v>
      </c>
      <c r="K51" s="9" t="s">
        <v>78</v>
      </c>
    </row>
    <row r="52" spans="1:11" ht="17" customHeight="1">
      <c r="A52" s="39" t="s">
        <v>79</v>
      </c>
      <c r="B52" s="8" t="s">
        <v>39</v>
      </c>
      <c r="C52" s="9" t="s">
        <v>80</v>
      </c>
      <c r="D52" s="9">
        <v>486</v>
      </c>
      <c r="E52" s="9">
        <v>442</v>
      </c>
      <c r="F52" s="9">
        <v>379</v>
      </c>
      <c r="G52" s="9">
        <v>63</v>
      </c>
      <c r="H52" s="9">
        <v>44</v>
      </c>
      <c r="I52" s="19">
        <f>E52/D52</f>
        <v>0.90946502057613166</v>
      </c>
      <c r="J52" s="19">
        <f>F52/E52</f>
        <v>0.85746606334841624</v>
      </c>
      <c r="K52" s="9" t="s">
        <v>81</v>
      </c>
    </row>
    <row r="53" spans="1:11">
      <c r="A53" s="40"/>
      <c r="B53" s="42" t="s">
        <v>42</v>
      </c>
      <c r="C53" s="9" t="s">
        <v>43</v>
      </c>
      <c r="D53" s="9">
        <v>146</v>
      </c>
      <c r="E53" s="9">
        <v>146</v>
      </c>
      <c r="F53" s="9">
        <v>146</v>
      </c>
      <c r="G53" s="9">
        <v>0</v>
      </c>
      <c r="H53" s="10">
        <v>0</v>
      </c>
      <c r="I53" s="19">
        <f t="shared" ref="I53:I69" si="0">E53/D53</f>
        <v>1</v>
      </c>
      <c r="J53" s="19">
        <f t="shared" ref="J53:J69" si="1">F53/E53</f>
        <v>1</v>
      </c>
      <c r="K53" s="9" t="s">
        <v>82</v>
      </c>
    </row>
    <row r="54" spans="1:11">
      <c r="A54" s="40"/>
      <c r="B54" s="42"/>
      <c r="C54" s="9" t="s">
        <v>46</v>
      </c>
      <c r="D54" s="9">
        <v>207</v>
      </c>
      <c r="E54" s="9">
        <v>207</v>
      </c>
      <c r="F54" s="9">
        <v>207</v>
      </c>
      <c r="G54" s="9">
        <v>0</v>
      </c>
      <c r="H54" s="10">
        <v>0</v>
      </c>
      <c r="I54" s="19">
        <f t="shared" si="0"/>
        <v>1</v>
      </c>
      <c r="J54" s="19">
        <f t="shared" si="1"/>
        <v>1</v>
      </c>
      <c r="K54" s="9" t="s">
        <v>82</v>
      </c>
    </row>
    <row r="55" spans="1:11">
      <c r="A55" s="40"/>
      <c r="B55" s="42"/>
      <c r="C55" s="9" t="s">
        <v>47</v>
      </c>
      <c r="D55" s="9">
        <v>71</v>
      </c>
      <c r="E55" s="9">
        <v>71</v>
      </c>
      <c r="F55" s="9">
        <v>71</v>
      </c>
      <c r="G55" s="9">
        <v>0</v>
      </c>
      <c r="H55" s="10">
        <v>0</v>
      </c>
      <c r="I55" s="19">
        <f t="shared" si="0"/>
        <v>1</v>
      </c>
      <c r="J55" s="19">
        <f t="shared" si="1"/>
        <v>1</v>
      </c>
      <c r="K55" s="9" t="s">
        <v>82</v>
      </c>
    </row>
    <row r="56" spans="1:11">
      <c r="A56" s="40"/>
      <c r="B56" s="42"/>
      <c r="C56" s="9" t="s">
        <v>48</v>
      </c>
      <c r="D56" s="9">
        <v>40</v>
      </c>
      <c r="E56" s="9">
        <v>40</v>
      </c>
      <c r="F56" s="9">
        <v>40</v>
      </c>
      <c r="G56" s="9">
        <v>0</v>
      </c>
      <c r="H56" s="10">
        <v>0</v>
      </c>
      <c r="I56" s="19">
        <f t="shared" si="0"/>
        <v>1</v>
      </c>
      <c r="J56" s="19">
        <f t="shared" si="1"/>
        <v>1</v>
      </c>
      <c r="K56" s="9" t="s">
        <v>82</v>
      </c>
    </row>
    <row r="57" spans="1:11">
      <c r="A57" s="40"/>
      <c r="B57" s="42"/>
      <c r="C57" s="9" t="s">
        <v>83</v>
      </c>
      <c r="D57" s="9">
        <v>14</v>
      </c>
      <c r="E57" s="9">
        <v>14</v>
      </c>
      <c r="F57" s="9">
        <v>14</v>
      </c>
      <c r="G57" s="9">
        <v>0</v>
      </c>
      <c r="H57" s="10">
        <v>0</v>
      </c>
      <c r="I57" s="19">
        <f t="shared" si="0"/>
        <v>1</v>
      </c>
      <c r="J57" s="19">
        <f t="shared" si="1"/>
        <v>1</v>
      </c>
      <c r="K57" s="9" t="s">
        <v>82</v>
      </c>
    </row>
    <row r="58" spans="1:11">
      <c r="A58" s="40"/>
      <c r="B58" s="42"/>
      <c r="C58" s="9" t="s">
        <v>84</v>
      </c>
      <c r="D58" s="9">
        <v>49</v>
      </c>
      <c r="E58" s="9">
        <v>49</v>
      </c>
      <c r="F58" s="9">
        <v>49</v>
      </c>
      <c r="G58" s="9">
        <v>0</v>
      </c>
      <c r="H58" s="10">
        <v>0</v>
      </c>
      <c r="I58" s="19">
        <f t="shared" si="0"/>
        <v>1</v>
      </c>
      <c r="J58" s="19">
        <f t="shared" si="1"/>
        <v>1</v>
      </c>
      <c r="K58" s="9" t="s">
        <v>82</v>
      </c>
    </row>
    <row r="59" spans="1:11">
      <c r="A59" s="40"/>
      <c r="B59" s="8" t="s">
        <v>49</v>
      </c>
      <c r="C59" s="9" t="s">
        <v>50</v>
      </c>
      <c r="D59" s="9">
        <v>61</v>
      </c>
      <c r="E59" s="9">
        <v>61</v>
      </c>
      <c r="F59" s="9">
        <v>50</v>
      </c>
      <c r="G59" s="9">
        <v>5</v>
      </c>
      <c r="H59" s="9">
        <v>6</v>
      </c>
      <c r="I59" s="19">
        <f t="shared" si="0"/>
        <v>1</v>
      </c>
      <c r="J59" s="19">
        <f t="shared" si="1"/>
        <v>0.81967213114754101</v>
      </c>
      <c r="K59" s="9" t="s">
        <v>85</v>
      </c>
    </row>
    <row r="60" spans="1:11">
      <c r="A60" s="40"/>
      <c r="B60" s="39" t="s">
        <v>51</v>
      </c>
      <c r="C60" s="9" t="s">
        <v>53</v>
      </c>
      <c r="D60" s="9">
        <v>67</v>
      </c>
      <c r="E60" s="9">
        <v>55</v>
      </c>
      <c r="F60" s="9">
        <v>55</v>
      </c>
      <c r="G60" s="9">
        <v>0</v>
      </c>
      <c r="H60" s="9">
        <v>0</v>
      </c>
      <c r="I60" s="19">
        <f>E60/D60</f>
        <v>0.82089552238805974</v>
      </c>
      <c r="J60" s="19">
        <f>F60/E60</f>
        <v>1</v>
      </c>
      <c r="K60" s="9" t="s">
        <v>82</v>
      </c>
    </row>
    <row r="61" spans="1:11">
      <c r="A61" s="40"/>
      <c r="B61" s="41"/>
      <c r="C61" s="9" t="s">
        <v>52</v>
      </c>
      <c r="D61" s="9">
        <v>97</v>
      </c>
      <c r="E61" s="9">
        <v>35</v>
      </c>
      <c r="F61" s="9">
        <v>35</v>
      </c>
      <c r="G61" s="9">
        <v>0</v>
      </c>
      <c r="H61" s="9">
        <v>0</v>
      </c>
      <c r="I61" s="19">
        <f>E61/D61</f>
        <v>0.36082474226804123</v>
      </c>
      <c r="J61" s="19">
        <f>F61/E61</f>
        <v>1</v>
      </c>
      <c r="K61" s="9" t="s">
        <v>82</v>
      </c>
    </row>
    <row r="62" spans="1:11" ht="17" customHeight="1">
      <c r="A62" s="40"/>
      <c r="B62" s="9" t="s">
        <v>86</v>
      </c>
      <c r="C62" s="9" t="s">
        <v>55</v>
      </c>
      <c r="D62" s="9">
        <v>128</v>
      </c>
      <c r="E62" s="9">
        <v>110</v>
      </c>
      <c r="F62" s="9">
        <v>65</v>
      </c>
      <c r="G62" s="9">
        <v>27</v>
      </c>
      <c r="H62" s="9">
        <v>18</v>
      </c>
      <c r="I62" s="19">
        <f t="shared" si="0"/>
        <v>0.859375</v>
      </c>
      <c r="J62" s="19">
        <f t="shared" si="1"/>
        <v>0.59090909090909094</v>
      </c>
      <c r="K62" s="9" t="s">
        <v>87</v>
      </c>
    </row>
    <row r="63" spans="1:11">
      <c r="A63" s="40"/>
      <c r="B63" s="42" t="s">
        <v>61</v>
      </c>
      <c r="C63" s="14" t="s">
        <v>62</v>
      </c>
      <c r="D63" s="9">
        <v>180</v>
      </c>
      <c r="E63" s="9">
        <v>165</v>
      </c>
      <c r="F63" s="9">
        <v>164</v>
      </c>
      <c r="G63" s="9">
        <v>1</v>
      </c>
      <c r="H63" s="9">
        <v>15</v>
      </c>
      <c r="I63" s="19">
        <f t="shared" si="0"/>
        <v>0.91666666666666663</v>
      </c>
      <c r="J63" s="19">
        <f t="shared" si="1"/>
        <v>0.9939393939393939</v>
      </c>
      <c r="K63" s="9"/>
    </row>
    <row r="64" spans="1:11">
      <c r="A64" s="40"/>
      <c r="B64" s="42"/>
      <c r="C64" s="14" t="s">
        <v>63</v>
      </c>
      <c r="D64" s="9">
        <v>119</v>
      </c>
      <c r="E64" s="9">
        <v>119</v>
      </c>
      <c r="F64" s="9">
        <v>111</v>
      </c>
      <c r="G64" s="9">
        <v>0</v>
      </c>
      <c r="H64" s="9">
        <v>8</v>
      </c>
      <c r="I64" s="19">
        <f t="shared" si="0"/>
        <v>1</v>
      </c>
      <c r="J64" s="19">
        <f t="shared" si="1"/>
        <v>0.9327731092436975</v>
      </c>
      <c r="K64" s="9"/>
    </row>
    <row r="65" spans="1:11">
      <c r="A65" s="40"/>
      <c r="B65" s="42"/>
      <c r="C65" s="14" t="s">
        <v>88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19" t="e">
        <f t="shared" si="0"/>
        <v>#DIV/0!</v>
      </c>
      <c r="J65" s="19" t="e">
        <f t="shared" si="1"/>
        <v>#DIV/0!</v>
      </c>
      <c r="K65" s="9" t="s">
        <v>89</v>
      </c>
    </row>
    <row r="66" spans="1:11">
      <c r="A66" s="40"/>
      <c r="B66" s="42"/>
      <c r="C66" s="14" t="s">
        <v>64</v>
      </c>
      <c r="D66" s="10">
        <v>157</v>
      </c>
      <c r="E66" s="10">
        <v>137</v>
      </c>
      <c r="F66" s="10">
        <v>133</v>
      </c>
      <c r="G66" s="10">
        <v>4</v>
      </c>
      <c r="H66" s="10">
        <v>20</v>
      </c>
      <c r="I66" s="19">
        <f t="shared" si="0"/>
        <v>0.87261146496815289</v>
      </c>
      <c r="J66" s="19">
        <f t="shared" si="1"/>
        <v>0.97080291970802923</v>
      </c>
      <c r="K66" s="9"/>
    </row>
    <row r="67" spans="1:11">
      <c r="A67" s="40"/>
      <c r="B67" s="9" t="s">
        <v>65</v>
      </c>
      <c r="C67" s="14" t="s">
        <v>65</v>
      </c>
      <c r="D67" s="9">
        <v>112</v>
      </c>
      <c r="E67" s="9">
        <v>112</v>
      </c>
      <c r="F67" s="9">
        <v>112</v>
      </c>
      <c r="G67" s="9">
        <v>0</v>
      </c>
      <c r="H67" s="9">
        <v>0</v>
      </c>
      <c r="I67" s="19">
        <f t="shared" si="0"/>
        <v>1</v>
      </c>
      <c r="J67" s="19">
        <f t="shared" si="1"/>
        <v>1</v>
      </c>
      <c r="K67" s="9"/>
    </row>
    <row r="68" spans="1:11">
      <c r="A68" s="40"/>
      <c r="B68" s="15" t="s">
        <v>66</v>
      </c>
      <c r="C68" s="15" t="s">
        <v>67</v>
      </c>
      <c r="D68" s="15">
        <v>518</v>
      </c>
      <c r="E68" s="15">
        <v>493</v>
      </c>
      <c r="F68" s="8">
        <v>485</v>
      </c>
      <c r="G68" s="8">
        <v>2</v>
      </c>
      <c r="H68" s="8">
        <v>6</v>
      </c>
      <c r="I68" s="19">
        <f t="shared" si="0"/>
        <v>0.95173745173745172</v>
      </c>
      <c r="J68" s="19">
        <f t="shared" si="1"/>
        <v>0.98377281947261663</v>
      </c>
      <c r="K68" s="9"/>
    </row>
    <row r="69" spans="1:11">
      <c r="A69" s="41"/>
      <c r="B69" s="16" t="s">
        <v>68</v>
      </c>
      <c r="C69" s="16" t="s">
        <v>68</v>
      </c>
      <c r="D69" s="16">
        <v>128</v>
      </c>
      <c r="E69" s="16">
        <v>128</v>
      </c>
      <c r="F69" s="9">
        <v>128</v>
      </c>
      <c r="G69" s="9">
        <v>0</v>
      </c>
      <c r="H69" s="9">
        <v>0</v>
      </c>
      <c r="I69" s="19">
        <f t="shared" si="0"/>
        <v>1</v>
      </c>
      <c r="J69" s="19">
        <f t="shared" si="1"/>
        <v>1</v>
      </c>
      <c r="K69" s="9"/>
    </row>
    <row r="70" spans="1:11">
      <c r="A70" s="60" t="s">
        <v>90</v>
      </c>
      <c r="B70" s="61"/>
      <c r="C70" s="62"/>
      <c r="D70" s="20">
        <f>D52+D53+D54+D55+D56+D57+D58+D59+D60+D61+D62+D63+D64+D65+D66+D67+D68+D69</f>
        <v>2580</v>
      </c>
      <c r="E70" s="20">
        <f t="shared" ref="E70:H70" si="2">E52+E53+E54+E55+E56+E57+E58+E59+E60+E61+E62+E63+E64+E65+E66+E67+E68+E69</f>
        <v>2384</v>
      </c>
      <c r="F70" s="20">
        <f t="shared" si="2"/>
        <v>2244</v>
      </c>
      <c r="G70" s="20">
        <f t="shared" si="2"/>
        <v>102</v>
      </c>
      <c r="H70" s="20">
        <f t="shared" si="2"/>
        <v>117</v>
      </c>
      <c r="I70" s="17">
        <f>E70/D70</f>
        <v>0.92403100775193803</v>
      </c>
      <c r="J70" s="25">
        <f>F70/E70</f>
        <v>0.9412751677852349</v>
      </c>
      <c r="K70" s="17"/>
    </row>
    <row r="71" spans="1:11" ht="17" customHeight="1">
      <c r="A71" s="58" t="s">
        <v>91</v>
      </c>
      <c r="B71" s="58"/>
      <c r="C71" s="58"/>
      <c r="D71" s="58"/>
      <c r="E71" s="58"/>
      <c r="F71" s="58"/>
      <c r="G71" s="58"/>
      <c r="H71" s="58"/>
      <c r="I71" s="58"/>
      <c r="J71" s="58"/>
      <c r="K71" s="58"/>
    </row>
    <row r="72" spans="1:11">
      <c r="A72" s="63" t="s">
        <v>92</v>
      </c>
      <c r="B72" s="64"/>
      <c r="C72" s="64"/>
      <c r="D72" s="65"/>
      <c r="E72" s="66" t="s">
        <v>114</v>
      </c>
      <c r="F72" s="67"/>
      <c r="G72" s="67"/>
      <c r="H72" s="67"/>
      <c r="I72" s="67"/>
      <c r="J72" s="67"/>
      <c r="K72" s="68"/>
    </row>
    <row r="73" spans="1:11">
      <c r="A73" s="63" t="s">
        <v>93</v>
      </c>
      <c r="B73" s="64"/>
      <c r="C73" s="64"/>
      <c r="D73" s="65"/>
      <c r="E73" s="66" t="s">
        <v>114</v>
      </c>
      <c r="F73" s="67"/>
      <c r="G73" s="67"/>
      <c r="H73" s="67"/>
      <c r="I73" s="67"/>
      <c r="J73" s="67"/>
      <c r="K73" s="68"/>
    </row>
    <row r="74" spans="1:11">
      <c r="A74" s="63" t="s">
        <v>94</v>
      </c>
      <c r="B74" s="64"/>
      <c r="C74" s="64"/>
      <c r="D74" s="65"/>
      <c r="E74" s="69" t="s">
        <v>95</v>
      </c>
      <c r="F74" s="69"/>
      <c r="G74" s="69"/>
      <c r="H74" s="69"/>
      <c r="I74" s="69"/>
      <c r="J74" s="69"/>
      <c r="K74" s="69"/>
    </row>
    <row r="75" spans="1:11">
      <c r="A75" s="33" t="s">
        <v>96</v>
      </c>
      <c r="B75" s="34"/>
      <c r="C75" s="34"/>
      <c r="D75" s="35"/>
      <c r="E75" s="36" t="s">
        <v>97</v>
      </c>
      <c r="F75" s="37"/>
      <c r="G75" s="37"/>
      <c r="H75" s="37"/>
      <c r="I75" s="37"/>
      <c r="J75" s="37"/>
      <c r="K75" s="38"/>
    </row>
  </sheetData>
  <sheetProtection formatCells="0" insertHyperlinks="0" autoFilter="0"/>
  <mergeCells count="109"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8:K18"/>
    <mergeCell ref="A19:K19"/>
    <mergeCell ref="A20:K20"/>
    <mergeCell ref="A21:K21"/>
    <mergeCell ref="A22:K22"/>
    <mergeCell ref="A23:K23"/>
    <mergeCell ref="A25:K25"/>
    <mergeCell ref="A26:K26"/>
    <mergeCell ref="A12:D12"/>
    <mergeCell ref="E12:K12"/>
    <mergeCell ref="A13:D13"/>
    <mergeCell ref="E13:K13"/>
    <mergeCell ref="A14:D14"/>
    <mergeCell ref="E14:K14"/>
    <mergeCell ref="A15:K15"/>
    <mergeCell ref="A16:K16"/>
    <mergeCell ref="A17:K17"/>
    <mergeCell ref="E32:F32"/>
    <mergeCell ref="I32:J32"/>
    <mergeCell ref="E33:F33"/>
    <mergeCell ref="I33:J33"/>
    <mergeCell ref="E34:F34"/>
    <mergeCell ref="I34:J34"/>
    <mergeCell ref="A28:K28"/>
    <mergeCell ref="A29:K29"/>
    <mergeCell ref="A30:D30"/>
    <mergeCell ref="E30:F30"/>
    <mergeCell ref="G30:H30"/>
    <mergeCell ref="I30:J30"/>
    <mergeCell ref="E31:F31"/>
    <mergeCell ref="I31:J31"/>
    <mergeCell ref="E35:F35"/>
    <mergeCell ref="I35:J35"/>
    <mergeCell ref="A36:D36"/>
    <mergeCell ref="E36:F36"/>
    <mergeCell ref="I36:J36"/>
    <mergeCell ref="E39:F39"/>
    <mergeCell ref="I39:J39"/>
    <mergeCell ref="E40:F40"/>
    <mergeCell ref="I40:J40"/>
    <mergeCell ref="A37:D38"/>
    <mergeCell ref="E37:F37"/>
    <mergeCell ref="E38:F38"/>
    <mergeCell ref="I38:J38"/>
    <mergeCell ref="I37:J37"/>
    <mergeCell ref="E41:F41"/>
    <mergeCell ref="I41:J41"/>
    <mergeCell ref="E42:F42"/>
    <mergeCell ref="I42:J42"/>
    <mergeCell ref="E43:F43"/>
    <mergeCell ref="I43:J43"/>
    <mergeCell ref="E44:F44"/>
    <mergeCell ref="I44:J44"/>
    <mergeCell ref="E45:F45"/>
    <mergeCell ref="I45:J45"/>
    <mergeCell ref="B60:B61"/>
    <mergeCell ref="E47:F47"/>
    <mergeCell ref="I47:J47"/>
    <mergeCell ref="A48:D48"/>
    <mergeCell ref="E48:F48"/>
    <mergeCell ref="I48:J48"/>
    <mergeCell ref="A49:D49"/>
    <mergeCell ref="E49:F49"/>
    <mergeCell ref="I49:J49"/>
    <mergeCell ref="C27:K27"/>
    <mergeCell ref="A75:D75"/>
    <mergeCell ref="E75:K75"/>
    <mergeCell ref="A52:A69"/>
    <mergeCell ref="B53:B58"/>
    <mergeCell ref="B63:B66"/>
    <mergeCell ref="A31:D31"/>
    <mergeCell ref="A32:D35"/>
    <mergeCell ref="A39:D43"/>
    <mergeCell ref="A44:D46"/>
    <mergeCell ref="G31:H49"/>
    <mergeCell ref="A50:K50"/>
    <mergeCell ref="B51:C51"/>
    <mergeCell ref="A70:C70"/>
    <mergeCell ref="A71:K71"/>
    <mergeCell ref="A72:D72"/>
    <mergeCell ref="E72:K72"/>
    <mergeCell ref="A73:D73"/>
    <mergeCell ref="E73:K73"/>
    <mergeCell ref="A74:D74"/>
    <mergeCell ref="E74:K74"/>
    <mergeCell ref="E46:F46"/>
    <mergeCell ref="I46:J46"/>
    <mergeCell ref="A47:D47"/>
  </mergeCells>
  <phoneticPr fontId="13" type="noConversion"/>
  <hyperlinks>
    <hyperlink ref="E75:K75" r:id="rId1" location="/team/644392299" display="https://ecloud.baidu.com/index.html#/team/644392299" xr:uid="{A532DEC0-8958-4FF5-88D1-0C8F8450EC9B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B038-2A63-7E40-8DB5-1283D0C2FD8E}">
  <dimension ref="A1:C19"/>
  <sheetViews>
    <sheetView zoomScale="130" zoomScaleNormal="130" workbookViewId="0">
      <selection activeCell="B15" sqref="B15"/>
    </sheetView>
  </sheetViews>
  <sheetFormatPr baseColWidth="10" defaultRowHeight="16"/>
  <cols>
    <col min="2" max="2" width="13.5" customWidth="1"/>
    <col min="3" max="3" width="92" bestFit="1" customWidth="1"/>
  </cols>
  <sheetData>
    <row r="1" spans="1:3" ht="17">
      <c r="A1" s="114" t="s">
        <v>35</v>
      </c>
      <c r="B1" s="114"/>
      <c r="C1" s="30" t="s">
        <v>98</v>
      </c>
    </row>
    <row r="2" spans="1:3">
      <c r="A2" s="26" t="s">
        <v>39</v>
      </c>
      <c r="B2" s="27" t="s">
        <v>80</v>
      </c>
      <c r="C2" s="31" t="s">
        <v>99</v>
      </c>
    </row>
    <row r="3" spans="1:3">
      <c r="A3" s="42" t="s">
        <v>42</v>
      </c>
      <c r="B3" s="27" t="s">
        <v>43</v>
      </c>
      <c r="C3" s="115" t="s">
        <v>100</v>
      </c>
    </row>
    <row r="4" spans="1:3">
      <c r="A4" s="42"/>
      <c r="B4" s="27" t="s">
        <v>46</v>
      </c>
      <c r="C4" s="116"/>
    </row>
    <row r="5" spans="1:3">
      <c r="A5" s="42"/>
      <c r="B5" s="27" t="s">
        <v>47</v>
      </c>
      <c r="C5" s="116"/>
    </row>
    <row r="6" spans="1:3">
      <c r="A6" s="42"/>
      <c r="B6" s="27" t="s">
        <v>48</v>
      </c>
      <c r="C6" s="116"/>
    </row>
    <row r="7" spans="1:3">
      <c r="A7" s="42"/>
      <c r="B7" s="27" t="s">
        <v>83</v>
      </c>
      <c r="C7" s="116"/>
    </row>
    <row r="8" spans="1:3">
      <c r="A8" s="42"/>
      <c r="B8" s="27" t="s">
        <v>84</v>
      </c>
      <c r="C8" s="117"/>
    </row>
    <row r="9" spans="1:3">
      <c r="A9" s="26" t="s">
        <v>49</v>
      </c>
      <c r="B9" s="27" t="s">
        <v>50</v>
      </c>
      <c r="C9" s="31" t="s">
        <v>101</v>
      </c>
    </row>
    <row r="10" spans="1:3">
      <c r="A10" s="39" t="s">
        <v>51</v>
      </c>
      <c r="B10" s="27" t="s">
        <v>53</v>
      </c>
      <c r="C10" s="118" t="s">
        <v>102</v>
      </c>
    </row>
    <row r="11" spans="1:3">
      <c r="A11" s="41"/>
      <c r="B11" s="27" t="s">
        <v>52</v>
      </c>
      <c r="C11" s="118"/>
    </row>
    <row r="12" spans="1:3">
      <c r="A12" s="27" t="s">
        <v>86</v>
      </c>
      <c r="B12" s="27" t="s">
        <v>55</v>
      </c>
      <c r="C12" s="31" t="s">
        <v>105</v>
      </c>
    </row>
    <row r="13" spans="1:3">
      <c r="A13" s="42" t="s">
        <v>61</v>
      </c>
      <c r="B13" s="14" t="s">
        <v>62</v>
      </c>
      <c r="C13" s="31" t="s">
        <v>106</v>
      </c>
    </row>
    <row r="14" spans="1:3">
      <c r="A14" s="42"/>
      <c r="B14" s="14" t="s">
        <v>63</v>
      </c>
      <c r="C14" s="31" t="s">
        <v>106</v>
      </c>
    </row>
    <row r="15" spans="1:3">
      <c r="A15" s="42"/>
      <c r="B15" s="14" t="s">
        <v>88</v>
      </c>
      <c r="C15" s="31" t="s">
        <v>103</v>
      </c>
    </row>
    <row r="16" spans="1:3">
      <c r="A16" s="42"/>
      <c r="B16" s="14" t="s">
        <v>64</v>
      </c>
      <c r="C16" s="31" t="s">
        <v>103</v>
      </c>
    </row>
    <row r="17" spans="1:3">
      <c r="A17" s="27" t="s">
        <v>65</v>
      </c>
      <c r="B17" s="14" t="s">
        <v>65</v>
      </c>
      <c r="C17" s="31" t="s">
        <v>103</v>
      </c>
    </row>
    <row r="18" spans="1:3">
      <c r="A18" s="15" t="s">
        <v>66</v>
      </c>
      <c r="B18" s="15" t="s">
        <v>67</v>
      </c>
      <c r="C18" s="31" t="s">
        <v>104</v>
      </c>
    </row>
    <row r="19" spans="1:3">
      <c r="A19" s="16" t="s">
        <v>68</v>
      </c>
      <c r="B19" s="16" t="s">
        <v>68</v>
      </c>
      <c r="C19" s="31" t="s">
        <v>103</v>
      </c>
    </row>
  </sheetData>
  <mergeCells count="6">
    <mergeCell ref="A13:A16"/>
    <mergeCell ref="A1:B1"/>
    <mergeCell ref="A3:A8"/>
    <mergeCell ref="C3:C8"/>
    <mergeCell ref="A10:A11"/>
    <mergeCell ref="C10:C11"/>
  </mergeCells>
  <phoneticPr fontId="1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需求完成度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2018-07-20T18:35:00Z</dcterms:created>
  <dcterms:modified xsi:type="dcterms:W3CDTF">2022-09-14T10:23:43Z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