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功能测试报告" sheetId="1" r:id="rId1"/>
  </sheets>
  <calcPr calcId="144525"/>
</workbook>
</file>

<file path=xl/sharedStrings.xml><?xml version="1.0" encoding="utf-8"?>
<sst xmlns="http://schemas.openxmlformats.org/spreadsheetml/2006/main" count="248" uniqueCount="135">
  <si>
    <t>Phase5项目 U611车型 R05版本测试报告</t>
  </si>
  <si>
    <t>一、测试报告总论</t>
  </si>
  <si>
    <r>
      <rPr>
        <sz val="11"/>
        <color rgb="FF000000"/>
        <rFont val="微软雅黑"/>
        <charset val="134"/>
      </rPr>
      <t>U611MCA R05版本于9月21日、9月25日提测；在9月21日-10月19日QA基于提测内容完成随心看/账号/天气/小程序/输入法/安全全量、地图/随心听/语音核心功能回归、性能、monkey自动化测试等；
U611MCA R05版本为研发迭代版本，质量要求：</t>
    </r>
    <r>
      <rPr>
        <b/>
        <sz val="11"/>
        <color rgb="FF1C7231"/>
        <rFont val="微软雅黑"/>
        <charset val="134"/>
      </rPr>
      <t>U611MCA R05版本无P0P1问题；</t>
    </r>
    <r>
      <rPr>
        <sz val="11"/>
        <color rgb="FF000000"/>
        <rFont val="微软雅黑"/>
        <charset val="134"/>
      </rPr>
      <t xml:space="preserve">
目前</t>
    </r>
    <r>
      <rPr>
        <sz val="11"/>
        <color rgb="FFFFC000"/>
        <rFont val="微软雅黑"/>
        <charset val="134"/>
      </rPr>
      <t>遗留P1 11个</t>
    </r>
    <r>
      <rPr>
        <b/>
        <sz val="11"/>
        <color rgb="FFFFC000"/>
        <rFont val="微软雅黑"/>
        <charset val="134"/>
      </rPr>
      <t>，测试结论为有条件通过；</t>
    </r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</si>
  <si>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</si>
  <si>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</si>
  <si>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</si>
  <si>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</si>
  <si>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</si>
  <si>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</si>
  <si>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Bug修复率</t>
  </si>
  <si>
    <t>P0 Bug修复率（客户标准）</t>
  </si>
  <si>
    <t>100%</t>
  </si>
  <si>
    <t>98.31%（58/59）</t>
  </si>
  <si>
    <t>Fail</t>
  </si>
  <si>
    <t>P1 Bug修复率（客户标准）</t>
  </si>
  <si>
    <t>79.07%（457/578）</t>
  </si>
  <si>
    <t>2. 性能测试</t>
  </si>
  <si>
    <t>版本稳定性及性能</t>
  </si>
  <si>
    <t>实际测试结果</t>
  </si>
  <si>
    <t>版本稳定性</t>
  </si>
  <si>
    <t>monkey</t>
  </si>
  <si>
    <t>7*24h无crash、无anr、无内存泄露</t>
  </si>
  <si>
    <t>1个crash，1个内存泄漏</t>
  </si>
  <si>
    <t>版本性能</t>
  </si>
  <si>
    <t>流畅度</t>
  </si>
  <si>
    <t>NA</t>
  </si>
  <si>
    <t>CPU</t>
  </si>
  <si>
    <t>无持续高占用 CPU 情况， app 处于后台时， CPU 自动回落</t>
  </si>
  <si>
    <t>Pass</t>
  </si>
  <si>
    <t>内存</t>
  </si>
  <si>
    <t>内存消耗趋于平稳，不会持续增长，无内存泄漏导致 OOM</t>
  </si>
  <si>
    <t>3、流程质量符合情况：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</si>
  <si>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</si>
  <si>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</si>
  <si>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</si>
  <si>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</si>
  <si>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</si>
  <si>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</si>
  <si>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</si>
  <si>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</si>
  <si>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</si>
  <si>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</si>
  <si>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</si>
  <si>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</si>
  <si>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>共提交Bug 2736个，已解决 2154个，未解决582个，Bug解决率：78.73%，其中：
P0提交 59个，已解决 58个，未解决 1个，P0解决率：98.31%；
P1提交 578个，已解决 457个，未解决 121个，P1Bug解决率：79.07%；
P2、P3提交2099个，已解决1639个，未解决 459个，P2、P3Bug解决率：78.08%；</t>
  </si>
  <si>
    <t>三、版本已知风险/遗留问题</t>
  </si>
  <si>
    <t>项目风险</t>
  </si>
  <si>
    <t>CCS相关功能测试环境测试；与真实环境差异未知</t>
  </si>
  <si>
    <t>严重问题</t>
  </si>
  <si>
    <t>随心看</t>
  </si>
  <si>
    <t>【爱奇艺】副驾驶有人，副驾屏随心看在后台，主驾侧点播，分屏自动关闭了，且未正确执行语音点播指令，如视频</t>
  </si>
  <si>
    <t>【爱奇艺】分屏状态下，主驾侧打开爱奇艺视频播放，移屏到副驾侧，点击主驾侧的widget，无响应；（主驾widget封面未加载出来）</t>
  </si>
  <si>
    <t>【爱奇艺】在爱奇艺播放页面，语音：打开爱奇艺收藏，必现闪退到爱奇艺首页，14点21分</t>
  </si>
  <si>
    <t>【随心看】实车启动车机后自动拉起随心看页面到前台</t>
  </si>
  <si>
    <t>【爱奇艺】分屏模式下，副驾驶有人车速大于5KM，点击主驾侧拦截后，再次点击副驾侧，响应在主驾侧，如视频</t>
  </si>
  <si>
    <t>【U611】【高频】重启车机后唤醒“导航到世界之窗”，TTS播报请先打开地图授权，实际地图已经授权</t>
  </si>
  <si>
    <t>随心听</t>
  </si>
  <si>
    <t>【随心听】【611】【必现】当前后台播放的是QQ音乐的话，语音打开喜马拉雅、打开新闻，都没有正确执行打开操作</t>
  </si>
  <si>
    <t>【611】【随心听】【必现】点进播放的喜马拉雅任意专辑详情里面，唤醒语音说：我要听歌。必现QQ音乐的播放条显示在喜马拉雅tab里面</t>
  </si>
  <si>
    <t>语音</t>
  </si>
  <si>
    <t>地图</t>
  </si>
  <si>
    <t>【偶现】【u611】【初始页】1515  打开地图，同意个人敏感信息，进入地图后卡在初始页，点击回家和公司按钮，widget有显示路线</t>
  </si>
  <si>
    <t>【必现】【所见即可说】1718 路线详情页面，使用两次语音返回，第一次无反应，第二次直接回到首页</t>
  </si>
  <si>
    <t>【实车】【U611】【地图】16-57  小地图模式，副驾侧导航，关闭分屏，打开地图，页面多次闪烁小地图（必现）</t>
  </si>
  <si>
    <t>四、质量达标情况</t>
  </si>
  <si>
    <t>模块</t>
  </si>
  <si>
    <t>发布标准</t>
  </si>
  <si>
    <t>实际遗留</t>
  </si>
  <si>
    <t>是否达标</t>
  </si>
  <si>
    <t>专业地图</t>
  </si>
  <si>
    <t>无P0P1问题</t>
  </si>
  <si>
    <t>遗留3个P1问题</t>
  </si>
  <si>
    <t>QQ音乐</t>
  </si>
  <si>
    <t>pass</t>
  </si>
  <si>
    <t>喜马拉雅</t>
  </si>
  <si>
    <t>P1:2个</t>
  </si>
  <si>
    <t>新闻</t>
  </si>
  <si>
    <t>爱奇艺&amp;小视频</t>
  </si>
  <si>
    <t>P1 6个</t>
  </si>
  <si>
    <t>小程序</t>
  </si>
  <si>
    <t>宿主</t>
  </si>
  <si>
    <t>广场</t>
  </si>
  <si>
    <t>宝宝巴士</t>
  </si>
  <si>
    <t>口袋故事</t>
  </si>
  <si>
    <t>芒果tv</t>
  </si>
  <si>
    <t>停车</t>
  </si>
  <si>
    <t>加油</t>
  </si>
  <si>
    <t>电影</t>
  </si>
  <si>
    <t>签约管理</t>
  </si>
  <si>
    <t>分屏</t>
  </si>
  <si>
    <t>语音语义</t>
  </si>
  <si>
    <t>P1: 1个</t>
  </si>
  <si>
    <t>语音设置</t>
  </si>
  <si>
    <t>用户反馈</t>
  </si>
  <si>
    <t>智能家居</t>
  </si>
  <si>
    <t>中台</t>
  </si>
  <si>
    <t>账号</t>
  </si>
  <si>
    <t>支付</t>
  </si>
  <si>
    <t>消息中心</t>
  </si>
  <si>
    <t>天气</t>
  </si>
  <si>
    <t>安全</t>
  </si>
  <si>
    <t>智能安全管家</t>
  </si>
  <si>
    <t>输入法</t>
  </si>
  <si>
    <t>五、测试用例执行情况</t>
  </si>
  <si>
    <t>产品线</t>
  </si>
  <si>
    <t>总数</t>
  </si>
  <si>
    <t>执行数</t>
  </si>
  <si>
    <t>成功</t>
  </si>
  <si>
    <t>失败</t>
  </si>
  <si>
    <t>阻塞</t>
  </si>
  <si>
    <t>测试case的执行率(e/d)</t>
  </si>
  <si>
    <t>执行case的测试通过率(f/e)</t>
  </si>
  <si>
    <t>备注</t>
  </si>
  <si>
    <t>U611&amp;U625</t>
  </si>
  <si>
    <t>基础功能</t>
  </si>
  <si>
    <t>搜索</t>
  </si>
  <si>
    <t>播放器</t>
  </si>
  <si>
    <t>失败：开启分屏再关闭分屏后，语音打开随心听失败</t>
  </si>
  <si>
    <t>集成交互</t>
  </si>
  <si>
    <t>所见即可说</t>
  </si>
  <si>
    <t>个人中心我的收藏未支持所见即可说阻塞部分case</t>
  </si>
  <si>
    <t>失败：云听部分指令执行失败；车控TTS未更新到最新版本
阻塞：实车驾驶模式/香氛实车/座椅按摩/精简屏幕提示暂不支持。</t>
  </si>
  <si>
    <t>合规</t>
  </si>
  <si>
    <t>失败：安全管家/道路救援副驾屏可以抢占主驾屏
阻塞：爱奇艺bug导致无法在副驾屏播放视频；部分场景依赖ecall</t>
  </si>
  <si>
    <t>个人中心</t>
  </si>
  <si>
    <t>统计</t>
  </si>
  <si>
    <t>六、测试环境及版本说明</t>
  </si>
  <si>
    <t>ROM版本</t>
  </si>
  <si>
    <t>20231017_LC_R05_ENG00</t>
  </si>
  <si>
    <t>MCU版本</t>
  </si>
  <si>
    <t>20231008_LC_R05_ENG00</t>
  </si>
  <si>
    <t>屏幕尺寸</t>
  </si>
  <si>
    <t>756X4023</t>
  </si>
  <si>
    <t>企业云盘备份地址</t>
  </si>
  <si>
    <t>https://ecloud.baidu.com/index.html#/team/784905741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</si>
</sst>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2"/>
      <name val="等线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b/>
      <u/>
      <sz val="11"/>
      <color rgb="FFFF0000"/>
      <name val="Microsoft YaHei"/>
      <charset val="134"/>
    </font>
    <font>
      <u/>
      <sz val="11"/>
      <color rgb="FFFF0000"/>
      <name val="Calibri"/>
      <charset val="134"/>
    </font>
    <font>
      <sz val="10"/>
      <color rgb="FF00000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00B050"/>
      <name val="微软雅黑"/>
      <charset val="134"/>
    </font>
    <font>
      <sz val="12"/>
      <color rgb="FF000000"/>
      <name val="等线"/>
      <charset val="134"/>
      <scheme val="minor"/>
    </font>
    <font>
      <u/>
      <sz val="12"/>
      <color indexed="3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1C7231"/>
      <name val="微软雅黑"/>
      <charset val="134"/>
    </font>
    <font>
      <sz val="11"/>
      <color rgb="FFFFC000"/>
      <name val="微软雅黑"/>
      <charset val="134"/>
    </font>
    <font>
      <b/>
      <sz val="11"/>
      <color rgb="FFFFC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9" fillId="0" borderId="1" xfId="0" applyNumberFormat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1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6" fillId="0" borderId="1" xfId="0" applyFont="1" applyBorder="1" applyAlignment="1">
      <alignment vertical="top"/>
    </xf>
    <xf numFmtId="0" fontId="2" fillId="6" borderId="1" xfId="0" applyNumberFormat="1" applyFont="1" applyFill="1" applyBorder="1" applyAlignment="1">
      <alignment horizontal="left" vertical="center"/>
    </xf>
    <xf numFmtId="10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0" fontId="2" fillId="6" borderId="1" xfId="0" applyNumberFormat="1" applyFont="1" applyFill="1" applyBorder="1" applyAlignment="1">
      <alignment horizontal="center" vertical="center"/>
    </xf>
    <xf numFmtId="10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0" fontId="6" fillId="0" borderId="1" xfId="0" applyNumberFormat="1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loud.baidu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7"/>
  <sheetViews>
    <sheetView tabSelected="1" zoomScale="90" zoomScaleNormal="90" topLeftCell="A54" workbookViewId="0">
      <selection activeCell="I66" sqref="I66:J66"/>
    </sheetView>
  </sheetViews>
  <sheetFormatPr defaultColWidth="11" defaultRowHeight="17.6"/>
  <cols>
    <col min="1" max="1" width="9.33333333333333" customWidth="1"/>
    <col min="2" max="2" width="6.5" customWidth="1"/>
    <col min="3" max="3" width="11.3333333333333" customWidth="1"/>
    <col min="4" max="4" width="8.83333333333333" customWidth="1"/>
    <col min="5" max="5" width="10.8333333333333" customWidth="1"/>
    <col min="6" max="6" width="13" customWidth="1"/>
    <col min="7" max="7" width="9.83333333333333" customWidth="1"/>
    <col min="8" max="8" width="25.1666666666667" customWidth="1"/>
    <col min="9" max="9" width="23.8333333333333" customWidth="1"/>
    <col min="10" max="10" width="26" customWidth="1"/>
    <col min="11" max="11" width="51.1666666666667" customWidth="1"/>
    <col min="12" max="18" width="10.8333333333333" customWidth="1"/>
  </cols>
  <sheetData>
    <row r="1" ht="24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7"/>
      <c r="M1" s="27"/>
      <c r="N1" s="27"/>
      <c r="O1" s="27"/>
      <c r="P1" s="27"/>
      <c r="Q1" s="27"/>
      <c r="R1" s="27"/>
    </row>
    <row r="2" ht="16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27"/>
      <c r="M2" s="27"/>
      <c r="N2" s="27"/>
      <c r="O2" s="27"/>
      <c r="P2" s="27"/>
      <c r="Q2" s="27"/>
      <c r="R2" s="27"/>
    </row>
    <row r="3" ht="73" customHeight="1" spans="1:18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27"/>
      <c r="M3" s="27"/>
      <c r="N3" s="27"/>
      <c r="O3" s="27"/>
      <c r="P3" s="27"/>
      <c r="Q3" s="27"/>
      <c r="R3" s="27"/>
    </row>
    <row r="4" ht="19" customHeight="1" spans="1:18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27"/>
      <c r="M4" s="27"/>
      <c r="N4" s="27"/>
      <c r="O4" s="27"/>
      <c r="P4" s="27"/>
      <c r="Q4" s="27"/>
      <c r="R4" s="27"/>
    </row>
    <row r="5" spans="1:18">
      <c r="A5" s="5" t="s">
        <v>4</v>
      </c>
      <c r="B5" s="5"/>
      <c r="C5" s="5"/>
      <c r="D5" s="5"/>
      <c r="E5" s="5" t="s">
        <v>5</v>
      </c>
      <c r="F5" s="5"/>
      <c r="G5" s="5" t="s">
        <v>6</v>
      </c>
      <c r="H5" s="5"/>
      <c r="I5" s="5" t="s">
        <v>7</v>
      </c>
      <c r="J5" s="5"/>
      <c r="K5" s="5" t="s">
        <v>8</v>
      </c>
      <c r="L5" s="27"/>
      <c r="M5" s="27"/>
      <c r="N5" s="27"/>
      <c r="O5" s="27"/>
      <c r="P5" s="27"/>
      <c r="Q5" s="27"/>
      <c r="R5" s="27"/>
    </row>
    <row r="6" ht="24" customHeight="1" spans="1:18">
      <c r="A6" s="6" t="s">
        <v>9</v>
      </c>
      <c r="B6" s="6"/>
      <c r="C6" s="6"/>
      <c r="D6" s="6"/>
      <c r="E6" s="4" t="s">
        <v>10</v>
      </c>
      <c r="F6" s="4"/>
      <c r="G6" s="23" t="s">
        <v>11</v>
      </c>
      <c r="H6" s="23"/>
      <c r="I6" s="23" t="s">
        <v>12</v>
      </c>
      <c r="J6" s="23"/>
      <c r="K6" s="28" t="s">
        <v>13</v>
      </c>
      <c r="L6" s="27"/>
      <c r="M6" s="27"/>
      <c r="N6" s="27"/>
      <c r="O6" s="27"/>
      <c r="P6" s="27"/>
      <c r="Q6" s="27"/>
      <c r="R6" s="27"/>
    </row>
    <row r="7" ht="24" customHeight="1" spans="1:18">
      <c r="A7" s="6"/>
      <c r="B7" s="6"/>
      <c r="C7" s="6"/>
      <c r="D7" s="6"/>
      <c r="E7" s="4" t="s">
        <v>14</v>
      </c>
      <c r="F7" s="4"/>
      <c r="G7" s="23" t="s">
        <v>11</v>
      </c>
      <c r="H7" s="23"/>
      <c r="I7" s="23" t="s">
        <v>15</v>
      </c>
      <c r="J7" s="23"/>
      <c r="K7" s="28" t="s">
        <v>13</v>
      </c>
      <c r="L7" s="27"/>
      <c r="M7" s="27"/>
      <c r="N7" s="27"/>
      <c r="O7" s="27"/>
      <c r="P7" s="27"/>
      <c r="Q7" s="27"/>
      <c r="R7" s="27"/>
    </row>
    <row r="8" ht="24" customHeight="1" spans="1:18">
      <c r="A8" s="7" t="s">
        <v>16</v>
      </c>
      <c r="B8" s="7"/>
      <c r="C8" s="7"/>
      <c r="D8" s="7"/>
      <c r="E8" s="7"/>
      <c r="F8" s="7"/>
      <c r="G8" s="7"/>
      <c r="H8" s="7"/>
      <c r="I8" s="7"/>
      <c r="J8" s="7"/>
      <c r="K8" s="7"/>
      <c r="L8" s="27"/>
      <c r="M8" s="27"/>
      <c r="N8" s="27"/>
      <c r="O8" s="27"/>
      <c r="P8" s="27"/>
      <c r="Q8" s="27"/>
      <c r="R8" s="27"/>
    </row>
    <row r="9" ht="24" customHeight="1" spans="1:18">
      <c r="A9" s="8" t="s">
        <v>17</v>
      </c>
      <c r="B9" s="8"/>
      <c r="C9" s="8"/>
      <c r="D9" s="8"/>
      <c r="E9" s="24" t="s">
        <v>5</v>
      </c>
      <c r="F9" s="24"/>
      <c r="G9" s="8" t="s">
        <v>6</v>
      </c>
      <c r="H9" s="8"/>
      <c r="I9" s="8" t="s">
        <v>18</v>
      </c>
      <c r="J9" s="8"/>
      <c r="K9" s="24" t="s">
        <v>8</v>
      </c>
      <c r="L9" s="27"/>
      <c r="M9" s="27"/>
      <c r="N9" s="27"/>
      <c r="O9" s="27"/>
      <c r="P9" s="27"/>
      <c r="Q9" s="27"/>
      <c r="R9" s="27"/>
    </row>
    <row r="10" ht="24" customHeight="1" spans="1:18">
      <c r="A10" s="9" t="s">
        <v>19</v>
      </c>
      <c r="B10" s="9"/>
      <c r="C10" s="9"/>
      <c r="D10" s="9"/>
      <c r="E10" s="9" t="s">
        <v>20</v>
      </c>
      <c r="F10" s="9"/>
      <c r="G10" s="11" t="s">
        <v>21</v>
      </c>
      <c r="H10" s="11"/>
      <c r="I10" s="19" t="s">
        <v>22</v>
      </c>
      <c r="J10" s="19"/>
      <c r="K10" s="29" t="s">
        <v>13</v>
      </c>
      <c r="L10" s="27"/>
      <c r="M10" s="27"/>
      <c r="N10" s="27"/>
      <c r="O10" s="27"/>
      <c r="P10" s="27"/>
      <c r="Q10" s="27"/>
      <c r="R10" s="27"/>
    </row>
    <row r="11" ht="24" customHeight="1" spans="1:18">
      <c r="A11" s="10" t="s">
        <v>23</v>
      </c>
      <c r="B11" s="10"/>
      <c r="C11" s="10"/>
      <c r="D11" s="10"/>
      <c r="E11" s="9" t="s">
        <v>24</v>
      </c>
      <c r="F11" s="9"/>
      <c r="G11" s="4" t="s">
        <v>25</v>
      </c>
      <c r="H11" s="4"/>
      <c r="I11" s="4" t="s">
        <v>25</v>
      </c>
      <c r="J11" s="4"/>
      <c r="K11" s="30" t="s">
        <v>25</v>
      </c>
      <c r="L11" s="27"/>
      <c r="M11" s="27"/>
      <c r="N11" s="27"/>
      <c r="O11" s="27"/>
      <c r="P11" s="27"/>
      <c r="Q11" s="27"/>
      <c r="R11" s="27"/>
    </row>
    <row r="12" ht="40" customHeight="1" spans="1:18">
      <c r="A12" s="10"/>
      <c r="B12" s="10"/>
      <c r="C12" s="10"/>
      <c r="D12" s="10"/>
      <c r="E12" s="9" t="s">
        <v>26</v>
      </c>
      <c r="F12" s="9"/>
      <c r="G12" s="4" t="s">
        <v>27</v>
      </c>
      <c r="H12" s="4"/>
      <c r="I12" s="4" t="s">
        <v>27</v>
      </c>
      <c r="J12" s="4"/>
      <c r="K12" s="31" t="s">
        <v>28</v>
      </c>
      <c r="L12" s="27"/>
      <c r="M12" s="27"/>
      <c r="N12" s="27"/>
      <c r="O12" s="27"/>
      <c r="P12" s="27"/>
      <c r="Q12" s="27"/>
      <c r="R12" s="27"/>
    </row>
    <row r="13" ht="43" customHeight="1" spans="1:18">
      <c r="A13" s="10"/>
      <c r="B13" s="10"/>
      <c r="C13" s="10"/>
      <c r="D13" s="10"/>
      <c r="E13" s="9" t="s">
        <v>29</v>
      </c>
      <c r="F13" s="9"/>
      <c r="G13" s="4" t="s">
        <v>30</v>
      </c>
      <c r="H13" s="4"/>
      <c r="I13" s="4" t="s">
        <v>30</v>
      </c>
      <c r="J13" s="4"/>
      <c r="K13" s="31" t="s">
        <v>28</v>
      </c>
      <c r="L13" s="27"/>
      <c r="M13" s="27"/>
      <c r="N13" s="27"/>
      <c r="O13" s="27"/>
      <c r="P13" s="27"/>
      <c r="Q13" s="27"/>
      <c r="R13" s="27"/>
    </row>
    <row r="14" spans="1:18">
      <c r="A14" s="7" t="s">
        <v>31</v>
      </c>
      <c r="B14" s="7"/>
      <c r="C14" s="7"/>
      <c r="D14" s="7"/>
      <c r="E14" s="7"/>
      <c r="F14" s="7"/>
      <c r="G14" s="7"/>
      <c r="H14" s="7"/>
      <c r="I14" s="7"/>
      <c r="J14" s="7"/>
      <c r="K14" s="5"/>
      <c r="L14" s="32"/>
      <c r="M14" s="32"/>
      <c r="N14" s="32"/>
      <c r="O14" s="32"/>
      <c r="P14" s="32"/>
      <c r="Q14" s="32"/>
      <c r="R14" s="32"/>
    </row>
    <row r="15" spans="1:18">
      <c r="A15" s="7" t="s">
        <v>32</v>
      </c>
      <c r="B15" s="7"/>
      <c r="C15" s="7"/>
      <c r="D15" s="7"/>
      <c r="E15" s="7" t="s">
        <v>33</v>
      </c>
      <c r="F15" s="7"/>
      <c r="G15" s="7"/>
      <c r="H15" s="7"/>
      <c r="I15" s="7"/>
      <c r="J15" s="7"/>
      <c r="K15" s="5"/>
      <c r="L15" s="32"/>
      <c r="M15" s="32"/>
      <c r="N15" s="32"/>
      <c r="O15" s="32"/>
      <c r="P15" s="32"/>
      <c r="Q15" s="32"/>
      <c r="R15" s="32"/>
    </row>
    <row r="16" spans="1:18">
      <c r="A16" s="9" t="s">
        <v>34</v>
      </c>
      <c r="B16" s="9"/>
      <c r="C16" s="9"/>
      <c r="D16" s="9"/>
      <c r="E16" s="9" t="s">
        <v>35</v>
      </c>
      <c r="F16" s="9"/>
      <c r="G16" s="9"/>
      <c r="H16" s="9"/>
      <c r="I16" s="9"/>
      <c r="J16" s="9"/>
      <c r="K16" s="4"/>
      <c r="L16" s="32"/>
      <c r="M16" s="32"/>
      <c r="N16" s="32"/>
      <c r="O16" s="32"/>
      <c r="P16" s="32"/>
      <c r="Q16" s="32"/>
      <c r="R16" s="32"/>
    </row>
    <row r="17" spans="1:18">
      <c r="A17" s="9" t="s">
        <v>36</v>
      </c>
      <c r="B17" s="9"/>
      <c r="C17" s="9"/>
      <c r="D17" s="9"/>
      <c r="E17" s="9" t="s">
        <v>37</v>
      </c>
      <c r="F17" s="9"/>
      <c r="G17" s="9"/>
      <c r="H17" s="9"/>
      <c r="I17" s="9"/>
      <c r="J17" s="9"/>
      <c r="K17" s="4"/>
      <c r="L17" s="32"/>
      <c r="M17" s="32"/>
      <c r="N17" s="32"/>
      <c r="O17" s="32"/>
      <c r="P17" s="32"/>
      <c r="Q17" s="32"/>
      <c r="R17" s="32"/>
    </row>
    <row r="18" spans="1:18">
      <c r="A18" s="9" t="s">
        <v>38</v>
      </c>
      <c r="B18" s="9"/>
      <c r="C18" s="9"/>
      <c r="D18" s="9"/>
      <c r="E18" s="9" t="s">
        <v>35</v>
      </c>
      <c r="F18" s="9"/>
      <c r="G18" s="9"/>
      <c r="H18" s="9"/>
      <c r="I18" s="9"/>
      <c r="J18" s="9"/>
      <c r="K18" s="4"/>
      <c r="L18" s="32"/>
      <c r="M18" s="32"/>
      <c r="N18" s="32"/>
      <c r="O18" s="32"/>
      <c r="P18" s="32"/>
      <c r="Q18" s="32"/>
      <c r="R18" s="32"/>
    </row>
    <row r="19" spans="1:18">
      <c r="A19" s="9" t="s">
        <v>39</v>
      </c>
      <c r="B19" s="9"/>
      <c r="C19" s="9"/>
      <c r="D19" s="9"/>
      <c r="E19" s="9" t="s">
        <v>37</v>
      </c>
      <c r="F19" s="9"/>
      <c r="G19" s="9"/>
      <c r="H19" s="9"/>
      <c r="I19" s="9"/>
      <c r="J19" s="9"/>
      <c r="K19" s="4"/>
      <c r="L19" s="32"/>
      <c r="M19" s="32"/>
      <c r="N19" s="32"/>
      <c r="O19" s="32"/>
      <c r="P19" s="32"/>
      <c r="Q19" s="32"/>
      <c r="R19" s="32"/>
    </row>
    <row r="20" spans="1:18">
      <c r="A20" s="9" t="s">
        <v>40</v>
      </c>
      <c r="B20" s="9"/>
      <c r="C20" s="9"/>
      <c r="D20" s="9"/>
      <c r="E20" s="9" t="s">
        <v>41</v>
      </c>
      <c r="F20" s="9"/>
      <c r="G20" s="9"/>
      <c r="H20" s="9"/>
      <c r="I20" s="9"/>
      <c r="J20" s="9"/>
      <c r="K20" s="4"/>
      <c r="L20" s="32"/>
      <c r="M20" s="32"/>
      <c r="N20" s="32"/>
      <c r="O20" s="32"/>
      <c r="P20" s="32"/>
      <c r="Q20" s="32"/>
      <c r="R20" s="32"/>
    </row>
    <row r="21" spans="1:18">
      <c r="A21" s="9" t="s">
        <v>42</v>
      </c>
      <c r="B21" s="9"/>
      <c r="C21" s="9"/>
      <c r="D21" s="9"/>
      <c r="E21" s="9" t="s">
        <v>41</v>
      </c>
      <c r="F21" s="9"/>
      <c r="G21" s="9"/>
      <c r="H21" s="9"/>
      <c r="I21" s="9"/>
      <c r="J21" s="9"/>
      <c r="K21" s="4"/>
      <c r="L21" s="32"/>
      <c r="M21" s="32"/>
      <c r="N21" s="32"/>
      <c r="O21" s="32"/>
      <c r="P21" s="32"/>
      <c r="Q21" s="32"/>
      <c r="R21" s="32"/>
    </row>
    <row r="22" ht="16" customHeight="1" spans="1:18">
      <c r="A22" s="3" t="s">
        <v>43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2"/>
      <c r="M22" s="32"/>
      <c r="N22" s="32"/>
      <c r="O22" s="32"/>
      <c r="P22" s="32"/>
      <c r="Q22" s="32"/>
      <c r="R22" s="32"/>
    </row>
    <row r="23" ht="96" customHeight="1" spans="1:18">
      <c r="A23" s="11" t="s">
        <v>44</v>
      </c>
      <c r="B23" s="11"/>
      <c r="C23" s="11"/>
      <c r="D23" s="11"/>
      <c r="E23" s="25"/>
      <c r="F23" s="25"/>
      <c r="G23" s="25"/>
      <c r="H23" s="25"/>
      <c r="I23" s="25"/>
      <c r="J23" s="25"/>
      <c r="K23" s="11"/>
      <c r="L23" s="32"/>
      <c r="M23" s="32"/>
      <c r="N23" s="32"/>
      <c r="O23" s="32"/>
      <c r="P23" s="32"/>
      <c r="Q23" s="32"/>
      <c r="R23" s="32"/>
    </row>
    <row r="24" ht="16" customHeight="1" spans="1:18">
      <c r="A24" s="3" t="s">
        <v>45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2"/>
      <c r="M24" s="32"/>
      <c r="N24" s="32"/>
      <c r="O24" s="32"/>
      <c r="P24" s="32"/>
      <c r="Q24" s="32"/>
      <c r="R24" s="32"/>
    </row>
    <row r="25" spans="1:18">
      <c r="A25" s="12" t="s">
        <v>46</v>
      </c>
      <c r="B25" s="12"/>
      <c r="C25" s="12"/>
      <c r="D25" s="12"/>
      <c r="E25" s="12"/>
      <c r="F25" s="12"/>
      <c r="G25" s="12"/>
      <c r="H25" s="12"/>
      <c r="I25" s="12"/>
      <c r="J25" s="12"/>
      <c r="K25" s="33"/>
      <c r="L25" s="32"/>
      <c r="M25" s="32"/>
      <c r="N25" s="32"/>
      <c r="O25" s="32"/>
      <c r="P25" s="32"/>
      <c r="Q25" s="32"/>
      <c r="R25" s="32"/>
    </row>
    <row r="26" spans="1:18">
      <c r="A26" s="13" t="s">
        <v>47</v>
      </c>
      <c r="B26" s="13"/>
      <c r="C26" s="13"/>
      <c r="D26" s="13"/>
      <c r="E26" s="13"/>
      <c r="F26" s="13"/>
      <c r="G26" s="13"/>
      <c r="H26" s="13"/>
      <c r="I26" s="13"/>
      <c r="J26" s="13"/>
      <c r="K26" s="34"/>
      <c r="L26" s="32"/>
      <c r="M26" s="32"/>
      <c r="N26" s="32"/>
      <c r="O26" s="32"/>
      <c r="P26" s="32"/>
      <c r="Q26" s="32"/>
      <c r="R26" s="32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32"/>
      <c r="M27" s="32"/>
      <c r="N27" s="32"/>
      <c r="O27" s="32"/>
      <c r="P27" s="32"/>
      <c r="Q27" s="32"/>
      <c r="R27" s="32"/>
    </row>
    <row r="28" spans="1:18">
      <c r="A28" s="12" t="s">
        <v>48</v>
      </c>
      <c r="B28" s="12"/>
      <c r="C28" s="12"/>
      <c r="D28" s="12"/>
      <c r="E28" s="12"/>
      <c r="F28" s="12"/>
      <c r="G28" s="12"/>
      <c r="H28" s="12"/>
      <c r="I28" s="12"/>
      <c r="J28" s="12"/>
      <c r="K28" s="33"/>
      <c r="L28" s="32"/>
      <c r="M28" s="32"/>
      <c r="N28" s="32"/>
      <c r="O28" s="32"/>
      <c r="P28" s="32"/>
      <c r="Q28" s="32"/>
      <c r="R28" s="32"/>
    </row>
    <row r="29" spans="1:18">
      <c r="A29" s="14" t="s">
        <v>49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32"/>
      <c r="M29" s="32"/>
      <c r="N29" s="32"/>
      <c r="O29" s="32"/>
      <c r="P29" s="32"/>
      <c r="Q29" s="32"/>
      <c r="R29" s="32"/>
    </row>
    <row r="30" ht="18" customHeight="1" spans="1:18">
      <c r="A30" s="13" t="s">
        <v>50</v>
      </c>
      <c r="B30" s="13"/>
      <c r="C30" s="13"/>
      <c r="D30" s="13"/>
      <c r="E30" s="13"/>
      <c r="F30" s="13"/>
      <c r="G30" s="13"/>
      <c r="H30" s="13"/>
      <c r="I30" s="13"/>
      <c r="J30" s="13"/>
      <c r="K30" s="34"/>
      <c r="L30" s="32"/>
      <c r="M30" s="32"/>
      <c r="N30" s="32"/>
      <c r="O30" s="32"/>
      <c r="P30" s="32"/>
      <c r="Q30" s="32"/>
      <c r="R30" s="32"/>
    </row>
    <row r="31" ht="18" customHeight="1" spans="1:18">
      <c r="A31" s="13" t="s">
        <v>51</v>
      </c>
      <c r="B31" s="13"/>
      <c r="C31" s="13"/>
      <c r="D31" s="13"/>
      <c r="E31" s="13"/>
      <c r="F31" s="13"/>
      <c r="G31" s="13"/>
      <c r="H31" s="13"/>
      <c r="I31" s="13"/>
      <c r="J31" s="13"/>
      <c r="K31" s="34"/>
      <c r="L31" s="32"/>
      <c r="M31" s="32"/>
      <c r="N31" s="32"/>
      <c r="O31" s="32"/>
      <c r="P31" s="32"/>
      <c r="Q31" s="32"/>
      <c r="R31" s="32"/>
    </row>
    <row r="32" ht="18" customHeight="1" spans="1:18">
      <c r="A32" s="13" t="s">
        <v>52</v>
      </c>
      <c r="B32" s="13"/>
      <c r="C32" s="13"/>
      <c r="D32" s="13"/>
      <c r="E32" s="13"/>
      <c r="F32" s="13"/>
      <c r="G32" s="13"/>
      <c r="H32" s="13"/>
      <c r="I32" s="13"/>
      <c r="J32" s="13"/>
      <c r="K32" s="34"/>
      <c r="L32" s="32"/>
      <c r="M32" s="32"/>
      <c r="N32" s="32"/>
      <c r="O32" s="32"/>
      <c r="P32" s="32"/>
      <c r="Q32" s="32"/>
      <c r="R32" s="32"/>
    </row>
    <row r="33" ht="18" customHeight="1" spans="1:18">
      <c r="A33" s="13" t="s">
        <v>53</v>
      </c>
      <c r="B33" s="13"/>
      <c r="C33" s="13"/>
      <c r="D33" s="13"/>
      <c r="E33" s="13"/>
      <c r="F33" s="13"/>
      <c r="G33" s="13"/>
      <c r="H33" s="13"/>
      <c r="I33" s="13"/>
      <c r="J33" s="13"/>
      <c r="K33" s="34"/>
      <c r="L33" s="32"/>
      <c r="M33" s="32"/>
      <c r="N33" s="32"/>
      <c r="O33" s="32"/>
      <c r="P33" s="32"/>
      <c r="Q33" s="32"/>
      <c r="R33" s="32"/>
    </row>
    <row r="34" ht="18" customHeight="1" spans="1:18">
      <c r="A34" s="13" t="s">
        <v>54</v>
      </c>
      <c r="B34" s="13"/>
      <c r="C34" s="13"/>
      <c r="D34" s="13"/>
      <c r="E34" s="13"/>
      <c r="F34" s="13"/>
      <c r="G34" s="13"/>
      <c r="H34" s="13"/>
      <c r="I34" s="13"/>
      <c r="J34" s="13"/>
      <c r="K34" s="34"/>
      <c r="L34" s="32"/>
      <c r="M34" s="32"/>
      <c r="N34" s="32"/>
      <c r="O34" s="32"/>
      <c r="P34" s="32"/>
      <c r="Q34" s="32"/>
      <c r="R34" s="32"/>
    </row>
    <row r="35" ht="18" customHeight="1" spans="1:18">
      <c r="A35" s="13" t="s">
        <v>55</v>
      </c>
      <c r="B35" s="13"/>
      <c r="C35" s="13"/>
      <c r="D35" s="13"/>
      <c r="E35" s="13"/>
      <c r="F35" s="13"/>
      <c r="G35" s="13"/>
      <c r="H35" s="13"/>
      <c r="I35" s="13"/>
      <c r="J35" s="13"/>
      <c r="K35" s="34"/>
      <c r="L35" s="32"/>
      <c r="M35" s="32"/>
      <c r="N35" s="32"/>
      <c r="O35" s="32"/>
      <c r="P35" s="32"/>
      <c r="Q35" s="32"/>
      <c r="R35" s="32"/>
    </row>
    <row r="36" ht="18" customHeight="1" spans="1:18">
      <c r="A36" s="15" t="s">
        <v>56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32"/>
      <c r="M36" s="32"/>
      <c r="N36" s="32"/>
      <c r="O36" s="32"/>
      <c r="P36" s="32"/>
      <c r="Q36" s="32"/>
      <c r="R36" s="32"/>
    </row>
    <row r="37" ht="18" customHeight="1" spans="1:18">
      <c r="A37" s="13" t="s">
        <v>57</v>
      </c>
      <c r="B37" s="13"/>
      <c r="C37" s="13"/>
      <c r="D37" s="13"/>
      <c r="E37" s="13"/>
      <c r="F37" s="13"/>
      <c r="G37" s="13"/>
      <c r="H37" s="13"/>
      <c r="I37" s="13"/>
      <c r="J37" s="13"/>
      <c r="K37" s="34"/>
      <c r="L37" s="35"/>
      <c r="M37" s="32"/>
      <c r="N37" s="32"/>
      <c r="O37" s="32"/>
      <c r="P37" s="32"/>
      <c r="Q37" s="32"/>
      <c r="R37" s="32"/>
    </row>
    <row r="38" ht="18" customHeight="1" spans="1:18">
      <c r="A38" s="13" t="s">
        <v>58</v>
      </c>
      <c r="B38" s="13"/>
      <c r="C38" s="13"/>
      <c r="D38" s="13"/>
      <c r="E38" s="13"/>
      <c r="F38" s="13"/>
      <c r="G38" s="13"/>
      <c r="H38" s="13"/>
      <c r="I38" s="13"/>
      <c r="J38" s="13"/>
      <c r="K38" s="34"/>
      <c r="L38" s="35"/>
      <c r="M38" s="32"/>
      <c r="N38" s="32"/>
      <c r="O38" s="32"/>
      <c r="P38" s="32"/>
      <c r="Q38" s="32"/>
      <c r="R38" s="32"/>
    </row>
    <row r="39" ht="18" customHeight="1" spans="1:18">
      <c r="A39" s="17" t="s">
        <v>59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32"/>
      <c r="M39" s="32"/>
      <c r="N39" s="32"/>
      <c r="O39" s="32"/>
      <c r="P39" s="32"/>
      <c r="Q39" s="32"/>
      <c r="R39" s="32"/>
    </row>
    <row r="40" ht="16" customHeight="1" spans="1:18">
      <c r="A40" s="4" t="s">
        <v>55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36"/>
      <c r="M40" s="36"/>
      <c r="N40" s="36"/>
      <c r="O40" s="36"/>
      <c r="P40" s="36"/>
      <c r="Q40" s="36"/>
      <c r="R40" s="36"/>
    </row>
    <row r="41" spans="1:18">
      <c r="A41" s="15" t="s">
        <v>60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36"/>
      <c r="M41" s="36"/>
      <c r="N41" s="36"/>
      <c r="O41" s="36"/>
      <c r="P41" s="36"/>
      <c r="Q41" s="36"/>
      <c r="R41" s="36"/>
    </row>
    <row r="42" spans="1:18">
      <c r="A42" s="19" t="s">
        <v>61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37"/>
      <c r="M42" s="36"/>
      <c r="N42" s="36"/>
      <c r="O42" s="36"/>
      <c r="P42" s="36"/>
      <c r="Q42" s="36"/>
      <c r="R42" s="36"/>
    </row>
    <row r="43" ht="17" customHeight="1" spans="1:18">
      <c r="A43" s="19" t="s">
        <v>62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37"/>
      <c r="M43" s="36"/>
      <c r="N43" s="36"/>
      <c r="O43" s="36"/>
      <c r="P43" s="36"/>
      <c r="Q43" s="36"/>
      <c r="R43" s="36"/>
    </row>
    <row r="44" ht="19" customHeight="1" spans="1:18">
      <c r="A44" s="19" t="s">
        <v>63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37"/>
      <c r="M44" s="36"/>
      <c r="N44" s="36"/>
      <c r="O44" s="36"/>
      <c r="P44" s="36"/>
      <c r="Q44" s="36"/>
      <c r="R44" s="36"/>
    </row>
    <row r="45" spans="1:1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37"/>
      <c r="M45" s="36"/>
      <c r="N45" s="36"/>
      <c r="O45" s="36"/>
      <c r="P45" s="36"/>
      <c r="Q45" s="36"/>
      <c r="R45" s="36"/>
    </row>
    <row r="46" spans="1:18">
      <c r="A46" s="21" t="s">
        <v>64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32"/>
      <c r="M46" s="32"/>
      <c r="N46" s="32"/>
      <c r="O46" s="32"/>
      <c r="P46" s="32"/>
      <c r="Q46" s="32"/>
      <c r="R46" s="32"/>
    </row>
    <row r="47" spans="1:18">
      <c r="A47" s="22"/>
      <c r="B47" s="22"/>
      <c r="C47" s="22"/>
      <c r="D47" s="22"/>
      <c r="E47" s="26" t="s">
        <v>65</v>
      </c>
      <c r="F47" s="26"/>
      <c r="G47" s="22" t="s">
        <v>66</v>
      </c>
      <c r="H47" s="22"/>
      <c r="I47" s="38" t="s">
        <v>67</v>
      </c>
      <c r="J47" s="38"/>
      <c r="K47" s="39" t="s">
        <v>68</v>
      </c>
      <c r="L47" s="32"/>
      <c r="M47" s="32"/>
      <c r="N47" s="32"/>
      <c r="O47" s="32"/>
      <c r="P47" s="32"/>
      <c r="Q47" s="32"/>
      <c r="R47" s="32"/>
    </row>
    <row r="48" spans="1:18">
      <c r="A48" s="10" t="s">
        <v>60</v>
      </c>
      <c r="B48" s="10"/>
      <c r="C48" s="10"/>
      <c r="D48" s="10"/>
      <c r="E48" s="10" t="s">
        <v>69</v>
      </c>
      <c r="F48" s="10"/>
      <c r="G48" s="6" t="s">
        <v>70</v>
      </c>
      <c r="H48" s="6"/>
      <c r="I48" s="25" t="s">
        <v>71</v>
      </c>
      <c r="J48" s="25"/>
      <c r="K48" s="29" t="s">
        <v>13</v>
      </c>
      <c r="L48" s="32"/>
      <c r="M48" s="32"/>
      <c r="N48" s="32"/>
      <c r="O48" s="32"/>
      <c r="P48" s="32"/>
      <c r="Q48" s="32"/>
      <c r="R48" s="32"/>
    </row>
    <row r="49" spans="1:18">
      <c r="A49" s="10" t="s">
        <v>56</v>
      </c>
      <c r="B49" s="10"/>
      <c r="C49" s="10"/>
      <c r="D49" s="10"/>
      <c r="E49" s="10" t="s">
        <v>72</v>
      </c>
      <c r="F49" s="10"/>
      <c r="G49" s="6"/>
      <c r="H49" s="6"/>
      <c r="I49" s="25" t="s">
        <v>70</v>
      </c>
      <c r="J49" s="25"/>
      <c r="K49" s="40" t="s">
        <v>73</v>
      </c>
      <c r="L49" s="32"/>
      <c r="M49" s="32"/>
      <c r="N49" s="32"/>
      <c r="O49" s="32"/>
      <c r="P49" s="32"/>
      <c r="Q49" s="32"/>
      <c r="R49" s="32"/>
    </row>
    <row r="50" spans="1:18">
      <c r="A50" s="10"/>
      <c r="B50" s="10"/>
      <c r="C50" s="10"/>
      <c r="D50" s="10"/>
      <c r="E50" s="10" t="s">
        <v>74</v>
      </c>
      <c r="F50" s="10"/>
      <c r="G50" s="6"/>
      <c r="H50" s="6"/>
      <c r="I50" s="25" t="s">
        <v>75</v>
      </c>
      <c r="J50" s="25"/>
      <c r="K50" s="29" t="s">
        <v>13</v>
      </c>
      <c r="L50" s="32"/>
      <c r="M50" s="32"/>
      <c r="N50" s="32"/>
      <c r="O50" s="32"/>
      <c r="P50" s="32"/>
      <c r="Q50" s="32"/>
      <c r="R50" s="32"/>
    </row>
    <row r="51" spans="1:18">
      <c r="A51" s="10"/>
      <c r="B51" s="10"/>
      <c r="C51" s="10"/>
      <c r="D51" s="10"/>
      <c r="E51" s="10" t="s">
        <v>76</v>
      </c>
      <c r="F51" s="10"/>
      <c r="G51" s="6"/>
      <c r="H51" s="6"/>
      <c r="I51" s="25" t="s">
        <v>70</v>
      </c>
      <c r="J51" s="25"/>
      <c r="K51" s="40" t="s">
        <v>73</v>
      </c>
      <c r="L51" s="32"/>
      <c r="M51" s="32"/>
      <c r="N51" s="32"/>
      <c r="O51" s="32"/>
      <c r="P51" s="32"/>
      <c r="Q51" s="32"/>
      <c r="R51" s="32"/>
    </row>
    <row r="52" spans="1:18">
      <c r="A52" s="10" t="s">
        <v>49</v>
      </c>
      <c r="B52" s="10"/>
      <c r="C52" s="10"/>
      <c r="D52" s="10"/>
      <c r="E52" s="10" t="s">
        <v>77</v>
      </c>
      <c r="F52" s="10"/>
      <c r="G52" s="6"/>
      <c r="H52" s="6"/>
      <c r="I52" s="25" t="s">
        <v>78</v>
      </c>
      <c r="J52" s="25"/>
      <c r="K52" s="29" t="s">
        <v>13</v>
      </c>
      <c r="L52" s="32"/>
      <c r="M52" s="32"/>
      <c r="N52" s="32"/>
      <c r="O52" s="32"/>
      <c r="P52" s="32"/>
      <c r="Q52" s="32"/>
      <c r="R52" s="32"/>
    </row>
    <row r="53" spans="1:18">
      <c r="A53" s="10" t="s">
        <v>79</v>
      </c>
      <c r="B53" s="10"/>
      <c r="C53" s="10"/>
      <c r="D53" s="10"/>
      <c r="E53" s="10" t="s">
        <v>80</v>
      </c>
      <c r="F53" s="10"/>
      <c r="G53" s="6"/>
      <c r="H53" s="6"/>
      <c r="I53" s="25" t="s">
        <v>70</v>
      </c>
      <c r="J53" s="25"/>
      <c r="K53" s="40" t="s">
        <v>73</v>
      </c>
      <c r="L53" s="32"/>
      <c r="M53" s="32"/>
      <c r="N53" s="32"/>
      <c r="O53" s="32"/>
      <c r="P53" s="32"/>
      <c r="Q53" s="32"/>
      <c r="R53" s="32"/>
    </row>
    <row r="54" spans="1:18">
      <c r="A54" s="10"/>
      <c r="B54" s="10"/>
      <c r="C54" s="10"/>
      <c r="D54" s="10"/>
      <c r="E54" s="10" t="s">
        <v>81</v>
      </c>
      <c r="F54" s="10"/>
      <c r="G54" s="6"/>
      <c r="H54" s="6"/>
      <c r="I54" s="25" t="s">
        <v>70</v>
      </c>
      <c r="J54" s="25"/>
      <c r="K54" s="40" t="s">
        <v>73</v>
      </c>
      <c r="L54" s="32"/>
      <c r="M54" s="32"/>
      <c r="N54" s="32"/>
      <c r="O54" s="32"/>
      <c r="P54" s="32"/>
      <c r="Q54" s="32"/>
      <c r="R54" s="32"/>
    </row>
    <row r="55" spans="1:18">
      <c r="A55" s="10"/>
      <c r="B55" s="10"/>
      <c r="C55" s="10"/>
      <c r="D55" s="10"/>
      <c r="E55" s="10" t="s">
        <v>82</v>
      </c>
      <c r="F55" s="10"/>
      <c r="G55" s="6"/>
      <c r="H55" s="6"/>
      <c r="I55" s="25" t="s">
        <v>70</v>
      </c>
      <c r="J55" s="25"/>
      <c r="K55" s="40" t="s">
        <v>73</v>
      </c>
      <c r="L55" s="32"/>
      <c r="M55" s="32"/>
      <c r="N55" s="32"/>
      <c r="O55" s="32"/>
      <c r="P55" s="32"/>
      <c r="Q55" s="32"/>
      <c r="R55" s="32"/>
    </row>
    <row r="56" spans="1:18">
      <c r="A56" s="10"/>
      <c r="B56" s="10"/>
      <c r="C56" s="10"/>
      <c r="D56" s="10"/>
      <c r="E56" s="10" t="s">
        <v>83</v>
      </c>
      <c r="F56" s="10"/>
      <c r="G56" s="6"/>
      <c r="H56" s="6"/>
      <c r="I56" s="25" t="s">
        <v>70</v>
      </c>
      <c r="J56" s="25"/>
      <c r="K56" s="40" t="s">
        <v>73</v>
      </c>
      <c r="L56" s="32"/>
      <c r="M56" s="32"/>
      <c r="N56" s="32"/>
      <c r="O56" s="32"/>
      <c r="P56" s="32"/>
      <c r="Q56" s="32"/>
      <c r="R56" s="32"/>
    </row>
    <row r="57" spans="1:18">
      <c r="A57" s="10"/>
      <c r="B57" s="10"/>
      <c r="C57" s="10"/>
      <c r="D57" s="10"/>
      <c r="E57" s="10" t="s">
        <v>84</v>
      </c>
      <c r="F57" s="10"/>
      <c r="G57" s="6"/>
      <c r="H57" s="6"/>
      <c r="I57" s="25" t="s">
        <v>70</v>
      </c>
      <c r="J57" s="25"/>
      <c r="K57" s="40" t="s">
        <v>73</v>
      </c>
      <c r="L57" s="32"/>
      <c r="M57" s="32"/>
      <c r="N57" s="32"/>
      <c r="O57" s="32"/>
      <c r="P57" s="32"/>
      <c r="Q57" s="32"/>
      <c r="R57" s="32"/>
    </row>
    <row r="58" spans="1:18">
      <c r="A58" s="10"/>
      <c r="B58" s="10"/>
      <c r="C58" s="10"/>
      <c r="D58" s="10"/>
      <c r="E58" s="10" t="s">
        <v>85</v>
      </c>
      <c r="F58" s="10"/>
      <c r="G58" s="6"/>
      <c r="H58" s="6"/>
      <c r="I58" s="25" t="s">
        <v>70</v>
      </c>
      <c r="J58" s="25"/>
      <c r="K58" s="40" t="s">
        <v>73</v>
      </c>
      <c r="L58" s="32"/>
      <c r="M58" s="32"/>
      <c r="N58" s="32"/>
      <c r="O58" s="32"/>
      <c r="P58" s="32"/>
      <c r="Q58" s="32"/>
      <c r="R58" s="32"/>
    </row>
    <row r="59" spans="1:18">
      <c r="A59" s="10"/>
      <c r="B59" s="10"/>
      <c r="C59" s="10"/>
      <c r="D59" s="10"/>
      <c r="E59" s="10" t="s">
        <v>86</v>
      </c>
      <c r="F59" s="10"/>
      <c r="G59" s="6"/>
      <c r="H59" s="6"/>
      <c r="I59" s="25" t="s">
        <v>70</v>
      </c>
      <c r="J59" s="25"/>
      <c r="K59" s="40" t="s">
        <v>73</v>
      </c>
      <c r="L59" s="32"/>
      <c r="M59" s="32"/>
      <c r="N59" s="32"/>
      <c r="O59" s="32"/>
      <c r="P59" s="32"/>
      <c r="Q59" s="32"/>
      <c r="R59" s="32"/>
    </row>
    <row r="60" spans="1:18">
      <c r="A60" s="10"/>
      <c r="B60" s="10"/>
      <c r="C60" s="10"/>
      <c r="D60" s="10"/>
      <c r="E60" s="10" t="s">
        <v>87</v>
      </c>
      <c r="F60" s="10"/>
      <c r="G60" s="6"/>
      <c r="H60" s="6"/>
      <c r="I60" s="25" t="s">
        <v>70</v>
      </c>
      <c r="J60" s="25"/>
      <c r="K60" s="40" t="s">
        <v>73</v>
      </c>
      <c r="L60" s="32"/>
      <c r="M60" s="32"/>
      <c r="N60" s="32"/>
      <c r="O60" s="32"/>
      <c r="P60" s="32"/>
      <c r="Q60" s="32"/>
      <c r="R60" s="32"/>
    </row>
    <row r="61" spans="1:18">
      <c r="A61" s="10"/>
      <c r="B61" s="10"/>
      <c r="C61" s="10"/>
      <c r="D61" s="10"/>
      <c r="E61" s="10" t="s">
        <v>88</v>
      </c>
      <c r="F61" s="10"/>
      <c r="G61" s="6"/>
      <c r="H61" s="6"/>
      <c r="I61" s="25" t="s">
        <v>70</v>
      </c>
      <c r="J61" s="25"/>
      <c r="K61" s="40" t="s">
        <v>73</v>
      </c>
      <c r="L61" s="32"/>
      <c r="M61" s="32"/>
      <c r="N61" s="32"/>
      <c r="O61" s="32"/>
      <c r="P61" s="32"/>
      <c r="Q61" s="32"/>
      <c r="R61" s="32"/>
    </row>
    <row r="62" spans="1:18">
      <c r="A62" s="10"/>
      <c r="B62" s="10"/>
      <c r="C62" s="10"/>
      <c r="D62" s="10"/>
      <c r="E62" s="10" t="s">
        <v>89</v>
      </c>
      <c r="F62" s="10"/>
      <c r="G62" s="6"/>
      <c r="H62" s="6"/>
      <c r="I62" s="25" t="s">
        <v>70</v>
      </c>
      <c r="J62" s="25"/>
      <c r="K62" s="40" t="s">
        <v>73</v>
      </c>
      <c r="L62" s="32"/>
      <c r="M62" s="32"/>
      <c r="N62" s="32"/>
      <c r="O62" s="32"/>
      <c r="P62" s="32"/>
      <c r="Q62" s="32"/>
      <c r="R62" s="32"/>
    </row>
    <row r="63" spans="1:18">
      <c r="A63" s="10"/>
      <c r="B63" s="10"/>
      <c r="C63" s="10"/>
      <c r="D63" s="10"/>
      <c r="E63" s="10" t="s">
        <v>59</v>
      </c>
      <c r="F63" s="10"/>
      <c r="G63" s="6"/>
      <c r="H63" s="6"/>
      <c r="I63" s="25" t="s">
        <v>70</v>
      </c>
      <c r="J63" s="25"/>
      <c r="K63" s="40" t="s">
        <v>73</v>
      </c>
      <c r="L63" s="32"/>
      <c r="M63" s="32"/>
      <c r="N63" s="32"/>
      <c r="O63" s="32"/>
      <c r="P63" s="32"/>
      <c r="Q63" s="32"/>
      <c r="R63" s="32"/>
    </row>
    <row r="64" spans="1:18">
      <c r="A64" s="10" t="s">
        <v>59</v>
      </c>
      <c r="B64" s="10"/>
      <c r="C64" s="10"/>
      <c r="D64" s="10"/>
      <c r="E64" s="10" t="s">
        <v>90</v>
      </c>
      <c r="F64" s="10"/>
      <c r="G64" s="6"/>
      <c r="H64" s="6"/>
      <c r="I64" s="13" t="s">
        <v>91</v>
      </c>
      <c r="J64" s="25"/>
      <c r="K64" s="29" t="s">
        <v>13</v>
      </c>
      <c r="L64" s="32"/>
      <c r="M64" s="32"/>
      <c r="N64" s="32"/>
      <c r="O64" s="32"/>
      <c r="P64" s="32"/>
      <c r="Q64" s="32"/>
      <c r="R64" s="32"/>
    </row>
    <row r="65" spans="1:18">
      <c r="A65" s="10"/>
      <c r="B65" s="10"/>
      <c r="C65" s="10"/>
      <c r="D65" s="10"/>
      <c r="E65" s="10" t="s">
        <v>92</v>
      </c>
      <c r="F65" s="10"/>
      <c r="G65" s="6"/>
      <c r="H65" s="6"/>
      <c r="I65" s="25" t="s">
        <v>70</v>
      </c>
      <c r="J65" s="25"/>
      <c r="K65" s="40" t="s">
        <v>73</v>
      </c>
      <c r="L65" s="32"/>
      <c r="M65" s="32"/>
      <c r="N65" s="32"/>
      <c r="O65" s="32"/>
      <c r="P65" s="32"/>
      <c r="Q65" s="32"/>
      <c r="R65" s="32"/>
    </row>
    <row r="66" spans="1:18">
      <c r="A66" s="10"/>
      <c r="B66" s="10"/>
      <c r="C66" s="10"/>
      <c r="D66" s="10"/>
      <c r="E66" s="10" t="s">
        <v>93</v>
      </c>
      <c r="F66" s="10"/>
      <c r="G66" s="6"/>
      <c r="H66" s="6"/>
      <c r="I66" s="25" t="s">
        <v>70</v>
      </c>
      <c r="J66" s="25"/>
      <c r="K66" s="40" t="s">
        <v>73</v>
      </c>
      <c r="L66" s="32"/>
      <c r="M66" s="32"/>
      <c r="N66" s="32"/>
      <c r="O66" s="32"/>
      <c r="P66" s="32"/>
      <c r="Q66" s="32"/>
      <c r="R66" s="32"/>
    </row>
    <row r="67" spans="1:18">
      <c r="A67" s="10"/>
      <c r="B67" s="10"/>
      <c r="C67" s="10"/>
      <c r="D67" s="10"/>
      <c r="E67" s="10" t="s">
        <v>94</v>
      </c>
      <c r="F67" s="10"/>
      <c r="G67" s="6"/>
      <c r="H67" s="6"/>
      <c r="I67" s="25" t="s">
        <v>70</v>
      </c>
      <c r="J67" s="25"/>
      <c r="K67" s="40" t="s">
        <v>73</v>
      </c>
      <c r="L67" s="32"/>
      <c r="M67" s="32"/>
      <c r="N67" s="32"/>
      <c r="O67" s="32"/>
      <c r="P67" s="32"/>
      <c r="Q67" s="32"/>
      <c r="R67" s="32"/>
    </row>
    <row r="68" ht="16" customHeight="1" spans="1:18">
      <c r="A68" s="10"/>
      <c r="B68" s="10"/>
      <c r="C68" s="10"/>
      <c r="D68" s="10"/>
      <c r="E68" s="10" t="s">
        <v>89</v>
      </c>
      <c r="F68" s="10"/>
      <c r="G68" s="6"/>
      <c r="H68" s="6"/>
      <c r="I68" s="25" t="s">
        <v>70</v>
      </c>
      <c r="J68" s="25"/>
      <c r="K68" s="40" t="s">
        <v>73</v>
      </c>
      <c r="L68" s="32"/>
      <c r="M68" s="32"/>
      <c r="N68" s="32"/>
      <c r="O68" s="32"/>
      <c r="P68" s="32"/>
      <c r="Q68" s="32"/>
      <c r="R68" s="32"/>
    </row>
    <row r="69" spans="1:18">
      <c r="A69" s="10" t="s">
        <v>95</v>
      </c>
      <c r="B69" s="10"/>
      <c r="C69" s="10"/>
      <c r="D69" s="10"/>
      <c r="E69" s="6" t="s">
        <v>96</v>
      </c>
      <c r="F69" s="6"/>
      <c r="G69" s="6"/>
      <c r="H69" s="6"/>
      <c r="I69" s="25" t="s">
        <v>70</v>
      </c>
      <c r="J69" s="25"/>
      <c r="K69" s="40" t="s">
        <v>73</v>
      </c>
      <c r="L69" s="32"/>
      <c r="M69" s="32"/>
      <c r="N69" s="32"/>
      <c r="O69" s="32"/>
      <c r="P69" s="32"/>
      <c r="Q69" s="32"/>
      <c r="R69" s="32"/>
    </row>
    <row r="70" ht="16" customHeight="1" spans="1:18">
      <c r="A70" s="10"/>
      <c r="B70" s="10"/>
      <c r="C70" s="10"/>
      <c r="D70" s="10"/>
      <c r="E70" s="6" t="s">
        <v>88</v>
      </c>
      <c r="F70" s="6"/>
      <c r="G70" s="6"/>
      <c r="H70" s="6"/>
      <c r="I70" s="60" t="s">
        <v>70</v>
      </c>
      <c r="J70" s="25"/>
      <c r="K70" s="40" t="s">
        <v>73</v>
      </c>
      <c r="L70" s="32"/>
      <c r="M70" s="67"/>
      <c r="N70" s="32"/>
      <c r="O70" s="32"/>
      <c r="P70" s="32"/>
      <c r="Q70" s="32"/>
      <c r="R70" s="32"/>
    </row>
    <row r="71" spans="1:18">
      <c r="A71" s="10"/>
      <c r="B71" s="10"/>
      <c r="C71" s="10"/>
      <c r="D71" s="10"/>
      <c r="E71" s="6" t="s">
        <v>97</v>
      </c>
      <c r="F71" s="6"/>
      <c r="G71" s="6"/>
      <c r="H71" s="6"/>
      <c r="I71" s="60" t="s">
        <v>70</v>
      </c>
      <c r="J71" s="25"/>
      <c r="K71" s="40" t="s">
        <v>73</v>
      </c>
      <c r="L71" s="32"/>
      <c r="M71" s="67"/>
      <c r="N71" s="32"/>
      <c r="O71" s="32"/>
      <c r="P71" s="32"/>
      <c r="Q71" s="32"/>
      <c r="R71" s="32"/>
    </row>
    <row r="72" spans="1:18">
      <c r="A72" s="10"/>
      <c r="B72" s="10"/>
      <c r="C72" s="10"/>
      <c r="D72" s="10"/>
      <c r="E72" s="6" t="s">
        <v>98</v>
      </c>
      <c r="F72" s="6"/>
      <c r="G72" s="6"/>
      <c r="H72" s="6"/>
      <c r="I72" s="60" t="s">
        <v>70</v>
      </c>
      <c r="J72" s="25"/>
      <c r="K72" s="40" t="s">
        <v>73</v>
      </c>
      <c r="L72" s="32"/>
      <c r="M72" s="32"/>
      <c r="N72" s="32"/>
      <c r="O72" s="32"/>
      <c r="P72" s="32"/>
      <c r="Q72" s="32"/>
      <c r="R72" s="32"/>
    </row>
    <row r="73" spans="1:18">
      <c r="A73" s="10" t="s">
        <v>99</v>
      </c>
      <c r="B73" s="10"/>
      <c r="C73" s="10"/>
      <c r="D73" s="10"/>
      <c r="E73" s="6" t="s">
        <v>99</v>
      </c>
      <c r="F73" s="6"/>
      <c r="G73" s="6"/>
      <c r="H73" s="6"/>
      <c r="I73" s="60" t="s">
        <v>70</v>
      </c>
      <c r="J73" s="25"/>
      <c r="K73" s="40" t="s">
        <v>73</v>
      </c>
      <c r="L73" s="32"/>
      <c r="M73" s="32"/>
      <c r="N73" s="32"/>
      <c r="O73" s="32"/>
      <c r="P73" s="32"/>
      <c r="Q73" s="32"/>
      <c r="R73" s="32"/>
    </row>
    <row r="74" spans="1:18">
      <c r="A74" s="10" t="s">
        <v>100</v>
      </c>
      <c r="B74" s="10"/>
      <c r="C74" s="10"/>
      <c r="D74" s="10"/>
      <c r="E74" s="10" t="s">
        <v>101</v>
      </c>
      <c r="F74" s="10"/>
      <c r="G74" s="6"/>
      <c r="H74" s="6"/>
      <c r="I74" s="60" t="s">
        <v>70</v>
      </c>
      <c r="J74" s="25"/>
      <c r="K74" s="40" t="s">
        <v>73</v>
      </c>
      <c r="L74" s="32"/>
      <c r="M74" s="32"/>
      <c r="N74" s="32"/>
      <c r="O74" s="32"/>
      <c r="P74" s="32"/>
      <c r="Q74" s="32"/>
      <c r="R74" s="32"/>
    </row>
    <row r="75" spans="1:18">
      <c r="A75" s="10" t="s">
        <v>102</v>
      </c>
      <c r="B75" s="10"/>
      <c r="C75" s="10"/>
      <c r="D75" s="10"/>
      <c r="E75" s="10" t="s">
        <v>102</v>
      </c>
      <c r="F75" s="10"/>
      <c r="G75" s="6"/>
      <c r="H75" s="6"/>
      <c r="I75" s="60" t="s">
        <v>70</v>
      </c>
      <c r="J75" s="25"/>
      <c r="K75" s="40" t="s">
        <v>73</v>
      </c>
      <c r="L75" s="32"/>
      <c r="M75" s="32"/>
      <c r="N75" s="32"/>
      <c r="O75" s="32"/>
      <c r="P75" s="32"/>
      <c r="Q75" s="32"/>
      <c r="R75" s="32"/>
    </row>
    <row r="76" spans="1:18">
      <c r="A76" s="3" t="s">
        <v>103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27"/>
      <c r="M76" s="27"/>
      <c r="N76" s="27"/>
      <c r="O76" s="27"/>
      <c r="P76" s="27"/>
      <c r="Q76" s="27"/>
      <c r="R76" s="27"/>
    </row>
    <row r="77" spans="1:18">
      <c r="A77" s="41" t="s">
        <v>104</v>
      </c>
      <c r="B77" s="41" t="s">
        <v>65</v>
      </c>
      <c r="C77" s="41"/>
      <c r="D77" s="41" t="s">
        <v>105</v>
      </c>
      <c r="E77" s="41" t="s">
        <v>106</v>
      </c>
      <c r="F77" s="41" t="s">
        <v>107</v>
      </c>
      <c r="G77" s="41" t="s">
        <v>108</v>
      </c>
      <c r="H77" s="41" t="s">
        <v>109</v>
      </c>
      <c r="I77" s="41" t="s">
        <v>110</v>
      </c>
      <c r="J77" s="41" t="s">
        <v>111</v>
      </c>
      <c r="K77" s="49" t="s">
        <v>112</v>
      </c>
      <c r="L77" s="27"/>
      <c r="M77" s="27"/>
      <c r="N77" s="27"/>
      <c r="O77" s="27"/>
      <c r="P77" s="27"/>
      <c r="Q77" s="27"/>
      <c r="R77" s="27"/>
    </row>
    <row r="78" s="1" customFormat="1" ht="27" customHeight="1" spans="1:18">
      <c r="A78" s="42" t="s">
        <v>113</v>
      </c>
      <c r="B78" s="42" t="s">
        <v>60</v>
      </c>
      <c r="C78" s="42" t="s">
        <v>114</v>
      </c>
      <c r="D78" s="43">
        <v>3570</v>
      </c>
      <c r="E78" s="48">
        <f>F78+G78</f>
        <v>3570</v>
      </c>
      <c r="F78" s="48">
        <v>3551</v>
      </c>
      <c r="G78" s="48">
        <v>19</v>
      </c>
      <c r="H78" s="42">
        <f>D78-E78</f>
        <v>0</v>
      </c>
      <c r="I78" s="61">
        <f>E78/D78</f>
        <v>1</v>
      </c>
      <c r="J78" s="61">
        <f>F78/E78</f>
        <v>0.994677871148459</v>
      </c>
      <c r="K78" s="51"/>
      <c r="L78" s="62"/>
      <c r="M78" s="62"/>
      <c r="N78" s="62"/>
      <c r="O78" s="62"/>
      <c r="P78" s="62"/>
      <c r="Q78" s="62"/>
      <c r="R78" s="62"/>
    </row>
    <row r="79" spans="1:18">
      <c r="A79" s="44"/>
      <c r="B79" s="44" t="s">
        <v>56</v>
      </c>
      <c r="C79" s="44" t="s">
        <v>72</v>
      </c>
      <c r="D79" s="45">
        <v>580</v>
      </c>
      <c r="E79" s="48">
        <f t="shared" ref="E79:E87" si="0">F79+G79</f>
        <v>580</v>
      </c>
      <c r="F79" s="50">
        <v>580</v>
      </c>
      <c r="G79" s="50">
        <v>0</v>
      </c>
      <c r="H79" s="50">
        <v>0</v>
      </c>
      <c r="I79" s="63">
        <f t="shared" ref="I79:I99" si="1">E79/D79</f>
        <v>1</v>
      </c>
      <c r="J79" s="63">
        <f t="shared" ref="J79:J113" si="2">F79/E79</f>
        <v>1</v>
      </c>
      <c r="K79" s="49"/>
      <c r="L79" s="27"/>
      <c r="M79" s="27"/>
      <c r="N79" s="27"/>
      <c r="O79" s="27"/>
      <c r="P79" s="27"/>
      <c r="Q79" s="27"/>
      <c r="R79" s="27"/>
    </row>
    <row r="80" spans="1:18">
      <c r="A80" s="44"/>
      <c r="B80" s="44"/>
      <c r="C80" s="44" t="s">
        <v>74</v>
      </c>
      <c r="D80" s="45">
        <v>744</v>
      </c>
      <c r="E80" s="48">
        <f t="shared" si="0"/>
        <v>744</v>
      </c>
      <c r="F80" s="50">
        <v>744</v>
      </c>
      <c r="G80" s="50">
        <v>0</v>
      </c>
      <c r="H80" s="50">
        <v>0</v>
      </c>
      <c r="I80" s="63">
        <f t="shared" si="1"/>
        <v>1</v>
      </c>
      <c r="J80" s="63">
        <f t="shared" si="2"/>
        <v>1</v>
      </c>
      <c r="K80" s="49"/>
      <c r="L80" s="27"/>
      <c r="M80" s="27"/>
      <c r="N80" s="27"/>
      <c r="O80" s="27"/>
      <c r="P80" s="27"/>
      <c r="Q80" s="27"/>
      <c r="R80" s="27"/>
    </row>
    <row r="81" spans="1:18">
      <c r="A81" s="44"/>
      <c r="B81" s="44"/>
      <c r="C81" s="44" t="s">
        <v>76</v>
      </c>
      <c r="D81" s="45">
        <v>316</v>
      </c>
      <c r="E81" s="48">
        <f t="shared" si="0"/>
        <v>316</v>
      </c>
      <c r="F81" s="50">
        <v>316</v>
      </c>
      <c r="G81" s="50">
        <v>0</v>
      </c>
      <c r="H81" s="50">
        <v>0</v>
      </c>
      <c r="I81" s="63">
        <f t="shared" si="1"/>
        <v>1</v>
      </c>
      <c r="J81" s="63">
        <f t="shared" si="2"/>
        <v>1</v>
      </c>
      <c r="K81" s="49"/>
      <c r="L81" s="27"/>
      <c r="M81" s="27"/>
      <c r="N81" s="27"/>
      <c r="O81" s="27"/>
      <c r="P81" s="27"/>
      <c r="Q81" s="27"/>
      <c r="R81" s="27"/>
    </row>
    <row r="82" spans="1:18">
      <c r="A82" s="44"/>
      <c r="B82" s="44"/>
      <c r="C82" s="46" t="s">
        <v>115</v>
      </c>
      <c r="D82" s="45">
        <v>100</v>
      </c>
      <c r="E82" s="48">
        <f t="shared" si="0"/>
        <v>100</v>
      </c>
      <c r="F82" s="46">
        <v>100</v>
      </c>
      <c r="G82" s="50">
        <v>0</v>
      </c>
      <c r="H82" s="50">
        <v>0</v>
      </c>
      <c r="I82" s="63">
        <f t="shared" si="1"/>
        <v>1</v>
      </c>
      <c r="J82" s="63">
        <f t="shared" si="2"/>
        <v>1</v>
      </c>
      <c r="K82" s="49"/>
      <c r="L82" s="27"/>
      <c r="M82" s="27"/>
      <c r="N82" s="27"/>
      <c r="O82" s="27"/>
      <c r="P82" s="27"/>
      <c r="Q82" s="27"/>
      <c r="R82" s="27"/>
    </row>
    <row r="83" spans="1:18">
      <c r="A83" s="44"/>
      <c r="B83" s="44"/>
      <c r="C83" s="46" t="s">
        <v>116</v>
      </c>
      <c r="D83" s="45">
        <v>114</v>
      </c>
      <c r="E83" s="48">
        <f t="shared" si="0"/>
        <v>114</v>
      </c>
      <c r="F83" s="46">
        <v>114</v>
      </c>
      <c r="G83" s="50">
        <v>0</v>
      </c>
      <c r="H83" s="50">
        <v>0</v>
      </c>
      <c r="I83" s="63">
        <f t="shared" si="1"/>
        <v>1</v>
      </c>
      <c r="J83" s="63">
        <f t="shared" si="2"/>
        <v>1</v>
      </c>
      <c r="K83" s="49"/>
      <c r="L83" s="27"/>
      <c r="M83" s="27"/>
      <c r="N83" s="27"/>
      <c r="O83" s="27"/>
      <c r="P83" s="27"/>
      <c r="Q83" s="27"/>
      <c r="R83" s="27"/>
    </row>
    <row r="84" s="1" customFormat="1" spans="1:18">
      <c r="A84" s="42"/>
      <c r="B84" s="42"/>
      <c r="C84" s="42" t="s">
        <v>59</v>
      </c>
      <c r="D84" s="43">
        <v>2548</v>
      </c>
      <c r="E84" s="48">
        <f t="shared" si="0"/>
        <v>2548</v>
      </c>
      <c r="F84" s="48">
        <v>2544</v>
      </c>
      <c r="G84" s="48">
        <v>4</v>
      </c>
      <c r="H84" s="48">
        <v>0</v>
      </c>
      <c r="I84" s="61">
        <f t="shared" si="1"/>
        <v>1</v>
      </c>
      <c r="J84" s="61">
        <f t="shared" si="2"/>
        <v>0.998430141287284</v>
      </c>
      <c r="K84" s="19" t="s">
        <v>117</v>
      </c>
      <c r="L84" s="62"/>
      <c r="M84" s="62"/>
      <c r="N84" s="62"/>
      <c r="O84" s="62"/>
      <c r="P84" s="62"/>
      <c r="Q84" s="62"/>
      <c r="R84" s="62"/>
    </row>
    <row r="85" spans="1:18">
      <c r="A85" s="44"/>
      <c r="B85" s="44"/>
      <c r="C85" s="44" t="s">
        <v>118</v>
      </c>
      <c r="D85" s="45">
        <v>375</v>
      </c>
      <c r="E85" s="48">
        <f t="shared" si="0"/>
        <v>375</v>
      </c>
      <c r="F85" s="50">
        <v>375</v>
      </c>
      <c r="G85" s="50">
        <v>0</v>
      </c>
      <c r="H85" s="50">
        <v>0</v>
      </c>
      <c r="I85" s="63">
        <f t="shared" si="1"/>
        <v>1</v>
      </c>
      <c r="J85" s="63">
        <f t="shared" si="2"/>
        <v>1</v>
      </c>
      <c r="K85" s="49"/>
      <c r="L85" s="27"/>
      <c r="M85" s="27"/>
      <c r="N85" s="27"/>
      <c r="O85" s="27"/>
      <c r="P85" s="27"/>
      <c r="Q85" s="27"/>
      <c r="R85" s="27"/>
    </row>
    <row r="86" s="1" customFormat="1" spans="1:18">
      <c r="A86" s="42"/>
      <c r="B86" s="42" t="s">
        <v>49</v>
      </c>
      <c r="C86" s="42" t="s">
        <v>77</v>
      </c>
      <c r="D86" s="47">
        <v>528</v>
      </c>
      <c r="E86" s="48">
        <f t="shared" si="0"/>
        <v>528</v>
      </c>
      <c r="F86" s="48">
        <v>514</v>
      </c>
      <c r="G86" s="48">
        <v>14</v>
      </c>
      <c r="H86" s="48">
        <v>0</v>
      </c>
      <c r="I86" s="61">
        <f t="shared" si="1"/>
        <v>1</v>
      </c>
      <c r="J86" s="61">
        <f t="shared" si="2"/>
        <v>0.973484848484849</v>
      </c>
      <c r="K86" s="19"/>
      <c r="L86" s="62"/>
      <c r="M86" s="62"/>
      <c r="N86" s="62"/>
      <c r="O86" s="62"/>
      <c r="P86" s="62"/>
      <c r="Q86" s="62"/>
      <c r="R86" s="62"/>
    </row>
    <row r="87" s="1" customFormat="1" ht="16" customHeight="1" spans="1:18">
      <c r="A87" s="42"/>
      <c r="B87" s="42"/>
      <c r="C87" s="42" t="s">
        <v>119</v>
      </c>
      <c r="D87" s="42">
        <f>117*3</f>
        <v>351</v>
      </c>
      <c r="E87" s="48">
        <f t="shared" si="0"/>
        <v>327</v>
      </c>
      <c r="F87" s="48">
        <v>318</v>
      </c>
      <c r="G87" s="48">
        <v>9</v>
      </c>
      <c r="H87" s="48">
        <v>24</v>
      </c>
      <c r="I87" s="61">
        <f t="shared" si="1"/>
        <v>0.931623931623932</v>
      </c>
      <c r="J87" s="61">
        <f t="shared" si="2"/>
        <v>0.972477064220184</v>
      </c>
      <c r="K87" s="19" t="s">
        <v>120</v>
      </c>
      <c r="L87" s="62"/>
      <c r="M87" s="62"/>
      <c r="N87" s="62"/>
      <c r="O87" s="62"/>
      <c r="P87" s="62"/>
      <c r="Q87" s="62"/>
      <c r="R87" s="62"/>
    </row>
    <row r="88" spans="1:18">
      <c r="A88" s="44"/>
      <c r="B88" s="44" t="s">
        <v>79</v>
      </c>
      <c r="C88" s="44" t="s">
        <v>80</v>
      </c>
      <c r="D88" s="45">
        <v>97</v>
      </c>
      <c r="E88" s="48">
        <f t="shared" ref="E88:E100" si="3">F88+G88</f>
        <v>97</v>
      </c>
      <c r="F88" s="50">
        <v>97</v>
      </c>
      <c r="G88" s="50">
        <v>0</v>
      </c>
      <c r="H88" s="50">
        <v>0</v>
      </c>
      <c r="I88" s="63">
        <f t="shared" si="1"/>
        <v>1</v>
      </c>
      <c r="J88" s="63">
        <f t="shared" si="2"/>
        <v>1</v>
      </c>
      <c r="K88" s="49"/>
      <c r="L88" s="27"/>
      <c r="M88" s="27"/>
      <c r="N88" s="27"/>
      <c r="O88" s="27"/>
      <c r="P88" s="27"/>
      <c r="Q88" s="27"/>
      <c r="R88" s="27"/>
    </row>
    <row r="89" s="1" customFormat="1" spans="1:18">
      <c r="A89" s="42"/>
      <c r="B89" s="42"/>
      <c r="C89" s="42" t="s">
        <v>81</v>
      </c>
      <c r="D89" s="43">
        <v>74</v>
      </c>
      <c r="E89" s="48">
        <f t="shared" si="3"/>
        <v>74</v>
      </c>
      <c r="F89" s="48">
        <v>73</v>
      </c>
      <c r="G89" s="48">
        <v>1</v>
      </c>
      <c r="H89" s="48">
        <v>0</v>
      </c>
      <c r="I89" s="61">
        <f t="shared" si="1"/>
        <v>1</v>
      </c>
      <c r="J89" s="61">
        <f t="shared" si="2"/>
        <v>0.986486486486487</v>
      </c>
      <c r="K89" s="51"/>
      <c r="L89" s="62"/>
      <c r="M89" s="62"/>
      <c r="N89" s="62"/>
      <c r="O89" s="62"/>
      <c r="P89" s="62"/>
      <c r="Q89" s="62"/>
      <c r="R89" s="62"/>
    </row>
    <row r="90" s="1" customFormat="1" spans="1:18">
      <c r="A90" s="42"/>
      <c r="B90" s="42"/>
      <c r="C90" s="42" t="s">
        <v>82</v>
      </c>
      <c r="D90" s="43">
        <v>53</v>
      </c>
      <c r="E90" s="48">
        <f t="shared" si="3"/>
        <v>53</v>
      </c>
      <c r="F90" s="48">
        <v>53</v>
      </c>
      <c r="G90" s="48">
        <v>0</v>
      </c>
      <c r="H90" s="48">
        <v>0</v>
      </c>
      <c r="I90" s="61">
        <f t="shared" si="1"/>
        <v>1</v>
      </c>
      <c r="J90" s="61">
        <f t="shared" si="2"/>
        <v>1</v>
      </c>
      <c r="K90" s="51"/>
      <c r="L90" s="62"/>
      <c r="M90" s="62"/>
      <c r="N90" s="62"/>
      <c r="O90" s="62"/>
      <c r="P90" s="62"/>
      <c r="Q90" s="62"/>
      <c r="R90" s="62"/>
    </row>
    <row r="91" s="1" customFormat="1" spans="1:18">
      <c r="A91" s="42"/>
      <c r="B91" s="42"/>
      <c r="C91" s="42" t="s">
        <v>83</v>
      </c>
      <c r="D91" s="43">
        <v>39</v>
      </c>
      <c r="E91" s="48">
        <f t="shared" si="3"/>
        <v>39</v>
      </c>
      <c r="F91" s="48">
        <v>39</v>
      </c>
      <c r="G91" s="48">
        <v>0</v>
      </c>
      <c r="H91" s="48">
        <v>0</v>
      </c>
      <c r="I91" s="61">
        <f t="shared" si="1"/>
        <v>1</v>
      </c>
      <c r="J91" s="61">
        <f t="shared" si="2"/>
        <v>1</v>
      </c>
      <c r="K91" s="51"/>
      <c r="L91" s="62"/>
      <c r="M91" s="62"/>
      <c r="N91" s="62"/>
      <c r="O91" s="62"/>
      <c r="P91" s="62"/>
      <c r="Q91" s="62"/>
      <c r="R91" s="62"/>
    </row>
    <row r="92" s="1" customFormat="1" spans="1:18">
      <c r="A92" s="42"/>
      <c r="B92" s="42"/>
      <c r="C92" s="42" t="s">
        <v>84</v>
      </c>
      <c r="D92" s="43">
        <v>13</v>
      </c>
      <c r="E92" s="48">
        <f t="shared" si="3"/>
        <v>13</v>
      </c>
      <c r="F92" s="48">
        <v>13</v>
      </c>
      <c r="G92" s="48">
        <v>0</v>
      </c>
      <c r="H92" s="48">
        <v>0</v>
      </c>
      <c r="I92" s="61">
        <f t="shared" si="1"/>
        <v>1</v>
      </c>
      <c r="J92" s="61">
        <f t="shared" si="2"/>
        <v>1</v>
      </c>
      <c r="K92" s="51"/>
      <c r="L92" s="62"/>
      <c r="M92" s="62"/>
      <c r="N92" s="62"/>
      <c r="O92" s="62"/>
      <c r="P92" s="62"/>
      <c r="Q92" s="62"/>
      <c r="R92" s="62"/>
    </row>
    <row r="93" s="1" customFormat="1" spans="1:18">
      <c r="A93" s="42"/>
      <c r="B93" s="42"/>
      <c r="C93" s="42" t="s">
        <v>85</v>
      </c>
      <c r="D93" s="43">
        <v>110</v>
      </c>
      <c r="E93" s="48">
        <f t="shared" si="3"/>
        <v>110</v>
      </c>
      <c r="F93" s="48">
        <v>109</v>
      </c>
      <c r="G93" s="48">
        <v>1</v>
      </c>
      <c r="H93" s="48">
        <v>0</v>
      </c>
      <c r="I93" s="61">
        <f t="shared" si="1"/>
        <v>1</v>
      </c>
      <c r="J93" s="61">
        <f t="shared" si="2"/>
        <v>0.990909090909091</v>
      </c>
      <c r="K93" s="51"/>
      <c r="L93" s="62"/>
      <c r="M93" s="62"/>
      <c r="N93" s="62"/>
      <c r="O93" s="62"/>
      <c r="P93" s="62"/>
      <c r="Q93" s="62"/>
      <c r="R93" s="62"/>
    </row>
    <row r="94" s="1" customFormat="1" spans="1:18">
      <c r="A94" s="42"/>
      <c r="B94" s="42"/>
      <c r="C94" s="42" t="s">
        <v>86</v>
      </c>
      <c r="D94" s="43">
        <v>174</v>
      </c>
      <c r="E94" s="48">
        <f t="shared" si="3"/>
        <v>174</v>
      </c>
      <c r="F94" s="48">
        <v>173</v>
      </c>
      <c r="G94" s="48">
        <v>1</v>
      </c>
      <c r="H94" s="48">
        <v>0</v>
      </c>
      <c r="I94" s="61">
        <f t="shared" si="1"/>
        <v>1</v>
      </c>
      <c r="J94" s="61">
        <f t="shared" si="2"/>
        <v>0.994252873563218</v>
      </c>
      <c r="K94" s="51"/>
      <c r="L94" s="62"/>
      <c r="M94" s="62"/>
      <c r="N94" s="62"/>
      <c r="O94" s="62"/>
      <c r="P94" s="62"/>
      <c r="Q94" s="62"/>
      <c r="R94" s="62"/>
    </row>
    <row r="95" s="1" customFormat="1" spans="1:18">
      <c r="A95" s="42"/>
      <c r="B95" s="42"/>
      <c r="C95" s="42" t="s">
        <v>87</v>
      </c>
      <c r="D95" s="43">
        <v>172</v>
      </c>
      <c r="E95" s="48">
        <f t="shared" si="3"/>
        <v>123</v>
      </c>
      <c r="F95" s="48">
        <v>123</v>
      </c>
      <c r="G95" s="48">
        <v>0</v>
      </c>
      <c r="H95" s="48">
        <v>0</v>
      </c>
      <c r="I95" s="61">
        <f t="shared" si="1"/>
        <v>0.715116279069767</v>
      </c>
      <c r="J95" s="61">
        <f t="shared" si="2"/>
        <v>1</v>
      </c>
      <c r="K95" s="51"/>
      <c r="L95" s="62"/>
      <c r="M95" s="62"/>
      <c r="N95" s="62"/>
      <c r="O95" s="62"/>
      <c r="P95" s="62"/>
      <c r="Q95" s="62"/>
      <c r="R95" s="62"/>
    </row>
    <row r="96" s="1" customFormat="1" spans="1:18">
      <c r="A96" s="42"/>
      <c r="B96" s="42"/>
      <c r="C96" s="42" t="s">
        <v>88</v>
      </c>
      <c r="D96" s="47">
        <v>44</v>
      </c>
      <c r="E96" s="48">
        <f t="shared" si="3"/>
        <v>44</v>
      </c>
      <c r="F96" s="48">
        <v>44</v>
      </c>
      <c r="G96" s="48">
        <v>0</v>
      </c>
      <c r="H96" s="48">
        <v>0</v>
      </c>
      <c r="I96" s="61">
        <f t="shared" si="1"/>
        <v>1</v>
      </c>
      <c r="J96" s="61">
        <f t="shared" si="2"/>
        <v>1</v>
      </c>
      <c r="K96" s="51"/>
      <c r="L96" s="62"/>
      <c r="M96" s="62"/>
      <c r="N96" s="62"/>
      <c r="O96" s="62"/>
      <c r="P96" s="62"/>
      <c r="Q96" s="62"/>
      <c r="R96" s="62"/>
    </row>
    <row r="97" spans="1:18">
      <c r="A97" s="44"/>
      <c r="B97" s="44"/>
      <c r="C97" s="44" t="s">
        <v>89</v>
      </c>
      <c r="D97" s="46">
        <v>35</v>
      </c>
      <c r="E97" s="48">
        <f t="shared" si="3"/>
        <v>35</v>
      </c>
      <c r="F97" s="50">
        <v>35</v>
      </c>
      <c r="G97" s="50">
        <v>0</v>
      </c>
      <c r="H97" s="50">
        <v>0</v>
      </c>
      <c r="I97" s="63">
        <f t="shared" si="1"/>
        <v>1</v>
      </c>
      <c r="J97" s="63">
        <f t="shared" si="2"/>
        <v>1</v>
      </c>
      <c r="K97" s="49"/>
      <c r="L97" s="27"/>
      <c r="M97" s="27"/>
      <c r="N97" s="27"/>
      <c r="O97" s="27"/>
      <c r="P97" s="27"/>
      <c r="Q97" s="27"/>
      <c r="R97" s="27"/>
    </row>
    <row r="98" spans="1:18">
      <c r="A98" s="44"/>
      <c r="B98" s="44"/>
      <c r="C98" s="44" t="s">
        <v>59</v>
      </c>
      <c r="D98" s="46">
        <f t="shared" ref="D98:D104" si="4">E98+H98</f>
        <v>136</v>
      </c>
      <c r="E98" s="48">
        <f t="shared" si="3"/>
        <v>136</v>
      </c>
      <c r="F98" s="50">
        <v>136</v>
      </c>
      <c r="G98" s="50">
        <v>0</v>
      </c>
      <c r="H98" s="50">
        <v>0</v>
      </c>
      <c r="I98" s="63">
        <f t="shared" si="1"/>
        <v>1</v>
      </c>
      <c r="J98" s="63">
        <f t="shared" si="2"/>
        <v>1</v>
      </c>
      <c r="K98" s="49"/>
      <c r="L98" s="27"/>
      <c r="M98" s="27"/>
      <c r="N98" s="27"/>
      <c r="O98" s="27"/>
      <c r="P98" s="27"/>
      <c r="Q98" s="27"/>
      <c r="R98" s="27"/>
    </row>
    <row r="99" s="1" customFormat="1" ht="51" spans="1:18">
      <c r="A99" s="42"/>
      <c r="B99" s="42" t="s">
        <v>59</v>
      </c>
      <c r="C99" s="42" t="s">
        <v>90</v>
      </c>
      <c r="D99" s="48">
        <f t="shared" si="4"/>
        <v>3600</v>
      </c>
      <c r="E99" s="48">
        <f t="shared" si="3"/>
        <v>3548</v>
      </c>
      <c r="F99" s="48">
        <v>3187</v>
      </c>
      <c r="G99" s="48">
        <v>361</v>
      </c>
      <c r="H99" s="48">
        <v>52</v>
      </c>
      <c r="I99" s="61">
        <f t="shared" si="1"/>
        <v>0.985555555555556</v>
      </c>
      <c r="J99" s="61">
        <f t="shared" si="2"/>
        <v>0.898252536640361</v>
      </c>
      <c r="K99" s="19" t="s">
        <v>121</v>
      </c>
      <c r="L99" s="62"/>
      <c r="M99" s="62"/>
      <c r="N99" s="62"/>
      <c r="O99" s="62"/>
      <c r="P99" s="62"/>
      <c r="Q99" s="62"/>
      <c r="R99" s="62"/>
    </row>
    <row r="100" ht="16" customHeight="1" spans="1:18">
      <c r="A100" s="44"/>
      <c r="B100" s="44"/>
      <c r="C100" s="49" t="s">
        <v>92</v>
      </c>
      <c r="D100" s="50">
        <f t="shared" si="4"/>
        <v>157</v>
      </c>
      <c r="E100" s="48">
        <f t="shared" si="3"/>
        <v>157</v>
      </c>
      <c r="F100" s="50">
        <v>157</v>
      </c>
      <c r="G100" s="50">
        <v>0</v>
      </c>
      <c r="H100" s="50">
        <v>0</v>
      </c>
      <c r="I100" s="63">
        <f t="shared" ref="I100:I106" si="5">E100/D100</f>
        <v>1</v>
      </c>
      <c r="J100" s="63">
        <f t="shared" si="2"/>
        <v>1</v>
      </c>
      <c r="K100" s="11"/>
      <c r="L100" s="27"/>
      <c r="M100" s="27"/>
      <c r="N100" s="27"/>
      <c r="O100" s="27"/>
      <c r="P100" s="27"/>
      <c r="Q100" s="27"/>
      <c r="R100" s="27"/>
    </row>
    <row r="101" ht="16" customHeight="1" spans="1:18">
      <c r="A101" s="44"/>
      <c r="B101" s="44"/>
      <c r="C101" s="49" t="s">
        <v>93</v>
      </c>
      <c r="D101" s="50">
        <f t="shared" si="4"/>
        <v>32</v>
      </c>
      <c r="E101" s="48">
        <f t="shared" ref="E101:E113" si="6">F101+G101</f>
        <v>32</v>
      </c>
      <c r="F101" s="50">
        <v>32</v>
      </c>
      <c r="G101" s="50">
        <v>0</v>
      </c>
      <c r="H101" s="50">
        <v>0</v>
      </c>
      <c r="I101" s="63">
        <f t="shared" si="5"/>
        <v>1</v>
      </c>
      <c r="J101" s="63">
        <f t="shared" si="2"/>
        <v>1</v>
      </c>
      <c r="K101" s="11"/>
      <c r="L101" s="27"/>
      <c r="M101" s="27"/>
      <c r="N101" s="27"/>
      <c r="O101" s="27"/>
      <c r="P101" s="27"/>
      <c r="Q101" s="27"/>
      <c r="R101" s="27"/>
    </row>
    <row r="102" ht="16" customHeight="1" spans="1:18">
      <c r="A102" s="44"/>
      <c r="B102" s="44"/>
      <c r="C102" s="49" t="s">
        <v>94</v>
      </c>
      <c r="D102" s="50">
        <f t="shared" si="4"/>
        <v>29</v>
      </c>
      <c r="E102" s="48">
        <f t="shared" si="6"/>
        <v>29</v>
      </c>
      <c r="F102" s="53">
        <v>29</v>
      </c>
      <c r="G102" s="53">
        <v>0</v>
      </c>
      <c r="H102" s="53">
        <v>0</v>
      </c>
      <c r="I102" s="63">
        <f t="shared" si="5"/>
        <v>1</v>
      </c>
      <c r="J102" s="63">
        <f t="shared" si="2"/>
        <v>1</v>
      </c>
      <c r="K102" s="11"/>
      <c r="L102" s="27"/>
      <c r="M102" s="27"/>
      <c r="N102" s="27"/>
      <c r="O102" s="27"/>
      <c r="P102" s="27"/>
      <c r="Q102" s="27"/>
      <c r="R102" s="27"/>
    </row>
    <row r="103" ht="16" customHeight="1" spans="1:18">
      <c r="A103" s="44"/>
      <c r="B103" s="44"/>
      <c r="C103" s="49" t="s">
        <v>122</v>
      </c>
      <c r="D103" s="50">
        <f t="shared" si="4"/>
        <v>101</v>
      </c>
      <c r="E103" s="48">
        <f t="shared" si="6"/>
        <v>101</v>
      </c>
      <c r="F103" s="54">
        <v>101</v>
      </c>
      <c r="G103" s="54">
        <v>0</v>
      </c>
      <c r="H103" s="54">
        <v>0</v>
      </c>
      <c r="I103" s="63">
        <f t="shared" si="5"/>
        <v>1</v>
      </c>
      <c r="J103" s="63">
        <f t="shared" si="2"/>
        <v>1</v>
      </c>
      <c r="K103" s="11"/>
      <c r="L103" s="27"/>
      <c r="M103" s="27"/>
      <c r="N103" s="27"/>
      <c r="O103" s="27"/>
      <c r="P103" s="27"/>
      <c r="Q103" s="27"/>
      <c r="R103" s="27"/>
    </row>
    <row r="104" s="1" customFormat="1" ht="16" customHeight="1" spans="1:18">
      <c r="A104" s="42"/>
      <c r="B104" s="42"/>
      <c r="C104" s="51" t="s">
        <v>89</v>
      </c>
      <c r="D104" s="48">
        <f t="shared" si="4"/>
        <v>83</v>
      </c>
      <c r="E104" s="48">
        <f t="shared" si="6"/>
        <v>75</v>
      </c>
      <c r="F104" s="48">
        <v>72</v>
      </c>
      <c r="G104" s="48">
        <v>3</v>
      </c>
      <c r="H104" s="48">
        <v>8</v>
      </c>
      <c r="I104" s="61">
        <f t="shared" si="5"/>
        <v>0.903614457831325</v>
      </c>
      <c r="J104" s="61">
        <f t="shared" si="2"/>
        <v>0.96</v>
      </c>
      <c r="K104" s="19" t="s">
        <v>123</v>
      </c>
      <c r="L104" s="62"/>
      <c r="M104" s="62"/>
      <c r="N104" s="62"/>
      <c r="O104" s="62"/>
      <c r="P104" s="62"/>
      <c r="Q104" s="62"/>
      <c r="R104" s="62"/>
    </row>
    <row r="105" spans="1:18">
      <c r="A105" s="44"/>
      <c r="B105" s="44" t="s">
        <v>95</v>
      </c>
      <c r="C105" s="49" t="s">
        <v>96</v>
      </c>
      <c r="D105" s="45">
        <v>286</v>
      </c>
      <c r="E105" s="48">
        <f t="shared" si="6"/>
        <v>286</v>
      </c>
      <c r="F105" s="50">
        <v>286</v>
      </c>
      <c r="G105" s="50">
        <v>0</v>
      </c>
      <c r="H105" s="50">
        <v>0</v>
      </c>
      <c r="I105" s="63">
        <f t="shared" si="5"/>
        <v>1</v>
      </c>
      <c r="J105" s="63">
        <f t="shared" si="2"/>
        <v>1</v>
      </c>
      <c r="K105" s="11"/>
      <c r="L105" s="27"/>
      <c r="M105" s="27"/>
      <c r="N105" s="27"/>
      <c r="O105" s="27"/>
      <c r="P105" s="27"/>
      <c r="Q105" s="27"/>
      <c r="R105" s="27"/>
    </row>
    <row r="106" spans="1:18">
      <c r="A106" s="44"/>
      <c r="B106" s="44"/>
      <c r="C106" s="49" t="s">
        <v>97</v>
      </c>
      <c r="D106" s="50">
        <f>E106+H106</f>
        <v>65</v>
      </c>
      <c r="E106" s="48">
        <f t="shared" si="6"/>
        <v>65</v>
      </c>
      <c r="F106" s="50">
        <v>65</v>
      </c>
      <c r="G106" s="50">
        <v>0</v>
      </c>
      <c r="H106" s="50">
        <v>0</v>
      </c>
      <c r="I106" s="63">
        <f t="shared" si="5"/>
        <v>1</v>
      </c>
      <c r="J106" s="63">
        <f t="shared" si="2"/>
        <v>1</v>
      </c>
      <c r="K106" s="11"/>
      <c r="L106" s="27"/>
      <c r="M106" s="27"/>
      <c r="N106" s="27"/>
      <c r="O106" s="27"/>
      <c r="P106" s="27"/>
      <c r="Q106" s="27"/>
      <c r="R106" s="27"/>
    </row>
    <row r="107" ht="16" customHeight="1" spans="1:18">
      <c r="A107" s="44"/>
      <c r="B107" s="44"/>
      <c r="C107" s="49" t="s">
        <v>88</v>
      </c>
      <c r="D107" s="45">
        <v>206</v>
      </c>
      <c r="E107" s="48">
        <f t="shared" si="6"/>
        <v>206</v>
      </c>
      <c r="F107" s="50">
        <v>206</v>
      </c>
      <c r="G107" s="50">
        <v>0</v>
      </c>
      <c r="H107" s="50">
        <v>0</v>
      </c>
      <c r="I107" s="63">
        <f t="shared" ref="I107:I113" si="7">E107/D107</f>
        <v>1</v>
      </c>
      <c r="J107" s="63">
        <f t="shared" si="2"/>
        <v>1</v>
      </c>
      <c r="K107" s="11"/>
      <c r="L107" s="27"/>
      <c r="M107" s="27"/>
      <c r="N107" s="27"/>
      <c r="O107" s="27"/>
      <c r="P107" s="27"/>
      <c r="Q107" s="27"/>
      <c r="R107" s="27"/>
    </row>
    <row r="108" spans="1:18">
      <c r="A108" s="44"/>
      <c r="B108" s="44"/>
      <c r="C108" s="49" t="s">
        <v>124</v>
      </c>
      <c r="D108" s="50">
        <f>E108+H108</f>
        <v>171</v>
      </c>
      <c r="E108" s="48">
        <f t="shared" si="6"/>
        <v>171</v>
      </c>
      <c r="F108" s="55">
        <v>171</v>
      </c>
      <c r="G108" s="50">
        <v>0</v>
      </c>
      <c r="H108" s="50">
        <v>0</v>
      </c>
      <c r="I108" s="63">
        <f t="shared" si="7"/>
        <v>1</v>
      </c>
      <c r="J108" s="63">
        <f t="shared" si="2"/>
        <v>1</v>
      </c>
      <c r="K108" s="11"/>
      <c r="L108" s="27"/>
      <c r="M108" s="27"/>
      <c r="N108" s="27"/>
      <c r="O108" s="27"/>
      <c r="P108" s="27"/>
      <c r="Q108" s="27"/>
      <c r="R108" s="27"/>
    </row>
    <row r="109" spans="1:18">
      <c r="A109" s="44"/>
      <c r="B109" s="44"/>
      <c r="C109" s="49" t="s">
        <v>98</v>
      </c>
      <c r="D109" s="50">
        <v>172</v>
      </c>
      <c r="E109" s="48">
        <f t="shared" si="6"/>
        <v>172</v>
      </c>
      <c r="F109" s="50">
        <v>172</v>
      </c>
      <c r="G109" s="50">
        <v>0</v>
      </c>
      <c r="H109" s="50">
        <v>0</v>
      </c>
      <c r="I109" s="63">
        <f t="shared" si="7"/>
        <v>1</v>
      </c>
      <c r="J109" s="63">
        <f t="shared" si="2"/>
        <v>1</v>
      </c>
      <c r="K109" s="11"/>
      <c r="L109" s="27"/>
      <c r="M109" s="27"/>
      <c r="N109" s="27"/>
      <c r="O109" s="27"/>
      <c r="P109" s="27"/>
      <c r="Q109" s="27"/>
      <c r="R109" s="27"/>
    </row>
    <row r="110" spans="1:18">
      <c r="A110" s="44"/>
      <c r="B110" s="44" t="s">
        <v>99</v>
      </c>
      <c r="C110" s="49" t="s">
        <v>99</v>
      </c>
      <c r="D110" s="50">
        <v>131</v>
      </c>
      <c r="E110" s="48">
        <f t="shared" si="6"/>
        <v>131</v>
      </c>
      <c r="F110" s="50">
        <v>131</v>
      </c>
      <c r="G110" s="50">
        <v>0</v>
      </c>
      <c r="H110" s="50">
        <v>0</v>
      </c>
      <c r="I110" s="63">
        <f t="shared" si="7"/>
        <v>1</v>
      </c>
      <c r="J110" s="63">
        <f t="shared" si="2"/>
        <v>1</v>
      </c>
      <c r="K110" s="11"/>
      <c r="L110" s="27"/>
      <c r="M110" s="27"/>
      <c r="N110" s="27"/>
      <c r="O110" s="27"/>
      <c r="P110" s="27"/>
      <c r="Q110" s="27"/>
      <c r="R110" s="27"/>
    </row>
    <row r="111" spans="1:18">
      <c r="A111" s="44"/>
      <c r="B111" s="10" t="s">
        <v>100</v>
      </c>
      <c r="C111" s="10" t="s">
        <v>101</v>
      </c>
      <c r="D111" s="45">
        <v>592</v>
      </c>
      <c r="E111" s="48">
        <f t="shared" si="6"/>
        <v>592</v>
      </c>
      <c r="F111" s="45">
        <v>592</v>
      </c>
      <c r="G111" s="50">
        <v>0</v>
      </c>
      <c r="H111" s="50">
        <v>0</v>
      </c>
      <c r="I111" s="63">
        <f t="shared" si="7"/>
        <v>1</v>
      </c>
      <c r="J111" s="63">
        <f t="shared" si="2"/>
        <v>1</v>
      </c>
      <c r="K111" s="11"/>
      <c r="L111" s="27"/>
      <c r="M111" s="27"/>
      <c r="N111" s="27"/>
      <c r="O111" s="27"/>
      <c r="P111" s="27"/>
      <c r="Q111" s="27"/>
      <c r="R111" s="27"/>
    </row>
    <row r="112" spans="1:18">
      <c r="A112" s="44"/>
      <c r="B112" s="10" t="s">
        <v>102</v>
      </c>
      <c r="C112" s="10" t="s">
        <v>102</v>
      </c>
      <c r="D112" s="50">
        <v>89</v>
      </c>
      <c r="E112" s="48">
        <f t="shared" si="6"/>
        <v>89</v>
      </c>
      <c r="F112" s="50">
        <v>89</v>
      </c>
      <c r="G112" s="50">
        <v>0</v>
      </c>
      <c r="H112" s="50">
        <v>0</v>
      </c>
      <c r="I112" s="63">
        <f t="shared" si="7"/>
        <v>1</v>
      </c>
      <c r="J112" s="63">
        <f t="shared" si="2"/>
        <v>1</v>
      </c>
      <c r="K112" s="11"/>
      <c r="L112" s="27"/>
      <c r="M112" s="27"/>
      <c r="N112" s="27"/>
      <c r="O112" s="27"/>
      <c r="P112" s="27"/>
      <c r="Q112" s="27"/>
      <c r="R112" s="27"/>
    </row>
    <row r="113" spans="1:18">
      <c r="A113" s="10" t="s">
        <v>125</v>
      </c>
      <c r="B113" s="10"/>
      <c r="C113" s="10"/>
      <c r="D113" s="50">
        <f>E113+H113</f>
        <v>15838</v>
      </c>
      <c r="E113" s="53">
        <f t="shared" si="6"/>
        <v>15754</v>
      </c>
      <c r="F113" s="50">
        <f>SUM(F78:F112)</f>
        <v>15341</v>
      </c>
      <c r="G113" s="50">
        <f>SUM(G78:G112)</f>
        <v>413</v>
      </c>
      <c r="H113" s="50">
        <f>SUM(H78:H112)</f>
        <v>84</v>
      </c>
      <c r="I113" s="63">
        <f t="shared" si="7"/>
        <v>0.994696300037884</v>
      </c>
      <c r="J113" s="63">
        <f t="shared" si="2"/>
        <v>0.97378443569887</v>
      </c>
      <c r="K113" s="64"/>
      <c r="L113" s="27"/>
      <c r="M113" s="27"/>
      <c r="N113" s="27"/>
      <c r="O113" s="27"/>
      <c r="P113" s="27"/>
      <c r="Q113" s="27"/>
      <c r="R113" s="27"/>
    </row>
    <row r="114" spans="1:18">
      <c r="A114" s="3" t="s">
        <v>126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27"/>
      <c r="M114" s="27"/>
      <c r="N114" s="27"/>
      <c r="O114" s="27"/>
      <c r="P114" s="27"/>
      <c r="Q114" s="27"/>
      <c r="R114" s="27"/>
    </row>
    <row r="115" spans="1:18">
      <c r="A115" s="9" t="s">
        <v>127</v>
      </c>
      <c r="B115" s="9"/>
      <c r="C115" s="9"/>
      <c r="D115" s="9"/>
      <c r="E115" s="56" t="s">
        <v>128</v>
      </c>
      <c r="F115" s="56"/>
      <c r="G115" s="56"/>
      <c r="H115" s="56"/>
      <c r="I115" s="56"/>
      <c r="J115" s="56"/>
      <c r="K115" s="65"/>
      <c r="L115" s="27"/>
      <c r="M115" s="27"/>
      <c r="N115" s="27"/>
      <c r="O115" s="27"/>
      <c r="P115" s="27"/>
      <c r="Q115" s="27"/>
      <c r="R115" s="27"/>
    </row>
    <row r="116" spans="1:18">
      <c r="A116" s="9" t="s">
        <v>129</v>
      </c>
      <c r="B116" s="9"/>
      <c r="C116" s="9"/>
      <c r="D116" s="9"/>
      <c r="E116" s="56" t="s">
        <v>130</v>
      </c>
      <c r="F116" s="56"/>
      <c r="G116" s="56"/>
      <c r="H116" s="56"/>
      <c r="I116" s="56"/>
      <c r="J116" s="56"/>
      <c r="K116" s="65"/>
      <c r="L116" s="27"/>
      <c r="M116" s="27"/>
      <c r="N116" s="27"/>
      <c r="O116" s="27"/>
      <c r="P116" s="27"/>
      <c r="Q116" s="27"/>
      <c r="R116" s="27"/>
    </row>
    <row r="117" spans="1:18">
      <c r="A117" s="9" t="s">
        <v>131</v>
      </c>
      <c r="B117" s="9"/>
      <c r="C117" s="9"/>
      <c r="D117" s="9"/>
      <c r="E117" s="56" t="s">
        <v>132</v>
      </c>
      <c r="F117" s="56"/>
      <c r="G117" s="56"/>
      <c r="H117" s="56"/>
      <c r="I117" s="56"/>
      <c r="J117" s="56"/>
      <c r="K117" s="65"/>
      <c r="L117" s="27"/>
      <c r="M117" s="27"/>
      <c r="N117" s="27"/>
      <c r="O117" s="27"/>
      <c r="P117" s="27"/>
      <c r="Q117" s="27"/>
      <c r="R117" s="27"/>
    </row>
    <row r="118" spans="1:18">
      <c r="A118" s="9" t="s">
        <v>133</v>
      </c>
      <c r="B118" s="9"/>
      <c r="C118" s="9"/>
      <c r="D118" s="9"/>
      <c r="E118" s="57" t="s">
        <v>134</v>
      </c>
      <c r="F118" s="58"/>
      <c r="G118" s="58"/>
      <c r="H118" s="58"/>
      <c r="I118" s="58"/>
      <c r="J118" s="58"/>
      <c r="K118" s="58"/>
      <c r="L118" s="27"/>
      <c r="M118" s="27"/>
      <c r="N118" s="27"/>
      <c r="O118" s="27"/>
      <c r="P118" s="27"/>
      <c r="Q118" s="27"/>
      <c r="R118" s="27"/>
    </row>
    <row r="119" spans="1:18">
      <c r="A119" s="52"/>
      <c r="B119" s="52"/>
      <c r="C119" s="52"/>
      <c r="D119" s="52"/>
      <c r="E119" s="59"/>
      <c r="F119" s="59"/>
      <c r="G119" s="27"/>
      <c r="H119" s="27"/>
      <c r="I119" s="52"/>
      <c r="J119" s="52"/>
      <c r="K119" s="66"/>
      <c r="L119" s="27"/>
      <c r="M119" s="27"/>
      <c r="N119" s="27"/>
      <c r="O119" s="27"/>
      <c r="P119" s="27"/>
      <c r="Q119" s="27"/>
      <c r="R119" s="27"/>
    </row>
    <row r="120" spans="1:18">
      <c r="A120" s="52"/>
      <c r="B120" s="52"/>
      <c r="C120" s="52"/>
      <c r="D120" s="52"/>
      <c r="E120" s="59"/>
      <c r="F120" s="59"/>
      <c r="G120" s="27"/>
      <c r="H120" s="27"/>
      <c r="I120" s="52"/>
      <c r="J120" s="52"/>
      <c r="K120" s="66"/>
      <c r="L120" s="27"/>
      <c r="M120" s="27"/>
      <c r="N120" s="27"/>
      <c r="O120" s="27"/>
      <c r="P120" s="27"/>
      <c r="Q120" s="27"/>
      <c r="R120" s="27"/>
    </row>
    <row r="121" spans="1:18">
      <c r="A121" s="52"/>
      <c r="B121" s="52"/>
      <c r="C121" s="52"/>
      <c r="D121" s="52"/>
      <c r="E121" s="59"/>
      <c r="F121" s="59"/>
      <c r="G121" s="27"/>
      <c r="H121" s="27"/>
      <c r="I121" s="52"/>
      <c r="J121" s="52"/>
      <c r="K121" s="66"/>
      <c r="L121" s="27"/>
      <c r="M121" s="27"/>
      <c r="N121" s="27"/>
      <c r="O121" s="27"/>
      <c r="P121" s="27"/>
      <c r="Q121" s="27"/>
      <c r="R121" s="27"/>
    </row>
    <row r="122" spans="1:18">
      <c r="A122" s="52"/>
      <c r="B122" s="52"/>
      <c r="C122" s="52"/>
      <c r="D122" s="52"/>
      <c r="E122" s="59"/>
      <c r="F122" s="59"/>
      <c r="G122" s="27"/>
      <c r="H122" s="27"/>
      <c r="I122" s="52"/>
      <c r="J122" s="52"/>
      <c r="K122" s="66"/>
      <c r="L122" s="27"/>
      <c r="M122" s="27"/>
      <c r="N122" s="27"/>
      <c r="O122" s="27"/>
      <c r="P122" s="27"/>
      <c r="Q122" s="27"/>
      <c r="R122" s="27"/>
    </row>
    <row r="123" spans="1:18">
      <c r="A123" s="52"/>
      <c r="B123" s="52"/>
      <c r="C123" s="52"/>
      <c r="D123" s="52"/>
      <c r="E123" s="59"/>
      <c r="F123" s="59"/>
      <c r="G123" s="27"/>
      <c r="H123" s="27"/>
      <c r="I123" s="52"/>
      <c r="J123" s="52"/>
      <c r="K123" s="66"/>
      <c r="L123" s="27"/>
      <c r="M123" s="27"/>
      <c r="N123" s="27"/>
      <c r="O123" s="27"/>
      <c r="P123" s="27"/>
      <c r="Q123" s="27"/>
      <c r="R123" s="27"/>
    </row>
    <row r="124" spans="1:18">
      <c r="A124" s="52"/>
      <c r="B124" s="52"/>
      <c r="C124" s="52"/>
      <c r="D124" s="52"/>
      <c r="E124" s="59"/>
      <c r="F124" s="59"/>
      <c r="G124" s="27"/>
      <c r="H124" s="27"/>
      <c r="I124" s="52"/>
      <c r="J124" s="52"/>
      <c r="K124" s="66"/>
      <c r="L124" s="27"/>
      <c r="M124" s="27"/>
      <c r="N124" s="27"/>
      <c r="O124" s="27"/>
      <c r="P124" s="27"/>
      <c r="Q124" s="27"/>
      <c r="R124" s="27"/>
    </row>
    <row r="125" spans="1:18">
      <c r="A125" s="52"/>
      <c r="B125" s="52"/>
      <c r="C125" s="52"/>
      <c r="D125" s="52"/>
      <c r="E125" s="59"/>
      <c r="F125" s="59"/>
      <c r="G125" s="27"/>
      <c r="H125" s="27"/>
      <c r="I125" s="52"/>
      <c r="J125" s="52"/>
      <c r="K125" s="66"/>
      <c r="L125" s="27"/>
      <c r="M125" s="27"/>
      <c r="N125" s="27"/>
      <c r="O125" s="27"/>
      <c r="P125" s="27"/>
      <c r="Q125" s="27"/>
      <c r="R125" s="27"/>
    </row>
    <row r="126" spans="1:18">
      <c r="A126" s="52"/>
      <c r="B126" s="52"/>
      <c r="C126" s="52"/>
      <c r="D126" s="52"/>
      <c r="E126" s="59"/>
      <c r="F126" s="59"/>
      <c r="G126" s="27"/>
      <c r="H126" s="27"/>
      <c r="I126" s="52"/>
      <c r="J126" s="52"/>
      <c r="K126" s="66"/>
      <c r="L126" s="27"/>
      <c r="M126" s="27"/>
      <c r="N126" s="27"/>
      <c r="O126" s="27"/>
      <c r="P126" s="27"/>
      <c r="Q126" s="27"/>
      <c r="R126" s="27"/>
    </row>
    <row r="127" spans="1:18">
      <c r="A127" s="52"/>
      <c r="B127" s="52"/>
      <c r="C127" s="52"/>
      <c r="D127" s="52"/>
      <c r="E127" s="59"/>
      <c r="F127" s="59"/>
      <c r="G127" s="27"/>
      <c r="H127" s="27"/>
      <c r="I127" s="52"/>
      <c r="J127" s="52"/>
      <c r="K127" s="66"/>
      <c r="L127" s="27"/>
      <c r="M127" s="27"/>
      <c r="N127" s="27"/>
      <c r="O127" s="27"/>
      <c r="P127" s="27"/>
      <c r="Q127" s="27"/>
      <c r="R127" s="27"/>
    </row>
    <row r="128" spans="1:18">
      <c r="A128" s="52"/>
      <c r="B128" s="52"/>
      <c r="C128" s="52"/>
      <c r="D128" s="52"/>
      <c r="E128" s="59"/>
      <c r="F128" s="59"/>
      <c r="G128" s="27"/>
      <c r="H128" s="27"/>
      <c r="I128" s="52"/>
      <c r="J128" s="52"/>
      <c r="K128" s="66"/>
      <c r="L128" s="27"/>
      <c r="M128" s="27"/>
      <c r="N128" s="27"/>
      <c r="O128" s="27"/>
      <c r="P128" s="27"/>
      <c r="Q128" s="27"/>
      <c r="R128" s="27"/>
    </row>
    <row r="129" spans="1:18">
      <c r="A129" s="52"/>
      <c r="B129" s="52"/>
      <c r="C129" s="52"/>
      <c r="D129" s="52"/>
      <c r="E129" s="59"/>
      <c r="F129" s="59"/>
      <c r="G129" s="27"/>
      <c r="H129" s="27"/>
      <c r="I129" s="52"/>
      <c r="J129" s="52"/>
      <c r="K129" s="66"/>
      <c r="L129" s="27"/>
      <c r="M129" s="27"/>
      <c r="N129" s="27"/>
      <c r="O129" s="27"/>
      <c r="P129" s="27"/>
      <c r="Q129" s="27"/>
      <c r="R129" s="27"/>
    </row>
    <row r="130" spans="1:18">
      <c r="A130" s="52"/>
      <c r="B130" s="52"/>
      <c r="C130" s="52"/>
      <c r="D130" s="52"/>
      <c r="E130" s="59"/>
      <c r="F130" s="59"/>
      <c r="G130" s="27"/>
      <c r="H130" s="27"/>
      <c r="I130" s="52"/>
      <c r="J130" s="52"/>
      <c r="K130" s="66"/>
      <c r="L130" s="27"/>
      <c r="M130" s="27"/>
      <c r="N130" s="27"/>
      <c r="O130" s="27"/>
      <c r="P130" s="27"/>
      <c r="Q130" s="27"/>
      <c r="R130" s="27"/>
    </row>
    <row r="131" spans="1:18">
      <c r="A131" s="52"/>
      <c r="B131" s="52"/>
      <c r="C131" s="52"/>
      <c r="D131" s="52"/>
      <c r="E131" s="59"/>
      <c r="F131" s="59"/>
      <c r="G131" s="27"/>
      <c r="H131" s="27"/>
      <c r="I131" s="52"/>
      <c r="J131" s="52"/>
      <c r="K131" s="66"/>
      <c r="L131" s="27"/>
      <c r="M131" s="27"/>
      <c r="N131" s="27"/>
      <c r="O131" s="27"/>
      <c r="P131" s="27"/>
      <c r="Q131" s="27"/>
      <c r="R131" s="27"/>
    </row>
    <row r="132" spans="1:18">
      <c r="A132" s="52"/>
      <c r="B132" s="52"/>
      <c r="C132" s="52"/>
      <c r="D132" s="52"/>
      <c r="E132" s="59"/>
      <c r="F132" s="59"/>
      <c r="G132" s="27"/>
      <c r="H132" s="27"/>
      <c r="I132" s="52"/>
      <c r="J132" s="52"/>
      <c r="K132" s="66"/>
      <c r="L132" s="27"/>
      <c r="M132" s="27"/>
      <c r="N132" s="27"/>
      <c r="O132" s="27"/>
      <c r="P132" s="27"/>
      <c r="Q132" s="27"/>
      <c r="R132" s="27"/>
    </row>
    <row r="133" spans="1:18">
      <c r="A133" s="52"/>
      <c r="B133" s="52"/>
      <c r="C133" s="52"/>
      <c r="D133" s="52"/>
      <c r="E133" s="59"/>
      <c r="F133" s="59"/>
      <c r="G133" s="27"/>
      <c r="H133" s="27"/>
      <c r="I133" s="52"/>
      <c r="J133" s="52"/>
      <c r="K133" s="66"/>
      <c r="L133" s="27"/>
      <c r="M133" s="27"/>
      <c r="N133" s="27"/>
      <c r="O133" s="27"/>
      <c r="P133" s="27"/>
      <c r="Q133" s="27"/>
      <c r="R133" s="27"/>
    </row>
    <row r="134" spans="1:18">
      <c r="A134" s="52"/>
      <c r="B134" s="52"/>
      <c r="C134" s="52"/>
      <c r="D134" s="52"/>
      <c r="E134" s="59"/>
      <c r="F134" s="59"/>
      <c r="G134" s="27"/>
      <c r="H134" s="27"/>
      <c r="I134" s="52"/>
      <c r="J134" s="52"/>
      <c r="K134" s="66"/>
      <c r="L134" s="27"/>
      <c r="M134" s="27"/>
      <c r="N134" s="27"/>
      <c r="O134" s="27"/>
      <c r="P134" s="27"/>
      <c r="Q134" s="27"/>
      <c r="R134" s="27"/>
    </row>
    <row r="135" spans="1:18">
      <c r="A135" s="52"/>
      <c r="B135" s="52"/>
      <c r="C135" s="52"/>
      <c r="D135" s="52"/>
      <c r="E135" s="59"/>
      <c r="F135" s="59"/>
      <c r="G135" s="27"/>
      <c r="H135" s="27"/>
      <c r="I135" s="52"/>
      <c r="J135" s="52"/>
      <c r="K135" s="66"/>
      <c r="L135" s="27"/>
      <c r="M135" s="27"/>
      <c r="N135" s="27"/>
      <c r="O135" s="27"/>
      <c r="P135" s="27"/>
      <c r="Q135" s="27"/>
      <c r="R135" s="27"/>
    </row>
    <row r="136" spans="1:18">
      <c r="A136" s="52"/>
      <c r="B136" s="52"/>
      <c r="C136" s="52"/>
      <c r="D136" s="52"/>
      <c r="E136" s="59"/>
      <c r="F136" s="59"/>
      <c r="G136" s="27"/>
      <c r="H136" s="27"/>
      <c r="I136" s="52"/>
      <c r="J136" s="52"/>
      <c r="K136" s="66"/>
      <c r="L136" s="27"/>
      <c r="M136" s="27"/>
      <c r="N136" s="27"/>
      <c r="O136" s="27"/>
      <c r="P136" s="27"/>
      <c r="Q136" s="27"/>
      <c r="R136" s="27"/>
    </row>
    <row r="137" spans="1:18">
      <c r="A137" s="52"/>
      <c r="B137" s="52"/>
      <c r="C137" s="52"/>
      <c r="D137" s="52"/>
      <c r="E137" s="59"/>
      <c r="F137" s="59"/>
      <c r="G137" s="27"/>
      <c r="H137" s="27"/>
      <c r="I137" s="52"/>
      <c r="J137" s="52"/>
      <c r="K137" s="66"/>
      <c r="L137" s="27"/>
      <c r="M137" s="27"/>
      <c r="N137" s="27"/>
      <c r="O137" s="27"/>
      <c r="P137" s="27"/>
      <c r="Q137" s="27"/>
      <c r="R137" s="27"/>
    </row>
    <row r="138" spans="1:18">
      <c r="A138" s="52"/>
      <c r="B138" s="52"/>
      <c r="C138" s="52"/>
      <c r="D138" s="52"/>
      <c r="E138" s="59"/>
      <c r="F138" s="59"/>
      <c r="G138" s="27"/>
      <c r="H138" s="27"/>
      <c r="I138" s="52"/>
      <c r="J138" s="52"/>
      <c r="K138" s="66"/>
      <c r="L138" s="27"/>
      <c r="M138" s="27"/>
      <c r="N138" s="27"/>
      <c r="O138" s="27"/>
      <c r="P138" s="27"/>
      <c r="Q138" s="27"/>
      <c r="R138" s="27"/>
    </row>
    <row r="139" spans="1:18">
      <c r="A139" s="52"/>
      <c r="B139" s="52"/>
      <c r="C139" s="52"/>
      <c r="D139" s="52"/>
      <c r="E139" s="59"/>
      <c r="F139" s="59"/>
      <c r="G139" s="27"/>
      <c r="H139" s="27"/>
      <c r="I139" s="52"/>
      <c r="J139" s="52"/>
      <c r="K139" s="66"/>
      <c r="L139" s="27"/>
      <c r="M139" s="27"/>
      <c r="N139" s="27"/>
      <c r="O139" s="27"/>
      <c r="P139" s="27"/>
      <c r="Q139" s="27"/>
      <c r="R139" s="27"/>
    </row>
    <row r="140" spans="1:18">
      <c r="A140" s="52"/>
      <c r="B140" s="52"/>
      <c r="C140" s="52"/>
      <c r="D140" s="52"/>
      <c r="E140" s="59"/>
      <c r="F140" s="59"/>
      <c r="G140" s="27"/>
      <c r="H140" s="27"/>
      <c r="I140" s="52"/>
      <c r="J140" s="52"/>
      <c r="K140" s="66"/>
      <c r="L140" s="27"/>
      <c r="M140" s="27"/>
      <c r="N140" s="27"/>
      <c r="O140" s="27"/>
      <c r="P140" s="27"/>
      <c r="Q140" s="27"/>
      <c r="R140" s="27"/>
    </row>
    <row r="141" spans="1:18">
      <c r="A141" s="52"/>
      <c r="B141" s="52"/>
      <c r="C141" s="52"/>
      <c r="D141" s="52"/>
      <c r="E141" s="59"/>
      <c r="F141" s="59"/>
      <c r="G141" s="27"/>
      <c r="H141" s="27"/>
      <c r="I141" s="52"/>
      <c r="J141" s="52"/>
      <c r="K141" s="66"/>
      <c r="L141" s="27"/>
      <c r="M141" s="27"/>
      <c r="N141" s="27"/>
      <c r="O141" s="27"/>
      <c r="P141" s="27"/>
      <c r="Q141" s="27"/>
      <c r="R141" s="27"/>
    </row>
    <row r="142" spans="1:18">
      <c r="A142" s="52"/>
      <c r="B142" s="52"/>
      <c r="C142" s="52"/>
      <c r="D142" s="52"/>
      <c r="E142" s="59"/>
      <c r="F142" s="59"/>
      <c r="G142" s="27"/>
      <c r="H142" s="27"/>
      <c r="I142" s="52"/>
      <c r="J142" s="52"/>
      <c r="K142" s="66"/>
      <c r="L142" s="27"/>
      <c r="M142" s="27"/>
      <c r="N142" s="27"/>
      <c r="O142" s="27"/>
      <c r="P142" s="27"/>
      <c r="Q142" s="27"/>
      <c r="R142" s="27"/>
    </row>
    <row r="143" spans="1:18">
      <c r="A143" s="52"/>
      <c r="B143" s="52"/>
      <c r="C143" s="52"/>
      <c r="D143" s="52"/>
      <c r="E143" s="59"/>
      <c r="F143" s="59"/>
      <c r="G143" s="27"/>
      <c r="H143" s="27"/>
      <c r="I143" s="52"/>
      <c r="J143" s="52"/>
      <c r="K143" s="66"/>
      <c r="L143" s="27"/>
      <c r="M143" s="27"/>
      <c r="N143" s="27"/>
      <c r="O143" s="27"/>
      <c r="P143" s="27"/>
      <c r="Q143" s="27"/>
      <c r="R143" s="27"/>
    </row>
    <row r="144" spans="1:18">
      <c r="A144" s="52"/>
      <c r="B144" s="52"/>
      <c r="C144" s="52"/>
      <c r="D144" s="52"/>
      <c r="E144" s="59"/>
      <c r="F144" s="59"/>
      <c r="G144" s="27"/>
      <c r="H144" s="27"/>
      <c r="I144" s="52"/>
      <c r="J144" s="52"/>
      <c r="K144" s="66"/>
      <c r="L144" s="27"/>
      <c r="M144" s="27"/>
      <c r="N144" s="27"/>
      <c r="O144" s="27"/>
      <c r="P144" s="27"/>
      <c r="Q144" s="27"/>
      <c r="R144" s="27"/>
    </row>
    <row r="145" spans="1:18">
      <c r="A145" s="52"/>
      <c r="B145" s="52"/>
      <c r="C145" s="52"/>
      <c r="D145" s="52"/>
      <c r="E145" s="59"/>
      <c r="F145" s="59"/>
      <c r="G145" s="27"/>
      <c r="H145" s="27"/>
      <c r="I145" s="52"/>
      <c r="J145" s="52"/>
      <c r="K145" s="66"/>
      <c r="L145" s="27"/>
      <c r="M145" s="27"/>
      <c r="N145" s="27"/>
      <c r="O145" s="27"/>
      <c r="P145" s="27"/>
      <c r="Q145" s="27"/>
      <c r="R145" s="27"/>
    </row>
    <row r="146" spans="1:18">
      <c r="A146" s="52"/>
      <c r="B146" s="52"/>
      <c r="C146" s="52"/>
      <c r="D146" s="52"/>
      <c r="E146" s="59"/>
      <c r="F146" s="59"/>
      <c r="G146" s="27"/>
      <c r="H146" s="27"/>
      <c r="I146" s="52"/>
      <c r="J146" s="52"/>
      <c r="K146" s="66"/>
      <c r="L146" s="27"/>
      <c r="M146" s="27"/>
      <c r="N146" s="27"/>
      <c r="O146" s="27"/>
      <c r="P146" s="27"/>
      <c r="Q146" s="27"/>
      <c r="R146" s="27"/>
    </row>
    <row r="147" spans="1:18">
      <c r="A147" s="52"/>
      <c r="B147" s="52"/>
      <c r="C147" s="52"/>
      <c r="D147" s="52"/>
      <c r="E147" s="59"/>
      <c r="F147" s="59"/>
      <c r="G147" s="27"/>
      <c r="H147" s="27"/>
      <c r="I147" s="52"/>
      <c r="J147" s="52"/>
      <c r="K147" s="66"/>
      <c r="L147" s="27"/>
      <c r="M147" s="27"/>
      <c r="N147" s="27"/>
      <c r="O147" s="27"/>
      <c r="P147" s="27"/>
      <c r="Q147" s="27"/>
      <c r="R147" s="27"/>
    </row>
    <row r="148" spans="1:18">
      <c r="A148" s="52"/>
      <c r="B148" s="52"/>
      <c r="C148" s="52"/>
      <c r="D148" s="52"/>
      <c r="E148" s="59"/>
      <c r="F148" s="59"/>
      <c r="G148" s="27"/>
      <c r="H148" s="27"/>
      <c r="I148" s="52"/>
      <c r="J148" s="52"/>
      <c r="K148" s="66"/>
      <c r="L148" s="27"/>
      <c r="M148" s="27"/>
      <c r="N148" s="27"/>
      <c r="O148" s="27"/>
      <c r="P148" s="27"/>
      <c r="Q148" s="27"/>
      <c r="R148" s="27"/>
    </row>
    <row r="149" spans="1:18">
      <c r="A149" s="52"/>
      <c r="B149" s="52"/>
      <c r="C149" s="52"/>
      <c r="D149" s="52"/>
      <c r="E149" s="59"/>
      <c r="F149" s="59"/>
      <c r="G149" s="27"/>
      <c r="H149" s="27"/>
      <c r="I149" s="52"/>
      <c r="J149" s="52"/>
      <c r="K149" s="66"/>
      <c r="L149" s="27"/>
      <c r="M149" s="27"/>
      <c r="N149" s="27"/>
      <c r="O149" s="27"/>
      <c r="P149" s="27"/>
      <c r="Q149" s="27"/>
      <c r="R149" s="27"/>
    </row>
    <row r="150" spans="1:18">
      <c r="A150" s="52"/>
      <c r="B150" s="52"/>
      <c r="C150" s="52"/>
      <c r="D150" s="52"/>
      <c r="E150" s="59"/>
      <c r="F150" s="59"/>
      <c r="G150" s="27"/>
      <c r="H150" s="27"/>
      <c r="I150" s="52"/>
      <c r="J150" s="52"/>
      <c r="K150" s="66"/>
      <c r="L150" s="27"/>
      <c r="M150" s="27"/>
      <c r="N150" s="27"/>
      <c r="O150" s="27"/>
      <c r="P150" s="27"/>
      <c r="Q150" s="27"/>
      <c r="R150" s="27"/>
    </row>
    <row r="151" spans="1:18">
      <c r="A151" s="52"/>
      <c r="B151" s="52"/>
      <c r="C151" s="52"/>
      <c r="D151" s="52"/>
      <c r="E151" s="59"/>
      <c r="F151" s="59"/>
      <c r="G151" s="27"/>
      <c r="H151" s="27"/>
      <c r="I151" s="52"/>
      <c r="J151" s="52"/>
      <c r="K151" s="66"/>
      <c r="L151" s="27"/>
      <c r="M151" s="27"/>
      <c r="N151" s="27"/>
      <c r="O151" s="27"/>
      <c r="P151" s="27"/>
      <c r="Q151" s="27"/>
      <c r="R151" s="27"/>
    </row>
    <row r="152" spans="1:18">
      <c r="A152" s="52"/>
      <c r="B152" s="52"/>
      <c r="C152" s="52"/>
      <c r="D152" s="52"/>
      <c r="E152" s="59"/>
      <c r="F152" s="59"/>
      <c r="G152" s="27"/>
      <c r="H152" s="27"/>
      <c r="I152" s="52"/>
      <c r="J152" s="52"/>
      <c r="K152" s="66"/>
      <c r="L152" s="27"/>
      <c r="M152" s="27"/>
      <c r="N152" s="27"/>
      <c r="O152" s="27"/>
      <c r="P152" s="27"/>
      <c r="Q152" s="27"/>
      <c r="R152" s="27"/>
    </row>
    <row r="153" spans="1:18">
      <c r="A153" s="52"/>
      <c r="B153" s="52"/>
      <c r="C153" s="52"/>
      <c r="D153" s="52"/>
      <c r="E153" s="59"/>
      <c r="F153" s="59"/>
      <c r="G153" s="27"/>
      <c r="H153" s="27"/>
      <c r="I153" s="52"/>
      <c r="J153" s="52"/>
      <c r="K153" s="66"/>
      <c r="L153" s="27"/>
      <c r="M153" s="27"/>
      <c r="N153" s="27"/>
      <c r="O153" s="27"/>
      <c r="P153" s="27"/>
      <c r="Q153" s="27"/>
      <c r="R153" s="27"/>
    </row>
    <row r="154" spans="1:18">
      <c r="A154" s="52"/>
      <c r="B154" s="52"/>
      <c r="C154" s="52"/>
      <c r="D154" s="52"/>
      <c r="E154" s="59"/>
      <c r="F154" s="59"/>
      <c r="G154" s="27"/>
      <c r="H154" s="27"/>
      <c r="I154" s="52"/>
      <c r="J154" s="52"/>
      <c r="K154" s="66"/>
      <c r="L154" s="27"/>
      <c r="M154" s="27"/>
      <c r="N154" s="27"/>
      <c r="O154" s="27"/>
      <c r="P154" s="27"/>
      <c r="Q154" s="27"/>
      <c r="R154" s="27"/>
    </row>
    <row r="155" spans="1:18">
      <c r="A155" s="52"/>
      <c r="B155" s="52"/>
      <c r="C155" s="52"/>
      <c r="D155" s="52"/>
      <c r="E155" s="59"/>
      <c r="F155" s="59"/>
      <c r="G155" s="27"/>
      <c r="H155" s="27"/>
      <c r="I155" s="52"/>
      <c r="J155" s="52"/>
      <c r="K155" s="66"/>
      <c r="L155" s="27"/>
      <c r="M155" s="27"/>
      <c r="N155" s="27"/>
      <c r="O155" s="27"/>
      <c r="P155" s="27"/>
      <c r="Q155" s="27"/>
      <c r="R155" s="27"/>
    </row>
    <row r="156" spans="1:18">
      <c r="A156" s="52"/>
      <c r="B156" s="52"/>
      <c r="C156" s="52"/>
      <c r="D156" s="52"/>
      <c r="E156" s="59"/>
      <c r="F156" s="59"/>
      <c r="G156" s="27"/>
      <c r="H156" s="27"/>
      <c r="I156" s="52"/>
      <c r="J156" s="52"/>
      <c r="K156" s="66"/>
      <c r="L156" s="27"/>
      <c r="M156" s="27"/>
      <c r="N156" s="27"/>
      <c r="O156" s="27"/>
      <c r="P156" s="27"/>
      <c r="Q156" s="27"/>
      <c r="R156" s="27"/>
    </row>
    <row r="157" spans="1:18">
      <c r="A157" s="52"/>
      <c r="B157" s="52"/>
      <c r="C157" s="52"/>
      <c r="D157" s="52"/>
      <c r="E157" s="59"/>
      <c r="F157" s="59"/>
      <c r="G157" s="27"/>
      <c r="H157" s="27"/>
      <c r="I157" s="52"/>
      <c r="J157" s="52"/>
      <c r="K157" s="66"/>
      <c r="L157" s="27"/>
      <c r="M157" s="27"/>
      <c r="N157" s="27"/>
      <c r="O157" s="27"/>
      <c r="P157" s="27"/>
      <c r="Q157" s="27"/>
      <c r="R157" s="27"/>
    </row>
    <row r="158" spans="1:18">
      <c r="A158" s="52"/>
      <c r="B158" s="52"/>
      <c r="C158" s="52"/>
      <c r="D158" s="52"/>
      <c r="E158" s="59"/>
      <c r="F158" s="59"/>
      <c r="G158" s="27"/>
      <c r="H158" s="27"/>
      <c r="I158" s="52"/>
      <c r="J158" s="52"/>
      <c r="K158" s="66"/>
      <c r="L158" s="27"/>
      <c r="M158" s="27"/>
      <c r="N158" s="27"/>
      <c r="O158" s="27"/>
      <c r="P158" s="27"/>
      <c r="Q158" s="27"/>
      <c r="R158" s="27"/>
    </row>
    <row r="159" spans="1:18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</row>
    <row r="160" spans="1:18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</row>
    <row r="161" spans="1:18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</row>
    <row r="162" spans="1:18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</row>
    <row r="163" spans="1:18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</row>
    <row r="164" spans="1:18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</row>
    <row r="165" spans="1:18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</row>
    <row r="166" spans="1:18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</row>
    <row r="167" spans="1:18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</row>
    <row r="168" spans="1:1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</row>
    <row r="169" spans="1:18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</row>
    <row r="170" spans="1:18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</row>
    <row r="171" spans="1:18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</row>
    <row r="172" spans="1:18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</row>
    <row r="173" spans="1:18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</row>
    <row r="174" spans="1:18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</row>
    <row r="175" spans="1:18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</row>
    <row r="176" spans="1:18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</row>
    <row r="177" spans="1:18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</row>
  </sheetData>
  <mergeCells count="162">
    <mergeCell ref="A1:K1"/>
    <mergeCell ref="A2:K2"/>
    <mergeCell ref="A3:K3"/>
    <mergeCell ref="A4:K4"/>
    <mergeCell ref="A5:D5"/>
    <mergeCell ref="E5:F5"/>
    <mergeCell ref="G5:H5"/>
    <mergeCell ref="I5:J5"/>
    <mergeCell ref="E6:F6"/>
    <mergeCell ref="G6:H6"/>
    <mergeCell ref="I6:J6"/>
    <mergeCell ref="E7:F7"/>
    <mergeCell ref="G7:H7"/>
    <mergeCell ref="I7:J7"/>
    <mergeCell ref="A8:K8"/>
    <mergeCell ref="A9:D9"/>
    <mergeCell ref="E9:F9"/>
    <mergeCell ref="G9:H9"/>
    <mergeCell ref="I9:J9"/>
    <mergeCell ref="A10:D10"/>
    <mergeCell ref="E10:F10"/>
    <mergeCell ref="G10:H10"/>
    <mergeCell ref="I10:J10"/>
    <mergeCell ref="E11:F11"/>
    <mergeCell ref="G11:H11"/>
    <mergeCell ref="I11:J11"/>
    <mergeCell ref="E12:F12"/>
    <mergeCell ref="G12:H12"/>
    <mergeCell ref="I12:J12"/>
    <mergeCell ref="E13:F13"/>
    <mergeCell ref="G13:H13"/>
    <mergeCell ref="I13:J13"/>
    <mergeCell ref="A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D47"/>
    <mergeCell ref="E47:F47"/>
    <mergeCell ref="G47:H47"/>
    <mergeCell ref="I47:J47"/>
    <mergeCell ref="A48:D48"/>
    <mergeCell ref="E48:F48"/>
    <mergeCell ref="I48:J48"/>
    <mergeCell ref="E49:F49"/>
    <mergeCell ref="I49:J49"/>
    <mergeCell ref="E50:F50"/>
    <mergeCell ref="I50:J50"/>
    <mergeCell ref="E51:F51"/>
    <mergeCell ref="I51:J51"/>
    <mergeCell ref="A52:D52"/>
    <mergeCell ref="E52:F52"/>
    <mergeCell ref="I52:J52"/>
    <mergeCell ref="E53:F53"/>
    <mergeCell ref="I53:J53"/>
    <mergeCell ref="E54:F54"/>
    <mergeCell ref="I54:J54"/>
    <mergeCell ref="E55:F55"/>
    <mergeCell ref="I55:J55"/>
    <mergeCell ref="E56:F56"/>
    <mergeCell ref="I56:J56"/>
    <mergeCell ref="E57:F57"/>
    <mergeCell ref="I57:J57"/>
    <mergeCell ref="E58:F58"/>
    <mergeCell ref="I58:J58"/>
    <mergeCell ref="E59:F59"/>
    <mergeCell ref="I59:J59"/>
    <mergeCell ref="E60:F60"/>
    <mergeCell ref="I60:J60"/>
    <mergeCell ref="E61:F61"/>
    <mergeCell ref="I61:J61"/>
    <mergeCell ref="E62:F62"/>
    <mergeCell ref="I62:J62"/>
    <mergeCell ref="E63:F63"/>
    <mergeCell ref="I63:J63"/>
    <mergeCell ref="E64:F64"/>
    <mergeCell ref="I64:J64"/>
    <mergeCell ref="E65:F65"/>
    <mergeCell ref="I65:J65"/>
    <mergeCell ref="E66:F66"/>
    <mergeCell ref="I66:J66"/>
    <mergeCell ref="E67:F67"/>
    <mergeCell ref="I67:J67"/>
    <mergeCell ref="E68:F68"/>
    <mergeCell ref="I68:J68"/>
    <mergeCell ref="E69:F69"/>
    <mergeCell ref="I69:J69"/>
    <mergeCell ref="E70:F70"/>
    <mergeCell ref="I70:J70"/>
    <mergeCell ref="E71:F71"/>
    <mergeCell ref="I71:J71"/>
    <mergeCell ref="E72:F72"/>
    <mergeCell ref="I72:J72"/>
    <mergeCell ref="A73:D73"/>
    <mergeCell ref="E73:F73"/>
    <mergeCell ref="I73:J73"/>
    <mergeCell ref="A74:D74"/>
    <mergeCell ref="E74:F74"/>
    <mergeCell ref="I74:J74"/>
    <mergeCell ref="A75:D75"/>
    <mergeCell ref="E75:F75"/>
    <mergeCell ref="I75:J75"/>
    <mergeCell ref="A76:K76"/>
    <mergeCell ref="B77:C77"/>
    <mergeCell ref="A113:C113"/>
    <mergeCell ref="A114:K114"/>
    <mergeCell ref="A115:D115"/>
    <mergeCell ref="E115:K115"/>
    <mergeCell ref="A116:D116"/>
    <mergeCell ref="E116:K116"/>
    <mergeCell ref="A117:D117"/>
    <mergeCell ref="E117:K117"/>
    <mergeCell ref="A118:D118"/>
    <mergeCell ref="E118:K118"/>
    <mergeCell ref="A78:A112"/>
    <mergeCell ref="B79:B85"/>
    <mergeCell ref="B86:B87"/>
    <mergeCell ref="B88:B98"/>
    <mergeCell ref="B99:B104"/>
    <mergeCell ref="B105:B109"/>
    <mergeCell ref="A6:D7"/>
    <mergeCell ref="A11:D13"/>
    <mergeCell ref="A49:D51"/>
    <mergeCell ref="A53:D63"/>
    <mergeCell ref="G48:H75"/>
    <mergeCell ref="A64:D68"/>
    <mergeCell ref="A69:D72"/>
  </mergeCells>
  <hyperlinks>
    <hyperlink ref="E118" r:id="rId1" location="/team/784905741" display="https://ecloud.baidu.com/index.html#/team/784905741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WPS_1644740627</cp:lastModifiedBy>
  <dcterms:created xsi:type="dcterms:W3CDTF">2023-10-20T21:11:00Z</dcterms:created>
  <dcterms:modified xsi:type="dcterms:W3CDTF">2023-10-23T14:19:04Z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F91EED321982DA91DF6F3265362E0958_42</vt:lpwstr>
  </property>
</Properties>
</file>