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635" windowHeight="7695" tabRatio="654" firstSheet="1" activeTab="4"/>
  </bookViews>
  <sheets>
    <sheet name="Cover" sheetId="129" state="hidden" r:id="rId1"/>
    <sheet name="Summary" sheetId="158" r:id="rId2"/>
    <sheet name="DCV1" sheetId="159" state="hidden" r:id="rId3"/>
    <sheet name="DCV1-Hotfix" sheetId="162" state="hidden" r:id="rId4"/>
    <sheet name="R05" sheetId="167" r:id="rId5"/>
    <sheet name="R05 IVI buglist" sheetId="166" r:id="rId6"/>
    <sheet name="DCV1-Hotfix buglist" sheetId="163" state="hidden" r:id="rId7"/>
    <sheet name="DCV1 buglist" sheetId="160" state="hidden" r:id="rId8"/>
    <sheet name="DCV1 chime问题" sheetId="161" state="hidden" r:id="rId9"/>
    <sheet name="DCV1-Hotfix chime问题" sheetId="164" state="hidden" r:id="rId10"/>
    <sheet name="DCV Beta" sheetId="154" state="hidden" r:id="rId11"/>
    <sheet name="DCV Betabuglist" sheetId="155" state="hidden" r:id="rId12"/>
    <sheet name="DCV Beta chime问题" sheetId="157" state="hidden" r:id="rId13"/>
    <sheet name="DCV Alpha" sheetId="153" state="hidden" r:id="rId14"/>
  </sheets>
  <externalReferences>
    <externalReference r:id="rId15"/>
    <externalReference r:id="rId16"/>
  </externalReferences>
  <definedNames>
    <definedName name="_xlnm._FilterDatabase" localSheetId="5" hidden="1">'R05 IVI buglist'!$A$1:$J$153</definedName>
    <definedName name="_xlnm._FilterDatabase" localSheetId="11" hidden="1">'DCV Betabuglist'!$A$1:$M$241</definedName>
    <definedName name="_xlnm._FilterDatabase" localSheetId="12" hidden="1">'DCV Beta chime问题'!$A$1:$S$18</definedName>
    <definedName name="_xlnm._FilterDatabase" localSheetId="13" hidden="1">'DCV Alpha'!$A$28:$M$101</definedName>
    <definedName name="_xlnm._FilterDatabase" localSheetId="10" hidden="1">'DCV Beta'!$A$28:$M$97</definedName>
    <definedName name="_xlnm._FilterDatabase" localSheetId="2" hidden="1">'DCV1'!$A$29:$BE$155</definedName>
    <definedName name="_xlnm._FilterDatabase" localSheetId="7" hidden="1">'DCV1 buglist'!$A$1:$H$118</definedName>
    <definedName name="_xlnm._FilterDatabase" localSheetId="8" hidden="1">'DCV1 chime问题'!$A$1:$Q$14</definedName>
    <definedName name="_xlnm._FilterDatabase" localSheetId="3" hidden="1">'DCV1-Hotfix'!$A$29:$BF$155</definedName>
    <definedName name="_xlnm._FilterDatabase" localSheetId="4" hidden="1">'R05'!$A$29:$BH$156</definedName>
    <definedName name="_xlnm.Print_Area" localSheetId="1">Summary!$A$1:$S$235</definedName>
  </definedNames>
  <calcPr calcId="144525"/>
</workbook>
</file>

<file path=xl/comments1.xml><?xml version="1.0" encoding="utf-8"?>
<comments xmlns="http://schemas.openxmlformats.org/spreadsheetml/2006/main">
  <authors>
    <author>作者</author>
  </authors>
  <commentList>
    <comment ref="E45" authorId="0">
      <text>
        <r>
          <rPr>
            <b/>
            <sz val="9"/>
            <rFont val="宋体"/>
            <charset val="134"/>
          </rPr>
          <t>作者:</t>
        </r>
        <r>
          <rPr>
            <sz val="9"/>
            <rFont val="宋体"/>
            <charset val="134"/>
          </rPr>
          <t xml:space="preserve">
系统设置里的</t>
        </r>
      </text>
    </comment>
  </commentList>
</comments>
</file>

<file path=xl/comments2.xml><?xml version="1.0" encoding="utf-8"?>
<comments xmlns="http://schemas.openxmlformats.org/spreadsheetml/2006/main">
  <authors>
    <author>作者</author>
  </authors>
  <commentList>
    <comment ref="E45" authorId="0">
      <text>
        <r>
          <rPr>
            <b/>
            <sz val="9"/>
            <rFont val="宋体"/>
            <charset val="134"/>
          </rPr>
          <t>作者:</t>
        </r>
        <r>
          <rPr>
            <sz val="9"/>
            <rFont val="宋体"/>
            <charset val="134"/>
          </rPr>
          <t xml:space="preserve">
系统设置里的</t>
        </r>
      </text>
    </comment>
  </commentList>
</comments>
</file>

<file path=xl/comments3.xml><?xml version="1.0" encoding="utf-8"?>
<comments xmlns="http://schemas.openxmlformats.org/spreadsheetml/2006/main">
  <authors>
    <author>作者</author>
  </authors>
  <commentList>
    <comment ref="E45" authorId="0">
      <text>
        <r>
          <rPr>
            <b/>
            <sz val="9"/>
            <rFont val="宋体"/>
            <charset val="134"/>
          </rPr>
          <t>作者:</t>
        </r>
        <r>
          <rPr>
            <sz val="9"/>
            <rFont val="宋体"/>
            <charset val="134"/>
          </rPr>
          <t xml:space="preserve">
系统设置里的</t>
        </r>
      </text>
    </comment>
  </commentList>
</comments>
</file>

<file path=xl/comments4.xml><?xml version="1.0" encoding="utf-8"?>
<comments xmlns="http://schemas.openxmlformats.org/spreadsheetml/2006/main">
  <authors>
    <author>作者</author>
  </authors>
  <commentList>
    <comment ref="B19" authorId="0">
      <text>
        <r>
          <rPr>
            <b/>
            <sz val="9"/>
            <rFont val="宋体"/>
            <charset val="134"/>
          </rPr>
          <t>作者:</t>
        </r>
        <r>
          <rPr>
            <sz val="9"/>
            <rFont val="宋体"/>
            <charset val="134"/>
          </rPr>
          <t xml:space="preserve">
（造成结果的原因，产生的影响）</t>
        </r>
      </text>
    </comment>
    <comment ref="C102" authorId="0">
      <text>
        <r>
          <rPr>
            <b/>
            <sz val="9"/>
            <rFont val="Tahoma"/>
            <charset val="134"/>
          </rPr>
          <t>作者:</t>
        </r>
        <r>
          <rPr>
            <sz val="9"/>
            <rFont val="Tahoma"/>
            <charset val="134"/>
          </rPr>
          <t xml:space="preserve">
3</t>
        </r>
        <r>
          <rPr>
            <sz val="9"/>
            <rFont val="宋体"/>
            <charset val="134"/>
          </rPr>
          <t>、这里的模块最好对应redmin，方便管理</t>
        </r>
      </text>
    </comment>
    <comment ref="G156" authorId="0">
      <text>
        <r>
          <rPr>
            <b/>
            <sz val="9"/>
            <rFont val="宋体"/>
            <charset val="134"/>
          </rPr>
          <t>作者:</t>
        </r>
        <r>
          <rPr>
            <sz val="9"/>
            <rFont val="宋体"/>
            <charset val="134"/>
          </rPr>
          <t xml:space="preserve">
执行失败的用例数</t>
        </r>
      </text>
    </comment>
    <comment ref="H156" authorId="0">
      <text>
        <r>
          <rPr>
            <b/>
            <sz val="9"/>
            <rFont val="宋体"/>
            <charset val="134"/>
          </rPr>
          <t>作者:</t>
        </r>
        <r>
          <rPr>
            <sz val="9"/>
            <rFont val="宋体"/>
            <charset val="134"/>
          </rPr>
          <t xml:space="preserve">
指阻塞用例数
</t>
        </r>
      </text>
    </comment>
  </commentList>
</comments>
</file>

<file path=xl/comments5.xml><?xml version="1.0" encoding="utf-8"?>
<comments xmlns="http://schemas.openxmlformats.org/spreadsheetml/2006/main">
  <authors>
    <author>作者</author>
  </authors>
  <commentList>
    <comment ref="B19" authorId="0">
      <text>
        <r>
          <rPr>
            <b/>
            <sz val="9"/>
            <rFont val="宋体"/>
            <charset val="134"/>
          </rPr>
          <t>作者:</t>
        </r>
        <r>
          <rPr>
            <sz val="9"/>
            <rFont val="宋体"/>
            <charset val="134"/>
          </rPr>
          <t xml:space="preserve">
（造成结果的原因，产生的影响）</t>
        </r>
      </text>
    </comment>
    <comment ref="C106" authorId="0">
      <text>
        <r>
          <rPr>
            <b/>
            <sz val="9"/>
            <rFont val="Tahoma"/>
            <charset val="134"/>
          </rPr>
          <t>作者:</t>
        </r>
        <r>
          <rPr>
            <sz val="9"/>
            <rFont val="Tahoma"/>
            <charset val="134"/>
          </rPr>
          <t xml:space="preserve">
3</t>
        </r>
        <r>
          <rPr>
            <sz val="9"/>
            <rFont val="宋体"/>
            <charset val="134"/>
          </rPr>
          <t>、这里的模块最好对应redmin，方便管理</t>
        </r>
      </text>
    </comment>
    <comment ref="G131" authorId="0">
      <text>
        <r>
          <rPr>
            <b/>
            <sz val="9"/>
            <rFont val="宋体"/>
            <charset val="134"/>
          </rPr>
          <t>作者:</t>
        </r>
        <r>
          <rPr>
            <sz val="9"/>
            <rFont val="宋体"/>
            <charset val="134"/>
          </rPr>
          <t xml:space="preserve">
执行失败的用例数</t>
        </r>
      </text>
    </comment>
    <comment ref="H131" authorId="0">
      <text>
        <r>
          <rPr>
            <b/>
            <sz val="9"/>
            <rFont val="宋体"/>
            <charset val="134"/>
          </rPr>
          <t>作者:</t>
        </r>
        <r>
          <rPr>
            <sz val="9"/>
            <rFont val="宋体"/>
            <charset val="134"/>
          </rPr>
          <t xml:space="preserve">
指阻塞用例数
</t>
        </r>
      </text>
    </comment>
  </commentList>
</comments>
</file>

<file path=xl/sharedStrings.xml><?xml version="1.0" encoding="utf-8"?>
<sst xmlns="http://schemas.openxmlformats.org/spreadsheetml/2006/main" count="8021" uniqueCount="2303">
  <si>
    <t>NJTC-SwFT-TM-04 Software Function Test Report</t>
  </si>
  <si>
    <t>Version:</t>
  </si>
  <si>
    <t>1.3</t>
  </si>
  <si>
    <r>
      <rPr>
        <b/>
        <sz val="14"/>
        <rFont val="宋体"/>
        <charset val="134"/>
      </rPr>
      <t>延锋伟世通电子科技</t>
    </r>
    <r>
      <rPr>
        <b/>
        <sz val="14"/>
        <rFont val="Arial"/>
        <charset val="134"/>
      </rPr>
      <t>(</t>
    </r>
    <r>
      <rPr>
        <b/>
        <sz val="14"/>
        <rFont val="宋体"/>
        <charset val="134"/>
      </rPr>
      <t>南京</t>
    </r>
    <r>
      <rPr>
        <b/>
        <sz val="14"/>
        <rFont val="Arial"/>
        <charset val="134"/>
      </rPr>
      <t>)</t>
    </r>
    <r>
      <rPr>
        <b/>
        <sz val="14"/>
        <rFont val="宋体"/>
        <charset val="134"/>
      </rPr>
      <t>有限公司</t>
    </r>
  </si>
  <si>
    <t>Software Function Test Report</t>
  </si>
  <si>
    <r>
      <rPr>
        <b/>
        <sz val="14"/>
        <rFont val="宋体"/>
        <charset val="134"/>
      </rPr>
      <t>软件功能测试报告</t>
    </r>
  </si>
  <si>
    <t>Project Name</t>
  </si>
  <si>
    <t>29662-CAF-CDX707-IVI</t>
  </si>
  <si>
    <t>EP ID</t>
  </si>
  <si>
    <t>#29662</t>
  </si>
  <si>
    <r>
      <rPr>
        <b/>
        <sz val="10"/>
        <rFont val="Arial"/>
        <charset val="134"/>
      </rPr>
      <t xml:space="preserve"> Ver.
</t>
    </r>
    <r>
      <rPr>
        <b/>
        <sz val="10"/>
        <rFont val="宋体"/>
        <charset val="134"/>
      </rPr>
      <t>版本</t>
    </r>
  </si>
  <si>
    <r>
      <rPr>
        <b/>
        <sz val="10"/>
        <rFont val="Arial"/>
        <charset val="134"/>
      </rPr>
      <t xml:space="preserve"> Date 
</t>
    </r>
    <r>
      <rPr>
        <b/>
        <sz val="10"/>
        <rFont val="宋体"/>
        <charset val="134"/>
      </rPr>
      <t>发布日期</t>
    </r>
  </si>
  <si>
    <r>
      <rPr>
        <b/>
        <sz val="10"/>
        <rFont val="Arial"/>
        <charset val="134"/>
      </rPr>
      <t xml:space="preserve">Author 
</t>
    </r>
    <r>
      <rPr>
        <b/>
        <sz val="10"/>
        <rFont val="宋体"/>
        <charset val="134"/>
      </rPr>
      <t>作者</t>
    </r>
  </si>
  <si>
    <r>
      <rPr>
        <b/>
        <sz val="10"/>
        <rFont val="Arial"/>
        <charset val="134"/>
      </rPr>
      <t xml:space="preserve">Change Description
</t>
    </r>
    <r>
      <rPr>
        <b/>
        <sz val="10"/>
        <rFont val="宋体"/>
        <charset val="134"/>
      </rPr>
      <t>变更描述
（包括变更来源和变更内容）</t>
    </r>
  </si>
  <si>
    <r>
      <rPr>
        <b/>
        <sz val="10"/>
        <rFont val="Arial"/>
        <charset val="134"/>
      </rPr>
      <t xml:space="preserve">Approvers
</t>
    </r>
    <r>
      <rPr>
        <b/>
        <sz val="10"/>
        <rFont val="宋体"/>
        <charset val="134"/>
      </rPr>
      <t>批准人</t>
    </r>
  </si>
  <si>
    <r>
      <rPr>
        <b/>
        <sz val="10"/>
        <rFont val="Arial"/>
        <charset val="134"/>
      </rPr>
      <t xml:space="preserve">Status
</t>
    </r>
    <r>
      <rPr>
        <b/>
        <sz val="10"/>
        <rFont val="宋体"/>
        <charset val="134"/>
      </rPr>
      <t>文档状态
（</t>
    </r>
    <r>
      <rPr>
        <b/>
        <sz val="10"/>
        <rFont val="Arial"/>
        <charset val="134"/>
      </rPr>
      <t>Draft/Released/Expired</t>
    </r>
    <r>
      <rPr>
        <b/>
        <sz val="10"/>
        <rFont val="宋体"/>
        <charset val="134"/>
      </rPr>
      <t>）</t>
    </r>
  </si>
  <si>
    <t>V1.0</t>
  </si>
  <si>
    <t>xuping</t>
  </si>
  <si>
    <r>
      <rPr>
        <sz val="10"/>
        <rFont val="宋体"/>
        <charset val="134"/>
      </rPr>
      <t>增加</t>
    </r>
    <r>
      <rPr>
        <sz val="10"/>
        <rFont val="Arial"/>
        <charset val="134"/>
      </rPr>
      <t>DCV beta</t>
    </r>
    <r>
      <rPr>
        <sz val="10"/>
        <rFont val="宋体"/>
        <charset val="134"/>
      </rPr>
      <t>测试报告</t>
    </r>
  </si>
  <si>
    <t>wang yunlai</t>
  </si>
  <si>
    <t>Released</t>
  </si>
  <si>
    <t>V1.1</t>
  </si>
  <si>
    <r>
      <rPr>
        <sz val="10"/>
        <rFont val="宋体"/>
        <charset val="134"/>
      </rPr>
      <t>增加</t>
    </r>
    <r>
      <rPr>
        <sz val="10"/>
        <rFont val="Arial"/>
        <charset val="134"/>
      </rPr>
      <t>DCV beta1</t>
    </r>
    <r>
      <rPr>
        <sz val="10"/>
        <rFont val="宋体"/>
        <charset val="134"/>
      </rPr>
      <t>测试报告</t>
    </r>
  </si>
  <si>
    <t>V1.2</t>
  </si>
  <si>
    <r>
      <rPr>
        <sz val="10"/>
        <rFont val="宋体"/>
        <charset val="134"/>
      </rPr>
      <t>增加</t>
    </r>
    <r>
      <rPr>
        <sz val="10"/>
        <rFont val="Arial"/>
        <charset val="134"/>
      </rPr>
      <t>DCV0</t>
    </r>
    <r>
      <rPr>
        <sz val="10"/>
        <rFont val="宋体"/>
        <charset val="134"/>
      </rPr>
      <t>测试报告</t>
    </r>
  </si>
  <si>
    <t>V1.3</t>
  </si>
  <si>
    <r>
      <rPr>
        <sz val="10"/>
        <rFont val="宋体"/>
        <charset val="134"/>
      </rPr>
      <t>增加</t>
    </r>
    <r>
      <rPr>
        <sz val="10"/>
        <rFont val="Arial"/>
        <charset val="134"/>
      </rPr>
      <t>DCV0.1</t>
    </r>
    <r>
      <rPr>
        <sz val="10"/>
        <rFont val="宋体"/>
        <charset val="134"/>
      </rPr>
      <t>测试报告</t>
    </r>
  </si>
  <si>
    <r>
      <rPr>
        <sz val="10"/>
        <rFont val="宋体"/>
        <charset val="134"/>
      </rPr>
      <t>资产分类：</t>
    </r>
    <r>
      <rPr>
        <sz val="10"/>
        <rFont val="Arial"/>
        <charset val="134"/>
      </rPr>
      <t>B</t>
    </r>
  </si>
  <si>
    <t>YanFeng Visteon Electronics Technology (Nanjing) Co., Ltd</t>
  </si>
  <si>
    <t>FORD_Phase'V_U611MCA_Test_Summary_Report</t>
  </si>
  <si>
    <t>1. Overview</t>
  </si>
  <si>
    <r>
      <rPr>
        <b/>
        <sz val="11"/>
        <color theme="1"/>
        <rFont val="Calibri"/>
        <charset val="134"/>
      </rPr>
      <t xml:space="preserve">Total: </t>
    </r>
    <r>
      <rPr>
        <sz val="11"/>
        <color theme="1"/>
        <rFont val="Calibri"/>
        <charset val="134"/>
      </rPr>
      <t>All software defects found in this project which filed against status is "Software";</t>
    </r>
  </si>
  <si>
    <r>
      <rPr>
        <b/>
        <sz val="11"/>
        <color theme="1"/>
        <rFont val="Calibri"/>
        <charset val="134"/>
      </rPr>
      <t xml:space="preserve">Open:  </t>
    </r>
    <r>
      <rPr>
        <sz val="11"/>
        <color theme="1"/>
        <rFont val="Calibri"/>
        <charset val="134"/>
      </rPr>
      <t>All open defects which filed against status is "Software" and Redmine state not in 'Closed';</t>
    </r>
  </si>
  <si>
    <r>
      <rPr>
        <b/>
        <sz val="11"/>
        <color theme="1"/>
        <rFont val="Calibri"/>
        <charset val="134"/>
      </rPr>
      <t xml:space="preserve">New :  </t>
    </r>
    <r>
      <rPr>
        <sz val="11"/>
        <color theme="1"/>
        <rFont val="Calibri"/>
        <charset val="134"/>
      </rPr>
      <t>The software defects found in currunt version;</t>
    </r>
  </si>
  <si>
    <r>
      <rPr>
        <b/>
        <sz val="11"/>
        <color theme="1"/>
        <rFont val="Calibri"/>
        <charset val="134"/>
      </rPr>
      <t xml:space="preserve">New -&gt;SW:  </t>
    </r>
    <r>
      <rPr>
        <sz val="11"/>
        <color theme="1"/>
        <rFont val="Calibri"/>
        <charset val="134"/>
      </rPr>
      <t>The software defects found in currunt version and the last version no this defects;</t>
    </r>
  </si>
  <si>
    <r>
      <rPr>
        <b/>
        <sz val="11"/>
        <color theme="1"/>
        <rFont val="Calibri"/>
        <charset val="134"/>
      </rPr>
      <t xml:space="preserve">New -&gt;SWV:  </t>
    </r>
    <r>
      <rPr>
        <sz val="11"/>
        <color theme="1"/>
        <rFont val="Calibri"/>
        <charset val="134"/>
      </rPr>
      <t>The software defects found in currunt version and the last version have this defects;</t>
    </r>
  </si>
  <si>
    <r>
      <rPr>
        <b/>
        <sz val="11"/>
        <color theme="1"/>
        <rFont val="Calibri"/>
        <charset val="134"/>
      </rPr>
      <t xml:space="preserve">Closed: </t>
    </r>
    <r>
      <rPr>
        <sz val="11"/>
        <color theme="1"/>
        <rFont val="Calibri"/>
        <charset val="134"/>
      </rPr>
      <t>All software defects closed in current version;</t>
    </r>
  </si>
  <si>
    <r>
      <rPr>
        <b/>
        <sz val="11"/>
        <color theme="1"/>
        <rFont val="Calibri"/>
        <charset val="134"/>
      </rPr>
      <t xml:space="preserve">Reopened: </t>
    </r>
    <r>
      <rPr>
        <sz val="11"/>
        <color theme="1"/>
        <rFont val="Calibri"/>
        <charset val="134"/>
      </rPr>
      <t>The software defects reopened in current version;</t>
    </r>
  </si>
  <si>
    <r>
      <rPr>
        <b/>
        <sz val="11"/>
        <color theme="1"/>
        <rFont val="Calibri"/>
        <charset val="134"/>
      </rPr>
      <t xml:space="preserve">Invalid: </t>
    </r>
    <r>
      <rPr>
        <sz val="11"/>
        <color theme="1"/>
        <rFont val="Calibri"/>
        <charset val="134"/>
      </rPr>
      <t xml:space="preserve"> The invaild defects found by validation team;</t>
    </r>
  </si>
  <si>
    <r>
      <rPr>
        <b/>
        <sz val="11"/>
        <color theme="1"/>
        <rFont val="Calibri"/>
        <charset val="134"/>
      </rPr>
      <t xml:space="preserve">Pre-invalid: </t>
    </r>
    <r>
      <rPr>
        <sz val="11"/>
        <color theme="1"/>
        <rFont val="Calibri"/>
        <charset val="134"/>
      </rPr>
      <t>Without verify condition in current version;</t>
    </r>
  </si>
  <si>
    <r>
      <rPr>
        <b/>
        <sz val="11"/>
        <color theme="1"/>
        <rFont val="Calibri"/>
        <charset val="134"/>
      </rPr>
      <t xml:space="preserve">Other: </t>
    </r>
    <r>
      <rPr>
        <sz val="11"/>
        <color theme="1"/>
        <rFont val="Calibri"/>
        <charset val="134"/>
      </rPr>
      <t>The defects of EE</t>
    </r>
    <r>
      <rPr>
        <sz val="11"/>
        <color theme="1"/>
        <rFont val="微软雅黑"/>
        <charset val="134"/>
      </rPr>
      <t>、</t>
    </r>
    <r>
      <rPr>
        <sz val="11"/>
        <color theme="1"/>
        <rFont val="Calibri"/>
        <charset val="134"/>
      </rPr>
      <t xml:space="preserve">ME or 3rd party lissue … ... </t>
    </r>
  </si>
  <si>
    <r>
      <rPr>
        <b/>
        <sz val="11"/>
        <color theme="1"/>
        <rFont val="Calibri"/>
        <charset val="134"/>
      </rPr>
      <t xml:space="preserve">Missing: </t>
    </r>
    <r>
      <rPr>
        <sz val="11"/>
        <color theme="1"/>
        <rFont val="Calibri"/>
        <charset val="134"/>
      </rPr>
      <t xml:space="preserve"> The software defects in current version from OEM or SYS and can be tested on the bench;</t>
    </r>
  </si>
  <si>
    <t>2. Defects Metrics</t>
  </si>
  <si>
    <t>SW Detection Tate</t>
  </si>
  <si>
    <t>NO.</t>
  </si>
  <si>
    <t>New</t>
  </si>
  <si>
    <t>Invalid</t>
  </si>
  <si>
    <t>Milestone</t>
  </si>
  <si>
    <t>Type</t>
  </si>
  <si>
    <t>Total</t>
  </si>
  <si>
    <t>Open</t>
  </si>
  <si>
    <t>SW</t>
  </si>
  <si>
    <t>SWV</t>
  </si>
  <si>
    <t>Closed</t>
  </si>
  <si>
    <t>In Progress</t>
  </si>
  <si>
    <t>Reopen</t>
  </si>
  <si>
    <t>SYS</t>
  </si>
  <si>
    <t>Pre-Invalid</t>
  </si>
  <si>
    <t>Other</t>
  </si>
  <si>
    <t>Missing</t>
  </si>
  <si>
    <t>DCV Alpha</t>
  </si>
  <si>
    <t>Focus Test</t>
  </si>
  <si>
    <t>DCV Beta</t>
  </si>
  <si>
    <t>DCV Beta1HF</t>
  </si>
  <si>
    <t>DCV0</t>
  </si>
  <si>
    <t>Full Test</t>
  </si>
  <si>
    <t>DCV1</t>
  </si>
  <si>
    <t>DCV1_Hotfix</t>
  </si>
  <si>
    <t>Basic validation</t>
  </si>
  <si>
    <t>DCV1.1-Hotfix</t>
  </si>
  <si>
    <t>DCV2-Hotfix</t>
  </si>
  <si>
    <t>DCV3</t>
  </si>
  <si>
    <t>DCV3 Hotfix</t>
  </si>
  <si>
    <t>Bug Fix Test</t>
  </si>
  <si>
    <t>DCV3.1</t>
  </si>
  <si>
    <t xml:space="preserve">DCV4 </t>
  </si>
  <si>
    <t xml:space="preserve">R00 </t>
  </si>
  <si>
    <t>R04</t>
  </si>
  <si>
    <t>R4.1</t>
  </si>
  <si>
    <t>R05</t>
  </si>
  <si>
    <t>Defects Metrics</t>
  </si>
  <si>
    <t>Feature List</t>
  </si>
  <si>
    <t>Total Defects</t>
  </si>
  <si>
    <t>Top</t>
  </si>
  <si>
    <t>A</t>
  </si>
  <si>
    <t>B</t>
  </si>
  <si>
    <t>C</t>
  </si>
  <si>
    <t>Power Management</t>
  </si>
  <si>
    <t>Chime</t>
  </si>
  <si>
    <t>Audio</t>
  </si>
  <si>
    <r>
      <rPr>
        <sz val="9"/>
        <rFont val="微软雅黑"/>
        <charset val="134"/>
      </rPr>
      <t>系统设置</t>
    </r>
  </si>
  <si>
    <r>
      <rPr>
        <sz val="9"/>
        <rFont val="微软雅黑"/>
        <charset val="134"/>
      </rPr>
      <t>空调控制</t>
    </r>
  </si>
  <si>
    <t>BT Phone</t>
  </si>
  <si>
    <t>BT setting</t>
  </si>
  <si>
    <t>BT Music</t>
  </si>
  <si>
    <r>
      <rPr>
        <sz val="9"/>
        <rFont val="Calibri"/>
        <charset val="134"/>
      </rPr>
      <t>USB</t>
    </r>
    <r>
      <rPr>
        <sz val="9"/>
        <rFont val="微软雅黑"/>
        <charset val="134"/>
      </rPr>
      <t>音乐</t>
    </r>
  </si>
  <si>
    <r>
      <rPr>
        <sz val="9"/>
        <rFont val="Calibri"/>
        <charset val="134"/>
      </rPr>
      <t>USB</t>
    </r>
    <r>
      <rPr>
        <sz val="9"/>
        <rFont val="微软雅黑"/>
        <charset val="134"/>
      </rPr>
      <t>视频</t>
    </r>
  </si>
  <si>
    <r>
      <rPr>
        <sz val="9"/>
        <rFont val="Calibri"/>
        <charset val="134"/>
      </rPr>
      <t>DLNA(</t>
    </r>
    <r>
      <rPr>
        <sz val="9"/>
        <rFont val="微软雅黑"/>
        <charset val="134"/>
      </rPr>
      <t>视频</t>
    </r>
    <r>
      <rPr>
        <sz val="9"/>
        <rFont val="Calibri"/>
        <charset val="134"/>
      </rPr>
      <t>+</t>
    </r>
    <r>
      <rPr>
        <sz val="9"/>
        <rFont val="微软雅黑"/>
        <charset val="134"/>
      </rPr>
      <t>音频</t>
    </r>
    <r>
      <rPr>
        <sz val="9"/>
        <rFont val="Calibri"/>
        <charset val="134"/>
      </rPr>
      <t>+</t>
    </r>
    <r>
      <rPr>
        <sz val="9"/>
        <rFont val="微软雅黑"/>
        <charset val="134"/>
      </rPr>
      <t>图片</t>
    </r>
    <r>
      <rPr>
        <sz val="9"/>
        <rFont val="Calibri"/>
        <charset val="134"/>
      </rPr>
      <t>)</t>
    </r>
  </si>
  <si>
    <r>
      <rPr>
        <sz val="9"/>
        <rFont val="微软雅黑"/>
        <charset val="134"/>
      </rPr>
      <t>儿童座椅</t>
    </r>
  </si>
  <si>
    <t>RVC/360</t>
  </si>
  <si>
    <t>system UI</t>
  </si>
  <si>
    <r>
      <rPr>
        <sz val="9"/>
        <rFont val="微软雅黑"/>
        <charset val="134"/>
      </rPr>
      <t>工程模式</t>
    </r>
  </si>
  <si>
    <r>
      <rPr>
        <sz val="9"/>
        <rFont val="微软雅黑"/>
        <charset val="134"/>
      </rPr>
      <t>升级</t>
    </r>
  </si>
  <si>
    <t>E-call</t>
  </si>
  <si>
    <r>
      <rPr>
        <sz val="11"/>
        <color theme="1"/>
        <rFont val="Calibri"/>
        <charset val="134"/>
      </rPr>
      <t>Log</t>
    </r>
    <r>
      <rPr>
        <sz val="11"/>
        <color theme="1"/>
        <rFont val="微软雅黑"/>
        <charset val="134"/>
      </rPr>
      <t>系统</t>
    </r>
  </si>
  <si>
    <r>
      <rPr>
        <sz val="9"/>
        <rFont val="微软雅黑"/>
        <charset val="134"/>
      </rPr>
      <t>道路救援</t>
    </r>
  </si>
  <si>
    <t>ESE/ANC</t>
  </si>
  <si>
    <r>
      <rPr>
        <sz val="9"/>
        <rFont val="微软雅黑"/>
        <charset val="134"/>
      </rPr>
      <t>多屏互动</t>
    </r>
  </si>
  <si>
    <r>
      <rPr>
        <sz val="9"/>
        <rFont val="微软雅黑"/>
        <charset val="134"/>
      </rPr>
      <t>车辆设置</t>
    </r>
  </si>
  <si>
    <r>
      <rPr>
        <sz val="9"/>
        <rFont val="微软雅黑"/>
        <charset val="134"/>
      </rPr>
      <t>网络</t>
    </r>
  </si>
  <si>
    <r>
      <rPr>
        <sz val="9"/>
        <rFont val="微软雅黑"/>
        <charset val="134"/>
      </rPr>
      <t>诊断</t>
    </r>
  </si>
  <si>
    <t>FS</t>
  </si>
  <si>
    <t>Cyber</t>
  </si>
  <si>
    <r>
      <rPr>
        <sz val="9"/>
        <rFont val="微软雅黑"/>
        <charset val="134"/>
      </rPr>
      <t>以太网</t>
    </r>
  </si>
  <si>
    <t>System Stability</t>
  </si>
  <si>
    <t>WiFi</t>
  </si>
  <si>
    <r>
      <rPr>
        <b/>
        <sz val="11"/>
        <color theme="1"/>
        <rFont val="Calibri"/>
        <charset val="134"/>
      </rPr>
      <t xml:space="preserve">3. Missed Defects Metrics </t>
    </r>
    <r>
      <rPr>
        <b/>
        <sz val="11"/>
        <color theme="1"/>
        <rFont val="微软雅黑"/>
        <charset val="134"/>
      </rPr>
      <t>漏检缺陷</t>
    </r>
  </si>
  <si>
    <t>Validation Type</t>
  </si>
  <si>
    <t>SRD undefined</t>
  </si>
  <si>
    <t>SRD definition unclear</t>
  </si>
  <si>
    <t>Subjective evaluation</t>
  </si>
  <si>
    <t>Repeat</t>
  </si>
  <si>
    <r>
      <rPr>
        <b/>
        <sz val="11"/>
        <rFont val="Calibri"/>
        <charset val="134"/>
      </rPr>
      <t xml:space="preserve">Missed Defects Metrics </t>
    </r>
    <r>
      <rPr>
        <b/>
        <sz val="11"/>
        <rFont val="微软雅黑"/>
        <charset val="134"/>
      </rPr>
      <t>漏检缺陷</t>
    </r>
  </si>
  <si>
    <t>s</t>
  </si>
  <si>
    <t>Button Stategy</t>
  </si>
  <si>
    <r>
      <rPr>
        <sz val="9"/>
        <rFont val="微软雅黑"/>
        <charset val="134"/>
      </rPr>
      <t>收音机</t>
    </r>
  </si>
  <si>
    <r>
      <rPr>
        <sz val="9"/>
        <rFont val="Calibri"/>
        <charset val="134"/>
      </rPr>
      <t>BT</t>
    </r>
    <r>
      <rPr>
        <sz val="9"/>
        <rFont val="微软雅黑"/>
        <charset val="134"/>
      </rPr>
      <t>（副蓝牙</t>
    </r>
    <r>
      <rPr>
        <sz val="9"/>
        <rFont val="Calibri"/>
        <charset val="134"/>
      </rPr>
      <t>+</t>
    </r>
    <r>
      <rPr>
        <sz val="9"/>
        <rFont val="微软雅黑"/>
        <charset val="134"/>
      </rPr>
      <t>音乐</t>
    </r>
    <r>
      <rPr>
        <sz val="9"/>
        <rFont val="Calibri"/>
        <charset val="134"/>
      </rPr>
      <t>+</t>
    </r>
    <r>
      <rPr>
        <sz val="9"/>
        <rFont val="微软雅黑"/>
        <charset val="134"/>
      </rPr>
      <t>电话</t>
    </r>
    <r>
      <rPr>
        <sz val="9"/>
        <rFont val="Calibri"/>
        <charset val="134"/>
      </rPr>
      <t>+</t>
    </r>
    <r>
      <rPr>
        <sz val="9"/>
        <rFont val="微软雅黑"/>
        <charset val="134"/>
      </rPr>
      <t>耳机）</t>
    </r>
  </si>
  <si>
    <t>USB</t>
  </si>
  <si>
    <r>
      <rPr>
        <sz val="9"/>
        <rFont val="微软雅黑"/>
        <charset val="134"/>
      </rPr>
      <t>雷达</t>
    </r>
  </si>
  <si>
    <t>system</t>
  </si>
  <si>
    <r>
      <rPr>
        <sz val="9"/>
        <rFont val="微软雅黑"/>
        <charset val="134"/>
      </rPr>
      <t>随心听</t>
    </r>
  </si>
  <si>
    <r>
      <rPr>
        <sz val="9"/>
        <rFont val="微软雅黑"/>
        <charset val="134"/>
      </rPr>
      <t>百度地图（</t>
    </r>
    <r>
      <rPr>
        <sz val="9"/>
        <rFont val="Calibri"/>
        <charset val="134"/>
      </rPr>
      <t>MRD)</t>
    </r>
  </si>
  <si>
    <t>VR</t>
  </si>
  <si>
    <r>
      <rPr>
        <sz val="9"/>
        <rFont val="微软雅黑"/>
        <charset val="134"/>
      </rPr>
      <t>百度应用</t>
    </r>
  </si>
  <si>
    <r>
      <rPr>
        <sz val="9"/>
        <rFont val="微软雅黑"/>
        <charset val="134"/>
      </rPr>
      <t>百度输入法</t>
    </r>
  </si>
  <si>
    <r>
      <rPr>
        <sz val="9"/>
        <rFont val="微软雅黑"/>
        <charset val="134"/>
      </rPr>
      <t>消息盒子</t>
    </r>
  </si>
  <si>
    <r>
      <rPr>
        <sz val="9"/>
        <rFont val="Calibri"/>
        <charset val="134"/>
      </rPr>
      <t>Ford APP</t>
    </r>
    <r>
      <rPr>
        <sz val="9"/>
        <rFont val="微软雅黑"/>
        <charset val="134"/>
      </rPr>
      <t>（</t>
    </r>
    <r>
      <rPr>
        <sz val="9"/>
        <rFont val="Calibri"/>
        <charset val="134"/>
      </rPr>
      <t>system UI</t>
    </r>
    <r>
      <rPr>
        <sz val="9"/>
        <rFont val="微软雅黑"/>
        <charset val="134"/>
      </rPr>
      <t>）</t>
    </r>
  </si>
  <si>
    <r>
      <rPr>
        <sz val="9"/>
        <rFont val="微软雅黑"/>
        <charset val="134"/>
      </rPr>
      <t>无线充电</t>
    </r>
  </si>
  <si>
    <t>ANC/ESE</t>
  </si>
  <si>
    <r>
      <rPr>
        <sz val="9"/>
        <rFont val="Calibri"/>
        <charset val="134"/>
      </rPr>
      <t>CAN</t>
    </r>
    <r>
      <rPr>
        <sz val="9"/>
        <rFont val="微软雅黑"/>
        <charset val="134"/>
      </rPr>
      <t>网络诊断</t>
    </r>
  </si>
  <si>
    <r>
      <rPr>
        <sz val="9"/>
        <rFont val="Calibri"/>
        <charset val="134"/>
      </rPr>
      <t>EOL</t>
    </r>
    <r>
      <rPr>
        <sz val="9"/>
        <rFont val="微软雅黑"/>
        <charset val="134"/>
      </rPr>
      <t>测试</t>
    </r>
  </si>
  <si>
    <t>Software Validation Report</t>
  </si>
  <si>
    <t>Test Information</t>
  </si>
  <si>
    <t>EnterProject</t>
  </si>
  <si>
    <t>Test Cases version</t>
  </si>
  <si>
    <t>V1.5</t>
  </si>
  <si>
    <t>Tester Leader</t>
  </si>
  <si>
    <r>
      <rPr>
        <sz val="10"/>
        <rFont val="微软雅黑"/>
        <charset val="134"/>
      </rPr>
      <t>邱梓豪</t>
    </r>
  </si>
  <si>
    <t>Software Test Name</t>
  </si>
  <si>
    <t>A Sample Function Test</t>
  </si>
  <si>
    <t>Testers Name</t>
  </si>
  <si>
    <r>
      <rPr>
        <sz val="10"/>
        <rFont val="微软雅黑"/>
        <charset val="134"/>
      </rPr>
      <t>石磊，朱峰，王祝兵，胡月婷，侯四哲，刘福亚</t>
    </r>
  </si>
  <si>
    <t>S/W version</t>
  </si>
  <si>
    <r>
      <rPr>
        <sz val="10"/>
        <rFont val="Calibri"/>
        <charset val="134"/>
      </rPr>
      <t>SOC</t>
    </r>
    <r>
      <rPr>
        <sz val="10"/>
        <rFont val="微软雅黑"/>
        <charset val="134"/>
      </rPr>
      <t>版本：</t>
    </r>
    <r>
      <rPr>
        <sz val="10"/>
        <rFont val="Calibri"/>
        <charset val="134"/>
      </rPr>
      <t>20220812_LC_DCV1_PRO
MCU</t>
    </r>
    <r>
      <rPr>
        <sz val="10"/>
        <rFont val="微软雅黑"/>
        <charset val="134"/>
      </rPr>
      <t>版本：</t>
    </r>
    <r>
      <rPr>
        <sz val="10"/>
        <rFont val="Calibri"/>
        <charset val="134"/>
      </rPr>
      <t>20220811_LC_DCV1_PRO</t>
    </r>
  </si>
  <si>
    <t>Test Start Date</t>
  </si>
  <si>
    <t>H/W version</t>
  </si>
  <si>
    <t>A Sample</t>
  </si>
  <si>
    <t>Test End Date</t>
  </si>
  <si>
    <t>Test environment version</t>
  </si>
  <si>
    <t>Test bench1~6</t>
  </si>
  <si>
    <t>Test Type</t>
  </si>
  <si>
    <t>Focus</t>
  </si>
  <si>
    <t>Reference SRS/SRD version</t>
  </si>
  <si>
    <t>Ford+phase5_CDX707_SRD_V1.5</t>
  </si>
  <si>
    <t>Test Period</t>
  </si>
  <si>
    <t>8 days</t>
  </si>
  <si>
    <t>Reference Procedure</t>
  </si>
  <si>
    <t>2022-CAF-U611MCA-AI_ECU Software Function Test Plan
2022-CAF-U611MCA-AI_ECU Software Function Test Case</t>
  </si>
  <si>
    <t>Test Instruction</t>
  </si>
  <si>
    <t>The main test scope refer to 'test purpose' in Test Plan</t>
  </si>
  <si>
    <t>1.Test result analysis</t>
  </si>
  <si>
    <r>
      <rPr>
        <sz val="8"/>
        <rFont val="Calibri"/>
        <charset val="134"/>
      </rPr>
      <t>1.</t>
    </r>
    <r>
      <rPr>
        <sz val="8"/>
        <rFont val="微软雅黑"/>
        <charset val="134"/>
      </rPr>
      <t>本轮测试按照</t>
    </r>
    <r>
      <rPr>
        <sz val="8"/>
        <rFont val="Calibri"/>
        <charset val="134"/>
      </rPr>
      <t>FIP</t>
    </r>
    <r>
      <rPr>
        <sz val="8"/>
        <rFont val="微软雅黑"/>
        <charset val="134"/>
      </rPr>
      <t>要求，基于</t>
    </r>
    <r>
      <rPr>
        <sz val="8"/>
        <rFont val="Calibri"/>
        <charset val="134"/>
      </rPr>
      <t>DCV1</t>
    </r>
    <r>
      <rPr>
        <sz val="8"/>
        <rFont val="微软雅黑"/>
        <charset val="134"/>
      </rPr>
      <t>全功能的</t>
    </r>
    <r>
      <rPr>
        <sz val="8"/>
        <rFont val="Calibri"/>
        <charset val="134"/>
      </rPr>
      <t>Focus</t>
    </r>
    <r>
      <rPr>
        <sz val="8"/>
        <rFont val="微软雅黑"/>
        <charset val="134"/>
      </rPr>
      <t>测试，其中百度负责的模块（百度输入法，消息盒子，百度地图</t>
    </r>
    <r>
      <rPr>
        <sz val="8"/>
        <rFont val="Calibri"/>
        <charset val="134"/>
      </rPr>
      <t>/VR/</t>
    </r>
    <r>
      <rPr>
        <sz val="8"/>
        <rFont val="微软雅黑"/>
        <charset val="134"/>
      </rPr>
      <t>百度应用</t>
    </r>
    <r>
      <rPr>
        <sz val="8"/>
        <rFont val="Calibri"/>
        <charset val="134"/>
      </rPr>
      <t>/</t>
    </r>
    <r>
      <rPr>
        <sz val="8"/>
        <rFont val="微软雅黑"/>
        <charset val="134"/>
      </rPr>
      <t>随心听</t>
    </r>
    <r>
      <rPr>
        <sz val="8"/>
        <rFont val="Calibri"/>
        <charset val="134"/>
      </rPr>
      <t>/</t>
    </r>
    <r>
      <rPr>
        <sz val="8"/>
        <rFont val="微软雅黑"/>
        <charset val="134"/>
      </rPr>
      <t>随心看</t>
    </r>
    <r>
      <rPr>
        <sz val="8"/>
        <rFont val="Calibri"/>
        <charset val="134"/>
      </rPr>
      <t>/</t>
    </r>
    <r>
      <rPr>
        <sz val="8"/>
        <rFont val="微软雅黑"/>
        <charset val="134"/>
      </rPr>
      <t>消息盒子</t>
    </r>
    <r>
      <rPr>
        <sz val="8"/>
        <rFont val="Calibri"/>
        <charset val="134"/>
      </rPr>
      <t>/</t>
    </r>
    <r>
      <rPr>
        <sz val="8"/>
        <rFont val="微软雅黑"/>
        <charset val="134"/>
      </rPr>
      <t>车辆设置等），</t>
    </r>
    <r>
      <rPr>
        <sz val="8"/>
        <rFont val="Calibri"/>
        <charset val="134"/>
      </rPr>
      <t>Inhouse</t>
    </r>
    <r>
      <rPr>
        <sz val="8"/>
        <rFont val="微软雅黑"/>
        <charset val="134"/>
      </rPr>
      <t>负责的车辆设置模块根据客户要求按其提供的</t>
    </r>
    <r>
      <rPr>
        <sz val="8"/>
        <rFont val="Calibri"/>
        <charset val="134"/>
      </rPr>
      <t>case</t>
    </r>
    <r>
      <rPr>
        <sz val="8"/>
        <rFont val="微软雅黑"/>
        <charset val="134"/>
      </rPr>
      <t>进行接收测试</t>
    </r>
    <r>
      <rPr>
        <sz val="8"/>
        <rFont val="Calibri"/>
        <charset val="134"/>
      </rPr>
      <t xml:space="preserve">
2.</t>
    </r>
    <r>
      <rPr>
        <sz val="8"/>
        <rFont val="微软雅黑"/>
        <charset val="134"/>
      </rPr>
      <t>本轮执行手工测试用例</t>
    </r>
    <r>
      <rPr>
        <sz val="8"/>
        <rFont val="Calibri"/>
        <charset val="134"/>
      </rPr>
      <t>20717</t>
    </r>
    <r>
      <rPr>
        <sz val="8"/>
        <rFont val="微软雅黑"/>
        <charset val="134"/>
      </rPr>
      <t>条，其中</t>
    </r>
    <r>
      <rPr>
        <sz val="8"/>
        <rFont val="Calibri"/>
        <charset val="134"/>
      </rPr>
      <t>pass 17752</t>
    </r>
    <r>
      <rPr>
        <sz val="8"/>
        <rFont val="微软雅黑"/>
        <charset val="134"/>
      </rPr>
      <t>条，</t>
    </r>
    <r>
      <rPr>
        <sz val="8"/>
        <rFont val="Calibri"/>
        <charset val="134"/>
      </rPr>
      <t>fail 2351</t>
    </r>
    <r>
      <rPr>
        <sz val="8"/>
        <rFont val="微软雅黑"/>
        <charset val="134"/>
      </rPr>
      <t>条，</t>
    </r>
    <r>
      <rPr>
        <sz val="8"/>
        <rFont val="Calibri"/>
        <charset val="134"/>
      </rPr>
      <t>block 614</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719</t>
    </r>
    <r>
      <rPr>
        <sz val="8"/>
        <rFont val="微软雅黑"/>
        <charset val="134"/>
      </rPr>
      <t>个问题</t>
    </r>
    <r>
      <rPr>
        <sz val="8"/>
        <rFont val="Calibri"/>
        <charset val="134"/>
      </rPr>
      <t>open</t>
    </r>
    <r>
      <rPr>
        <sz val="8"/>
        <rFont val="微软雅黑"/>
        <charset val="134"/>
      </rPr>
      <t>，其中新增</t>
    </r>
    <r>
      <rPr>
        <sz val="8"/>
        <rFont val="Calibri"/>
        <charset val="134"/>
      </rPr>
      <t>129</t>
    </r>
    <r>
      <rPr>
        <sz val="8"/>
        <rFont val="微软雅黑"/>
        <charset val="134"/>
      </rPr>
      <t>个问题，</t>
    </r>
    <r>
      <rPr>
        <sz val="8"/>
        <rFont val="Calibri"/>
        <charset val="134"/>
      </rPr>
      <t>TOP</t>
    </r>
    <r>
      <rPr>
        <sz val="8"/>
        <rFont val="微软雅黑"/>
        <charset val="134"/>
      </rPr>
      <t>类问题：</t>
    </r>
    <r>
      <rPr>
        <sz val="8"/>
        <rFont val="Calibri"/>
        <charset val="134"/>
      </rPr>
      <t>0</t>
    </r>
    <r>
      <rPr>
        <sz val="8"/>
        <rFont val="微软雅黑"/>
        <charset val="134"/>
      </rPr>
      <t>个，</t>
    </r>
    <r>
      <rPr>
        <sz val="8"/>
        <rFont val="Calibri"/>
        <charset val="134"/>
      </rPr>
      <t>A</t>
    </r>
    <r>
      <rPr>
        <sz val="8"/>
        <rFont val="微软雅黑"/>
        <charset val="134"/>
      </rPr>
      <t>类问题</t>
    </r>
    <r>
      <rPr>
        <sz val="8"/>
        <rFont val="Calibri"/>
        <charset val="134"/>
      </rPr>
      <t>6</t>
    </r>
    <r>
      <rPr>
        <sz val="8"/>
        <rFont val="微软雅黑"/>
        <charset val="134"/>
      </rPr>
      <t>个</t>
    </r>
    <r>
      <rPr>
        <sz val="8"/>
        <rFont val="Calibri"/>
        <charset val="134"/>
      </rPr>
      <t>,B</t>
    </r>
    <r>
      <rPr>
        <sz val="8"/>
        <rFont val="微软雅黑"/>
        <charset val="134"/>
      </rPr>
      <t>类问题</t>
    </r>
    <r>
      <rPr>
        <sz val="8"/>
        <rFont val="Calibri"/>
        <charset val="134"/>
      </rPr>
      <t>123</t>
    </r>
    <r>
      <rPr>
        <sz val="8"/>
        <rFont val="微软雅黑"/>
        <charset val="134"/>
      </rPr>
      <t>个，</t>
    </r>
    <r>
      <rPr>
        <sz val="8"/>
        <rFont val="Calibri"/>
        <charset val="134"/>
      </rPr>
      <t>C</t>
    </r>
    <r>
      <rPr>
        <sz val="8"/>
        <rFont val="微软雅黑"/>
        <charset val="134"/>
      </rPr>
      <t>类</t>
    </r>
    <r>
      <rPr>
        <sz val="8"/>
        <rFont val="Calibri"/>
        <charset val="134"/>
      </rPr>
      <t>0</t>
    </r>
    <r>
      <rPr>
        <sz val="8"/>
        <rFont val="微软雅黑"/>
        <charset val="134"/>
      </rPr>
      <t>个。</t>
    </r>
    <r>
      <rPr>
        <sz val="8"/>
        <rFont val="Calibri"/>
        <charset val="134"/>
      </rPr>
      <t xml:space="preserve">
a. </t>
    </r>
    <r>
      <rPr>
        <sz val="8"/>
        <rFont val="微软雅黑"/>
        <charset val="134"/>
      </rPr>
      <t>发现问题的模块集中在：</t>
    </r>
    <r>
      <rPr>
        <sz val="8"/>
        <rFont val="Calibri"/>
        <charset val="134"/>
      </rPr>
      <t>Chime</t>
    </r>
    <r>
      <rPr>
        <sz val="8"/>
        <rFont val="微软雅黑"/>
        <charset val="134"/>
      </rPr>
      <t>，</t>
    </r>
    <r>
      <rPr>
        <sz val="8"/>
        <rFont val="Calibri"/>
        <charset val="134"/>
      </rPr>
      <t>Audio</t>
    </r>
    <r>
      <rPr>
        <sz val="8"/>
        <rFont val="微软雅黑"/>
        <charset val="134"/>
      </rPr>
      <t>，</t>
    </r>
    <r>
      <rPr>
        <sz val="8"/>
        <rFont val="Calibri"/>
        <charset val="134"/>
      </rPr>
      <t>DLNA</t>
    </r>
    <r>
      <rPr>
        <sz val="8"/>
        <rFont val="微软雅黑"/>
        <charset val="134"/>
      </rPr>
      <t>等。</t>
    </r>
    <r>
      <rPr>
        <sz val="8"/>
        <rFont val="Calibri"/>
        <charset val="134"/>
      </rPr>
      <t xml:space="preserve">
b. </t>
    </r>
    <r>
      <rPr>
        <sz val="8"/>
        <rFont val="微软雅黑"/>
        <charset val="134"/>
      </rPr>
      <t>功能开发，引起的</t>
    </r>
    <r>
      <rPr>
        <sz val="8"/>
        <rFont val="Calibri"/>
        <charset val="134"/>
      </rPr>
      <t>block</t>
    </r>
    <r>
      <rPr>
        <sz val="8"/>
        <rFont val="微软雅黑"/>
        <charset val="134"/>
      </rPr>
      <t>包括：</t>
    </r>
    <r>
      <rPr>
        <sz val="8"/>
        <rFont val="Calibri"/>
        <charset val="134"/>
      </rPr>
      <t>ODCV</t>
    </r>
    <r>
      <rPr>
        <sz val="8"/>
        <rFont val="微软雅黑"/>
        <charset val="134"/>
      </rPr>
      <t>、</t>
    </r>
    <r>
      <rPr>
        <sz val="8"/>
        <rFont val="Calibri"/>
        <charset val="134"/>
      </rPr>
      <t>MMOTA</t>
    </r>
    <r>
      <rPr>
        <sz val="8"/>
        <rFont val="微软雅黑"/>
        <charset val="134"/>
      </rPr>
      <t>以及</t>
    </r>
    <r>
      <rPr>
        <sz val="8"/>
        <rFont val="Calibri"/>
        <charset val="134"/>
      </rPr>
      <t>A2B</t>
    </r>
    <r>
      <rPr>
        <sz val="8"/>
        <rFont val="微软雅黑"/>
        <charset val="134"/>
      </rPr>
      <t>等。</t>
    </r>
    <r>
      <rPr>
        <sz val="8"/>
        <rFont val="Calibri"/>
        <charset val="134"/>
      </rPr>
      <t xml:space="preserve">
c. </t>
    </r>
    <r>
      <rPr>
        <sz val="8"/>
        <rFont val="微软雅黑"/>
        <charset val="134"/>
      </rPr>
      <t>共验证问题</t>
    </r>
    <r>
      <rPr>
        <sz val="8"/>
        <rFont val="Calibri"/>
        <charset val="134"/>
      </rPr>
      <t>281</t>
    </r>
    <r>
      <rPr>
        <sz val="8"/>
        <rFont val="微软雅黑"/>
        <charset val="134"/>
      </rPr>
      <t>个：其中</t>
    </r>
    <r>
      <rPr>
        <sz val="8"/>
        <rFont val="Calibri"/>
        <charset val="134"/>
      </rPr>
      <t>reopen</t>
    </r>
    <r>
      <rPr>
        <sz val="8"/>
        <rFont val="微软雅黑"/>
        <charset val="134"/>
      </rPr>
      <t>问题</t>
    </r>
    <r>
      <rPr>
        <sz val="8"/>
        <rFont val="Calibri"/>
        <charset val="134"/>
      </rPr>
      <t>23</t>
    </r>
    <r>
      <rPr>
        <sz val="8"/>
        <rFont val="微软雅黑"/>
        <charset val="134"/>
      </rPr>
      <t>个，</t>
    </r>
    <r>
      <rPr>
        <sz val="8"/>
        <rFont val="Calibri"/>
        <charset val="134"/>
      </rPr>
      <t>close</t>
    </r>
    <r>
      <rPr>
        <sz val="8"/>
        <rFont val="微软雅黑"/>
        <charset val="134"/>
      </rPr>
      <t>问题</t>
    </r>
    <r>
      <rPr>
        <sz val="8"/>
        <rFont val="Calibri"/>
        <charset val="134"/>
      </rPr>
      <t>255</t>
    </r>
    <r>
      <rPr>
        <sz val="8"/>
        <rFont val="微软雅黑"/>
        <charset val="134"/>
      </rPr>
      <t>个。</t>
    </r>
    <r>
      <rPr>
        <sz val="8"/>
        <rFont val="Calibri"/>
        <charset val="134"/>
      </rPr>
      <t xml:space="preserve">
</t>
    </r>
    <r>
      <rPr>
        <sz val="8"/>
        <rFont val="微软雅黑"/>
        <charset val="134"/>
      </rPr>
      <t>测试结论：</t>
    </r>
    <r>
      <rPr>
        <sz val="8"/>
        <rFont val="Calibri"/>
        <charset val="134"/>
      </rPr>
      <t>Fail
3.</t>
    </r>
    <r>
      <rPr>
        <sz val="8"/>
        <rFont val="微软雅黑"/>
        <charset val="134"/>
      </rPr>
      <t>严重问题概述：</t>
    </r>
    <r>
      <rPr>
        <sz val="8"/>
        <rFont val="Calibri"/>
        <charset val="134"/>
      </rPr>
      <t xml:space="preserve">
</t>
    </r>
    <r>
      <rPr>
        <sz val="8"/>
        <rFont val="微软雅黑"/>
        <charset val="134"/>
      </rPr>
      <t>Ⅰ</t>
    </r>
    <r>
      <rPr>
        <sz val="8"/>
        <rFont val="Calibri"/>
        <charset val="134"/>
      </rPr>
      <t>.A</t>
    </r>
    <r>
      <rPr>
        <sz val="8"/>
        <rFont val="微软雅黑"/>
        <charset val="134"/>
      </rPr>
      <t>类问题主要为：</t>
    </r>
    <r>
      <rPr>
        <sz val="8"/>
        <rFont val="Calibri"/>
        <charset val="134"/>
      </rPr>
      <t xml:space="preserve">
  FPHASEVCDC-8843</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A</t>
    </r>
    <r>
      <rPr>
        <sz val="8"/>
        <rFont val="微软雅黑"/>
        <charset val="134"/>
      </rPr>
      <t>】【</t>
    </r>
    <r>
      <rPr>
        <sz val="8"/>
        <rFont val="Calibri"/>
        <charset val="134"/>
      </rPr>
      <t xml:space="preserve">DLNA </t>
    </r>
    <r>
      <rPr>
        <sz val="8"/>
        <rFont val="微软雅黑"/>
        <charset val="134"/>
      </rPr>
      <t>】【</t>
    </r>
    <r>
      <rPr>
        <sz val="8"/>
        <rFont val="Calibri"/>
        <charset val="134"/>
      </rPr>
      <t>5/5</t>
    </r>
    <r>
      <rPr>
        <sz val="8"/>
        <rFont val="微软雅黑"/>
        <charset val="134"/>
      </rPr>
      <t>】连接车辆热点模式，投屏打开</t>
    </r>
    <r>
      <rPr>
        <sz val="8"/>
        <rFont val="Calibri"/>
        <charset val="134"/>
      </rPr>
      <t>DLNA</t>
    </r>
    <r>
      <rPr>
        <sz val="8"/>
        <rFont val="微软雅黑"/>
        <charset val="134"/>
      </rPr>
      <t>界面后不播放，需先连接手机热点模式投屏后，再连接车辆热点模式</t>
    </r>
    <r>
      <rPr>
        <sz val="8"/>
        <rFont val="Calibri"/>
        <charset val="134"/>
      </rPr>
      <t xml:space="preserve">
  FPHASEVCDC-8808</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A</t>
    </r>
    <r>
      <rPr>
        <sz val="8"/>
        <rFont val="微软雅黑"/>
        <charset val="134"/>
      </rPr>
      <t>】【工程模式】【</t>
    </r>
    <r>
      <rPr>
        <sz val="8"/>
        <rFont val="Calibri"/>
        <charset val="134"/>
      </rPr>
      <t>2/5</t>
    </r>
    <r>
      <rPr>
        <sz val="8"/>
        <rFont val="微软雅黑"/>
        <charset val="134"/>
      </rPr>
      <t>】供应商工厂模式中恢复出厂后，屏幕亮不起来，电流一直处于</t>
    </r>
    <r>
      <rPr>
        <sz val="8"/>
        <rFont val="Calibri"/>
        <charset val="134"/>
      </rPr>
      <t>4.45A</t>
    </r>
    <r>
      <rPr>
        <sz val="8"/>
        <rFont val="微软雅黑"/>
        <charset val="134"/>
      </rPr>
      <t>左右</t>
    </r>
    <r>
      <rPr>
        <sz val="8"/>
        <rFont val="Calibri"/>
        <charset val="134"/>
      </rPr>
      <t xml:space="preserve">
  FPHASEVCDC-8689</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A</t>
    </r>
    <r>
      <rPr>
        <sz val="8"/>
        <rFont val="微软雅黑"/>
        <charset val="134"/>
      </rPr>
      <t>】【</t>
    </r>
    <r>
      <rPr>
        <sz val="8"/>
        <rFont val="Calibri"/>
        <charset val="134"/>
      </rPr>
      <t>audio</t>
    </r>
    <r>
      <rPr>
        <sz val="8"/>
        <rFont val="微软雅黑"/>
        <charset val="134"/>
      </rPr>
      <t>】【</t>
    </r>
    <r>
      <rPr>
        <sz val="8"/>
        <rFont val="Calibri"/>
        <charset val="134"/>
      </rPr>
      <t>5/5</t>
    </r>
    <r>
      <rPr>
        <sz val="8"/>
        <rFont val="微软雅黑"/>
        <charset val="134"/>
      </rPr>
      <t>】刷完</t>
    </r>
    <r>
      <rPr>
        <sz val="8"/>
        <rFont val="Calibri"/>
        <charset val="134"/>
      </rPr>
      <t>ecd</t>
    </r>
    <r>
      <rPr>
        <sz val="8"/>
        <rFont val="微软雅黑"/>
        <charset val="134"/>
      </rPr>
      <t>文件的配置，车机声音很小，调声音无效果</t>
    </r>
    <r>
      <rPr>
        <sz val="8"/>
        <rFont val="Calibri"/>
        <charset val="134"/>
      </rPr>
      <t xml:space="preserve">
  FPHASEVCDC-9101</t>
    </r>
    <r>
      <rPr>
        <sz val="8"/>
        <rFont val="微软雅黑"/>
        <charset val="134"/>
      </rPr>
      <t>：</t>
    </r>
    <r>
      <rPr>
        <sz val="8"/>
        <rFont val="Calibri"/>
        <charset val="134"/>
      </rPr>
      <t>Phase5</t>
    </r>
    <r>
      <rPr>
        <sz val="8"/>
        <rFont val="微软雅黑"/>
        <charset val="134"/>
      </rPr>
      <t>：【偶现】反复诊断复位</t>
    </r>
    <r>
      <rPr>
        <sz val="8"/>
        <rFont val="Calibri"/>
        <charset val="134"/>
      </rPr>
      <t xml:space="preserve"> U611 DCV1 -&gt; </t>
    </r>
    <r>
      <rPr>
        <sz val="8"/>
        <rFont val="微软雅黑"/>
        <charset val="134"/>
      </rPr>
      <t>黑屏</t>
    </r>
    <r>
      <rPr>
        <sz val="8"/>
        <rFont val="Calibri"/>
        <charset val="134"/>
      </rPr>
      <t xml:space="preserve">
  FPHASEVCDC-8544</t>
    </r>
    <r>
      <rPr>
        <sz val="8"/>
        <rFont val="微软雅黑"/>
        <charset val="134"/>
      </rPr>
      <t>：【</t>
    </r>
    <r>
      <rPr>
        <sz val="8"/>
        <rFont val="Calibri"/>
        <charset val="134"/>
      </rPr>
      <t>PhaseV</t>
    </r>
    <r>
      <rPr>
        <sz val="8"/>
        <rFont val="微软雅黑"/>
        <charset val="134"/>
      </rPr>
      <t>】【</t>
    </r>
    <r>
      <rPr>
        <sz val="8"/>
        <rFont val="Calibri"/>
        <charset val="134"/>
      </rPr>
      <t>U611</t>
    </r>
    <r>
      <rPr>
        <sz val="8"/>
        <rFont val="微软雅黑"/>
        <charset val="134"/>
      </rPr>
      <t>】【</t>
    </r>
    <r>
      <rPr>
        <sz val="8"/>
        <rFont val="Calibri"/>
        <charset val="134"/>
      </rPr>
      <t>A</t>
    </r>
    <r>
      <rPr>
        <sz val="8"/>
        <rFont val="微软雅黑"/>
        <charset val="134"/>
      </rPr>
      <t>】【</t>
    </r>
    <r>
      <rPr>
        <sz val="8"/>
        <rFont val="Calibri"/>
        <charset val="134"/>
      </rPr>
      <t>audio</t>
    </r>
    <r>
      <rPr>
        <sz val="8"/>
        <rFont val="微软雅黑"/>
        <charset val="134"/>
      </rPr>
      <t>】【</t>
    </r>
    <r>
      <rPr>
        <sz val="8"/>
        <rFont val="Calibri"/>
        <charset val="134"/>
      </rPr>
      <t>5/5</t>
    </r>
    <r>
      <rPr>
        <sz val="8"/>
        <rFont val="微软雅黑"/>
        <charset val="134"/>
      </rPr>
      <t>】播放音乐中触发开关机动画声音突然变大，动画结束后音频无声播放</t>
    </r>
    <r>
      <rPr>
        <sz val="8"/>
        <rFont val="Calibri"/>
        <charset val="134"/>
      </rPr>
      <t xml:space="preserve">
 FPHASEVCDC-8465</t>
    </r>
    <r>
      <rPr>
        <sz val="8"/>
        <rFont val="微软雅黑"/>
        <charset val="134"/>
      </rPr>
      <t>：【</t>
    </r>
    <r>
      <rPr>
        <sz val="8"/>
        <rFont val="Calibri"/>
        <charset val="134"/>
      </rPr>
      <t>PhaseV</t>
    </r>
    <r>
      <rPr>
        <sz val="8"/>
        <rFont val="微软雅黑"/>
        <charset val="134"/>
      </rPr>
      <t>】【</t>
    </r>
    <r>
      <rPr>
        <sz val="8"/>
        <rFont val="Calibri"/>
        <charset val="134"/>
      </rPr>
      <t>U611</t>
    </r>
    <r>
      <rPr>
        <sz val="8"/>
        <rFont val="微软雅黑"/>
        <charset val="134"/>
      </rPr>
      <t>】【</t>
    </r>
    <r>
      <rPr>
        <sz val="8"/>
        <rFont val="Calibri"/>
        <charset val="134"/>
      </rPr>
      <t>A</t>
    </r>
    <r>
      <rPr>
        <sz val="8"/>
        <rFont val="微软雅黑"/>
        <charset val="134"/>
      </rPr>
      <t>】【</t>
    </r>
    <r>
      <rPr>
        <sz val="8"/>
        <rFont val="Calibri"/>
        <charset val="134"/>
      </rPr>
      <t>360</t>
    </r>
    <r>
      <rPr>
        <sz val="8"/>
        <rFont val="微软雅黑"/>
        <charset val="134"/>
      </rPr>
      <t>】【</t>
    </r>
    <r>
      <rPr>
        <sz val="8"/>
        <rFont val="Calibri"/>
        <charset val="134"/>
      </rPr>
      <t>5/5</t>
    </r>
    <r>
      <rPr>
        <sz val="8"/>
        <rFont val="微软雅黑"/>
        <charset val="134"/>
      </rPr>
      <t>】硬按键按动</t>
    </r>
    <r>
      <rPr>
        <sz val="8"/>
        <rFont val="Calibri"/>
        <charset val="134"/>
      </rPr>
      <t>360 camera</t>
    </r>
    <r>
      <rPr>
        <sz val="8"/>
        <rFont val="微软雅黑"/>
        <charset val="134"/>
      </rPr>
      <t>按键无效</t>
    </r>
    <r>
      <rPr>
        <sz val="8"/>
        <rFont val="Calibri"/>
        <charset val="134"/>
      </rPr>
      <t xml:space="preserve">
   </t>
    </r>
    <r>
      <rPr>
        <sz val="8"/>
        <rFont val="微软雅黑"/>
        <charset val="134"/>
      </rPr>
      <t>注：更多详细清单，参考</t>
    </r>
    <r>
      <rPr>
        <sz val="8"/>
        <rFont val="Microsoft YaHei UI"/>
        <charset val="134"/>
      </rPr>
      <t>“</t>
    </r>
    <r>
      <rPr>
        <sz val="8"/>
        <rFont val="Calibri"/>
        <charset val="134"/>
      </rPr>
      <t xml:space="preserve">DCV1 buglist”sheet
</t>
    </r>
    <r>
      <rPr>
        <sz val="8"/>
        <rFont val="微软雅黑"/>
        <charset val="134"/>
      </rPr>
      <t>Ⅱ</t>
    </r>
    <r>
      <rPr>
        <sz val="8"/>
        <rFont val="Calibri"/>
        <charset val="134"/>
      </rPr>
      <t>.B</t>
    </r>
    <r>
      <rPr>
        <sz val="8"/>
        <rFont val="微软雅黑"/>
        <charset val="134"/>
      </rPr>
      <t>类问题主要为：</t>
    </r>
    <r>
      <rPr>
        <sz val="8"/>
        <rFont val="Calibri"/>
        <charset val="134"/>
      </rPr>
      <t xml:space="preserve">
  FPHASEVCDC-9128</t>
    </r>
    <r>
      <rPr>
        <sz val="8"/>
        <rFont val="微软雅黑"/>
        <charset val="134"/>
      </rPr>
      <t>：【</t>
    </r>
    <r>
      <rPr>
        <sz val="8"/>
        <rFont val="Calibri"/>
        <charset val="134"/>
      </rPr>
      <t>PhaseV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】非独自模式下触发</t>
    </r>
    <r>
      <rPr>
        <sz val="8"/>
        <rFont val="Calibri"/>
        <charset val="134"/>
      </rPr>
      <t>LoadshedPhone Mode popupLoss of CAN Signal</t>
    </r>
    <r>
      <rPr>
        <sz val="8"/>
        <rFont val="微软雅黑"/>
        <charset val="134"/>
      </rPr>
      <t>未退出当前模式进入独自模式</t>
    </r>
    <r>
      <rPr>
        <sz val="8"/>
        <rFont val="Calibri"/>
        <charset val="134"/>
      </rPr>
      <t xml:space="preserve">
  FPHASEVCDC-9095</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 xml:space="preserve">BT </t>
    </r>
    <r>
      <rPr>
        <sz val="8"/>
        <rFont val="微软雅黑"/>
        <charset val="134"/>
      </rPr>
      <t>】【</t>
    </r>
    <r>
      <rPr>
        <sz val="8"/>
        <rFont val="Calibri"/>
        <charset val="134"/>
      </rPr>
      <t>4/5</t>
    </r>
    <r>
      <rPr>
        <sz val="8"/>
        <rFont val="微软雅黑"/>
        <charset val="134"/>
      </rPr>
      <t>】多设备配对后，副驾蓝牙耳机搜索不到</t>
    </r>
    <r>
      <rPr>
        <sz val="8"/>
        <rFont val="Calibri"/>
        <charset val="134"/>
      </rPr>
      <t xml:space="preserve">
  FPHASEVCDC-8975</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RSA</t>
    </r>
    <r>
      <rPr>
        <sz val="8"/>
        <rFont val="微软雅黑"/>
        <charset val="134"/>
      </rPr>
      <t>】【</t>
    </r>
    <r>
      <rPr>
        <sz val="8"/>
        <rFont val="Calibri"/>
        <charset val="134"/>
      </rPr>
      <t>5/5</t>
    </r>
    <r>
      <rPr>
        <sz val="8"/>
        <rFont val="微软雅黑"/>
        <charset val="134"/>
      </rPr>
      <t>】语音指令</t>
    </r>
    <r>
      <rPr>
        <sz val="8"/>
        <rFont val="Calibri"/>
        <charset val="134"/>
      </rPr>
      <t>'</t>
    </r>
    <r>
      <rPr>
        <sz val="8"/>
        <rFont val="微软雅黑"/>
        <charset val="134"/>
      </rPr>
      <t>我的车有故障了</t>
    </r>
    <r>
      <rPr>
        <sz val="8"/>
        <rFont val="Calibri"/>
        <charset val="134"/>
      </rPr>
      <t>'</t>
    </r>
    <r>
      <rPr>
        <sz val="8"/>
        <rFont val="微软雅黑"/>
        <charset val="134"/>
      </rPr>
      <t>无法打开道路救援</t>
    </r>
    <r>
      <rPr>
        <sz val="8"/>
        <rFont val="Calibri"/>
        <charset val="134"/>
      </rPr>
      <t xml:space="preserve">
  FPHASEVCDC-8917</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】分屏播放时切全屏模式，</t>
    </r>
    <r>
      <rPr>
        <sz val="8"/>
        <rFont val="Calibri"/>
        <charset val="134"/>
      </rPr>
      <t>DLNA</t>
    </r>
    <r>
      <rPr>
        <sz val="8"/>
        <rFont val="微软雅黑"/>
        <charset val="134"/>
      </rPr>
      <t>未退出依然在后台播放</t>
    </r>
    <r>
      <rPr>
        <sz val="8"/>
        <rFont val="Calibri"/>
        <charset val="134"/>
      </rPr>
      <t xml:space="preserve">
   </t>
    </r>
    <r>
      <rPr>
        <sz val="8"/>
        <rFont val="微软雅黑"/>
        <charset val="134"/>
      </rPr>
      <t>注：更多详细清单，参考</t>
    </r>
    <r>
      <rPr>
        <sz val="8"/>
        <rFont val="Microsoft YaHei UI"/>
        <charset val="134"/>
      </rPr>
      <t>“</t>
    </r>
    <r>
      <rPr>
        <sz val="8"/>
        <rFont val="Calibri"/>
        <charset val="134"/>
      </rPr>
      <t>DCV1 buglist”sheet</t>
    </r>
  </si>
  <si>
    <t>2.Features Implemented Status</t>
  </si>
  <si>
    <t>Feature</t>
  </si>
  <si>
    <t>Feature ID</t>
  </si>
  <si>
    <t>Integration</t>
  </si>
  <si>
    <t>A sample</t>
  </si>
  <si>
    <t>Tester</t>
  </si>
  <si>
    <t>From</t>
  </si>
  <si>
    <t>To</t>
  </si>
  <si>
    <t>Remark</t>
  </si>
  <si>
    <t>Plan to test</t>
  </si>
  <si>
    <t>Actual test status</t>
  </si>
  <si>
    <t>SYNC+_Z0060</t>
  </si>
  <si>
    <t>Power management</t>
  </si>
  <si>
    <t>Y</t>
  </si>
  <si>
    <r>
      <rPr>
        <sz val="8"/>
        <rFont val="微软雅黑"/>
        <charset val="134"/>
      </rPr>
      <t>石磊</t>
    </r>
  </si>
  <si>
    <t>SYNC+_0194</t>
  </si>
  <si>
    <r>
      <rPr>
        <sz val="8"/>
        <rFont val="微软雅黑"/>
        <charset val="134"/>
      </rPr>
      <t>开机</t>
    </r>
    <r>
      <rPr>
        <sz val="8"/>
        <rFont val="Calibri"/>
        <charset val="134"/>
      </rPr>
      <t>/</t>
    </r>
    <r>
      <rPr>
        <sz val="8"/>
        <rFont val="微软雅黑"/>
        <charset val="134"/>
      </rPr>
      <t>关机动画</t>
    </r>
    <r>
      <rPr>
        <sz val="8"/>
        <rFont val="Calibri"/>
        <charset val="134"/>
      </rPr>
      <t xml:space="preserve"> IVI Display Welcome &amp; Farewelll Animation (Display Visual Elements)</t>
    </r>
  </si>
  <si>
    <t>SYNC+_0170</t>
  </si>
  <si>
    <r>
      <rPr>
        <sz val="8"/>
        <rFont val="微软雅黑"/>
        <charset val="134"/>
      </rPr>
      <t>车辆迎宾模式</t>
    </r>
    <r>
      <rPr>
        <sz val="8"/>
        <rFont val="Calibri"/>
        <charset val="134"/>
      </rPr>
      <t xml:space="preserve"> Lincoln Embrace / Ford Welcome &amp;Farewell</t>
    </r>
  </si>
  <si>
    <t>SYNC+_Z0002</t>
  </si>
  <si>
    <t>A2B Functional</t>
  </si>
  <si>
    <t>N</t>
  </si>
  <si>
    <r>
      <rPr>
        <sz val="8"/>
        <rFont val="微软雅黑"/>
        <charset val="134"/>
      </rPr>
      <t>音频工程师开发自测包括</t>
    </r>
    <r>
      <rPr>
        <sz val="8"/>
        <rFont val="Calibri"/>
        <charset val="134"/>
      </rPr>
      <t>A2B slot</t>
    </r>
    <r>
      <rPr>
        <sz val="8"/>
        <rFont val="微软雅黑"/>
        <charset val="134"/>
      </rPr>
      <t>对应场景出声和各个场景切换等，</t>
    </r>
    <r>
      <rPr>
        <sz val="8"/>
        <rFont val="Calibri"/>
        <charset val="134"/>
      </rPr>
      <t>DCV2</t>
    </r>
  </si>
  <si>
    <t>SYNC+_Z0003</t>
  </si>
  <si>
    <t>Active Noise Cancellationg (ANC) Tuning</t>
  </si>
  <si>
    <r>
      <rPr>
        <sz val="8"/>
        <rFont val="微软雅黑"/>
        <charset val="134"/>
      </rPr>
      <t>音频工程师开发自测，</t>
    </r>
    <r>
      <rPr>
        <sz val="8"/>
        <rFont val="Calibri"/>
        <charset val="134"/>
      </rPr>
      <t>DCV3</t>
    </r>
    <r>
      <rPr>
        <sz val="8"/>
        <rFont val="微软雅黑"/>
        <charset val="134"/>
      </rPr>
      <t>集成</t>
    </r>
  </si>
  <si>
    <t>SYNC+_Z0005</t>
  </si>
  <si>
    <t xml:space="preserve">Brand  Audio Config (Lincoln/Ford) </t>
  </si>
  <si>
    <r>
      <rPr>
        <sz val="8"/>
        <rFont val="微软雅黑"/>
        <charset val="134"/>
      </rPr>
      <t>音频工程师开发自测，</t>
    </r>
    <r>
      <rPr>
        <sz val="8"/>
        <rFont val="Calibri"/>
        <charset val="134"/>
      </rPr>
      <t>DCV2</t>
    </r>
    <r>
      <rPr>
        <sz val="8"/>
        <rFont val="微软雅黑"/>
        <charset val="134"/>
      </rPr>
      <t>集成</t>
    </r>
  </si>
  <si>
    <t>SYNC+_Z0006</t>
  </si>
  <si>
    <t>Engine Sound Enhancement (ESE)</t>
  </si>
  <si>
    <t>SYNC+_Z0007</t>
  </si>
  <si>
    <t>EQ tool</t>
  </si>
  <si>
    <r>
      <rPr>
        <sz val="8"/>
        <rFont val="微软雅黑"/>
        <charset val="134"/>
      </rPr>
      <t>音频工程师开发自测，用于第三方音频调试</t>
    </r>
  </si>
  <si>
    <t>SYNC+_Z0008</t>
  </si>
  <si>
    <t>Lincoln more speakers audio &amp; ANC tuning</t>
  </si>
  <si>
    <t>SYNC+_Z0010</t>
  </si>
  <si>
    <t>Noise cancellation for Baidu VR</t>
  </si>
  <si>
    <r>
      <rPr>
        <sz val="8"/>
        <rFont val="微软雅黑"/>
        <charset val="134"/>
      </rPr>
      <t>由</t>
    </r>
    <r>
      <rPr>
        <sz val="8"/>
        <rFont val="Calibri"/>
        <charset val="134"/>
      </rPr>
      <t>zhang meijuan</t>
    </r>
    <r>
      <rPr>
        <sz val="8"/>
        <rFont val="微软雅黑"/>
        <charset val="134"/>
      </rPr>
      <t>负责，如何测试需要再确认，</t>
    </r>
    <r>
      <rPr>
        <sz val="8"/>
        <rFont val="Calibri"/>
        <charset val="134"/>
      </rPr>
      <t>DCV3</t>
    </r>
    <r>
      <rPr>
        <sz val="8"/>
        <rFont val="微软雅黑"/>
        <charset val="134"/>
      </rPr>
      <t>集成</t>
    </r>
  </si>
  <si>
    <t>SYNC+_Z0011</t>
  </si>
  <si>
    <t>Radio reception test</t>
  </si>
  <si>
    <r>
      <rPr>
        <sz val="8"/>
        <rFont val="微软雅黑"/>
        <charset val="134"/>
      </rPr>
      <t>邮件已沟通删除功能（</t>
    </r>
    <r>
      <rPr>
        <sz val="8"/>
        <rFont val="Calibri"/>
        <charset val="134"/>
      </rPr>
      <t>APIMCIM-2821</t>
    </r>
    <r>
      <rPr>
        <sz val="8"/>
        <rFont val="微软雅黑"/>
        <charset val="134"/>
      </rPr>
      <t>）</t>
    </r>
  </si>
  <si>
    <t>SYNC+_Z0013</t>
  </si>
  <si>
    <t>Revel QIS 3D Audio (Audio System,  settings)</t>
  </si>
  <si>
    <r>
      <rPr>
        <sz val="8"/>
        <rFont val="Calibri"/>
        <charset val="134"/>
      </rPr>
      <t>DI</t>
    </r>
    <r>
      <rPr>
        <sz val="8"/>
        <rFont val="微软雅黑"/>
        <charset val="134"/>
      </rPr>
      <t>测试（</t>
    </r>
    <r>
      <rPr>
        <sz val="8"/>
        <rFont val="Calibri"/>
        <charset val="134"/>
      </rPr>
      <t>YF</t>
    </r>
    <r>
      <rPr>
        <sz val="8"/>
        <rFont val="微软雅黑"/>
        <charset val="134"/>
      </rPr>
      <t>测试完成），</t>
    </r>
    <r>
      <rPr>
        <sz val="8"/>
        <rFont val="Calibri"/>
        <charset val="134"/>
      </rPr>
      <t>DCV2</t>
    </r>
    <r>
      <rPr>
        <sz val="8"/>
        <rFont val="微软雅黑"/>
        <charset val="134"/>
      </rPr>
      <t>集成</t>
    </r>
  </si>
  <si>
    <t>SYNC+_Z0014</t>
  </si>
  <si>
    <t>Speakers Config</t>
  </si>
  <si>
    <r>
      <rPr>
        <sz val="8"/>
        <rFont val="微软雅黑"/>
        <charset val="134"/>
      </rPr>
      <t>内置已经完成，外置</t>
    </r>
    <r>
      <rPr>
        <sz val="8"/>
        <rFont val="Calibri"/>
        <charset val="134"/>
      </rPr>
      <t>DCV2</t>
    </r>
    <r>
      <rPr>
        <sz val="8"/>
        <rFont val="微软雅黑"/>
        <charset val="134"/>
      </rPr>
      <t>集成</t>
    </r>
  </si>
  <si>
    <t>SYNC+_Z0120</t>
  </si>
  <si>
    <t>Support Ford external DSP module by A2B</t>
  </si>
  <si>
    <r>
      <rPr>
        <sz val="8"/>
        <rFont val="微软雅黑"/>
        <charset val="134"/>
      </rPr>
      <t>开发进行中，</t>
    </r>
    <r>
      <rPr>
        <sz val="8"/>
        <rFont val="Calibri"/>
        <charset val="134"/>
      </rPr>
      <t>DCV2</t>
    </r>
    <r>
      <rPr>
        <sz val="8"/>
        <rFont val="微软雅黑"/>
        <charset val="134"/>
      </rPr>
      <t>集成</t>
    </r>
  </si>
  <si>
    <r>
      <rPr>
        <sz val="8"/>
        <color theme="1"/>
        <rFont val="微软雅黑"/>
        <charset val="134"/>
      </rPr>
      <t>系统设置</t>
    </r>
  </si>
  <si>
    <t>SYNC+_Z0283</t>
  </si>
  <si>
    <r>
      <rPr>
        <sz val="8"/>
        <rFont val="微软雅黑"/>
        <charset val="134"/>
      </rPr>
      <t>部分界面中英文显示</t>
    </r>
  </si>
  <si>
    <r>
      <rPr>
        <sz val="8"/>
        <rFont val="微软雅黑"/>
        <charset val="134"/>
      </rPr>
      <t>集成版本</t>
    </r>
    <r>
      <rPr>
        <sz val="8"/>
        <rFont val="Calibri"/>
        <charset val="134"/>
      </rPr>
      <t>TBD</t>
    </r>
  </si>
  <si>
    <t>SYNC+_Z0038</t>
  </si>
  <si>
    <t>Embedded Modem Reset/Master reset</t>
  </si>
  <si>
    <r>
      <rPr>
        <sz val="8"/>
        <rFont val="微软雅黑"/>
        <charset val="134"/>
      </rPr>
      <t>朱峰</t>
    </r>
  </si>
  <si>
    <t>SYNC+_Z0058</t>
  </si>
  <si>
    <t>Illumination</t>
  </si>
  <si>
    <t>SYNC+_Z0112</t>
  </si>
  <si>
    <r>
      <rPr>
        <sz val="8"/>
        <rFont val="微软雅黑"/>
        <charset val="134"/>
      </rPr>
      <t>语音设置</t>
    </r>
    <r>
      <rPr>
        <sz val="8"/>
        <rFont val="Calibri"/>
        <charset val="134"/>
      </rPr>
      <t xml:space="preserve"> audio setting</t>
    </r>
  </si>
  <si>
    <t>SYNC+_Z0113</t>
  </si>
  <si>
    <r>
      <rPr>
        <sz val="8"/>
        <rFont val="Calibri"/>
        <charset val="134"/>
      </rPr>
      <t xml:space="preserve">Bluetooth Setting </t>
    </r>
    <r>
      <rPr>
        <sz val="8"/>
        <rFont val="微软雅黑"/>
        <charset val="134"/>
      </rPr>
      <t>蓝牙设置</t>
    </r>
  </si>
  <si>
    <t>SYNC+_Z0114</t>
  </si>
  <si>
    <r>
      <rPr>
        <sz val="8"/>
        <rFont val="微软雅黑"/>
        <charset val="134"/>
      </rPr>
      <t>日期和时间设置</t>
    </r>
    <r>
      <rPr>
        <sz val="8"/>
        <rFont val="Calibri"/>
        <charset val="134"/>
      </rPr>
      <t xml:space="preserve"> date&amp;time setting</t>
    </r>
  </si>
  <si>
    <t>SYNC+_Z0121</t>
  </si>
  <si>
    <t>Disclaimer</t>
  </si>
  <si>
    <t>SYNC+_Z0125</t>
  </si>
  <si>
    <r>
      <rPr>
        <sz val="8"/>
        <rFont val="微软雅黑"/>
        <charset val="134"/>
      </rPr>
      <t>关于本机</t>
    </r>
  </si>
  <si>
    <t>SYNC+_Z0126</t>
  </si>
  <si>
    <r>
      <rPr>
        <sz val="8"/>
        <rFont val="微软雅黑"/>
        <charset val="134"/>
      </rPr>
      <t>恢复出厂设置</t>
    </r>
    <r>
      <rPr>
        <sz val="8"/>
        <rFont val="Calibri"/>
        <charset val="134"/>
      </rPr>
      <t xml:space="preserve"> reset</t>
    </r>
    <r>
      <rPr>
        <sz val="8"/>
        <rFont val="微软雅黑"/>
        <charset val="134"/>
      </rPr>
      <t>（</t>
    </r>
    <r>
      <rPr>
        <sz val="8"/>
        <rFont val="Calibri"/>
        <charset val="134"/>
      </rPr>
      <t>Master Reset</t>
    </r>
    <r>
      <rPr>
        <sz val="8"/>
        <rFont val="微软雅黑"/>
        <charset val="134"/>
      </rPr>
      <t>）</t>
    </r>
  </si>
  <si>
    <t>SYNC+_Z0128</t>
  </si>
  <si>
    <r>
      <rPr>
        <sz val="8"/>
        <rFont val="Calibri"/>
        <charset val="134"/>
      </rPr>
      <t xml:space="preserve">Wifi </t>
    </r>
    <r>
      <rPr>
        <sz val="8"/>
        <rFont val="微软雅黑"/>
        <charset val="134"/>
      </rPr>
      <t>热点</t>
    </r>
    <r>
      <rPr>
        <sz val="8"/>
        <rFont val="Calibri"/>
        <charset val="134"/>
      </rPr>
      <t xml:space="preserve"> Wifi Hot Spot</t>
    </r>
  </si>
  <si>
    <t>SYNC+_Z0129</t>
  </si>
  <si>
    <r>
      <rPr>
        <sz val="8"/>
        <rFont val="Calibri"/>
        <charset val="134"/>
      </rPr>
      <t>wifi</t>
    </r>
    <r>
      <rPr>
        <sz val="8"/>
        <rFont val="微软雅黑"/>
        <charset val="134"/>
      </rPr>
      <t>设置</t>
    </r>
    <r>
      <rPr>
        <sz val="8"/>
        <rFont val="Calibri"/>
        <charset val="134"/>
      </rPr>
      <t xml:space="preserve"> wifi setting</t>
    </r>
  </si>
  <si>
    <t>SYNC+_Z0152</t>
  </si>
  <si>
    <t>Ford Clock Strategy</t>
  </si>
  <si>
    <t>SYNC+_Z0155</t>
  </si>
  <si>
    <r>
      <rPr>
        <sz val="8"/>
        <rFont val="微软雅黑"/>
        <charset val="134"/>
      </rPr>
      <t>车载热点</t>
    </r>
    <r>
      <rPr>
        <sz val="8"/>
        <rFont val="Calibri"/>
        <charset val="134"/>
      </rPr>
      <t xml:space="preserve"> WifiHotspot</t>
    </r>
  </si>
  <si>
    <t>SYNC+_Z0218</t>
  </si>
  <si>
    <t>Unit Setting-Measurement Units</t>
  </si>
  <si>
    <t>SYNC+_Z0219</t>
  </si>
  <si>
    <t>Unit Setting-Temperature</t>
  </si>
  <si>
    <t>SYNC+_Z0220</t>
  </si>
  <si>
    <t>Unit Setting-Tire Pressure Units;</t>
  </si>
  <si>
    <t>SYNC+_0204</t>
  </si>
  <si>
    <r>
      <rPr>
        <sz val="8"/>
        <rFont val="微软雅黑"/>
        <charset val="134"/>
      </rPr>
      <t>精简（屏幕）模式</t>
    </r>
    <r>
      <rPr>
        <sz val="8"/>
        <rFont val="Calibri"/>
        <charset val="134"/>
      </rPr>
      <t xml:space="preserve"> Calm Screen</t>
    </r>
  </si>
  <si>
    <r>
      <rPr>
        <sz val="8"/>
        <color theme="1"/>
        <rFont val="微软雅黑"/>
        <charset val="134"/>
      </rPr>
      <t>空调控制</t>
    </r>
  </si>
  <si>
    <t>SYNC+_Z0159</t>
  </si>
  <si>
    <t>AC - face</t>
  </si>
  <si>
    <r>
      <rPr>
        <sz val="8"/>
        <rFont val="微软雅黑"/>
        <charset val="134"/>
      </rPr>
      <t>王祝兵</t>
    </r>
  </si>
  <si>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</si>
  <si>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</si>
  <si>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</si>
  <si>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</si>
  <si>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</si>
  <si>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</si>
  <si>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</si>
  <si>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</si>
  <si>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</si>
  <si>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</si>
  <si>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</si>
  <si>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</si>
  <si>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</si>
  <si>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</si>
  <si>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</si>
  <si>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</si>
  <si>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</si>
  <si>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</si>
  <si>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</si>
  <si>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</si>
  <si>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</si>
  <si>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</si>
  <si>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</si>
  <si>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</si>
  <si>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</si>
  <si>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</si>
  <si>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</si>
  <si>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</si>
  <si>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</si>
  <si>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</si>
  <si>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</si>
  <si>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</si>
  <si>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</si>
  <si>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</si>
  <si>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</si>
  <si>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</si>
  <si>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</si>
  <si>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</si>
  <si>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</si>
  <si>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</si>
  <si>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</si>
  <si>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</si>
  <si>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t>SYNC+_0013</t>
  </si>
  <si>
    <r>
      <rPr>
        <sz val="8"/>
        <rFont val="微软雅黑"/>
        <charset val="134"/>
      </rPr>
      <t>蓝牙电话</t>
    </r>
    <r>
      <rPr>
        <sz val="8"/>
        <rFont val="Calibri"/>
        <charset val="134"/>
      </rPr>
      <t xml:space="preserve"> Bluetooh Phone </t>
    </r>
  </si>
  <si>
    <r>
      <rPr>
        <sz val="8"/>
        <rFont val="微软雅黑"/>
        <charset val="134"/>
      </rPr>
      <t>侯四哲</t>
    </r>
  </si>
  <si>
    <t>SYNC+_0022</t>
  </si>
  <si>
    <r>
      <rPr>
        <sz val="8"/>
        <rFont val="微软雅黑"/>
        <charset val="134"/>
      </rPr>
      <t>底特律之音</t>
    </r>
    <r>
      <rPr>
        <sz val="8"/>
        <rFont val="Calibri"/>
        <charset val="134"/>
      </rPr>
      <t xml:space="preserve"> Detroit Symphony Orchestra chimes</t>
    </r>
  </si>
  <si>
    <t>SYNC+_Z0019</t>
  </si>
  <si>
    <t>Bluetooth Phone</t>
  </si>
  <si>
    <t>SYNC+_0014</t>
  </si>
  <si>
    <r>
      <rPr>
        <sz val="8"/>
        <rFont val="微软雅黑"/>
        <charset val="134"/>
      </rPr>
      <t>主副驾独立蓝牙系统</t>
    </r>
    <r>
      <rPr>
        <sz val="8"/>
        <rFont val="Calibri"/>
        <charset val="134"/>
      </rPr>
      <t xml:space="preserve"> V5.0/Driver and passenger Independent Bluetooth service V5.0
(</t>
    </r>
    <r>
      <rPr>
        <sz val="8"/>
        <rFont val="微软雅黑"/>
        <charset val="134"/>
      </rPr>
      <t>主芯片支持多路</t>
    </r>
    <r>
      <rPr>
        <sz val="8"/>
        <rFont val="Calibri"/>
        <charset val="134"/>
      </rPr>
      <t>HFP</t>
    </r>
    <r>
      <rPr>
        <sz val="8"/>
        <rFont val="微软雅黑"/>
        <charset val="134"/>
      </rPr>
      <t>，副芯片工作在蓝牙</t>
    </r>
    <r>
      <rPr>
        <sz val="8"/>
        <rFont val="Calibri"/>
        <charset val="134"/>
      </rPr>
      <t>source</t>
    </r>
    <r>
      <rPr>
        <sz val="8"/>
        <rFont val="微软雅黑"/>
        <charset val="134"/>
      </rPr>
      <t>模式</t>
    </r>
    <r>
      <rPr>
        <sz val="8"/>
        <rFont val="Calibri"/>
        <charset val="134"/>
      </rPr>
      <t>)</t>
    </r>
  </si>
  <si>
    <r>
      <rPr>
        <sz val="8"/>
        <color theme="1"/>
        <rFont val="Calibri"/>
        <charset val="134"/>
      </rPr>
      <t>BT Music/USB</t>
    </r>
    <r>
      <rPr>
        <sz val="8"/>
        <color theme="1"/>
        <rFont val="微软雅黑"/>
        <charset val="134"/>
      </rPr>
      <t>音乐</t>
    </r>
  </si>
  <si>
    <t>SYNC+_0015</t>
  </si>
  <si>
    <r>
      <rPr>
        <sz val="8"/>
        <rFont val="微软雅黑"/>
        <charset val="134"/>
      </rPr>
      <t>本地音乐</t>
    </r>
    <r>
      <rPr>
        <sz val="8"/>
        <rFont val="Calibri"/>
        <charset val="134"/>
      </rPr>
      <t>-MTP</t>
    </r>
    <r>
      <rPr>
        <sz val="8"/>
        <rFont val="微软雅黑"/>
        <charset val="134"/>
      </rPr>
      <t>音乐</t>
    </r>
    <r>
      <rPr>
        <sz val="8"/>
        <rFont val="Calibri"/>
        <charset val="134"/>
      </rPr>
      <t xml:space="preserve"> MTP music/USB</t>
    </r>
    <r>
      <rPr>
        <sz val="8"/>
        <rFont val="微软雅黑"/>
        <charset val="134"/>
      </rPr>
      <t>音乐</t>
    </r>
    <r>
      <rPr>
        <sz val="8"/>
        <rFont val="Calibri"/>
        <charset val="134"/>
      </rPr>
      <t xml:space="preserve"> USB music/</t>
    </r>
    <r>
      <rPr>
        <sz val="8"/>
        <rFont val="微软雅黑"/>
        <charset val="134"/>
      </rPr>
      <t>蓝牙音乐</t>
    </r>
    <r>
      <rPr>
        <sz val="8"/>
        <rFont val="Calibri"/>
        <charset val="134"/>
      </rPr>
      <t xml:space="preserve"> BT music</t>
    </r>
  </si>
  <si>
    <t>SYNC+_Z1024</t>
  </si>
  <si>
    <t xml:space="preserve">Bluetooth music </t>
  </si>
  <si>
    <t>SYNC+_Z1025</t>
  </si>
  <si>
    <r>
      <rPr>
        <sz val="8"/>
        <rFont val="微软雅黑"/>
        <charset val="134"/>
      </rPr>
      <t>蓝牙耳机</t>
    </r>
  </si>
  <si>
    <r>
      <rPr>
        <sz val="8"/>
        <color theme="1"/>
        <rFont val="Calibri"/>
        <charset val="134"/>
      </rPr>
      <t xml:space="preserve">USB </t>
    </r>
    <r>
      <rPr>
        <sz val="8"/>
        <color theme="1"/>
        <rFont val="微软雅黑"/>
        <charset val="134"/>
      </rPr>
      <t>视频</t>
    </r>
  </si>
  <si>
    <t>SYNC+_0019</t>
  </si>
  <si>
    <r>
      <rPr>
        <sz val="8"/>
        <rFont val="Calibri"/>
        <charset val="134"/>
      </rPr>
      <t>USB</t>
    </r>
    <r>
      <rPr>
        <sz val="8"/>
        <rFont val="微软雅黑"/>
        <charset val="134"/>
      </rPr>
      <t>视频播放</t>
    </r>
    <r>
      <rPr>
        <sz val="8"/>
        <rFont val="Calibri"/>
        <charset val="134"/>
      </rPr>
      <t xml:space="preserve"> Video- USB video</t>
    </r>
  </si>
  <si>
    <t>SYNC+_Z0122</t>
  </si>
  <si>
    <t>Driving restriction</t>
  </si>
  <si>
    <r>
      <rPr>
        <sz val="8"/>
        <color theme="1"/>
        <rFont val="Calibri"/>
        <charset val="134"/>
      </rPr>
      <t>DLNA(</t>
    </r>
    <r>
      <rPr>
        <sz val="8"/>
        <color theme="1"/>
        <rFont val="微软雅黑"/>
        <charset val="134"/>
      </rPr>
      <t>视频</t>
    </r>
    <r>
      <rPr>
        <sz val="8"/>
        <color theme="1"/>
        <rFont val="Calibri"/>
        <charset val="134"/>
      </rPr>
      <t>+</t>
    </r>
    <r>
      <rPr>
        <sz val="8"/>
        <color theme="1"/>
        <rFont val="微软雅黑"/>
        <charset val="134"/>
      </rPr>
      <t>音频</t>
    </r>
    <r>
      <rPr>
        <sz val="8"/>
        <color theme="1"/>
        <rFont val="Calibri"/>
        <charset val="134"/>
      </rPr>
      <t>+</t>
    </r>
    <r>
      <rPr>
        <sz val="8"/>
        <color theme="1"/>
        <rFont val="微软雅黑"/>
        <charset val="134"/>
      </rPr>
      <t>图片</t>
    </r>
    <r>
      <rPr>
        <sz val="8"/>
        <color theme="1"/>
        <rFont val="Calibri"/>
        <charset val="134"/>
      </rPr>
      <t>)</t>
    </r>
  </si>
  <si>
    <t>SYNC+_0021</t>
  </si>
  <si>
    <r>
      <rPr>
        <sz val="8"/>
        <rFont val="微软雅黑"/>
        <charset val="134"/>
      </rPr>
      <t>视频、音乐、图片</t>
    </r>
    <r>
      <rPr>
        <sz val="8"/>
        <rFont val="Calibri"/>
        <charset val="134"/>
      </rPr>
      <t>DLNA</t>
    </r>
    <r>
      <rPr>
        <sz val="8"/>
        <rFont val="微软雅黑"/>
        <charset val="134"/>
      </rPr>
      <t>投屏到车机显示器区分主副驾</t>
    </r>
    <r>
      <rPr>
        <sz val="8"/>
        <rFont val="Calibri"/>
        <charset val="134"/>
      </rPr>
      <t>/Video Playback and Video and Photo project to Display(Driver and Passenger) via DLNA</t>
    </r>
  </si>
  <si>
    <r>
      <rPr>
        <sz val="8"/>
        <color theme="1"/>
        <rFont val="微软雅黑"/>
        <charset val="134"/>
      </rPr>
      <t>儿童座椅</t>
    </r>
  </si>
  <si>
    <t>SYNC+_0129</t>
  </si>
  <si>
    <r>
      <rPr>
        <sz val="8"/>
        <rFont val="微软雅黑"/>
        <charset val="134"/>
      </rPr>
      <t>儿童座椅报警</t>
    </r>
    <r>
      <rPr>
        <sz val="8"/>
        <rFont val="Calibri"/>
        <charset val="134"/>
      </rPr>
      <t xml:space="preserve">Child Restraint System (CRS) - ( e.g BT Child seat </t>
    </r>
    <r>
      <rPr>
        <sz val="8"/>
        <rFont val="微软雅黑"/>
        <charset val="134"/>
      </rPr>
      <t>蓝牙座椅</t>
    </r>
    <r>
      <rPr>
        <sz val="8"/>
        <rFont val="Calibri"/>
        <charset val="134"/>
      </rPr>
      <t>)</t>
    </r>
  </si>
  <si>
    <t>SYNC+_0089</t>
  </si>
  <si>
    <r>
      <rPr>
        <sz val="8"/>
        <rFont val="Calibri"/>
        <charset val="134"/>
      </rPr>
      <t xml:space="preserve">360 </t>
    </r>
    <r>
      <rPr>
        <sz val="8"/>
        <rFont val="微软雅黑"/>
        <charset val="134"/>
      </rPr>
      <t>摄像头图像</t>
    </r>
    <r>
      <rPr>
        <sz val="8"/>
        <rFont val="Calibri"/>
        <charset val="134"/>
      </rPr>
      <t xml:space="preserve"> 2.0 360 Camera Image 2.0</t>
    </r>
  </si>
  <si>
    <t>SYNC+_0090</t>
  </si>
  <si>
    <r>
      <rPr>
        <sz val="8"/>
        <rFont val="Calibri"/>
        <charset val="134"/>
      </rPr>
      <t xml:space="preserve">360 </t>
    </r>
    <r>
      <rPr>
        <sz val="8"/>
        <rFont val="微软雅黑"/>
        <charset val="134"/>
      </rPr>
      <t>摄像头图像</t>
    </r>
    <r>
      <rPr>
        <sz val="8"/>
        <rFont val="Calibri"/>
        <charset val="134"/>
      </rPr>
      <t xml:space="preserve"> 360 Camera Image 1.0</t>
    </r>
  </si>
  <si>
    <t>SYNC+_0091</t>
  </si>
  <si>
    <r>
      <rPr>
        <sz val="8"/>
        <rFont val="微软雅黑"/>
        <charset val="134"/>
      </rPr>
      <t>泊车辅助显示</t>
    </r>
    <r>
      <rPr>
        <sz val="8"/>
        <rFont val="Calibri"/>
        <charset val="134"/>
      </rPr>
      <t xml:space="preserve"> Rear/Front/Side Visual Parking Aid</t>
    </r>
  </si>
  <si>
    <t>SYNC+_0092</t>
  </si>
  <si>
    <r>
      <rPr>
        <sz val="8"/>
        <rFont val="微软雅黑"/>
        <charset val="134"/>
      </rPr>
      <t>前视摄像头</t>
    </r>
    <r>
      <rPr>
        <sz val="8"/>
        <rFont val="Calibri"/>
        <charset val="134"/>
      </rPr>
      <t xml:space="preserve"> Off Road Front View Camera</t>
    </r>
  </si>
  <si>
    <t>SYNC+_0093</t>
  </si>
  <si>
    <r>
      <rPr>
        <sz val="8"/>
        <rFont val="微软雅黑"/>
        <charset val="134"/>
      </rPr>
      <t>后视摄像头</t>
    </r>
    <r>
      <rPr>
        <sz val="8"/>
        <rFont val="Calibri"/>
        <charset val="134"/>
      </rPr>
      <t xml:space="preserve"> Rear Camera On Demand </t>
    </r>
  </si>
  <si>
    <t>SYNC+_0095</t>
  </si>
  <si>
    <r>
      <rPr>
        <sz val="8"/>
        <rFont val="微软雅黑"/>
        <charset val="134"/>
      </rPr>
      <t>数字倒车影像</t>
    </r>
    <r>
      <rPr>
        <sz val="8"/>
        <rFont val="Calibri"/>
        <charset val="134"/>
      </rPr>
      <t xml:space="preserve"> Rearview Camera - RVC  (Digital)</t>
    </r>
  </si>
  <si>
    <t>SYNC+_0098</t>
  </si>
  <si>
    <r>
      <rPr>
        <sz val="8"/>
        <rFont val="微软雅黑"/>
        <charset val="134"/>
      </rPr>
      <t>倒挡来车预警</t>
    </r>
    <r>
      <rPr>
        <sz val="8"/>
        <rFont val="Calibri"/>
        <charset val="134"/>
      </rPr>
      <t xml:space="preserve"> Cross Traffic Alert (CTA)</t>
    </r>
  </si>
  <si>
    <t>System UI</t>
  </si>
  <si>
    <t>SYNC+_Z1001</t>
  </si>
  <si>
    <r>
      <rPr>
        <sz val="8"/>
        <rFont val="Calibri"/>
        <charset val="134"/>
      </rPr>
      <t xml:space="preserve">System UI </t>
    </r>
    <r>
      <rPr>
        <sz val="8"/>
        <rFont val="微软雅黑"/>
        <charset val="134"/>
      </rPr>
      <t>系统</t>
    </r>
    <r>
      <rPr>
        <sz val="8"/>
        <rFont val="Calibri"/>
        <charset val="134"/>
      </rPr>
      <t>UI</t>
    </r>
  </si>
  <si>
    <r>
      <rPr>
        <sz val="8"/>
        <rFont val="微软雅黑"/>
        <charset val="134"/>
      </rPr>
      <t>胡月婷</t>
    </r>
  </si>
  <si>
    <r>
      <rPr>
        <sz val="8"/>
        <color theme="1"/>
        <rFont val="微软雅黑"/>
        <charset val="134"/>
      </rPr>
      <t>工程模式</t>
    </r>
  </si>
  <si>
    <t>SYNC+_Z0036</t>
  </si>
  <si>
    <t>bezel diagnostic</t>
  </si>
  <si>
    <r>
      <rPr>
        <sz val="8"/>
        <color theme="1"/>
        <rFont val="微软雅黑"/>
        <charset val="134"/>
      </rPr>
      <t>升级</t>
    </r>
  </si>
  <si>
    <t>SYNC+_Z0059</t>
  </si>
  <si>
    <t>MCU software download (via CAN)</t>
  </si>
  <si>
    <t>SYNC+_0221</t>
  </si>
  <si>
    <r>
      <rPr>
        <sz val="8"/>
        <rFont val="Calibri"/>
        <charset val="134"/>
      </rPr>
      <t xml:space="preserve">CAN </t>
    </r>
    <r>
      <rPr>
        <sz val="8"/>
        <rFont val="微软雅黑"/>
        <charset val="134"/>
      </rPr>
      <t>升级</t>
    </r>
  </si>
  <si>
    <t>E-CALL</t>
  </si>
  <si>
    <t>SYNC+_0126</t>
  </si>
  <si>
    <r>
      <rPr>
        <sz val="8"/>
        <rFont val="微软雅黑"/>
        <charset val="134"/>
      </rPr>
      <t>升级版紧急救援</t>
    </r>
    <r>
      <rPr>
        <sz val="8"/>
        <rFont val="Calibri"/>
        <charset val="134"/>
      </rPr>
      <t>/</t>
    </r>
    <r>
      <rPr>
        <sz val="8"/>
        <rFont val="微软雅黑"/>
        <charset val="134"/>
      </rPr>
      <t>服务</t>
    </r>
    <r>
      <rPr>
        <sz val="8"/>
        <rFont val="Calibri"/>
        <charset val="134"/>
      </rPr>
      <t xml:space="preserve"> eCall</t>
    </r>
  </si>
  <si>
    <r>
      <rPr>
        <sz val="8"/>
        <color theme="1"/>
        <rFont val="Calibri"/>
        <charset val="134"/>
      </rPr>
      <t>Log</t>
    </r>
    <r>
      <rPr>
        <sz val="8"/>
        <color theme="1"/>
        <rFont val="微软雅黑"/>
        <charset val="134"/>
      </rPr>
      <t>系统</t>
    </r>
  </si>
  <si>
    <t>SYNC+_Z0015</t>
  </si>
  <si>
    <t>Log system</t>
  </si>
  <si>
    <r>
      <rPr>
        <sz val="8"/>
        <color theme="1"/>
        <rFont val="微软雅黑"/>
        <charset val="134"/>
      </rPr>
      <t>道路救援</t>
    </r>
  </si>
  <si>
    <t>SYNC+_0128</t>
  </si>
  <si>
    <r>
      <rPr>
        <sz val="8"/>
        <rFont val="微软雅黑"/>
        <charset val="134"/>
      </rPr>
      <t>道路救援</t>
    </r>
    <r>
      <rPr>
        <sz val="8"/>
        <rFont val="Calibri"/>
        <charset val="134"/>
      </rPr>
      <t>Road Side Assitance (RSA)</t>
    </r>
  </si>
  <si>
    <t>SYNC+_Z0199</t>
  </si>
  <si>
    <t>Active Noise Cancellation</t>
  </si>
  <si>
    <r>
      <rPr>
        <sz val="8"/>
        <rFont val="微软雅黑"/>
        <charset val="134"/>
      </rPr>
      <t>目前功能未合入，合入后音频工程师开发自测，</t>
    </r>
    <r>
      <rPr>
        <sz val="8"/>
        <rFont val="Calibri"/>
        <charset val="134"/>
      </rPr>
      <t>DCV2</t>
    </r>
    <r>
      <rPr>
        <sz val="8"/>
        <rFont val="微软雅黑"/>
        <charset val="134"/>
      </rPr>
      <t>集成</t>
    </r>
  </si>
  <si>
    <r>
      <rPr>
        <sz val="8"/>
        <color theme="1"/>
        <rFont val="微软雅黑"/>
        <charset val="134"/>
      </rPr>
      <t>多屏互动</t>
    </r>
  </si>
  <si>
    <t>SYNC+_0205</t>
  </si>
  <si>
    <r>
      <rPr>
        <sz val="8"/>
        <rFont val="微软雅黑"/>
        <charset val="134"/>
      </rPr>
      <t>多界面主题</t>
    </r>
    <r>
      <rPr>
        <sz val="8"/>
        <rFont val="Calibri"/>
        <charset val="134"/>
      </rPr>
      <t>Multi-Theme</t>
    </r>
  </si>
  <si>
    <t>SYNC+_0203</t>
  </si>
  <si>
    <r>
      <rPr>
        <sz val="8"/>
        <rFont val="Calibri"/>
        <charset val="134"/>
      </rPr>
      <t>27</t>
    </r>
    <r>
      <rPr>
        <sz val="8"/>
        <rFont val="微软雅黑"/>
        <charset val="134"/>
      </rPr>
      <t>寸主副驾屏幕区域交互模式</t>
    </r>
    <r>
      <rPr>
        <sz val="8"/>
        <rFont val="Calibri"/>
        <charset val="134"/>
      </rPr>
      <t xml:space="preserve"> 27" HMI 3 Modes </t>
    </r>
    <r>
      <rPr>
        <sz val="8"/>
        <rFont val="微软雅黑"/>
        <charset val="134"/>
      </rPr>
      <t>独自</t>
    </r>
    <r>
      <rPr>
        <sz val="8"/>
        <rFont val="Calibri"/>
        <charset val="134"/>
      </rPr>
      <t xml:space="preserve"> (Solo)</t>
    </r>
    <r>
      <rPr>
        <sz val="8"/>
        <rFont val="微软雅黑"/>
        <charset val="134"/>
      </rPr>
      <t>；合作驾驶</t>
    </r>
    <r>
      <rPr>
        <sz val="8"/>
        <rFont val="Calibri"/>
        <charset val="134"/>
      </rPr>
      <t xml:space="preserve"> </t>
    </r>
    <r>
      <rPr>
        <sz val="8"/>
        <rFont val="微软雅黑"/>
        <charset val="134"/>
      </rPr>
      <t>（</t>
    </r>
    <r>
      <rPr>
        <sz val="8"/>
        <rFont val="Calibri"/>
        <charset val="134"/>
      </rPr>
      <t>Co-pilot)</t>
    </r>
    <r>
      <rPr>
        <sz val="8"/>
        <rFont val="微软雅黑"/>
        <charset val="134"/>
      </rPr>
      <t>；独立（</t>
    </r>
    <r>
      <rPr>
        <sz val="8"/>
        <rFont val="Calibri"/>
        <charset val="134"/>
      </rPr>
      <t>individual) Provide Enhaned Passenger Experience.</t>
    </r>
  </si>
  <si>
    <t>SYNC+_0159</t>
  </si>
  <si>
    <r>
      <rPr>
        <sz val="8"/>
        <rFont val="微软雅黑"/>
        <charset val="134"/>
      </rPr>
      <t>壁纸</t>
    </r>
    <r>
      <rPr>
        <sz val="8"/>
        <rFont val="Calibri"/>
        <charset val="134"/>
      </rPr>
      <t xml:space="preserve"> Project Aspire_Dash Backgrounds (Dual 23.6+11.1/or 27")</t>
    </r>
  </si>
  <si>
    <r>
      <rPr>
        <sz val="8"/>
        <rFont val="微软雅黑"/>
        <charset val="134"/>
      </rPr>
      <t>与系统确认已取消功能</t>
    </r>
  </si>
  <si>
    <r>
      <rPr>
        <sz val="8"/>
        <color theme="1"/>
        <rFont val="微软雅黑"/>
        <charset val="134"/>
      </rPr>
      <t>车辆设置</t>
    </r>
  </si>
  <si>
    <t>SYNC+_0077</t>
  </si>
  <si>
    <r>
      <rPr>
        <sz val="8"/>
        <rFont val="Calibri"/>
        <charset val="134"/>
      </rPr>
      <t xml:space="preserve">5G </t>
    </r>
    <r>
      <rPr>
        <sz val="8"/>
        <rFont val="微软雅黑"/>
        <charset val="134"/>
      </rPr>
      <t>车路协同</t>
    </r>
    <r>
      <rPr>
        <sz val="8"/>
        <rFont val="Calibri"/>
        <charset val="134"/>
      </rPr>
      <t xml:space="preserve"> 5G V2V</t>
    </r>
  </si>
  <si>
    <r>
      <rPr>
        <sz val="8"/>
        <rFont val="微软雅黑"/>
        <charset val="134"/>
      </rPr>
      <t>开发进行中，</t>
    </r>
    <r>
      <rPr>
        <sz val="8"/>
        <rFont val="Calibri"/>
        <charset val="134"/>
      </rPr>
      <t>R06</t>
    </r>
    <r>
      <rPr>
        <sz val="8"/>
        <rFont val="微软雅黑"/>
        <charset val="134"/>
      </rPr>
      <t>集成</t>
    </r>
  </si>
  <si>
    <t>SYNC+_Z0044</t>
  </si>
  <si>
    <t>Smooth Dimming</t>
  </si>
  <si>
    <t>SYNC+_Z0083</t>
  </si>
  <si>
    <t>Lincoln Camera Shortcut key</t>
  </si>
  <si>
    <r>
      <rPr>
        <sz val="8"/>
        <rFont val="微软雅黑"/>
        <charset val="134"/>
      </rPr>
      <t>网络</t>
    </r>
  </si>
  <si>
    <t>SYNC+_Z0107</t>
  </si>
  <si>
    <t>Autosar</t>
  </si>
  <si>
    <r>
      <rPr>
        <sz val="8"/>
        <rFont val="微软雅黑"/>
        <charset val="134"/>
      </rPr>
      <t>预计</t>
    </r>
    <r>
      <rPr>
        <sz val="8"/>
        <rFont val="Calibri"/>
        <charset val="134"/>
      </rPr>
      <t>DCV1.1</t>
    </r>
    <r>
      <rPr>
        <sz val="8"/>
        <rFont val="微软雅黑"/>
        <charset val="134"/>
      </rPr>
      <t>执行测试</t>
    </r>
  </si>
  <si>
    <t>SYNC+_Z0056</t>
  </si>
  <si>
    <r>
      <rPr>
        <sz val="8"/>
        <rFont val="Calibri"/>
        <charset val="134"/>
      </rPr>
      <t xml:space="preserve">CAN signals </t>
    </r>
    <r>
      <rPr>
        <sz val="8"/>
        <rFont val="微软雅黑"/>
        <charset val="134"/>
      </rPr>
      <t>（</t>
    </r>
    <r>
      <rPr>
        <sz val="8"/>
        <rFont val="Calibri"/>
        <charset val="134"/>
      </rPr>
      <t>contain carry over signals</t>
    </r>
    <r>
      <rPr>
        <sz val="8"/>
        <rFont val="微软雅黑"/>
        <charset val="134"/>
      </rPr>
      <t>）</t>
    </r>
  </si>
  <si>
    <r>
      <rPr>
        <sz val="8"/>
        <color theme="1"/>
        <rFont val="微软雅黑"/>
        <charset val="134"/>
      </rPr>
      <t>诊断</t>
    </r>
  </si>
  <si>
    <t>SYNC+_Z0035</t>
  </si>
  <si>
    <t>Fully Ford ECU Diagnostic&amp;EOL</t>
  </si>
  <si>
    <r>
      <rPr>
        <sz val="8"/>
        <rFont val="微软雅黑"/>
        <charset val="134"/>
      </rPr>
      <t>刘福亚</t>
    </r>
  </si>
  <si>
    <t>SYNC+_Z0284</t>
  </si>
  <si>
    <t>Funtion Safety</t>
  </si>
  <si>
    <r>
      <rPr>
        <sz val="8"/>
        <rFont val="微软雅黑"/>
        <charset val="134"/>
      </rPr>
      <t>开发进行中，</t>
    </r>
    <r>
      <rPr>
        <sz val="8"/>
        <rFont val="Calibri"/>
        <charset val="134"/>
      </rPr>
      <t>DCV1.1</t>
    </r>
    <r>
      <rPr>
        <sz val="8"/>
        <rFont val="微软雅黑"/>
        <charset val="134"/>
      </rPr>
      <t>集成</t>
    </r>
  </si>
  <si>
    <t>SYNC+_Z0108</t>
  </si>
  <si>
    <t>Ford Cyber Security Requirements</t>
  </si>
  <si>
    <r>
      <rPr>
        <sz val="8"/>
        <color theme="1"/>
        <rFont val="微软雅黑"/>
        <charset val="134"/>
      </rPr>
      <t>以太网</t>
    </r>
  </si>
  <si>
    <t>SYNC+_Z0109</t>
  </si>
  <si>
    <t>Ford Ethernet</t>
  </si>
  <si>
    <r>
      <rPr>
        <sz val="8"/>
        <rFont val="微软雅黑"/>
        <charset val="134"/>
      </rPr>
      <t>委外测试，计划待定</t>
    </r>
  </si>
  <si>
    <t>3.New Defects Metrics</t>
  </si>
  <si>
    <r>
      <rPr>
        <b/>
        <sz val="10"/>
        <rFont val="Calibri"/>
        <charset val="134"/>
      </rPr>
      <t>A</t>
    </r>
    <r>
      <rPr>
        <b/>
        <sz val="10"/>
        <rFont val="微软雅黑"/>
        <charset val="134"/>
      </rPr>
      <t>（</t>
    </r>
    <r>
      <rPr>
        <b/>
        <sz val="10"/>
        <rFont val="Calibri"/>
        <charset val="134"/>
      </rPr>
      <t>High)</t>
    </r>
  </si>
  <si>
    <t>B(Middle)</t>
  </si>
  <si>
    <t>C(low)</t>
  </si>
  <si>
    <r>
      <rPr>
        <sz val="8"/>
        <rFont val="微软雅黑"/>
        <charset val="134"/>
      </rPr>
      <t>系统设置</t>
    </r>
  </si>
  <si>
    <r>
      <rPr>
        <sz val="8"/>
        <rFont val="微软雅黑"/>
        <charset val="134"/>
      </rPr>
      <t>空调控制</t>
    </r>
  </si>
  <si>
    <r>
      <rPr>
        <sz val="8"/>
        <rFont val="Calibri"/>
        <charset val="134"/>
      </rPr>
      <t>USB</t>
    </r>
    <r>
      <rPr>
        <sz val="8"/>
        <rFont val="微软雅黑"/>
        <charset val="134"/>
      </rPr>
      <t>音乐</t>
    </r>
  </si>
  <si>
    <r>
      <rPr>
        <sz val="8"/>
        <rFont val="Calibri"/>
        <charset val="134"/>
      </rPr>
      <t>USB</t>
    </r>
    <r>
      <rPr>
        <sz val="8"/>
        <rFont val="微软雅黑"/>
        <charset val="134"/>
      </rPr>
      <t>视频</t>
    </r>
  </si>
  <si>
    <r>
      <rPr>
        <sz val="8"/>
        <rFont val="Calibri"/>
        <charset val="134"/>
      </rPr>
      <t>DLNA(</t>
    </r>
    <r>
      <rPr>
        <sz val="8"/>
        <rFont val="微软雅黑"/>
        <charset val="134"/>
      </rPr>
      <t>视频</t>
    </r>
    <r>
      <rPr>
        <sz val="8"/>
        <rFont val="Calibri"/>
        <charset val="134"/>
      </rPr>
      <t>+</t>
    </r>
    <r>
      <rPr>
        <sz val="8"/>
        <rFont val="微软雅黑"/>
        <charset val="134"/>
      </rPr>
      <t>音频</t>
    </r>
    <r>
      <rPr>
        <sz val="8"/>
        <rFont val="Calibri"/>
        <charset val="134"/>
      </rPr>
      <t>+</t>
    </r>
    <r>
      <rPr>
        <sz val="8"/>
        <rFont val="微软雅黑"/>
        <charset val="134"/>
      </rPr>
      <t>图片</t>
    </r>
    <r>
      <rPr>
        <sz val="8"/>
        <rFont val="Calibri"/>
        <charset val="134"/>
      </rPr>
      <t>)</t>
    </r>
  </si>
  <si>
    <r>
      <rPr>
        <sz val="8"/>
        <rFont val="微软雅黑"/>
        <charset val="134"/>
      </rPr>
      <t>儿童座椅</t>
    </r>
  </si>
  <si>
    <r>
      <rPr>
        <sz val="8"/>
        <rFont val="微软雅黑"/>
        <charset val="134"/>
      </rPr>
      <t>工程模式</t>
    </r>
  </si>
  <si>
    <r>
      <rPr>
        <sz val="8"/>
        <rFont val="微软雅黑"/>
        <charset val="134"/>
      </rPr>
      <t>升级</t>
    </r>
  </si>
  <si>
    <t>E-Call</t>
  </si>
  <si>
    <r>
      <rPr>
        <sz val="8"/>
        <rFont val="Calibri"/>
        <charset val="134"/>
      </rPr>
      <t>Log</t>
    </r>
    <r>
      <rPr>
        <sz val="8"/>
        <rFont val="微软雅黑"/>
        <charset val="134"/>
      </rPr>
      <t>系统</t>
    </r>
  </si>
  <si>
    <r>
      <rPr>
        <sz val="8"/>
        <rFont val="微软雅黑"/>
        <charset val="134"/>
      </rPr>
      <t>道路救援</t>
    </r>
  </si>
  <si>
    <r>
      <rPr>
        <sz val="8"/>
        <rFont val="微软雅黑"/>
        <charset val="134"/>
      </rPr>
      <t>多屏互动</t>
    </r>
  </si>
  <si>
    <r>
      <rPr>
        <sz val="8"/>
        <rFont val="微软雅黑"/>
        <charset val="134"/>
      </rPr>
      <t>车辆设置</t>
    </r>
  </si>
  <si>
    <r>
      <rPr>
        <sz val="8"/>
        <rFont val="微软雅黑"/>
        <charset val="134"/>
      </rPr>
      <t>诊断</t>
    </r>
  </si>
  <si>
    <r>
      <rPr>
        <sz val="8"/>
        <rFont val="微软雅黑"/>
        <charset val="134"/>
      </rPr>
      <t>以太网</t>
    </r>
  </si>
  <si>
    <t>Percentage(%)</t>
  </si>
  <si>
    <t>4.Test Case Status</t>
  </si>
  <si>
    <r>
      <rPr>
        <sz val="10"/>
        <color theme="1"/>
        <rFont val="微软雅黑"/>
        <charset val="134"/>
      </rPr>
      <t>历史版本</t>
    </r>
  </si>
  <si>
    <t xml:space="preserve">Perform </t>
  </si>
  <si>
    <t>Pass</t>
  </si>
  <si>
    <t>Faild</t>
  </si>
  <si>
    <t>Block</t>
  </si>
  <si>
    <t>%Perform  Pass Rate</t>
  </si>
  <si>
    <t>%Perform  Rate</t>
  </si>
  <si>
    <t>% Test Pass Rate</t>
  </si>
  <si>
    <r>
      <rPr>
        <b/>
        <sz val="8"/>
        <color theme="1"/>
        <rFont val="Calibri"/>
        <charset val="134"/>
      </rPr>
      <t>Block</t>
    </r>
    <r>
      <rPr>
        <b/>
        <sz val="8"/>
        <rFont val="微软雅黑"/>
        <charset val="134"/>
      </rPr>
      <t>原因</t>
    </r>
  </si>
  <si>
    <r>
      <rPr>
        <sz val="8"/>
        <rFont val="Calibri"/>
        <charset val="134"/>
      </rPr>
      <t>Block</t>
    </r>
    <r>
      <rPr>
        <sz val="8"/>
        <rFont val="微软雅黑"/>
        <charset val="134"/>
      </rPr>
      <t xml:space="preserve">原因：
</t>
    </r>
    <r>
      <rPr>
        <sz val="8"/>
        <rFont val="Calibri"/>
        <charset val="134"/>
      </rPr>
      <t>1.</t>
    </r>
    <r>
      <rPr>
        <sz val="8"/>
        <rFont val="微软雅黑"/>
        <charset val="134"/>
      </rPr>
      <t>属于整车交互</t>
    </r>
    <r>
      <rPr>
        <sz val="8"/>
        <rFont val="Calibri"/>
        <charset val="134"/>
      </rPr>
      <t>case,</t>
    </r>
    <r>
      <rPr>
        <sz val="8"/>
        <rFont val="微软雅黑"/>
        <charset val="134"/>
      </rPr>
      <t>如：开关机动画交互、解锁开车门交互）：</t>
    </r>
    <r>
      <rPr>
        <sz val="8"/>
        <rFont val="Calibri"/>
        <charset val="134"/>
      </rPr>
      <t>15</t>
    </r>
    <r>
      <rPr>
        <sz val="8"/>
        <rFont val="微软雅黑"/>
        <charset val="134"/>
      </rPr>
      <t>条</t>
    </r>
  </si>
  <si>
    <r>
      <rPr>
        <sz val="8"/>
        <rFont val="Calibri"/>
        <charset val="134"/>
      </rPr>
      <t>Block</t>
    </r>
    <r>
      <rPr>
        <sz val="8"/>
        <rFont val="微软雅黑"/>
        <charset val="134"/>
      </rPr>
      <t xml:space="preserve">原因：
</t>
    </r>
    <r>
      <rPr>
        <sz val="8"/>
        <rFont val="Calibri"/>
        <charset val="134"/>
      </rPr>
      <t xml:space="preserve">1.FPHASEVCDC-5304 </t>
    </r>
    <r>
      <rPr>
        <sz val="8"/>
        <rFont val="微软雅黑"/>
        <charset val="134"/>
      </rPr>
      <t>【</t>
    </r>
    <r>
      <rPr>
        <sz val="8"/>
        <rFont val="Calibri"/>
        <charset val="134"/>
      </rPr>
      <t>U611</t>
    </r>
    <r>
      <rPr>
        <sz val="8"/>
        <rFont val="微软雅黑"/>
        <charset val="134"/>
      </rPr>
      <t>】【</t>
    </r>
    <r>
      <rPr>
        <sz val="8"/>
        <rFont val="Calibri"/>
        <charset val="134"/>
      </rPr>
      <t>Warning</t>
    </r>
    <r>
      <rPr>
        <sz val="8"/>
        <rFont val="微软雅黑"/>
        <charset val="134"/>
      </rPr>
      <t>】</t>
    </r>
    <r>
      <rPr>
        <sz val="8"/>
        <rFont val="Calibri"/>
        <charset val="134"/>
      </rPr>
      <t>W4231</t>
    </r>
    <r>
      <rPr>
        <sz val="8"/>
        <rFont val="微软雅黑"/>
        <charset val="134"/>
      </rPr>
      <t>无法触发：</t>
    </r>
    <r>
      <rPr>
        <sz val="8"/>
        <rFont val="Calibri"/>
        <charset val="134"/>
      </rPr>
      <t xml:space="preserve"> 52</t>
    </r>
    <r>
      <rPr>
        <sz val="8"/>
        <rFont val="微软雅黑"/>
        <charset val="134"/>
      </rPr>
      <t xml:space="preserve">条
</t>
    </r>
    <r>
      <rPr>
        <sz val="8"/>
        <rFont val="Calibri"/>
        <charset val="134"/>
      </rPr>
      <t xml:space="preserve">2.FPHASEVCDC-7095 </t>
    </r>
    <r>
      <rPr>
        <sz val="8"/>
        <rFont val="微软雅黑"/>
        <charset val="134"/>
      </rPr>
      <t>【</t>
    </r>
    <r>
      <rPr>
        <sz val="8"/>
        <rFont val="Calibri"/>
        <charset val="134"/>
      </rPr>
      <t>U611</t>
    </r>
    <r>
      <rPr>
        <sz val="8"/>
        <rFont val="微软雅黑"/>
        <charset val="134"/>
      </rPr>
      <t>】【</t>
    </r>
    <r>
      <rPr>
        <sz val="8"/>
        <rFont val="Calibri"/>
        <charset val="134"/>
      </rPr>
      <t>Warnings</t>
    </r>
    <r>
      <rPr>
        <sz val="8"/>
        <rFont val="微软雅黑"/>
        <charset val="134"/>
      </rPr>
      <t>】</t>
    </r>
    <r>
      <rPr>
        <sz val="8"/>
        <rFont val="Calibri"/>
        <charset val="134"/>
      </rPr>
      <t>W2.135</t>
    </r>
    <r>
      <rPr>
        <sz val="8"/>
        <rFont val="微软雅黑"/>
        <charset val="134"/>
      </rPr>
      <t>章节所有报警都无法触发：</t>
    </r>
    <r>
      <rPr>
        <sz val="8"/>
        <rFont val="Calibri"/>
        <charset val="134"/>
      </rPr>
      <t xml:space="preserve"> 89</t>
    </r>
    <r>
      <rPr>
        <sz val="8"/>
        <rFont val="微软雅黑"/>
        <charset val="134"/>
      </rPr>
      <t>条</t>
    </r>
  </si>
  <si>
    <r>
      <rPr>
        <sz val="8"/>
        <rFont val="Calibri"/>
        <charset val="134"/>
      </rPr>
      <t>Block</t>
    </r>
    <r>
      <rPr>
        <sz val="8"/>
        <rFont val="微软雅黑"/>
        <charset val="134"/>
      </rPr>
      <t xml:space="preserve">原因：
</t>
    </r>
    <r>
      <rPr>
        <sz val="8"/>
        <rFont val="Calibri"/>
        <charset val="134"/>
      </rPr>
      <t>1.A2B</t>
    </r>
    <r>
      <rPr>
        <sz val="8"/>
        <rFont val="微软雅黑"/>
        <charset val="134"/>
      </rPr>
      <t>的功能，还在开发中：</t>
    </r>
    <r>
      <rPr>
        <sz val="8"/>
        <rFont val="Calibri"/>
        <charset val="134"/>
      </rPr>
      <t>151</t>
    </r>
    <r>
      <rPr>
        <sz val="8"/>
        <rFont val="微软雅黑"/>
        <charset val="134"/>
      </rPr>
      <t xml:space="preserve">条
</t>
    </r>
    <r>
      <rPr>
        <sz val="8"/>
        <rFont val="Calibri"/>
        <charset val="134"/>
      </rPr>
      <t>Fail</t>
    </r>
    <r>
      <rPr>
        <sz val="8"/>
        <rFont val="微软雅黑"/>
        <charset val="134"/>
      </rPr>
      <t xml:space="preserve">主要原因：
</t>
    </r>
    <r>
      <rPr>
        <sz val="8"/>
        <rFont val="Calibri"/>
        <charset val="134"/>
      </rPr>
      <t>1.</t>
    </r>
    <r>
      <rPr>
        <sz val="8"/>
        <rFont val="微软雅黑"/>
        <charset val="134"/>
      </rPr>
      <t>方控功能挂断</t>
    </r>
    <r>
      <rPr>
        <sz val="8"/>
        <rFont val="Calibri"/>
        <charset val="134"/>
      </rPr>
      <t>/</t>
    </r>
    <r>
      <rPr>
        <sz val="8"/>
        <rFont val="微软雅黑"/>
        <charset val="134"/>
      </rPr>
      <t>接听</t>
    </r>
    <r>
      <rPr>
        <sz val="8"/>
        <rFont val="Calibri"/>
        <charset val="134"/>
      </rPr>
      <t>,</t>
    </r>
    <r>
      <rPr>
        <sz val="8"/>
        <rFont val="微软雅黑"/>
        <charset val="134"/>
      </rPr>
      <t xml:space="preserve">切曲、暂停、播放功能未实现
</t>
    </r>
    <r>
      <rPr>
        <sz val="8"/>
        <rFont val="Calibri"/>
        <charset val="134"/>
      </rPr>
      <t>2.Ignition off</t>
    </r>
    <r>
      <rPr>
        <sz val="8"/>
        <rFont val="微软雅黑"/>
        <charset val="134"/>
      </rPr>
      <t>后再</t>
    </r>
    <r>
      <rPr>
        <sz val="8"/>
        <rFont val="Calibri"/>
        <charset val="134"/>
      </rPr>
      <t>Ignition on</t>
    </r>
    <r>
      <rPr>
        <sz val="8"/>
        <rFont val="微软雅黑"/>
        <charset val="134"/>
      </rPr>
      <t>，音量没有变化</t>
    </r>
  </si>
  <si>
    <r>
      <rPr>
        <sz val="8"/>
        <rFont val="Calibri"/>
        <charset val="134"/>
      </rPr>
      <t>Block</t>
    </r>
    <r>
      <rPr>
        <sz val="8"/>
        <rFont val="微软雅黑"/>
        <charset val="134"/>
      </rPr>
      <t xml:space="preserve">原因：
</t>
    </r>
    <r>
      <rPr>
        <sz val="8"/>
        <rFont val="Calibri"/>
        <charset val="134"/>
      </rPr>
      <t>1.</t>
    </r>
    <r>
      <rPr>
        <sz val="8"/>
        <rFont val="微软雅黑"/>
        <charset val="134"/>
      </rPr>
      <t>整车实车测试用例：</t>
    </r>
    <r>
      <rPr>
        <sz val="8"/>
        <rFont val="Calibri"/>
        <charset val="134"/>
      </rPr>
      <t>3</t>
    </r>
    <r>
      <rPr>
        <sz val="8"/>
        <rFont val="微软雅黑"/>
        <charset val="134"/>
      </rPr>
      <t>条</t>
    </r>
  </si>
  <si>
    <r>
      <rPr>
        <sz val="8"/>
        <rFont val="Calibri"/>
        <charset val="134"/>
      </rPr>
      <t>Block</t>
    </r>
    <r>
      <rPr>
        <sz val="8"/>
        <rFont val="微软雅黑"/>
        <charset val="134"/>
      </rPr>
      <t xml:space="preserve">原因：
</t>
    </r>
    <r>
      <rPr>
        <sz val="8"/>
        <rFont val="Calibri"/>
        <charset val="134"/>
      </rPr>
      <t>1.ODCV</t>
    </r>
    <r>
      <rPr>
        <sz val="8"/>
        <rFont val="微软雅黑"/>
        <charset val="134"/>
      </rPr>
      <t>功能开发中：</t>
    </r>
    <r>
      <rPr>
        <sz val="8"/>
        <rFont val="Calibri"/>
        <charset val="134"/>
      </rPr>
      <t>10</t>
    </r>
    <r>
      <rPr>
        <sz val="8"/>
        <rFont val="微软雅黑"/>
        <charset val="134"/>
      </rPr>
      <t>条</t>
    </r>
  </si>
  <si>
    <r>
      <rPr>
        <sz val="8"/>
        <rFont val="Calibri"/>
        <charset val="134"/>
      </rPr>
      <t>Block</t>
    </r>
    <r>
      <rPr>
        <sz val="8"/>
        <rFont val="微软雅黑"/>
        <charset val="134"/>
      </rPr>
      <t xml:space="preserve">原因：
</t>
    </r>
    <r>
      <rPr>
        <sz val="8"/>
        <rFont val="Calibri"/>
        <charset val="134"/>
      </rPr>
      <t>1.</t>
    </r>
    <r>
      <rPr>
        <sz val="8"/>
        <rFont val="微软雅黑"/>
        <charset val="134"/>
      </rPr>
      <t>涉及</t>
    </r>
    <r>
      <rPr>
        <sz val="8"/>
        <rFont val="Calibri"/>
        <charset val="134"/>
      </rPr>
      <t>MMOTA</t>
    </r>
    <r>
      <rPr>
        <sz val="8"/>
        <rFont val="微软雅黑"/>
        <charset val="134"/>
      </rPr>
      <t>，开发中：</t>
    </r>
    <r>
      <rPr>
        <sz val="8"/>
        <rFont val="Calibri"/>
        <charset val="134"/>
      </rPr>
      <t>10</t>
    </r>
    <r>
      <rPr>
        <sz val="8"/>
        <rFont val="微软雅黑"/>
        <charset val="134"/>
      </rPr>
      <t>条</t>
    </r>
  </si>
  <si>
    <r>
      <rPr>
        <sz val="8"/>
        <rFont val="Calibri"/>
        <charset val="134"/>
      </rPr>
      <t>Block</t>
    </r>
    <r>
      <rPr>
        <sz val="8"/>
        <rFont val="微软雅黑"/>
        <charset val="134"/>
      </rPr>
      <t xml:space="preserve">原因：
</t>
    </r>
    <r>
      <rPr>
        <sz val="8"/>
        <rFont val="Calibri"/>
        <charset val="134"/>
      </rPr>
      <t>1.</t>
    </r>
    <r>
      <rPr>
        <sz val="8"/>
        <rFont val="微软雅黑"/>
        <charset val="134"/>
      </rPr>
      <t>前屏升级，开发中：</t>
    </r>
    <r>
      <rPr>
        <sz val="8"/>
        <rFont val="Calibri"/>
        <charset val="134"/>
      </rPr>
      <t>1</t>
    </r>
    <r>
      <rPr>
        <sz val="8"/>
        <rFont val="微软雅黑"/>
        <charset val="134"/>
      </rPr>
      <t xml:space="preserve">条
</t>
    </r>
    <r>
      <rPr>
        <sz val="8"/>
        <rFont val="Calibri"/>
        <charset val="134"/>
      </rPr>
      <t>2.</t>
    </r>
    <r>
      <rPr>
        <sz val="8"/>
        <rFont val="微软雅黑"/>
        <charset val="134"/>
      </rPr>
      <t>缺少香氛工具：</t>
    </r>
    <r>
      <rPr>
        <sz val="8"/>
        <rFont val="Calibri"/>
        <charset val="134"/>
      </rPr>
      <t>1</t>
    </r>
    <r>
      <rPr>
        <sz val="8"/>
        <rFont val="微软雅黑"/>
        <charset val="134"/>
      </rPr>
      <t>条</t>
    </r>
  </si>
  <si>
    <r>
      <rPr>
        <sz val="8"/>
        <rFont val="Calibri"/>
        <charset val="134"/>
      </rPr>
      <t>Block</t>
    </r>
    <r>
      <rPr>
        <sz val="8"/>
        <rFont val="微软雅黑"/>
        <charset val="134"/>
      </rPr>
      <t xml:space="preserve">原因：
</t>
    </r>
    <r>
      <rPr>
        <sz val="8"/>
        <rFont val="Calibri"/>
        <charset val="134"/>
      </rPr>
      <t>1.MMOTA</t>
    </r>
    <r>
      <rPr>
        <sz val="8"/>
        <rFont val="微软雅黑"/>
        <charset val="134"/>
      </rPr>
      <t>功能，开发中：</t>
    </r>
    <r>
      <rPr>
        <sz val="8"/>
        <rFont val="Calibri"/>
        <charset val="134"/>
      </rPr>
      <t>42</t>
    </r>
    <r>
      <rPr>
        <sz val="8"/>
        <rFont val="微软雅黑"/>
        <charset val="134"/>
      </rPr>
      <t xml:space="preserve">条
</t>
    </r>
    <r>
      <rPr>
        <sz val="8"/>
        <rFont val="Calibri"/>
        <charset val="134"/>
      </rPr>
      <t>2.</t>
    </r>
    <r>
      <rPr>
        <sz val="8"/>
        <rFont val="微软雅黑"/>
        <charset val="134"/>
      </rPr>
      <t>更换基线，不支持降级：</t>
    </r>
    <r>
      <rPr>
        <sz val="8"/>
        <rFont val="Calibri"/>
        <charset val="134"/>
      </rPr>
      <t>44</t>
    </r>
    <r>
      <rPr>
        <sz val="8"/>
        <rFont val="微软雅黑"/>
        <charset val="134"/>
      </rPr>
      <t>条</t>
    </r>
  </si>
  <si>
    <r>
      <rPr>
        <sz val="8"/>
        <color theme="1"/>
        <rFont val="微软雅黑"/>
        <charset val="134"/>
      </rPr>
      <t>预计</t>
    </r>
    <r>
      <rPr>
        <sz val="8"/>
        <color theme="1"/>
        <rFont val="Calibri"/>
        <charset val="134"/>
      </rPr>
      <t>DCV2</t>
    </r>
    <r>
      <rPr>
        <sz val="8"/>
        <color theme="1"/>
        <rFont val="微软雅黑"/>
        <charset val="134"/>
      </rPr>
      <t>集成</t>
    </r>
  </si>
  <si>
    <r>
      <rPr>
        <sz val="8"/>
        <color theme="1"/>
        <rFont val="微软雅黑"/>
        <charset val="134"/>
      </rPr>
      <t>与系统确认已取消功能</t>
    </r>
  </si>
  <si>
    <r>
      <rPr>
        <sz val="8"/>
        <color theme="1"/>
        <rFont val="微软雅黑"/>
        <charset val="134"/>
      </rPr>
      <t>预计</t>
    </r>
    <r>
      <rPr>
        <sz val="8"/>
        <color theme="1"/>
        <rFont val="Calibri"/>
        <charset val="134"/>
      </rPr>
      <t>DCV1.1</t>
    </r>
    <r>
      <rPr>
        <sz val="8"/>
        <color theme="1"/>
        <rFont val="微软雅黑"/>
        <charset val="134"/>
      </rPr>
      <t>执行测试</t>
    </r>
  </si>
  <si>
    <r>
      <rPr>
        <sz val="8"/>
        <color theme="1"/>
        <rFont val="Calibri"/>
        <charset val="134"/>
      </rPr>
      <t>Block</t>
    </r>
    <r>
      <rPr>
        <sz val="8"/>
        <color theme="1"/>
        <rFont val="微软雅黑"/>
        <charset val="134"/>
      </rPr>
      <t xml:space="preserve">原因：
</t>
    </r>
    <r>
      <rPr>
        <sz val="8"/>
        <color theme="1"/>
        <rFont val="Calibri"/>
        <charset val="134"/>
      </rPr>
      <t>1.</t>
    </r>
    <r>
      <rPr>
        <sz val="8"/>
        <color theme="1"/>
        <rFont val="微软雅黑"/>
        <charset val="134"/>
      </rPr>
      <t>测试</t>
    </r>
    <r>
      <rPr>
        <sz val="8"/>
        <color theme="1"/>
        <rFont val="Calibri"/>
        <charset val="134"/>
      </rPr>
      <t>display</t>
    </r>
    <r>
      <rPr>
        <sz val="8"/>
        <color theme="1"/>
        <rFont val="微软雅黑"/>
        <charset val="134"/>
      </rPr>
      <t>相关</t>
    </r>
    <r>
      <rPr>
        <sz val="8"/>
        <color theme="1"/>
        <rFont val="Calibri"/>
        <charset val="134"/>
      </rPr>
      <t>DTC</t>
    </r>
    <r>
      <rPr>
        <sz val="8"/>
        <color theme="1"/>
        <rFont val="微软雅黑"/>
        <charset val="134"/>
      </rPr>
      <t xml:space="preserve">，需要特殊版本软件，对手见暂时没有提供，无法测试
</t>
    </r>
    <r>
      <rPr>
        <sz val="8"/>
        <color theme="1"/>
        <rFont val="Calibri"/>
        <charset val="134"/>
      </rPr>
      <t>2.</t>
    </r>
    <r>
      <rPr>
        <sz val="8"/>
        <color theme="1"/>
        <rFont val="微软雅黑"/>
        <charset val="134"/>
      </rPr>
      <t>测试风扇</t>
    </r>
    <r>
      <rPr>
        <sz val="8"/>
        <color theme="1"/>
        <rFont val="Calibri"/>
        <charset val="134"/>
      </rPr>
      <t>DTC</t>
    </r>
    <r>
      <rPr>
        <sz val="8"/>
        <color theme="1"/>
        <rFont val="微软雅黑"/>
        <charset val="134"/>
      </rPr>
      <t>，需要</t>
    </r>
    <r>
      <rPr>
        <sz val="8"/>
        <color theme="1"/>
        <rFont val="Calibri"/>
        <charset val="134"/>
      </rPr>
      <t>4</t>
    </r>
    <r>
      <rPr>
        <sz val="8"/>
        <color theme="1"/>
        <rFont val="微软雅黑"/>
        <charset val="134"/>
      </rPr>
      <t>根电线的风扇，以便软件可以回读</t>
    </r>
    <r>
      <rPr>
        <sz val="8"/>
        <color theme="1"/>
        <rFont val="Calibri"/>
        <charset val="134"/>
      </rPr>
      <t>PWM</t>
    </r>
    <r>
      <rPr>
        <sz val="8"/>
        <color theme="1"/>
        <rFont val="微软雅黑"/>
        <charset val="134"/>
      </rPr>
      <t>。目前没有提供</t>
    </r>
    <r>
      <rPr>
        <sz val="8"/>
        <color theme="1"/>
        <rFont val="Calibri"/>
        <charset val="134"/>
      </rPr>
      <t>4</t>
    </r>
    <r>
      <rPr>
        <sz val="8"/>
        <color theme="1"/>
        <rFont val="微软雅黑"/>
        <charset val="134"/>
      </rPr>
      <t xml:space="preserve">根线风扇，无法测试
</t>
    </r>
    <r>
      <rPr>
        <sz val="8"/>
        <color theme="1"/>
        <rFont val="Calibri"/>
        <charset val="134"/>
      </rPr>
      <t>3.</t>
    </r>
    <r>
      <rPr>
        <sz val="8"/>
        <color theme="1"/>
        <rFont val="微软雅黑"/>
        <charset val="134"/>
      </rPr>
      <t>由于现在标定</t>
    </r>
    <r>
      <rPr>
        <sz val="8"/>
        <color theme="1"/>
        <rFont val="Calibri"/>
        <charset val="134"/>
      </rPr>
      <t>ANC</t>
    </r>
    <r>
      <rPr>
        <sz val="8"/>
        <color theme="1"/>
        <rFont val="微软雅黑"/>
        <charset val="134"/>
      </rPr>
      <t>等</t>
    </r>
    <r>
      <rPr>
        <sz val="8"/>
        <color theme="1"/>
        <rFont val="Calibri"/>
        <charset val="134"/>
      </rPr>
      <t>FBL</t>
    </r>
    <r>
      <rPr>
        <sz val="8"/>
        <color theme="1"/>
        <rFont val="微软雅黑"/>
        <charset val="134"/>
      </rPr>
      <t>还未实现，无法刷进</t>
    </r>
    <r>
      <rPr>
        <sz val="8"/>
        <color theme="1"/>
        <rFont val="Calibri"/>
        <charset val="134"/>
      </rPr>
      <t>CRC</t>
    </r>
    <r>
      <rPr>
        <sz val="8"/>
        <color theme="1"/>
        <rFont val="微软雅黑"/>
        <charset val="134"/>
      </rPr>
      <t>错误的</t>
    </r>
    <r>
      <rPr>
        <sz val="8"/>
        <color theme="1"/>
        <rFont val="Calibri"/>
        <charset val="134"/>
      </rPr>
      <t>VBF</t>
    </r>
    <r>
      <rPr>
        <sz val="8"/>
        <color theme="1"/>
        <rFont val="微软雅黑"/>
        <charset val="134"/>
      </rPr>
      <t>文件，导致相关</t>
    </r>
    <r>
      <rPr>
        <sz val="8"/>
        <color theme="1"/>
        <rFont val="Calibri"/>
        <charset val="134"/>
      </rPr>
      <t>DTC</t>
    </r>
    <r>
      <rPr>
        <sz val="8"/>
        <color theme="1"/>
        <rFont val="微软雅黑"/>
        <charset val="134"/>
      </rPr>
      <t>（</t>
    </r>
    <r>
      <rPr>
        <sz val="8"/>
        <color theme="1"/>
        <rFont val="Calibri"/>
        <charset val="134"/>
      </rPr>
      <t>0xE01B54</t>
    </r>
    <r>
      <rPr>
        <sz val="8"/>
        <color theme="1"/>
        <rFont val="微软雅黑"/>
        <charset val="134"/>
      </rPr>
      <t>，</t>
    </r>
    <r>
      <rPr>
        <sz val="8"/>
        <color theme="1"/>
        <rFont val="Calibri"/>
        <charset val="134"/>
      </rPr>
      <t>0xE01B57</t>
    </r>
    <r>
      <rPr>
        <sz val="8"/>
        <color theme="1"/>
        <rFont val="微软雅黑"/>
        <charset val="134"/>
      </rPr>
      <t xml:space="preserve">）无法测试
</t>
    </r>
    <r>
      <rPr>
        <sz val="8"/>
        <color theme="1"/>
        <rFont val="Calibri"/>
        <charset val="134"/>
      </rPr>
      <t>4.</t>
    </r>
    <r>
      <rPr>
        <sz val="8"/>
        <color theme="1"/>
        <rFont val="微软雅黑"/>
        <charset val="134"/>
      </rPr>
      <t>由于无法对以太网报文</t>
    </r>
    <r>
      <rPr>
        <sz val="8"/>
        <color theme="1"/>
        <rFont val="Calibri"/>
        <charset val="134"/>
      </rPr>
      <t>CRC</t>
    </r>
    <r>
      <rPr>
        <sz val="8"/>
        <color theme="1"/>
        <rFont val="微软雅黑"/>
        <charset val="134"/>
      </rPr>
      <t>进行修改，导致无法触发</t>
    </r>
    <r>
      <rPr>
        <sz val="8"/>
        <color theme="1"/>
        <rFont val="Calibri"/>
        <charset val="134"/>
      </rPr>
      <t>DTC 0xF00041</t>
    </r>
  </si>
  <si>
    <r>
      <rPr>
        <sz val="8"/>
        <color theme="1"/>
        <rFont val="微软雅黑"/>
        <charset val="134"/>
      </rPr>
      <t>开发中，计划</t>
    </r>
    <r>
      <rPr>
        <sz val="8"/>
        <color theme="1"/>
        <rFont val="Calibri"/>
        <charset val="134"/>
      </rPr>
      <t>DCV1</t>
    </r>
    <r>
      <rPr>
        <sz val="8"/>
        <color theme="1"/>
        <rFont val="微软雅黑"/>
        <charset val="134"/>
      </rPr>
      <t>集成</t>
    </r>
  </si>
  <si>
    <r>
      <rPr>
        <sz val="10"/>
        <rFont val="微软雅黑"/>
        <charset val="134"/>
      </rPr>
      <t>石磊，朱峰，王祝兵，胡月婷，侯四哲</t>
    </r>
  </si>
  <si>
    <r>
      <rPr>
        <sz val="10"/>
        <rFont val="Calibri"/>
        <charset val="134"/>
      </rPr>
      <t>SOC</t>
    </r>
    <r>
      <rPr>
        <sz val="10"/>
        <rFont val="微软雅黑"/>
        <charset val="134"/>
      </rPr>
      <t>版本：</t>
    </r>
    <r>
      <rPr>
        <sz val="10"/>
        <rFont val="Calibri"/>
        <charset val="134"/>
      </rPr>
      <t>20220823_LC_DCV1_PRO
MCU</t>
    </r>
    <r>
      <rPr>
        <sz val="10"/>
        <rFont val="微软雅黑"/>
        <charset val="134"/>
      </rPr>
      <t>版本：</t>
    </r>
    <r>
      <rPr>
        <sz val="10"/>
        <rFont val="Calibri"/>
        <charset val="134"/>
      </rPr>
      <t>20220824_LC_DCV1_PRO</t>
    </r>
  </si>
  <si>
    <t>Test bench1~5</t>
  </si>
  <si>
    <t>Regression</t>
  </si>
  <si>
    <t>2 days</t>
  </si>
  <si>
    <r>
      <rPr>
        <sz val="8"/>
        <rFont val="Calibri"/>
        <charset val="134"/>
      </rPr>
      <t>1.</t>
    </r>
    <r>
      <rPr>
        <sz val="8"/>
        <rFont val="微软雅黑"/>
        <charset val="134"/>
      </rPr>
      <t>本轮测试按照</t>
    </r>
    <r>
      <rPr>
        <sz val="8"/>
        <rFont val="Calibri"/>
        <charset val="134"/>
      </rPr>
      <t>FIP</t>
    </r>
    <r>
      <rPr>
        <sz val="8"/>
        <rFont val="微软雅黑"/>
        <charset val="134"/>
      </rPr>
      <t>要求，基于</t>
    </r>
    <r>
      <rPr>
        <sz val="8"/>
        <rFont val="Calibri"/>
        <charset val="134"/>
      </rPr>
      <t>DCV1</t>
    </r>
    <r>
      <rPr>
        <sz val="8"/>
        <rFont val="微软雅黑"/>
        <charset val="134"/>
      </rPr>
      <t>全功能的</t>
    </r>
    <r>
      <rPr>
        <sz val="8"/>
        <rFont val="Calibri"/>
        <charset val="134"/>
      </rPr>
      <t>Focus</t>
    </r>
    <r>
      <rPr>
        <sz val="8"/>
        <rFont val="微软雅黑"/>
        <charset val="134"/>
      </rPr>
      <t>测试，其中百度负责的模块（百度输入法，消息盒子，百度地图</t>
    </r>
    <r>
      <rPr>
        <sz val="8"/>
        <rFont val="Calibri"/>
        <charset val="134"/>
      </rPr>
      <t>/VR/</t>
    </r>
    <r>
      <rPr>
        <sz val="8"/>
        <rFont val="微软雅黑"/>
        <charset val="134"/>
      </rPr>
      <t>百度应用</t>
    </r>
    <r>
      <rPr>
        <sz val="8"/>
        <rFont val="Calibri"/>
        <charset val="134"/>
      </rPr>
      <t>/</t>
    </r>
    <r>
      <rPr>
        <sz val="8"/>
        <rFont val="微软雅黑"/>
        <charset val="134"/>
      </rPr>
      <t>随心听</t>
    </r>
    <r>
      <rPr>
        <sz val="8"/>
        <rFont val="Calibri"/>
        <charset val="134"/>
      </rPr>
      <t>/</t>
    </r>
    <r>
      <rPr>
        <sz val="8"/>
        <rFont val="微软雅黑"/>
        <charset val="134"/>
      </rPr>
      <t>随心看</t>
    </r>
    <r>
      <rPr>
        <sz val="8"/>
        <rFont val="Calibri"/>
        <charset val="134"/>
      </rPr>
      <t>/</t>
    </r>
    <r>
      <rPr>
        <sz val="8"/>
        <rFont val="微软雅黑"/>
        <charset val="134"/>
      </rPr>
      <t>消息盒子</t>
    </r>
    <r>
      <rPr>
        <sz val="8"/>
        <rFont val="Calibri"/>
        <charset val="134"/>
      </rPr>
      <t>/</t>
    </r>
    <r>
      <rPr>
        <sz val="8"/>
        <rFont val="微软雅黑"/>
        <charset val="134"/>
      </rPr>
      <t>车辆设置等），</t>
    </r>
    <r>
      <rPr>
        <sz val="8"/>
        <rFont val="Calibri"/>
        <charset val="134"/>
      </rPr>
      <t>Inhouse</t>
    </r>
    <r>
      <rPr>
        <sz val="8"/>
        <rFont val="微软雅黑"/>
        <charset val="134"/>
      </rPr>
      <t>负责的车辆设置模块根据客户要求按其提供的</t>
    </r>
    <r>
      <rPr>
        <sz val="8"/>
        <rFont val="Calibri"/>
        <charset val="134"/>
      </rPr>
      <t>case</t>
    </r>
    <r>
      <rPr>
        <sz val="8"/>
        <rFont val="微软雅黑"/>
        <charset val="134"/>
      </rPr>
      <t xml:space="preserve">进行接收测试
</t>
    </r>
    <r>
      <rPr>
        <sz val="8"/>
        <rFont val="Calibri"/>
        <charset val="134"/>
      </rPr>
      <t>2.</t>
    </r>
    <r>
      <rPr>
        <sz val="8"/>
        <rFont val="微软雅黑"/>
        <charset val="134"/>
      </rPr>
      <t>本轮执行手工测试用例</t>
    </r>
    <r>
      <rPr>
        <sz val="8"/>
        <rFont val="Calibri"/>
        <charset val="134"/>
      </rPr>
      <t>6121</t>
    </r>
    <r>
      <rPr>
        <sz val="8"/>
        <rFont val="微软雅黑"/>
        <charset val="134"/>
      </rPr>
      <t>条，其中</t>
    </r>
    <r>
      <rPr>
        <sz val="8"/>
        <rFont val="Calibri"/>
        <charset val="134"/>
      </rPr>
      <t>pass 5816</t>
    </r>
    <r>
      <rPr>
        <sz val="8"/>
        <rFont val="微软雅黑"/>
        <charset val="134"/>
      </rPr>
      <t>条，</t>
    </r>
    <r>
      <rPr>
        <sz val="8"/>
        <rFont val="Calibri"/>
        <charset val="134"/>
      </rPr>
      <t>fail 270</t>
    </r>
    <r>
      <rPr>
        <sz val="8"/>
        <rFont val="微软雅黑"/>
        <charset val="134"/>
      </rPr>
      <t>条，</t>
    </r>
    <r>
      <rPr>
        <sz val="8"/>
        <rFont val="Calibri"/>
        <charset val="134"/>
      </rPr>
      <t>block 35</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681</t>
    </r>
    <r>
      <rPr>
        <sz val="8"/>
        <rFont val="微软雅黑"/>
        <charset val="134"/>
      </rPr>
      <t>个问题</t>
    </r>
    <r>
      <rPr>
        <sz val="8"/>
        <rFont val="Calibri"/>
        <charset val="134"/>
      </rPr>
      <t>open</t>
    </r>
    <r>
      <rPr>
        <sz val="8"/>
        <rFont val="微软雅黑"/>
        <charset val="134"/>
      </rPr>
      <t>，其中新增</t>
    </r>
    <r>
      <rPr>
        <sz val="8"/>
        <rFont val="Calibri"/>
        <charset val="134"/>
      </rPr>
      <t>35</t>
    </r>
    <r>
      <rPr>
        <sz val="8"/>
        <rFont val="微软雅黑"/>
        <charset val="134"/>
      </rPr>
      <t>个问题，</t>
    </r>
    <r>
      <rPr>
        <sz val="8"/>
        <rFont val="Calibri"/>
        <charset val="134"/>
      </rPr>
      <t>TOP</t>
    </r>
    <r>
      <rPr>
        <sz val="8"/>
        <rFont val="微软雅黑"/>
        <charset val="134"/>
      </rPr>
      <t>类问题：</t>
    </r>
    <r>
      <rPr>
        <sz val="8"/>
        <rFont val="Calibri"/>
        <charset val="134"/>
      </rPr>
      <t>0</t>
    </r>
    <r>
      <rPr>
        <sz val="8"/>
        <rFont val="微软雅黑"/>
        <charset val="134"/>
      </rPr>
      <t>个，</t>
    </r>
    <r>
      <rPr>
        <sz val="8"/>
        <rFont val="Calibri"/>
        <charset val="134"/>
      </rPr>
      <t>A</t>
    </r>
    <r>
      <rPr>
        <sz val="8"/>
        <rFont val="微软雅黑"/>
        <charset val="134"/>
      </rPr>
      <t>类问题</t>
    </r>
    <r>
      <rPr>
        <sz val="8"/>
        <rFont val="Calibri"/>
        <charset val="134"/>
      </rPr>
      <t>0</t>
    </r>
    <r>
      <rPr>
        <sz val="8"/>
        <rFont val="微软雅黑"/>
        <charset val="134"/>
      </rPr>
      <t>个</t>
    </r>
    <r>
      <rPr>
        <sz val="8"/>
        <rFont val="Calibri"/>
        <charset val="134"/>
      </rPr>
      <t>,B</t>
    </r>
    <r>
      <rPr>
        <sz val="8"/>
        <rFont val="微软雅黑"/>
        <charset val="134"/>
      </rPr>
      <t>类问题</t>
    </r>
    <r>
      <rPr>
        <sz val="8"/>
        <rFont val="Calibri"/>
        <charset val="134"/>
      </rPr>
      <t>35</t>
    </r>
    <r>
      <rPr>
        <sz val="8"/>
        <rFont val="微软雅黑"/>
        <charset val="134"/>
      </rPr>
      <t>个，</t>
    </r>
    <r>
      <rPr>
        <sz val="8"/>
        <rFont val="Calibri"/>
        <charset val="134"/>
      </rPr>
      <t>C</t>
    </r>
    <r>
      <rPr>
        <sz val="8"/>
        <rFont val="微软雅黑"/>
        <charset val="134"/>
      </rPr>
      <t>类</t>
    </r>
    <r>
      <rPr>
        <sz val="8"/>
        <rFont val="Calibri"/>
        <charset val="134"/>
      </rPr>
      <t>0</t>
    </r>
    <r>
      <rPr>
        <sz val="8"/>
        <rFont val="微软雅黑"/>
        <charset val="134"/>
      </rPr>
      <t>个。
a. 发现问题的模块集中在：系统设置，</t>
    </r>
    <r>
      <rPr>
        <sz val="8"/>
        <rFont val="Calibri"/>
        <charset val="134"/>
      </rPr>
      <t>WiFi</t>
    </r>
    <r>
      <rPr>
        <sz val="8"/>
        <rFont val="微软雅黑"/>
        <charset val="134"/>
      </rPr>
      <t>，诊断等。
b. 功能开发，引起的block包括：ODCV、MMOTA以及A2B等。
c. 共验证问题</t>
    </r>
    <r>
      <rPr>
        <sz val="8"/>
        <rFont val="Calibri"/>
        <charset val="134"/>
      </rPr>
      <t>72</t>
    </r>
    <r>
      <rPr>
        <sz val="8"/>
        <rFont val="微软雅黑"/>
        <charset val="134"/>
      </rPr>
      <t>个：其中</t>
    </r>
    <r>
      <rPr>
        <sz val="8"/>
        <rFont val="Calibri"/>
        <charset val="134"/>
      </rPr>
      <t>reopen</t>
    </r>
    <r>
      <rPr>
        <sz val="8"/>
        <rFont val="微软雅黑"/>
        <charset val="134"/>
      </rPr>
      <t>问题</t>
    </r>
    <r>
      <rPr>
        <sz val="8"/>
        <rFont val="Calibri"/>
        <charset val="134"/>
      </rPr>
      <t>7</t>
    </r>
    <r>
      <rPr>
        <sz val="8"/>
        <rFont val="微软雅黑"/>
        <charset val="134"/>
      </rPr>
      <t>个，</t>
    </r>
    <r>
      <rPr>
        <sz val="8"/>
        <rFont val="Calibri"/>
        <charset val="134"/>
      </rPr>
      <t>close</t>
    </r>
    <r>
      <rPr>
        <sz val="8"/>
        <rFont val="微软雅黑"/>
        <charset val="134"/>
      </rPr>
      <t>问题</t>
    </r>
    <r>
      <rPr>
        <sz val="8"/>
        <rFont val="Calibri"/>
        <charset val="134"/>
      </rPr>
      <t>63</t>
    </r>
    <r>
      <rPr>
        <sz val="8"/>
        <rFont val="微软雅黑"/>
        <charset val="134"/>
      </rPr>
      <t>个，</t>
    </r>
    <r>
      <rPr>
        <sz val="8"/>
        <rFont val="Calibri"/>
        <charset val="134"/>
      </rPr>
      <t>block</t>
    </r>
    <r>
      <rPr>
        <sz val="8"/>
        <rFont val="微软雅黑"/>
        <charset val="134"/>
      </rPr>
      <t>问题</t>
    </r>
    <r>
      <rPr>
        <sz val="8"/>
        <rFont val="Calibri"/>
        <charset val="134"/>
      </rPr>
      <t>2</t>
    </r>
    <r>
      <rPr>
        <sz val="8"/>
        <rFont val="微软雅黑"/>
        <charset val="134"/>
      </rPr>
      <t>个。
测试结论：</t>
    </r>
    <r>
      <rPr>
        <sz val="8"/>
        <rFont val="Calibri"/>
        <charset val="134"/>
      </rPr>
      <t>Fail
3.</t>
    </r>
    <r>
      <rPr>
        <sz val="8"/>
        <rFont val="微软雅黑"/>
        <charset val="134"/>
      </rPr>
      <t>严重问题概述：
Ⅰ</t>
    </r>
    <r>
      <rPr>
        <sz val="8"/>
        <rFont val="Calibri"/>
        <charset val="134"/>
      </rPr>
      <t>.B</t>
    </r>
    <r>
      <rPr>
        <sz val="8"/>
        <rFont val="微软雅黑"/>
        <charset val="134"/>
      </rPr>
      <t xml:space="preserve">类问题主要为：
</t>
    </r>
    <r>
      <rPr>
        <sz val="8"/>
        <rFont val="Calibri"/>
        <charset val="134"/>
      </rPr>
      <t xml:space="preserve">  FPHASEVCDC-9738</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system setting</t>
    </r>
    <r>
      <rPr>
        <sz val="8"/>
        <rFont val="微软雅黑"/>
        <charset val="134"/>
      </rPr>
      <t>】【</t>
    </r>
    <r>
      <rPr>
        <sz val="8"/>
        <rFont val="Calibri"/>
        <charset val="134"/>
      </rPr>
      <t>5/5</t>
    </r>
    <r>
      <rPr>
        <sz val="8"/>
        <rFont val="微软雅黑"/>
        <charset val="134"/>
      </rPr>
      <t xml:space="preserve">】加入黑名单的设备不显示在黑名单里
</t>
    </r>
    <r>
      <rPr>
        <sz val="8"/>
        <rFont val="Calibri"/>
        <charset val="134"/>
      </rPr>
      <t xml:space="preserve">  FPHASEVCDC-9576</t>
    </r>
    <r>
      <rPr>
        <sz val="8"/>
        <rFont val="微软雅黑"/>
        <charset val="134"/>
      </rPr>
      <t>：【</t>
    </r>
    <r>
      <rPr>
        <sz val="8"/>
        <rFont val="Calibri"/>
        <charset val="134"/>
      </rPr>
      <t>Phase V</t>
    </r>
    <r>
      <rPr>
        <sz val="8"/>
        <rFont val="微软雅黑"/>
        <charset val="134"/>
      </rPr>
      <t>】【</t>
    </r>
    <r>
      <rPr>
        <sz val="8"/>
        <rFont val="Calibri"/>
        <charset val="134"/>
      </rPr>
      <t>U611</t>
    </r>
    <r>
      <rPr>
        <sz val="8"/>
        <rFont val="微软雅黑"/>
        <charset val="134"/>
      </rPr>
      <t>】【</t>
    </r>
    <r>
      <rPr>
        <sz val="8"/>
        <rFont val="Calibri"/>
        <charset val="134"/>
      </rPr>
      <t>Diagnostic</t>
    </r>
    <r>
      <rPr>
        <sz val="8"/>
        <rFont val="微软雅黑"/>
        <charset val="134"/>
      </rPr>
      <t>】</t>
    </r>
    <r>
      <rPr>
        <sz val="8"/>
        <rFont val="Calibri"/>
        <charset val="134"/>
      </rPr>
      <t>Chime</t>
    </r>
    <r>
      <rPr>
        <sz val="8"/>
        <rFont val="微软雅黑"/>
        <charset val="134"/>
      </rPr>
      <t xml:space="preserve">喇叭连接时互短，现象错误
</t>
    </r>
    <r>
      <rPr>
        <sz val="8"/>
        <rFont val="Calibri"/>
        <charset val="134"/>
      </rPr>
      <t xml:space="preserve">  FPHASEVCDC-9490</t>
    </r>
    <r>
      <rPr>
        <sz val="8"/>
        <rFont val="微软雅黑"/>
        <charset val="134"/>
      </rPr>
      <t>：【</t>
    </r>
    <r>
      <rPr>
        <sz val="8"/>
        <rFont val="Calibri"/>
        <charset val="134"/>
      </rPr>
      <t>PhaseV</t>
    </r>
    <r>
      <rPr>
        <sz val="8"/>
        <rFont val="微软雅黑"/>
        <charset val="134"/>
      </rPr>
      <t>】【</t>
    </r>
    <r>
      <rPr>
        <sz val="8"/>
        <rFont val="Calibri"/>
        <charset val="134"/>
      </rPr>
      <t>U611</t>
    </r>
    <r>
      <rPr>
        <sz val="8"/>
        <rFont val="微软雅黑"/>
        <charset val="134"/>
      </rPr>
      <t>】【</t>
    </r>
    <r>
      <rPr>
        <sz val="8"/>
        <rFont val="Calibri"/>
        <charset val="134"/>
      </rPr>
      <t>diag</t>
    </r>
    <r>
      <rPr>
        <sz val="8"/>
        <rFont val="微软雅黑"/>
        <charset val="134"/>
      </rPr>
      <t>】</t>
    </r>
    <r>
      <rPr>
        <sz val="8"/>
        <rFont val="Calibri"/>
        <charset val="134"/>
      </rPr>
      <t>DTC C10000</t>
    </r>
    <r>
      <rPr>
        <sz val="8"/>
        <rFont val="微软雅黑"/>
        <charset val="134"/>
      </rPr>
      <t>关联信号</t>
    </r>
    <r>
      <rPr>
        <sz val="8"/>
        <rFont val="Calibri"/>
        <charset val="134"/>
      </rPr>
      <t>0x366</t>
    </r>
    <r>
      <rPr>
        <sz val="8"/>
        <rFont val="微软雅黑"/>
        <charset val="134"/>
      </rPr>
      <t>、</t>
    </r>
    <r>
      <rPr>
        <sz val="8"/>
        <rFont val="Calibri"/>
        <charset val="134"/>
      </rPr>
      <t>0x365
  FPHASEVCDC-9125</t>
    </r>
    <r>
      <rPr>
        <sz val="8"/>
        <rFont val="微软雅黑"/>
        <charset val="134"/>
      </rPr>
      <t>：【</t>
    </r>
    <r>
      <rPr>
        <sz val="8"/>
        <rFont val="Calibri"/>
        <charset val="134"/>
      </rPr>
      <t>PhaseV</t>
    </r>
    <r>
      <rPr>
        <sz val="8"/>
        <rFont val="微软雅黑"/>
        <charset val="134"/>
      </rPr>
      <t>】【</t>
    </r>
    <r>
      <rPr>
        <sz val="8"/>
        <rFont val="Calibri"/>
        <charset val="134"/>
      </rPr>
      <t>U611</t>
    </r>
    <r>
      <rPr>
        <sz val="8"/>
        <rFont val="微软雅黑"/>
        <charset val="134"/>
      </rPr>
      <t>】【</t>
    </r>
    <r>
      <rPr>
        <sz val="8"/>
        <rFont val="Calibri"/>
        <charset val="134"/>
      </rPr>
      <t>B</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】触发</t>
    </r>
    <r>
      <rPr>
        <sz val="8"/>
        <rFont val="Calibri"/>
        <charset val="134"/>
      </rPr>
      <t>Loadshed</t>
    </r>
    <r>
      <rPr>
        <sz val="8"/>
        <rFont val="微软雅黑"/>
        <charset val="134"/>
      </rPr>
      <t xml:space="preserve">未覆盖全屏功能，分屏副驾侧可以使用
</t>
    </r>
    <r>
      <rPr>
        <sz val="8"/>
        <rFont val="Calibri"/>
        <charset val="134"/>
      </rPr>
      <t xml:space="preserve">   </t>
    </r>
    <r>
      <rPr>
        <sz val="8"/>
        <rFont val="微软雅黑"/>
        <charset val="134"/>
      </rPr>
      <t>注：更多详细清单，参考“</t>
    </r>
    <r>
      <rPr>
        <sz val="8"/>
        <rFont val="Calibri"/>
        <charset val="134"/>
      </rPr>
      <t>DCV1 buglist”sheet</t>
    </r>
  </si>
  <si>
    <r>
      <rPr>
        <sz val="8"/>
        <rFont val="Calibri"/>
        <charset val="134"/>
      </rPr>
      <t>Block</t>
    </r>
    <r>
      <rPr>
        <sz val="8"/>
        <rFont val="微软雅黑"/>
        <charset val="134"/>
      </rPr>
      <t xml:space="preserve">原因：
</t>
    </r>
    <r>
      <rPr>
        <sz val="8"/>
        <rFont val="Calibri"/>
        <charset val="134"/>
      </rPr>
      <t>1.A2B</t>
    </r>
    <r>
      <rPr>
        <sz val="8"/>
        <rFont val="微软雅黑"/>
        <charset val="134"/>
      </rPr>
      <t>的功能，还在开发中：</t>
    </r>
    <r>
      <rPr>
        <sz val="8"/>
        <rFont val="Calibri"/>
        <charset val="134"/>
      </rPr>
      <t>28</t>
    </r>
    <r>
      <rPr>
        <sz val="8"/>
        <rFont val="微软雅黑"/>
        <charset val="134"/>
      </rPr>
      <t xml:space="preserve">条
</t>
    </r>
    <r>
      <rPr>
        <sz val="8"/>
        <rFont val="Calibri"/>
        <charset val="134"/>
      </rPr>
      <t>Fail</t>
    </r>
    <r>
      <rPr>
        <sz val="8"/>
        <rFont val="微软雅黑"/>
        <charset val="134"/>
      </rPr>
      <t xml:space="preserve">主要原因：
</t>
    </r>
    <r>
      <rPr>
        <sz val="8"/>
        <rFont val="Calibri"/>
        <charset val="134"/>
      </rPr>
      <t>1.</t>
    </r>
    <r>
      <rPr>
        <sz val="8"/>
        <rFont val="微软雅黑"/>
        <charset val="134"/>
      </rPr>
      <t>方控功能挂断</t>
    </r>
    <r>
      <rPr>
        <sz val="8"/>
        <rFont val="Calibri"/>
        <charset val="134"/>
      </rPr>
      <t>/</t>
    </r>
    <r>
      <rPr>
        <sz val="8"/>
        <rFont val="微软雅黑"/>
        <charset val="134"/>
      </rPr>
      <t>接听</t>
    </r>
    <r>
      <rPr>
        <sz val="8"/>
        <rFont val="Calibri"/>
        <charset val="134"/>
      </rPr>
      <t>,</t>
    </r>
    <r>
      <rPr>
        <sz val="8"/>
        <rFont val="微软雅黑"/>
        <charset val="134"/>
      </rPr>
      <t xml:space="preserve">切曲、暂停、播放功能未实现
</t>
    </r>
    <r>
      <rPr>
        <sz val="8"/>
        <rFont val="Calibri"/>
        <charset val="134"/>
      </rPr>
      <t>2.Ignition off</t>
    </r>
    <r>
      <rPr>
        <sz val="8"/>
        <rFont val="微软雅黑"/>
        <charset val="134"/>
      </rPr>
      <t>后再</t>
    </r>
    <r>
      <rPr>
        <sz val="8"/>
        <rFont val="Calibri"/>
        <charset val="134"/>
      </rPr>
      <t>Ignition on</t>
    </r>
    <r>
      <rPr>
        <sz val="8"/>
        <rFont val="微软雅黑"/>
        <charset val="134"/>
      </rPr>
      <t>，音量没有变化</t>
    </r>
  </si>
  <si>
    <r>
      <rPr>
        <sz val="8"/>
        <rFont val="Calibri"/>
        <charset val="134"/>
      </rPr>
      <t>Block</t>
    </r>
    <r>
      <rPr>
        <sz val="8"/>
        <rFont val="微软雅黑"/>
        <charset val="134"/>
      </rPr>
      <t xml:space="preserve">原因：
</t>
    </r>
    <r>
      <rPr>
        <sz val="8"/>
        <rFont val="Calibri"/>
        <charset val="134"/>
      </rPr>
      <t>1.ODCV</t>
    </r>
    <r>
      <rPr>
        <sz val="8"/>
        <rFont val="微软雅黑"/>
        <charset val="134"/>
      </rPr>
      <t>功能开发中：</t>
    </r>
    <r>
      <rPr>
        <sz val="8"/>
        <rFont val="Calibri"/>
        <charset val="134"/>
      </rPr>
      <t>5</t>
    </r>
    <r>
      <rPr>
        <sz val="8"/>
        <rFont val="微软雅黑"/>
        <charset val="134"/>
      </rPr>
      <t xml:space="preserve">条
</t>
    </r>
    <r>
      <rPr>
        <sz val="8"/>
        <rFont val="Calibri"/>
        <charset val="134"/>
      </rPr>
      <t>Fail</t>
    </r>
    <r>
      <rPr>
        <sz val="8"/>
        <rFont val="微软雅黑"/>
        <charset val="134"/>
      </rPr>
      <t xml:space="preserve">主要原因：
</t>
    </r>
    <r>
      <rPr>
        <sz val="8"/>
        <rFont val="Calibri"/>
        <charset val="134"/>
      </rPr>
      <t>1.</t>
    </r>
    <r>
      <rPr>
        <sz val="8"/>
        <rFont val="微软雅黑"/>
        <charset val="134"/>
      </rPr>
      <t>因为硬按键按动</t>
    </r>
    <r>
      <rPr>
        <sz val="8"/>
        <rFont val="Calibri"/>
        <charset val="134"/>
      </rPr>
      <t>360 camera</t>
    </r>
    <r>
      <rPr>
        <sz val="8"/>
        <rFont val="微软雅黑"/>
        <charset val="134"/>
      </rPr>
      <t>按键无效造成测试</t>
    </r>
    <r>
      <rPr>
        <sz val="8"/>
        <rFont val="Calibri"/>
        <charset val="134"/>
      </rPr>
      <t>fail</t>
    </r>
    <r>
      <rPr>
        <sz val="8"/>
        <rFont val="微软雅黑"/>
        <charset val="134"/>
      </rPr>
      <t>项较多原因</t>
    </r>
  </si>
  <si>
    <r>
      <rPr>
        <sz val="8"/>
        <color theme="1"/>
        <rFont val="微软雅黑"/>
        <charset val="134"/>
      </rPr>
      <t>预计</t>
    </r>
    <r>
      <rPr>
        <sz val="8"/>
        <color theme="1"/>
        <rFont val="Calibri"/>
        <charset val="134"/>
      </rPr>
      <t>DCV1</t>
    </r>
    <r>
      <rPr>
        <sz val="8"/>
        <color theme="1"/>
        <rFont val="微软雅黑"/>
        <charset val="134"/>
      </rPr>
      <t>集成</t>
    </r>
  </si>
  <si>
    <r>
      <rPr>
        <sz val="8"/>
        <color theme="1"/>
        <rFont val="微软雅黑"/>
        <charset val="134"/>
      </rPr>
      <t>开发进行中，</t>
    </r>
    <r>
      <rPr>
        <sz val="8"/>
        <color theme="1"/>
        <rFont val="Calibri"/>
        <charset val="134"/>
      </rPr>
      <t>DCV1.1</t>
    </r>
    <r>
      <rPr>
        <sz val="8"/>
        <color theme="1"/>
        <rFont val="微软雅黑"/>
        <charset val="134"/>
      </rPr>
      <t>集成</t>
    </r>
  </si>
  <si>
    <r>
      <rPr>
        <sz val="8"/>
        <color theme="1"/>
        <rFont val="微软雅黑"/>
        <charset val="134"/>
      </rPr>
      <t>委外测试，计划待定</t>
    </r>
  </si>
  <si>
    <t>V1.7.1</t>
  </si>
  <si>
    <t>张婷</t>
  </si>
  <si>
    <t>B Sample Function Test</t>
  </si>
  <si>
    <t>严文正，刘福亚，祝芳园，徐平, 高美琳，高美琳，房帅，张彬彬，孟祥贺</t>
  </si>
  <si>
    <t xml:space="preserve">SOC:20231017_LC_R05_ENG00
MCU:20231008_LC_R05_ENG00
</t>
  </si>
  <si>
    <t>C Sample</t>
  </si>
  <si>
    <t>Test bench1~9</t>
  </si>
  <si>
    <t>Full</t>
  </si>
  <si>
    <t>Ford+phase5_CDX707_SRD_V2.4</t>
  </si>
  <si>
    <t>10 days</t>
  </si>
  <si>
    <t xml:space="preserve">1.本轮基于R05做全功能测试，其中百度负责的模块（百度输入法，消息盒子，百度地图/VR/百度应用/随心听/随心看/消息盒子/车辆设置等），Inhouse负责的车辆设置模块根据客户要求按其提供的case进行接收测试.
2.本轮执行手工测试用例 41491 条，其中pass 41251 条，fail 190 条，block 50 条。YFVE负责的模块IVI共有806个问题open，其中新增152个问题，Top类问题0个，A类问题5个，B类问题147个.
3. 发现问题的模块集中在：BT,system UI，DLNA；主要Block测试功能：ANC、HUD.
4. 共验证问题469个：其中pass 444 个，Fail 25 个。
测试结论：Fail.
Ⅰ:A类问题主要为：
FPHASEVCDC-21670：【PhaseV】【U611】【A】【WiFi】【Once】WIFI设置过程中，系统设置出现重影，重启车机后才恢复
FPHASEVCDC-21618：【PhaseV】【U611】【A】【Upgrade】【Once】升级后首次开机点击分屏按钮，副驾黑屏且导航栏有3个
FPHASEVCDC-21547:【PhaseV】【U611】【A】【DLNA】【Once】车辆热点模式卡死，无法打开
   注：更多详细清单，参考“ IVI buglist”sheet
</t>
  </si>
  <si>
    <t xml:space="preserve"> </t>
  </si>
  <si>
    <t>祝芳园</t>
  </si>
  <si>
    <t>开机/关机动画 IVI Display Welcome &amp; Farewelll Animation (Display Visual Elements)</t>
  </si>
  <si>
    <t>车辆迎宾模式 Lincoln Embrace / Ford Welcome &amp;Farewell</t>
  </si>
  <si>
    <t>高美琳</t>
  </si>
  <si>
    <t>暂无ANC文件</t>
  </si>
  <si>
    <t>诊断</t>
  </si>
  <si>
    <t>ESE:经系统与项目确认，取消ESE</t>
  </si>
  <si>
    <t>音频工程师开发自测，用于第三方音频调试</t>
  </si>
  <si>
    <t>张彬彬</t>
  </si>
  <si>
    <t>当前以VR功能测试为主</t>
  </si>
  <si>
    <t>邮件已沟通删除功能（APIMCIM-2821）</t>
  </si>
  <si>
    <t>严文正</t>
  </si>
  <si>
    <t>DI测试（YF测试完成）</t>
  </si>
  <si>
    <t>系统设置</t>
  </si>
  <si>
    <t>部分界面中英文显示</t>
  </si>
  <si>
    <t>集成版本TBD</t>
  </si>
  <si>
    <t>语音设置 audio setting</t>
  </si>
  <si>
    <t>Bluetooth Setting 蓝牙设置</t>
  </si>
  <si>
    <t>日期和时间设置 date&amp;time setting</t>
  </si>
  <si>
    <t>关于本机</t>
  </si>
  <si>
    <t>恢复出厂设置 reset（Master Reset）</t>
  </si>
  <si>
    <t>Wifi 热点 Wifi Hot Spot</t>
  </si>
  <si>
    <t>wifi设置 wifi setting</t>
  </si>
  <si>
    <t>车载热点 WifiHotspot</t>
  </si>
  <si>
    <t>精简（屏幕）模式 Calm Screen</t>
  </si>
  <si>
    <t>多界面主题Multi-Theme</t>
  </si>
  <si>
    <t>空调控制</t>
  </si>
  <si>
    <t>孟祥贺</t>
  </si>
  <si>
    <t xml:space="preserve">蓝牙电话 Bluetooh Phone </t>
  </si>
  <si>
    <t>房帅</t>
  </si>
  <si>
    <t>底特律之音 Detroit Symphony Orchestra chimes</t>
  </si>
  <si>
    <t>DI测试chime 的dso chime</t>
  </si>
  <si>
    <t>主副驾独立蓝牙系统 V5.0/Driver and passenger Independent Bluetooth service V5.0
(主芯片支持多路HFP，副芯片工作在蓝牙source模式)</t>
  </si>
  <si>
    <t>BT Music/USB音乐</t>
  </si>
  <si>
    <t>本地音乐-MTP音乐 MTP music/USB音乐 USB music/蓝牙音乐 BT music</t>
  </si>
  <si>
    <t>蓝牙耳机</t>
  </si>
  <si>
    <t>USB 视频</t>
  </si>
  <si>
    <t>USB视频播放 Video- USB video</t>
  </si>
  <si>
    <t>DLNA(视频+音频+图片)</t>
  </si>
  <si>
    <t>视频、音乐、图片DLNA投屏到车机显示器区分主副驾/Video Playback and Video and Photo project to Display(Driver and Passenger) via DLNA</t>
  </si>
  <si>
    <t>儿童座椅</t>
  </si>
  <si>
    <t>儿童座椅报警Child Restraint System (CRS) - ( e.g BT Child seat 蓝牙座椅)</t>
  </si>
  <si>
    <t>360 摄像头图像 2.0 360 Camera Image 2.0</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</si>
  <si>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</si>
  <si>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</si>
  <si>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</si>
  <si>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</si>
  <si>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</si>
  <si>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倒挡来车预警 Cross Traffic Alert (CTA)</t>
  </si>
  <si>
    <t>System UI 系统UI</t>
  </si>
  <si>
    <t>工程模式</t>
  </si>
  <si>
    <t>升级</t>
  </si>
  <si>
    <t>徐平</t>
  </si>
  <si>
    <t>CAN 升级</t>
  </si>
  <si>
    <t>升级版紧急救援/服务 eCall</t>
  </si>
  <si>
    <t>Log系统</t>
  </si>
  <si>
    <t>道路救援</t>
  </si>
  <si>
    <t>道路救援Road Side Assitance (RSA)</t>
  </si>
  <si>
    <t>多屏互动</t>
  </si>
  <si>
    <t>27寸主副驾屏幕区域交互模式 27" HMI 3 Modes 独自 (Solo)；合作驾驶 （Co-pilot)；独立（individual) Provide Enhaned Passenger Experience.</t>
  </si>
  <si>
    <t>不同的模块负责（如：DLNA、USB音视频等）</t>
  </si>
  <si>
    <t>壁纸 Project Aspire_Dash Backgrounds (Dual 23.6+11.1/or 27")</t>
  </si>
  <si>
    <t>与系统确认已取消功能</t>
  </si>
  <si>
    <t>车辆设置</t>
  </si>
  <si>
    <t>5G 车路协同 5G V2V</t>
  </si>
  <si>
    <t>开发进行中，R06集成</t>
  </si>
  <si>
    <t>网络</t>
  </si>
  <si>
    <t>评估影响域，此功能未修改，未安排测试</t>
  </si>
  <si>
    <t>CAN signals （contain carry over signals）</t>
  </si>
  <si>
    <t>刘福亚</t>
  </si>
  <si>
    <t>诊断 ITV测试</t>
  </si>
  <si>
    <t>依赖707的测试结果,同步U6的测试计划</t>
  </si>
  <si>
    <t>开发进行中，预计User版本体现</t>
  </si>
  <si>
    <r>
      <rPr>
        <sz val="10"/>
        <color theme="1"/>
        <rFont val="微软雅黑"/>
        <charset val="134"/>
      </rPr>
      <t>以太网</t>
    </r>
  </si>
  <si>
    <t>委外测试，计划待定</t>
  </si>
  <si>
    <t>RBA</t>
  </si>
  <si>
    <t>SYNC+_0074</t>
  </si>
  <si>
    <t>倒车制动辅助 Reverse Brake Assist (RBA)</t>
  </si>
  <si>
    <t>A（High)</t>
  </si>
  <si>
    <t>USB音乐</t>
  </si>
  <si>
    <t>USB视频</t>
  </si>
  <si>
    <t>以太网</t>
  </si>
  <si>
    <t>历史版本</t>
  </si>
  <si>
    <r>
      <rPr>
        <b/>
        <sz val="10"/>
        <color theme="1"/>
        <rFont val="微软雅黑"/>
        <charset val="134"/>
      </rPr>
      <t>Block</t>
    </r>
    <r>
      <rPr>
        <b/>
        <sz val="10"/>
        <rFont val="微软雅黑"/>
        <charset val="134"/>
      </rPr>
      <t>原因</t>
    </r>
  </si>
  <si>
    <t xml:space="preserve">R04.1
Basic validation
</t>
  </si>
  <si>
    <t>R04
Full</t>
  </si>
  <si>
    <t>R00
Full</t>
  </si>
  <si>
    <t>DCV4</t>
  </si>
  <si>
    <t>DCV3.1 Hotfix</t>
  </si>
  <si>
    <t>DCV2</t>
  </si>
  <si>
    <t>DCV1.1</t>
  </si>
  <si>
    <t>Block原因：
无HUD外设，无法测试BT Phone状态在HUD上的展示（45)</t>
  </si>
  <si>
    <t xml:space="preserve">
</t>
  </si>
  <si>
    <t>Block原因：
Part Ⅱ未上传，Block回滚测试(3条）</t>
  </si>
  <si>
    <t>Block原因：
需要user版本验证(2）</t>
  </si>
  <si>
    <r>
      <rPr>
        <sz val="10"/>
        <color theme="1"/>
        <rFont val="微软雅黑"/>
        <charset val="134"/>
      </rPr>
      <t xml:space="preserve">Block原因：
</t>
    </r>
    <r>
      <rPr>
        <sz val="10"/>
        <rFont val="微软雅黑"/>
        <charset val="134"/>
      </rPr>
      <t>ESE:经系统与项目确认，取消ESE</t>
    </r>
    <r>
      <rPr>
        <sz val="10"/>
        <color theme="1"/>
        <rFont val="微软雅黑"/>
        <charset val="134"/>
      </rPr>
      <t xml:space="preserve">
ANC:缺ANC文件</t>
    </r>
  </si>
  <si>
    <t>Fail主要原因：
Monkey测试出现crash以及anr</t>
  </si>
  <si>
    <r>
      <rPr>
        <sz val="10"/>
        <color theme="1"/>
        <rFont val="微软雅黑"/>
        <charset val="134"/>
      </rPr>
      <t>关键字</t>
    </r>
  </si>
  <si>
    <r>
      <rPr>
        <sz val="10"/>
        <color theme="1"/>
        <rFont val="微软雅黑"/>
        <charset val="134"/>
      </rPr>
      <t>状态</t>
    </r>
  </si>
  <si>
    <r>
      <rPr>
        <sz val="10"/>
        <color theme="1"/>
        <rFont val="微软雅黑"/>
        <charset val="134"/>
      </rPr>
      <t>严重度</t>
    </r>
  </si>
  <si>
    <r>
      <rPr>
        <sz val="10"/>
        <color theme="1"/>
        <rFont val="微软雅黑"/>
        <charset val="134"/>
      </rPr>
      <t>模块</t>
    </r>
  </si>
  <si>
    <r>
      <rPr>
        <sz val="10"/>
        <color theme="1"/>
        <rFont val="微软雅黑"/>
        <charset val="134"/>
      </rPr>
      <t>概要</t>
    </r>
  </si>
  <si>
    <r>
      <rPr>
        <sz val="10"/>
        <color theme="1"/>
        <rFont val="微软雅黑"/>
        <charset val="134"/>
      </rPr>
      <t>报告人</t>
    </r>
  </si>
  <si>
    <r>
      <rPr>
        <sz val="10"/>
        <color theme="1"/>
        <rFont val="微软雅黑"/>
        <charset val="134"/>
      </rPr>
      <t>发现版本</t>
    </r>
  </si>
  <si>
    <r>
      <rPr>
        <sz val="10"/>
        <color theme="1"/>
        <rFont val="微软雅黑"/>
        <charset val="134"/>
      </rPr>
      <t>修复的版本</t>
    </r>
  </si>
  <si>
    <t>Ford jira</t>
  </si>
  <si>
    <t>FPHASEVCDC-21681</t>
  </si>
  <si>
    <t>Engineer Mode</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</si>
  <si>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】【工程模式】【</t>
    </r>
    <r>
      <rPr>
        <sz val="11"/>
        <color rgb="FF000000"/>
        <rFont val="Arial"/>
        <charset val="134"/>
      </rPr>
      <t>5/5</t>
    </r>
    <r>
      <rPr>
        <sz val="11"/>
        <color rgb="FF000000"/>
        <rFont val="宋体"/>
        <charset val="134"/>
      </rPr>
      <t>】分屏模式下，进入</t>
    </r>
    <r>
      <rPr>
        <sz val="11"/>
        <color rgb="FF000000"/>
        <rFont val="Arial"/>
        <charset val="134"/>
      </rPr>
      <t>RGB</t>
    </r>
    <r>
      <rPr>
        <sz val="11"/>
        <color rgb="FF000000"/>
        <rFont val="宋体"/>
        <charset val="134"/>
      </rPr>
      <t>像素测试，未显示全屏</t>
    </r>
  </si>
  <si>
    <t>Ai,Sitaier (Nanjing,CN)</t>
  </si>
  <si>
    <t>Ford_Phase5_U611_R05</t>
  </si>
  <si>
    <t>FPHASEVCDC-21680</t>
  </si>
  <si>
    <t>HMI</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</si>
  <si>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Launcher</t>
    </r>
    <r>
      <rPr>
        <sz val="11"/>
        <color rgb="FF000000"/>
        <rFont val="宋体"/>
        <charset val="134"/>
      </rPr>
      <t>】【</t>
    </r>
    <r>
      <rPr>
        <sz val="11"/>
        <color rgb="FF000000"/>
        <rFont val="Arial"/>
        <charset val="134"/>
      </rPr>
      <t>5/5</t>
    </r>
    <r>
      <rPr>
        <sz val="11"/>
        <color rgb="FF000000"/>
        <rFont val="宋体"/>
        <charset val="134"/>
      </rPr>
      <t>】独立模式，滑动</t>
    </r>
    <r>
      <rPr>
        <sz val="11"/>
        <color rgb="FF000000"/>
        <rFont val="Arial"/>
        <charset val="134"/>
      </rPr>
      <t>launcher</t>
    </r>
    <r>
      <rPr>
        <sz val="11"/>
        <color rgb="FF000000"/>
        <rFont val="宋体"/>
        <charset val="134"/>
      </rPr>
      <t>页面，卡片可以滑动划出屏幕</t>
    </r>
  </si>
  <si>
    <t>FPHASEVCDC-21679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</si>
  <si>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launcher</t>
    </r>
    <r>
      <rPr>
        <sz val="11"/>
        <color rgb="FF000000"/>
        <rFont val="宋体"/>
        <charset val="134"/>
      </rPr>
      <t>界面右上角时间显示位置异常</t>
    </r>
  </si>
  <si>
    <t>FPHASEVCDC-21678</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</si>
  <si>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】【工程模式】【</t>
    </r>
    <r>
      <rPr>
        <sz val="11"/>
        <color rgb="FF000000"/>
        <rFont val="Arial"/>
        <charset val="134"/>
      </rPr>
      <t>5/5</t>
    </r>
    <r>
      <rPr>
        <sz val="11"/>
        <color rgb="FF000000"/>
        <rFont val="宋体"/>
        <charset val="134"/>
      </rPr>
      <t>】进入</t>
    </r>
    <r>
      <rPr>
        <sz val="11"/>
        <color rgb="FF000000"/>
        <rFont val="Arial"/>
        <charset val="134"/>
      </rPr>
      <t>U6</t>
    </r>
    <r>
      <rPr>
        <sz val="11"/>
        <color rgb="FF000000"/>
        <rFont val="宋体"/>
        <charset val="134"/>
      </rPr>
      <t>仪表盘展示</t>
    </r>
    <r>
      <rPr>
        <sz val="11"/>
        <color rgb="FF000000"/>
        <rFont val="Arial"/>
        <charset val="134"/>
      </rPr>
      <t>RGB</t>
    </r>
    <r>
      <rPr>
        <sz val="11"/>
        <color rgb="FF000000"/>
        <rFont val="宋体"/>
        <charset val="134"/>
      </rPr>
      <t>测试，等待几秒，常驻栏和顶部状态栏会弹出</t>
    </r>
  </si>
  <si>
    <t>FPHASEVCDC-21676</t>
  </si>
  <si>
    <r>
      <rPr>
        <sz val="11"/>
        <color rgb="FF000000"/>
        <rFont val="宋体"/>
        <charset val="134"/>
      </rPr>
      <t>道路救援</t>
    </r>
  </si>
  <si>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RSA</t>
    </r>
    <r>
      <rPr>
        <sz val="11"/>
        <color rgb="FF000000"/>
        <rFont val="宋体"/>
        <charset val="134"/>
      </rPr>
      <t>】【</t>
    </r>
    <r>
      <rPr>
        <sz val="11"/>
        <color rgb="FF000000"/>
        <rFont val="Arial"/>
        <charset val="134"/>
      </rPr>
      <t>2/10</t>
    </r>
    <r>
      <rPr>
        <sz val="11"/>
        <color rgb="FF000000"/>
        <rFont val="宋体"/>
        <charset val="134"/>
      </rPr>
      <t>】道路救援电话点不开</t>
    </r>
  </si>
  <si>
    <t>FPHASEVCDC-21675</t>
  </si>
  <si>
    <t>Bluetooth Setting</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</si>
  <si>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Setting</t>
    </r>
    <r>
      <rPr>
        <sz val="11"/>
        <color rgb="FF000000"/>
        <rFont val="宋体"/>
        <charset val="134"/>
      </rPr>
      <t>】【</t>
    </r>
    <r>
      <rPr>
        <sz val="11"/>
        <color rgb="FF000000"/>
        <rFont val="Arial"/>
        <charset val="134"/>
      </rPr>
      <t>5/5</t>
    </r>
    <r>
      <rPr>
        <sz val="11"/>
        <color rgb="FF000000"/>
        <rFont val="宋体"/>
        <charset val="134"/>
      </rPr>
      <t>】搜索蓝牙耳机界面，设备名显示出现乱码</t>
    </r>
  </si>
  <si>
    <t>FPHASEVCDC-21673</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</si>
  <si>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RSA</t>
    </r>
    <r>
      <rPr>
        <sz val="11"/>
        <color rgb="FF000000"/>
        <rFont val="宋体"/>
        <charset val="134"/>
      </rPr>
      <t>】【</t>
    </r>
    <r>
      <rPr>
        <sz val="11"/>
        <color rgb="FF000000"/>
        <rFont val="Arial"/>
        <charset val="134"/>
      </rPr>
      <t>5/5</t>
    </r>
    <r>
      <rPr>
        <sz val="11"/>
        <color rgb="FF000000"/>
        <rFont val="宋体"/>
        <charset val="134"/>
      </rPr>
      <t>】副驾侧点击道路救援电话，通话界面出现在主驾侧</t>
    </r>
  </si>
  <si>
    <t>FPHASEVCDC-21672</t>
  </si>
  <si>
    <t>Analyzing</t>
  </si>
  <si>
    <t>USB Video</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</si>
  <si>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USB Video</t>
    </r>
    <r>
      <rPr>
        <sz val="11"/>
        <color rgb="FF000000"/>
        <rFont val="宋体"/>
        <charset val="134"/>
      </rPr>
      <t>】【</t>
    </r>
    <r>
      <rPr>
        <sz val="11"/>
        <color rgb="FF000000"/>
        <rFont val="Arial"/>
        <charset val="134"/>
      </rPr>
      <t>5/5</t>
    </r>
    <r>
      <rPr>
        <sz val="11"/>
        <color rgb="FF000000"/>
        <rFont val="宋体"/>
        <charset val="134"/>
      </rPr>
      <t>】主驾播放</t>
    </r>
    <r>
      <rPr>
        <sz val="11"/>
        <color rgb="FF000000"/>
        <rFont val="Arial"/>
        <charset val="134"/>
      </rPr>
      <t>USB</t>
    </r>
    <r>
      <rPr>
        <sz val="11"/>
        <color rgb="FF000000"/>
        <rFont val="宋体"/>
        <charset val="134"/>
      </rPr>
      <t>视频，再点击侧边栏设置按钮退出，副驾进入个人时光点击随心看，视频界面被压缩</t>
    </r>
  </si>
  <si>
    <t>FPHASEVCDC-21671</t>
  </si>
  <si>
    <t>AI-360View</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</si>
  <si>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360</t>
    </r>
    <r>
      <rPr>
        <sz val="11"/>
        <color rgb="FF000000"/>
        <rFont val="宋体"/>
        <charset val="134"/>
      </rPr>
      <t>】【</t>
    </r>
    <r>
      <rPr>
        <sz val="11"/>
        <color rgb="FF000000"/>
        <rFont val="Arial"/>
        <charset val="134"/>
      </rPr>
      <t>5/5</t>
    </r>
    <r>
      <rPr>
        <sz val="11"/>
        <color rgb="FF000000"/>
        <rFont val="宋体"/>
        <charset val="134"/>
      </rPr>
      <t>】开启分屏模式，挂</t>
    </r>
    <r>
      <rPr>
        <sz val="11"/>
        <color rgb="FF000000"/>
        <rFont val="Arial"/>
        <charset val="134"/>
      </rPr>
      <t>R</t>
    </r>
    <r>
      <rPr>
        <sz val="11"/>
        <color rgb="FF000000"/>
        <rFont val="宋体"/>
        <charset val="134"/>
      </rPr>
      <t>档倒车，行驶后再退出倒车，分屏模式被关闭</t>
    </r>
  </si>
  <si>
    <t>Xu, Ping (P.)</t>
  </si>
  <si>
    <t>FPHASEVCDC-21670</t>
  </si>
  <si>
    <t>Resolved</t>
  </si>
  <si>
    <t>AI-Wifi</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</si>
  <si>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A</t>
    </r>
    <r>
      <rPr>
        <sz val="11"/>
        <color rgb="FF000000"/>
        <rFont val="宋体"/>
        <charset val="134"/>
      </rPr>
      <t>】【</t>
    </r>
    <r>
      <rPr>
        <sz val="11"/>
        <color rgb="FF000000"/>
        <rFont val="Arial"/>
        <charset val="134"/>
      </rPr>
      <t>WiFi</t>
    </r>
    <r>
      <rPr>
        <sz val="11"/>
        <color rgb="FF000000"/>
        <rFont val="宋体"/>
        <charset val="134"/>
      </rPr>
      <t>】【</t>
    </r>
    <r>
      <rPr>
        <sz val="11"/>
        <color rgb="FF000000"/>
        <rFont val="Arial"/>
        <charset val="134"/>
      </rPr>
      <t>Once</t>
    </r>
    <r>
      <rPr>
        <sz val="11"/>
        <color rgb="FF000000"/>
        <rFont val="宋体"/>
        <charset val="134"/>
      </rPr>
      <t>】</t>
    </r>
    <r>
      <rPr>
        <sz val="11"/>
        <color rgb="FF000000"/>
        <rFont val="Arial"/>
        <charset val="134"/>
      </rPr>
      <t>WIFI</t>
    </r>
    <r>
      <rPr>
        <sz val="11"/>
        <color rgb="FF000000"/>
        <rFont val="宋体"/>
        <charset val="134"/>
      </rPr>
      <t>设置过程中，系统设置出现重影，重启车机后才恢复</t>
    </r>
  </si>
  <si>
    <t>Ford_Phase5_U611_R06</t>
  </si>
  <si>
    <t>FPHASEVCDC-21668</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</si>
  <si>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】手机拨打蓝牙电话，然后点击手机接听，在点击车机接听，未显示车机接听图标</t>
    </r>
  </si>
  <si>
    <t>FPHASEVCDC-21666</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</si>
  <si>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】点击进入个人时光，左边的精简界面缺少林肯图标</t>
    </r>
  </si>
  <si>
    <t>FPHASEVCDC-21665</t>
  </si>
  <si>
    <t>System</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</si>
  <si>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】屏幕常驻栏图标显示错误</t>
    </r>
  </si>
  <si>
    <t>FPHASEVCDC-21663</t>
  </si>
  <si>
    <t>AI-Audio</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</si>
  <si>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RACM</t>
    </r>
    <r>
      <rPr>
        <sz val="11"/>
        <color rgb="FF000000"/>
        <rFont val="宋体"/>
        <charset val="134"/>
      </rPr>
      <t>】【</t>
    </r>
    <r>
      <rPr>
        <sz val="11"/>
        <color rgb="FF000000"/>
        <rFont val="Arial"/>
        <charset val="134"/>
      </rPr>
      <t>5/5</t>
    </r>
    <r>
      <rPr>
        <sz val="11"/>
        <color rgb="FF000000"/>
        <rFont val="宋体"/>
        <charset val="134"/>
      </rPr>
      <t>】实车后排屏切源后音源信息未同步，且按钮高亮但前排</t>
    </r>
    <r>
      <rPr>
        <sz val="11"/>
        <color rgb="FF000000"/>
        <rFont val="Arial"/>
        <charset val="134"/>
      </rPr>
      <t>IVI</t>
    </r>
    <r>
      <rPr>
        <sz val="11"/>
        <color rgb="FF000000"/>
        <rFont val="宋体"/>
        <charset val="134"/>
      </rPr>
      <t>屏端正常切换显示</t>
    </r>
  </si>
  <si>
    <t>Gao,Meilin (Nanjing,CN)</t>
  </si>
  <si>
    <t>FPHASEVCDC-21662</t>
  </si>
  <si>
    <t>AI-Setting</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</si>
  <si>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Setting</t>
    </r>
    <r>
      <rPr>
        <sz val="11"/>
        <color rgb="FF000000"/>
        <rFont val="宋体"/>
        <charset val="134"/>
      </rPr>
      <t>】【</t>
    </r>
    <r>
      <rPr>
        <sz val="11"/>
        <color rgb="FF000000"/>
        <rFont val="Arial"/>
        <charset val="134"/>
      </rPr>
      <t>5/5</t>
    </r>
    <r>
      <rPr>
        <sz val="11"/>
        <color rgb="FF000000"/>
        <rFont val="宋体"/>
        <charset val="134"/>
      </rPr>
      <t>】热点设置界面移屏，移屏后热点设置界面闪烁</t>
    </r>
  </si>
  <si>
    <t>Zhang,Binbin (EXT,Nanjing,CN)</t>
  </si>
  <si>
    <t>FPHASEVCDC-21661</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</si>
  <si>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】未连接蓝牙，连接蓝牙弹出连接提示框，提示框字体显示不全</t>
    </r>
  </si>
  <si>
    <t>FPHASEVCDC-21660</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</si>
  <si>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Monkey</t>
    </r>
    <r>
      <rPr>
        <sz val="11"/>
        <color rgb="FF000000"/>
        <rFont val="宋体"/>
        <charset val="134"/>
      </rPr>
      <t>】【偶现】</t>
    </r>
    <r>
      <rPr>
        <sz val="11"/>
        <color rgb="FF000000"/>
        <rFont val="Arial"/>
        <charset val="134"/>
      </rPr>
      <t>bdnetdproxy</t>
    </r>
    <r>
      <rPr>
        <sz val="11"/>
        <color rgb="FF000000"/>
        <rFont val="宋体"/>
        <charset val="134"/>
      </rPr>
      <t>出现</t>
    </r>
    <r>
      <rPr>
        <sz val="11"/>
        <color rgb="FF000000"/>
        <rFont val="Arial"/>
        <charset val="134"/>
      </rPr>
      <t>crash</t>
    </r>
  </si>
  <si>
    <t>Sheng, Weiwei (W.)</t>
  </si>
  <si>
    <t>FPHASEVCDC-21659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</si>
  <si>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Monkey</t>
    </r>
    <r>
      <rPr>
        <sz val="11"/>
        <color rgb="FF000000"/>
        <rFont val="宋体"/>
        <charset val="134"/>
      </rPr>
      <t>】【偶现】</t>
    </r>
    <r>
      <rPr>
        <sz val="11"/>
        <color rgb="FF000000"/>
        <rFont val="Arial"/>
        <charset val="134"/>
      </rPr>
      <t>com.android.systemui</t>
    </r>
    <r>
      <rPr>
        <sz val="11"/>
        <color rgb="FF000000"/>
        <rFont val="宋体"/>
        <charset val="134"/>
      </rPr>
      <t>出现</t>
    </r>
    <r>
      <rPr>
        <sz val="11"/>
        <color rgb="FF000000"/>
        <rFont val="Arial"/>
        <charset val="134"/>
      </rPr>
      <t>anr</t>
    </r>
  </si>
  <si>
    <t>FPHASEVCDC-21658</t>
  </si>
  <si>
    <t>DLNA</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</si>
  <si>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】将媒体投射的界面划到顶部，左右滑动系统设置界面，最后返回至媒体投射时媒体投射的界面显示内容发生改变</t>
    </r>
  </si>
  <si>
    <t>FPHASEVCDC-21657</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</si>
  <si>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VR</t>
    </r>
    <r>
      <rPr>
        <sz val="11"/>
        <color rgb="FF000000"/>
        <rFont val="宋体"/>
        <charset val="134"/>
      </rPr>
      <t>唤醒</t>
    </r>
    <r>
      <rPr>
        <sz val="11"/>
        <color rgb="FF000000"/>
        <rFont val="Arial"/>
        <charset val="134"/>
      </rPr>
      <t>”</t>
    </r>
    <r>
      <rPr>
        <sz val="11"/>
        <color rgb="FF000000"/>
        <rFont val="宋体"/>
        <charset val="134"/>
      </rPr>
      <t>打开百度地图</t>
    </r>
    <r>
      <rPr>
        <sz val="11"/>
        <color rgb="FF000000"/>
        <rFont val="Arial"/>
        <charset val="134"/>
      </rPr>
      <t>“</t>
    </r>
    <r>
      <rPr>
        <sz val="11"/>
        <color rgb="FF000000"/>
        <rFont val="宋体"/>
        <charset val="134"/>
      </rPr>
      <t>没有音效</t>
    </r>
  </si>
  <si>
    <t>FPHASEVCDC-21656</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</si>
  <si>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Setting</t>
    </r>
    <r>
      <rPr>
        <sz val="11"/>
        <color rgb="FF000000"/>
        <rFont val="宋体"/>
        <charset val="134"/>
      </rPr>
      <t>】【</t>
    </r>
    <r>
      <rPr>
        <sz val="11"/>
        <color rgb="FF000000"/>
        <rFont val="Arial"/>
        <charset val="134"/>
      </rPr>
      <t>5/5</t>
    </r>
    <r>
      <rPr>
        <sz val="11"/>
        <color rgb="FF000000"/>
        <rFont val="宋体"/>
        <charset val="134"/>
      </rPr>
      <t>】设置温度单位为华氏度，</t>
    </r>
    <r>
      <rPr>
        <sz val="11"/>
        <color rgb="FF000000"/>
        <rFont val="Arial"/>
        <charset val="134"/>
      </rPr>
      <t>launcher</t>
    </r>
    <r>
      <rPr>
        <sz val="11"/>
        <color rgb="FF000000"/>
        <rFont val="宋体"/>
        <charset val="134"/>
      </rPr>
      <t>界面的温度单位依旧是摄氏度</t>
    </r>
  </si>
  <si>
    <t>FPHASEVCDC-21655</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</si>
  <si>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】唤醒</t>
    </r>
    <r>
      <rPr>
        <sz val="11"/>
        <color rgb="FF000000"/>
        <rFont val="Arial"/>
        <charset val="134"/>
      </rPr>
      <t>VR</t>
    </r>
    <r>
      <rPr>
        <sz val="11"/>
        <color rgb="FF000000"/>
        <rFont val="宋体"/>
        <charset val="134"/>
      </rPr>
      <t>打开</t>
    </r>
    <r>
      <rPr>
        <sz val="11"/>
        <color rgb="FF000000"/>
        <rFont val="Arial"/>
        <charset val="134"/>
      </rPr>
      <t>“</t>
    </r>
    <r>
      <rPr>
        <sz val="11"/>
        <color rgb="FF000000"/>
        <rFont val="宋体"/>
        <charset val="134"/>
      </rPr>
      <t>个人时光、舒享时氛，客人模式等</t>
    </r>
    <r>
      <rPr>
        <sz val="11"/>
        <color rgb="FF000000"/>
        <rFont val="Arial"/>
        <charset val="134"/>
      </rPr>
      <t xml:space="preserve">“ </t>
    </r>
    <r>
      <rPr>
        <sz val="11"/>
        <color rgb="FF000000"/>
        <rFont val="宋体"/>
        <charset val="134"/>
      </rPr>
      <t>所有应用都有白点</t>
    </r>
  </si>
  <si>
    <t>FPHASEVCDC-21648</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</si>
  <si>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】唤醒</t>
    </r>
    <r>
      <rPr>
        <sz val="11"/>
        <color rgb="FF000000"/>
        <rFont val="Arial"/>
        <charset val="134"/>
      </rPr>
      <t>VR</t>
    </r>
    <r>
      <rPr>
        <sz val="11"/>
        <color rgb="FF000000"/>
        <rFont val="宋体"/>
        <charset val="134"/>
      </rPr>
      <t>语音</t>
    </r>
    <r>
      <rPr>
        <sz val="11"/>
        <color rgb="FF000000"/>
        <rFont val="Arial"/>
        <charset val="134"/>
      </rPr>
      <t>“</t>
    </r>
    <r>
      <rPr>
        <sz val="11"/>
        <color rgb="FF000000"/>
        <rFont val="宋体"/>
        <charset val="134"/>
      </rPr>
      <t>打开媒体投射</t>
    </r>
    <r>
      <rPr>
        <sz val="11"/>
        <color rgb="FF000000"/>
        <rFont val="Arial"/>
        <charset val="134"/>
      </rPr>
      <t>”</t>
    </r>
    <r>
      <rPr>
        <sz val="11"/>
        <color rgb="FF000000"/>
        <rFont val="宋体"/>
        <charset val="134"/>
      </rPr>
      <t>，无反应</t>
    </r>
  </si>
  <si>
    <t>FPHASEVCDC-21646</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</si>
  <si>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】独立模式下，副驾侧唤醒</t>
    </r>
    <r>
      <rPr>
        <sz val="11"/>
        <color rgb="FF000000"/>
        <rFont val="Arial"/>
        <charset val="134"/>
      </rPr>
      <t>VR“</t>
    </r>
    <r>
      <rPr>
        <sz val="11"/>
        <color rgb="FF000000"/>
        <rFont val="宋体"/>
        <charset val="134"/>
      </rPr>
      <t>拨打救援电话</t>
    </r>
    <r>
      <rPr>
        <sz val="11"/>
        <color rgb="FF000000"/>
        <rFont val="Arial"/>
        <charset val="134"/>
      </rPr>
      <t>”</t>
    </r>
    <r>
      <rPr>
        <sz val="11"/>
        <color rgb="FF000000"/>
        <rFont val="宋体"/>
        <charset val="134"/>
      </rPr>
      <t>，通话界面出现在主驾侧</t>
    </r>
  </si>
  <si>
    <t>FPHASEVCDC-21645</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</si>
  <si>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Audio</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12ch</t>
    </r>
    <r>
      <rPr>
        <sz val="11"/>
        <color rgb="FF000000"/>
        <rFont val="宋体"/>
        <charset val="134"/>
      </rPr>
      <t>实车</t>
    </r>
    <r>
      <rPr>
        <sz val="11"/>
        <color rgb="FF000000"/>
        <rFont val="Arial"/>
        <charset val="134"/>
      </rPr>
      <t>Quantum Logic Surround</t>
    </r>
    <r>
      <rPr>
        <sz val="11"/>
        <color rgb="FF000000"/>
        <rFont val="宋体"/>
        <charset val="134"/>
      </rPr>
      <t>选择关</t>
    </r>
    <r>
      <rPr>
        <sz val="11"/>
        <color rgb="FF000000"/>
        <rFont val="Arial"/>
        <charset val="134"/>
      </rPr>
      <t>/</t>
    </r>
    <r>
      <rPr>
        <sz val="11"/>
        <color rgb="FF000000"/>
        <rFont val="宋体"/>
        <charset val="134"/>
      </rPr>
      <t>观众</t>
    </r>
    <r>
      <rPr>
        <sz val="11"/>
        <color rgb="FF000000"/>
        <rFont val="Arial"/>
        <charset val="134"/>
      </rPr>
      <t>/</t>
    </r>
    <r>
      <rPr>
        <sz val="11"/>
        <color rgb="FF000000"/>
        <rFont val="宋体"/>
        <charset val="134"/>
      </rPr>
      <t>舞台效果后音效无变化</t>
    </r>
  </si>
  <si>
    <t>FPHASEVCDC-21644</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</si>
  <si>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】蓝牙电话的第三方通话提示框位置与</t>
    </r>
    <r>
      <rPr>
        <sz val="11"/>
        <color rgb="FF000000"/>
        <rFont val="Arial"/>
        <charset val="134"/>
      </rPr>
      <t>UI</t>
    </r>
    <r>
      <rPr>
        <sz val="11"/>
        <color rgb="FF000000"/>
        <rFont val="宋体"/>
        <charset val="134"/>
      </rPr>
      <t>不符，位置偏下</t>
    </r>
  </si>
  <si>
    <t>FPHASEVCDC-21642</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</si>
  <si>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Setting</t>
    </r>
    <r>
      <rPr>
        <sz val="11"/>
        <color rgb="FF000000"/>
        <rFont val="宋体"/>
        <charset val="134"/>
      </rPr>
      <t>】【</t>
    </r>
    <r>
      <rPr>
        <sz val="11"/>
        <color rgb="FF000000"/>
        <rFont val="Arial"/>
        <charset val="134"/>
      </rPr>
      <t>5/5</t>
    </r>
    <r>
      <rPr>
        <sz val="11"/>
        <color rgb="FF000000"/>
        <rFont val="宋体"/>
        <charset val="134"/>
      </rPr>
      <t>】系统设置关于界面内，点击名称，修改名称的输入栏内</t>
    </r>
    <r>
      <rPr>
        <sz val="11"/>
        <color rgb="FF000000"/>
        <rFont val="Arial"/>
        <charset val="134"/>
      </rPr>
      <t>”[ ]“</t>
    </r>
    <r>
      <rPr>
        <sz val="11"/>
        <color rgb="FF000000"/>
        <rFont val="宋体"/>
        <charset val="134"/>
      </rPr>
      <t>字符截断显示</t>
    </r>
  </si>
  <si>
    <t>FPHASEVCDC-21637</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</si>
  <si>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】下拉面板后备箱开关，在后备箱开启过程中点击导致置灰无法恢复</t>
    </r>
  </si>
  <si>
    <t>Meng, Xianghe (X.)</t>
  </si>
  <si>
    <t>FPHASEVCDC-21636</t>
  </si>
  <si>
    <r>
      <rPr>
        <sz val="11"/>
        <color rgb="FF000000"/>
        <rFont val="宋体"/>
        <charset val="134"/>
      </rPr>
      <t>空调</t>
    </r>
  </si>
  <si>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Climate</t>
    </r>
    <r>
      <rPr>
        <sz val="11"/>
        <color rgb="FF000000"/>
        <rFont val="宋体"/>
        <charset val="134"/>
      </rPr>
      <t>】【</t>
    </r>
    <r>
      <rPr>
        <sz val="11"/>
        <color rgb="FF000000"/>
        <rFont val="Arial"/>
        <charset val="134"/>
      </rPr>
      <t>5/5</t>
    </r>
    <r>
      <rPr>
        <sz val="11"/>
        <color rgb="FF000000"/>
        <rFont val="宋体"/>
        <charset val="134"/>
      </rPr>
      <t>】后排空调在华氏度时出现个别温度显示有误</t>
    </r>
  </si>
  <si>
    <t>FPHASEVCDC-21634</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</si>
  <si>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】上下滑动系统设置选项，出现竖向滚动条后，同时滑动空白区域，也可控制竖向滚动条</t>
    </r>
  </si>
  <si>
    <t>FPHASEVCDC-21633</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</si>
  <si>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】开启连续对话，唤醒副驾</t>
    </r>
    <r>
      <rPr>
        <sz val="11"/>
        <color rgb="FF000000"/>
        <rFont val="Arial"/>
        <charset val="134"/>
      </rPr>
      <t>VR</t>
    </r>
    <r>
      <rPr>
        <sz val="11"/>
        <color rgb="FF000000"/>
        <rFont val="宋体"/>
        <charset val="134"/>
      </rPr>
      <t>，屏幕中间偏下的</t>
    </r>
    <r>
      <rPr>
        <sz val="11"/>
        <color rgb="FF000000"/>
        <rFont val="Arial"/>
        <charset val="134"/>
      </rPr>
      <t>VR</t>
    </r>
    <r>
      <rPr>
        <sz val="11"/>
        <color rgb="FF000000"/>
        <rFont val="宋体"/>
        <charset val="134"/>
      </rPr>
      <t>提示位置显示错误</t>
    </r>
  </si>
  <si>
    <t>FPHASEVCDC-21632</t>
  </si>
  <si>
    <t>Fixing</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</si>
  <si>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Setting</t>
    </r>
    <r>
      <rPr>
        <sz val="11"/>
        <color rgb="FF000000"/>
        <rFont val="宋体"/>
        <charset val="134"/>
      </rPr>
      <t>】【</t>
    </r>
    <r>
      <rPr>
        <sz val="11"/>
        <color rgb="FF000000"/>
        <rFont val="Arial"/>
        <charset val="134"/>
      </rPr>
      <t>5/5</t>
    </r>
    <r>
      <rPr>
        <sz val="11"/>
        <color rgb="FF000000"/>
        <rFont val="宋体"/>
        <charset val="134"/>
      </rPr>
      <t>】副驾系统设置内搜索，点击任意搜索结果，系统设置自动切换到主驾</t>
    </r>
  </si>
  <si>
    <t>FPHASEVCDC-21631</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</si>
  <si>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】【B】【</t>
    </r>
    <r>
      <rPr>
        <sz val="11"/>
        <color rgb="FF000000"/>
        <rFont val="Arial"/>
        <charset val="134"/>
      </rPr>
      <t>Audio</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24ch</t>
    </r>
    <r>
      <rPr>
        <sz val="11"/>
        <color rgb="FF000000"/>
        <rFont val="宋体"/>
        <charset val="134"/>
      </rPr>
      <t>，通话中来导航播报无导航提示音</t>
    </r>
  </si>
  <si>
    <t>FPHASEVCDC-21630</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</si>
  <si>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Setting</t>
    </r>
    <r>
      <rPr>
        <sz val="11"/>
        <color rgb="FF000000"/>
        <rFont val="宋体"/>
        <charset val="134"/>
      </rPr>
      <t>】【</t>
    </r>
    <r>
      <rPr>
        <sz val="11"/>
        <color rgb="FF000000"/>
        <rFont val="Arial"/>
        <charset val="134"/>
      </rPr>
      <t>5/5</t>
    </r>
    <r>
      <rPr>
        <sz val="11"/>
        <color rgb="FF000000"/>
        <rFont val="宋体"/>
        <charset val="134"/>
      </rPr>
      <t>】搜索复位、关于目录等词条，可以搜索到四级目录的结果</t>
    </r>
  </si>
  <si>
    <t>FPHASEVCDC-21629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</si>
  <si>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】唤醒语音，</t>
    </r>
    <r>
      <rPr>
        <sz val="11"/>
        <color rgb="FF000000"/>
        <rFont val="Arial"/>
        <charset val="134"/>
      </rPr>
      <t>vr</t>
    </r>
    <r>
      <rPr>
        <sz val="11"/>
        <color rgb="FF000000"/>
        <rFont val="宋体"/>
        <charset val="134"/>
      </rPr>
      <t>会闪一下</t>
    </r>
  </si>
  <si>
    <t>FPHASEVCDC-21628</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</si>
  <si>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】独立模式下，唤醒副驾语音</t>
    </r>
    <r>
      <rPr>
        <sz val="11"/>
        <color rgb="FF000000"/>
        <rFont val="Arial"/>
        <charset val="134"/>
      </rPr>
      <t>“</t>
    </r>
    <r>
      <rPr>
        <sz val="11"/>
        <color rgb="FF000000"/>
        <rFont val="宋体"/>
        <charset val="134"/>
      </rPr>
      <t>打开精简屏幕</t>
    </r>
    <r>
      <rPr>
        <sz val="11"/>
        <color rgb="FF000000"/>
        <rFont val="Arial"/>
        <charset val="134"/>
      </rPr>
      <t>”</t>
    </r>
    <r>
      <rPr>
        <sz val="11"/>
        <color rgb="FF000000"/>
        <rFont val="宋体"/>
        <charset val="134"/>
      </rPr>
      <t>，</t>
    </r>
    <r>
      <rPr>
        <sz val="11"/>
        <color rgb="FF000000"/>
        <rFont val="Arial"/>
        <charset val="134"/>
      </rPr>
      <t>vr</t>
    </r>
    <r>
      <rPr>
        <sz val="11"/>
        <color rgb="FF000000"/>
        <rFont val="宋体"/>
        <charset val="134"/>
      </rPr>
      <t>会闪一下</t>
    </r>
  </si>
  <si>
    <t>FPHASEVCDC-21627</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</si>
  <si>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】语音设置，自定义应答语</t>
    </r>
    <r>
      <rPr>
        <sz val="11"/>
        <color rgb="FF000000"/>
        <rFont val="Arial"/>
        <charset val="134"/>
      </rPr>
      <t>UI</t>
    </r>
    <r>
      <rPr>
        <sz val="11"/>
        <color rgb="FF000000"/>
        <rFont val="宋体"/>
        <charset val="134"/>
      </rPr>
      <t>与设计不符</t>
    </r>
  </si>
  <si>
    <t>FPHASEVCDC-21625</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</si>
  <si>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】唤醒</t>
    </r>
    <r>
      <rPr>
        <sz val="11"/>
        <color rgb="FF000000"/>
        <rFont val="Arial"/>
        <charset val="134"/>
      </rPr>
      <t>VR</t>
    </r>
    <r>
      <rPr>
        <sz val="11"/>
        <color rgb="FF000000"/>
        <rFont val="宋体"/>
        <charset val="134"/>
      </rPr>
      <t>语音</t>
    </r>
    <r>
      <rPr>
        <sz val="11"/>
        <color rgb="FF000000"/>
        <rFont val="Arial"/>
        <charset val="134"/>
      </rPr>
      <t>“</t>
    </r>
    <r>
      <rPr>
        <sz val="11"/>
        <color rgb="FF000000"/>
        <rFont val="宋体"/>
        <charset val="134"/>
      </rPr>
      <t>打电话给</t>
    </r>
    <r>
      <rPr>
        <sz val="11"/>
        <color rgb="FF000000"/>
        <rFont val="Arial"/>
        <charset val="134"/>
      </rPr>
      <t>XX“</t>
    </r>
    <r>
      <rPr>
        <sz val="11"/>
        <color rgb="FF000000"/>
        <rFont val="宋体"/>
        <charset val="134"/>
      </rPr>
      <t>，空号直接拨打出去，无</t>
    </r>
    <r>
      <rPr>
        <sz val="11"/>
        <color rgb="FF000000"/>
        <rFont val="Arial"/>
        <charset val="134"/>
      </rPr>
      <t>TTS</t>
    </r>
    <r>
      <rPr>
        <sz val="11"/>
        <color rgb="FF000000"/>
        <rFont val="宋体"/>
        <charset val="134"/>
      </rPr>
      <t>播报</t>
    </r>
  </si>
  <si>
    <t>FPHASEVCDC-21624</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</si>
  <si>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】唤醒</t>
    </r>
    <r>
      <rPr>
        <sz val="11"/>
        <color rgb="FF000000"/>
        <rFont val="Arial"/>
        <charset val="134"/>
      </rPr>
      <t>VR</t>
    </r>
    <r>
      <rPr>
        <sz val="11"/>
        <color rgb="FF000000"/>
        <rFont val="宋体"/>
        <charset val="134"/>
      </rPr>
      <t>语音</t>
    </r>
    <r>
      <rPr>
        <sz val="11"/>
        <color rgb="FF000000"/>
        <rFont val="Arial"/>
        <charset val="134"/>
      </rPr>
      <t>“</t>
    </r>
    <r>
      <rPr>
        <sz val="11"/>
        <color rgb="FF000000"/>
        <rFont val="宋体"/>
        <charset val="134"/>
      </rPr>
      <t>打电话给</t>
    </r>
    <r>
      <rPr>
        <sz val="11"/>
        <color rgb="FF000000"/>
        <rFont val="Arial"/>
        <charset val="134"/>
      </rPr>
      <t>XX“</t>
    </r>
    <r>
      <rPr>
        <sz val="11"/>
        <color rgb="FF000000"/>
        <rFont val="宋体"/>
        <charset val="134"/>
      </rPr>
      <t>，直接拨打出去，</t>
    </r>
    <r>
      <rPr>
        <sz val="11"/>
        <color rgb="FF000000"/>
        <rFont val="Arial"/>
        <charset val="134"/>
      </rPr>
      <t>TTS</t>
    </r>
    <r>
      <rPr>
        <sz val="11"/>
        <color rgb="FF000000"/>
        <rFont val="宋体"/>
        <charset val="134"/>
      </rPr>
      <t>没有播报</t>
    </r>
    <r>
      <rPr>
        <sz val="11"/>
        <color rgb="FF000000"/>
        <rFont val="Arial"/>
        <charset val="134"/>
      </rPr>
      <t>“</t>
    </r>
    <r>
      <rPr>
        <sz val="11"/>
        <color rgb="FF000000"/>
        <rFont val="宋体"/>
        <charset val="134"/>
      </rPr>
      <t>是否确认打给</t>
    </r>
    <r>
      <rPr>
        <sz val="11"/>
        <color rgb="FF000000"/>
        <rFont val="Arial"/>
        <charset val="134"/>
      </rPr>
      <t>XX</t>
    </r>
    <r>
      <rPr>
        <sz val="11"/>
        <color rgb="FF000000"/>
        <rFont val="宋体"/>
        <charset val="134"/>
      </rPr>
      <t>，请说确认或取消</t>
    </r>
    <r>
      <rPr>
        <sz val="11"/>
        <color rgb="FF000000"/>
        <rFont val="Arial"/>
        <charset val="134"/>
      </rPr>
      <t>”</t>
    </r>
  </si>
  <si>
    <t>FPHASEVCDC-21618</t>
  </si>
  <si>
    <t>Upgrade</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</si>
  <si>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A</t>
    </r>
    <r>
      <rPr>
        <sz val="11"/>
        <color rgb="FF000000"/>
        <rFont val="宋体"/>
        <charset val="134"/>
      </rPr>
      <t>】【</t>
    </r>
    <r>
      <rPr>
        <sz val="11"/>
        <color rgb="FF000000"/>
        <rFont val="Arial"/>
        <charset val="134"/>
      </rPr>
      <t>Upgrade</t>
    </r>
    <r>
      <rPr>
        <sz val="11"/>
        <color rgb="FF000000"/>
        <rFont val="宋体"/>
        <charset val="134"/>
      </rPr>
      <t>】【</t>
    </r>
    <r>
      <rPr>
        <sz val="11"/>
        <color rgb="FF000000"/>
        <rFont val="Arial"/>
        <charset val="134"/>
      </rPr>
      <t>Once</t>
    </r>
    <r>
      <rPr>
        <sz val="11"/>
        <color rgb="FF000000"/>
        <rFont val="宋体"/>
        <charset val="134"/>
      </rPr>
      <t>】升级后首次开机点击分屏按钮，副驾黑屏且导航栏有</t>
    </r>
    <r>
      <rPr>
        <sz val="11"/>
        <color rgb="FF000000"/>
        <rFont val="Arial"/>
        <charset val="134"/>
      </rPr>
      <t>3</t>
    </r>
    <r>
      <rPr>
        <sz val="11"/>
        <color rgb="FF000000"/>
        <rFont val="宋体"/>
        <charset val="134"/>
      </rPr>
      <t>个</t>
    </r>
  </si>
  <si>
    <t>FPHASEVCDC-21614</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</si>
  <si>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】独立模式下，副驾点击快捷面板媒体控制处下一首</t>
    </r>
    <r>
      <rPr>
        <sz val="11"/>
        <color rgb="FF000000"/>
        <rFont val="Arial"/>
        <charset val="134"/>
      </rPr>
      <t>/</t>
    </r>
    <r>
      <rPr>
        <sz val="11"/>
        <color rgb="FF000000"/>
        <rFont val="宋体"/>
        <charset val="134"/>
      </rPr>
      <t>上一首按钮无高亮显示，主驾对应控件高亮</t>
    </r>
  </si>
  <si>
    <t>FPHASEVCDC-21613</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</si>
  <si>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launcher</t>
    </r>
    <r>
      <rPr>
        <sz val="11"/>
        <color rgb="FF000000"/>
        <rFont val="宋体"/>
        <charset val="134"/>
      </rPr>
      <t>界面随心看控件设计与</t>
    </r>
    <r>
      <rPr>
        <sz val="11"/>
        <color rgb="FF000000"/>
        <rFont val="Arial"/>
        <charset val="134"/>
      </rPr>
      <t>UI</t>
    </r>
    <r>
      <rPr>
        <sz val="11"/>
        <color rgb="FF000000"/>
        <rFont val="宋体"/>
        <charset val="134"/>
      </rPr>
      <t>不符</t>
    </r>
  </si>
  <si>
    <t>FPHASEVCDC-21595</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</si>
  <si>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Once</t>
    </r>
    <r>
      <rPr>
        <sz val="11"/>
        <color rgb="FF000000"/>
        <rFont val="宋体"/>
        <charset val="134"/>
      </rPr>
      <t>】打开媒体投射的手机热点模式，等待约</t>
    </r>
    <r>
      <rPr>
        <sz val="11"/>
        <color rgb="FF000000"/>
        <rFont val="Arial"/>
        <charset val="134"/>
      </rPr>
      <t>10min</t>
    </r>
    <r>
      <rPr>
        <sz val="11"/>
        <color rgb="FF000000"/>
        <rFont val="宋体"/>
        <charset val="134"/>
      </rPr>
      <t>，没有搜索到任何网络</t>
    </r>
  </si>
  <si>
    <t>FPHASEVCDC-21589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</si>
  <si>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】弹出退出账号登录弹窗，点击弹窗可以穿透点击</t>
    </r>
  </si>
  <si>
    <t>FPHASEVCDC-21584</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</si>
  <si>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】【工程模式】【</t>
    </r>
    <r>
      <rPr>
        <sz val="11"/>
        <color rgb="FF000000"/>
        <rFont val="Arial"/>
        <charset val="134"/>
      </rPr>
      <t>5/5</t>
    </r>
    <r>
      <rPr>
        <sz val="11"/>
        <color rgb="FF000000"/>
        <rFont val="宋体"/>
        <charset val="134"/>
      </rPr>
      <t>】</t>
    </r>
    <r>
      <rPr>
        <sz val="11"/>
        <color rgb="FF000000"/>
        <rFont val="Arial"/>
        <charset val="134"/>
      </rPr>
      <t>RGB</t>
    </r>
    <r>
      <rPr>
        <sz val="11"/>
        <color rgb="FF000000"/>
        <rFont val="宋体"/>
        <charset val="134"/>
      </rPr>
      <t>像素测试，显示测试模式测试，触摸屏激活测试时，蓝牙通话打断后，</t>
    </r>
    <r>
      <rPr>
        <sz val="11"/>
        <color rgb="FF000000"/>
        <rFont val="Arial"/>
        <charset val="134"/>
      </rPr>
      <t>RGB</t>
    </r>
    <r>
      <rPr>
        <sz val="11"/>
        <color rgb="FF000000"/>
        <rFont val="宋体"/>
        <charset val="134"/>
      </rPr>
      <t>测试界面，显示测试界面，触摸屏激活测试界面非全屏显示</t>
    </r>
  </si>
  <si>
    <t>FPHASEVCDC-21583</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</si>
  <si>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Audio</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24ch</t>
    </r>
    <r>
      <rPr>
        <sz val="11"/>
        <color rgb="FF000000"/>
        <rFont val="宋体"/>
        <charset val="134"/>
      </rPr>
      <t>，更换本地铃声后来电无声</t>
    </r>
  </si>
  <si>
    <t>FPHASEVCDC-21582</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</si>
  <si>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1/5</t>
    </r>
    <r>
      <rPr>
        <sz val="11"/>
        <color rgb="FF000000"/>
        <rFont val="宋体"/>
        <charset val="134"/>
      </rPr>
      <t>】独自模式下投屏</t>
    </r>
    <r>
      <rPr>
        <sz val="11"/>
        <color rgb="FF000000"/>
        <rFont val="Arial"/>
        <charset val="134"/>
      </rPr>
      <t>DLNA</t>
    </r>
    <r>
      <rPr>
        <sz val="11"/>
        <color rgb="FF000000"/>
        <rFont val="宋体"/>
        <charset val="134"/>
      </rPr>
      <t>的视频，移屏后视频不播放</t>
    </r>
  </si>
  <si>
    <t>FPHASEVCDC-21579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</si>
  <si>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Setting</t>
    </r>
    <r>
      <rPr>
        <sz val="11"/>
        <color rgb="FF000000"/>
        <rFont val="宋体"/>
        <charset val="134"/>
      </rPr>
      <t>】【</t>
    </r>
    <r>
      <rPr>
        <sz val="11"/>
        <color rgb="FF000000"/>
        <rFont val="Arial"/>
        <charset val="134"/>
      </rPr>
      <t>5/5</t>
    </r>
    <r>
      <rPr>
        <sz val="11"/>
        <color rgb="FF000000"/>
        <rFont val="宋体"/>
        <charset val="134"/>
      </rPr>
      <t>】在非设置界面，下拉快捷中心点击系统设置，跳转后侧边栏和顶部栏闪烁</t>
    </r>
  </si>
  <si>
    <t>FPHASEVCDC-21577</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</si>
  <si>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setting</t>
    </r>
    <r>
      <rPr>
        <sz val="11"/>
        <color rgb="FF000000"/>
        <rFont val="宋体"/>
        <charset val="134"/>
      </rPr>
      <t>】【</t>
    </r>
    <r>
      <rPr>
        <sz val="11"/>
        <color rgb="FF000000"/>
        <rFont val="Arial"/>
        <charset val="134"/>
      </rPr>
      <t>5/5</t>
    </r>
    <r>
      <rPr>
        <sz val="11"/>
        <color rgb="FF000000"/>
        <rFont val="宋体"/>
        <charset val="134"/>
      </rPr>
      <t>】点击</t>
    </r>
    <r>
      <rPr>
        <sz val="11"/>
        <color rgb="FF000000"/>
        <rFont val="Arial"/>
        <charset val="134"/>
      </rPr>
      <t>wifi</t>
    </r>
    <r>
      <rPr>
        <sz val="11"/>
        <color rgb="FF000000"/>
        <rFont val="宋体"/>
        <charset val="134"/>
      </rPr>
      <t>输入错误的密码，在输入另一个</t>
    </r>
    <r>
      <rPr>
        <sz val="11"/>
        <color rgb="FF000000"/>
        <rFont val="Arial"/>
        <charset val="134"/>
      </rPr>
      <t>WiFi</t>
    </r>
    <r>
      <rPr>
        <sz val="11"/>
        <color rgb="FF000000"/>
        <rFont val="宋体"/>
        <charset val="134"/>
      </rPr>
      <t>账号输入错误的密码，弹出密码错误的弹窗取消按钮高亮显示错误</t>
    </r>
  </si>
  <si>
    <t>FPHASEVCDC-21576</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</si>
  <si>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USB Video</t>
    </r>
    <r>
      <rPr>
        <sz val="11"/>
        <color rgb="FF000000"/>
        <rFont val="宋体"/>
        <charset val="134"/>
      </rPr>
      <t>】【</t>
    </r>
    <r>
      <rPr>
        <sz val="11"/>
        <color rgb="FF000000"/>
        <rFont val="Arial"/>
        <charset val="134"/>
      </rPr>
      <t>5/5</t>
    </r>
    <r>
      <rPr>
        <sz val="11"/>
        <color rgb="FF000000"/>
        <rFont val="宋体"/>
        <charset val="134"/>
      </rPr>
      <t>】未插入</t>
    </r>
    <r>
      <rPr>
        <sz val="11"/>
        <color rgb="FF000000"/>
        <rFont val="Arial"/>
        <charset val="134"/>
      </rPr>
      <t>U</t>
    </r>
    <r>
      <rPr>
        <sz val="11"/>
        <color rgb="FF000000"/>
        <rFont val="宋体"/>
        <charset val="134"/>
      </rPr>
      <t>盘时，</t>
    </r>
    <r>
      <rPr>
        <sz val="11"/>
        <color rgb="FF000000"/>
        <rFont val="Arial"/>
        <charset val="134"/>
      </rPr>
      <t>USB</t>
    </r>
    <r>
      <rPr>
        <sz val="11"/>
        <color rgb="FF000000"/>
        <rFont val="宋体"/>
        <charset val="134"/>
      </rPr>
      <t>视频界面出现搜索按钮</t>
    </r>
  </si>
  <si>
    <t>FPHASEVCDC-21575</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</si>
  <si>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Climate</t>
    </r>
    <r>
      <rPr>
        <sz val="11"/>
        <color rgb="FF000000"/>
        <rFont val="宋体"/>
        <charset val="134"/>
      </rPr>
      <t>】【</t>
    </r>
    <r>
      <rPr>
        <sz val="11"/>
        <color rgb="FF000000"/>
        <rFont val="Arial"/>
        <charset val="134"/>
      </rPr>
      <t>5/5</t>
    </r>
    <r>
      <rPr>
        <sz val="11"/>
        <color rgb="FF000000"/>
        <rFont val="宋体"/>
        <charset val="134"/>
      </rPr>
      <t>】低配机器，</t>
    </r>
    <r>
      <rPr>
        <sz val="11"/>
        <color rgb="FF000000"/>
        <rFont val="Arial"/>
        <charset val="134"/>
      </rPr>
      <t>Bar</t>
    </r>
    <r>
      <rPr>
        <sz val="11"/>
        <color rgb="FF000000"/>
        <rFont val="宋体"/>
        <charset val="134"/>
      </rPr>
      <t>上显示座椅通风加热功能图标</t>
    </r>
  </si>
  <si>
    <t>Fang,Shuai (EXT,Nanjing,CN)</t>
  </si>
  <si>
    <t>FPHASEVCDC-21574</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</si>
  <si>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Climate</t>
    </r>
    <r>
      <rPr>
        <sz val="11"/>
        <color rgb="FF000000"/>
        <rFont val="宋体"/>
        <charset val="134"/>
      </rPr>
      <t>】【</t>
    </r>
    <r>
      <rPr>
        <sz val="11"/>
        <color rgb="FF000000"/>
        <rFont val="Arial"/>
        <charset val="134"/>
      </rPr>
      <t>5/5</t>
    </r>
    <r>
      <rPr>
        <sz val="11"/>
        <color rgb="FF000000"/>
        <rFont val="宋体"/>
        <charset val="134"/>
      </rPr>
      <t>】后排空调，使用温度＋－键开启，温度跳变成</t>
    </r>
    <r>
      <rPr>
        <sz val="11"/>
        <color rgb="FF000000"/>
        <rFont val="Arial"/>
        <charset val="134"/>
      </rPr>
      <t>HI</t>
    </r>
  </si>
  <si>
    <t>FPHASEVCDC-21573</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</si>
  <si>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Climate</t>
    </r>
    <r>
      <rPr>
        <sz val="11"/>
        <color rgb="FF000000"/>
        <rFont val="宋体"/>
        <charset val="134"/>
      </rPr>
      <t>】【</t>
    </r>
    <r>
      <rPr>
        <sz val="11"/>
        <color rgb="FF000000"/>
        <rFont val="Arial"/>
        <charset val="134"/>
      </rPr>
      <t>5/5</t>
    </r>
    <r>
      <rPr>
        <sz val="11"/>
        <color rgb="FF000000"/>
        <rFont val="宋体"/>
        <charset val="134"/>
      </rPr>
      <t>】后排空调，使用风量＋－键开启后，风量跳变成１</t>
    </r>
  </si>
  <si>
    <t>FPHASEVCDC-21572</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</si>
  <si>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Climate</t>
    </r>
    <r>
      <rPr>
        <sz val="11"/>
        <color rgb="FF000000"/>
        <rFont val="宋体"/>
        <charset val="134"/>
      </rPr>
      <t>】【</t>
    </r>
    <r>
      <rPr>
        <sz val="11"/>
        <color rgb="FF000000"/>
        <rFont val="Arial"/>
        <charset val="134"/>
      </rPr>
      <t>5/5</t>
    </r>
    <r>
      <rPr>
        <sz val="11"/>
        <color rgb="FF000000"/>
        <rFont val="宋体"/>
        <charset val="134"/>
      </rPr>
      <t>】后排空调关闭再使用空调电源键开启后，界面温度显示＋</t>
    </r>
    <r>
      <rPr>
        <sz val="11"/>
        <color rgb="FF000000"/>
        <rFont val="Arial"/>
        <charset val="134"/>
      </rPr>
      <t>0.5°</t>
    </r>
  </si>
  <si>
    <t>FPHASEVCDC-21571</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</si>
  <si>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Climate</t>
    </r>
    <r>
      <rPr>
        <sz val="11"/>
        <color rgb="FF000000"/>
        <rFont val="宋体"/>
        <charset val="134"/>
      </rPr>
      <t>】【</t>
    </r>
    <r>
      <rPr>
        <sz val="11"/>
        <color rgb="FF000000"/>
        <rFont val="Arial"/>
        <charset val="134"/>
      </rPr>
      <t>5/5</t>
    </r>
    <r>
      <rPr>
        <sz val="11"/>
        <color rgb="FF000000"/>
        <rFont val="宋体"/>
        <charset val="134"/>
      </rPr>
      <t>】后排空调关闭后，风量</t>
    </r>
    <r>
      <rPr>
        <sz val="11"/>
        <color rgb="FF000000"/>
        <rFont val="Arial"/>
        <charset val="134"/>
      </rPr>
      <t>OFF</t>
    </r>
    <r>
      <rPr>
        <sz val="11"/>
        <color rgb="FF000000"/>
        <rFont val="宋体"/>
        <charset val="134"/>
      </rPr>
      <t>和关闭前档位重叠显示</t>
    </r>
  </si>
  <si>
    <t>FPHASEVCDC-21570</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</si>
  <si>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Climate</t>
    </r>
    <r>
      <rPr>
        <sz val="11"/>
        <color rgb="FF000000"/>
        <rFont val="宋体"/>
        <charset val="134"/>
      </rPr>
      <t>】【</t>
    </r>
    <r>
      <rPr>
        <sz val="11"/>
        <color rgb="FF000000"/>
        <rFont val="Arial"/>
        <charset val="134"/>
      </rPr>
      <t>5/5</t>
    </r>
    <r>
      <rPr>
        <sz val="11"/>
        <color rgb="FF000000"/>
        <rFont val="宋体"/>
        <charset val="134"/>
      </rPr>
      <t>】开启</t>
    </r>
    <r>
      <rPr>
        <sz val="11"/>
        <color rgb="FF000000"/>
        <rFont val="Arial"/>
        <charset val="134"/>
      </rPr>
      <t>MAX</t>
    </r>
    <r>
      <rPr>
        <sz val="11"/>
        <color rgb="FF000000"/>
        <rFont val="宋体"/>
        <charset val="134"/>
      </rPr>
      <t>　</t>
    </r>
    <r>
      <rPr>
        <sz val="11"/>
        <color rgb="FF000000"/>
        <rFont val="Arial"/>
        <charset val="134"/>
      </rPr>
      <t>A/C</t>
    </r>
    <r>
      <rPr>
        <sz val="11"/>
        <color rgb="FF000000"/>
        <rFont val="宋体"/>
        <charset val="134"/>
      </rPr>
      <t>后再关闭，没有关闭吹面模式，开启前的</t>
    </r>
    <r>
      <rPr>
        <sz val="11"/>
        <color rgb="FF000000"/>
        <rFont val="Arial"/>
        <charset val="134"/>
      </rPr>
      <t>auto</t>
    </r>
    <r>
      <rPr>
        <sz val="11"/>
        <color rgb="FF000000"/>
        <rFont val="宋体"/>
        <charset val="134"/>
      </rPr>
      <t>和吹脚模式没有恢复</t>
    </r>
  </si>
  <si>
    <t>FPHASEVCDC-21569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</si>
  <si>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Climate</t>
    </r>
    <r>
      <rPr>
        <sz val="11"/>
        <color rgb="FF000000"/>
        <rFont val="宋体"/>
        <charset val="134"/>
      </rPr>
      <t>】【</t>
    </r>
    <r>
      <rPr>
        <sz val="11"/>
        <color rgb="FF000000"/>
        <rFont val="Arial"/>
        <charset val="134"/>
      </rPr>
      <t>5/5</t>
    </r>
    <r>
      <rPr>
        <sz val="11"/>
        <color rgb="FF000000"/>
        <rFont val="宋体"/>
        <charset val="134"/>
      </rPr>
      <t>】使用空调温度硬按键开启空调，温度值没有变化</t>
    </r>
  </si>
  <si>
    <t>FPHASEVCDC-21568</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</si>
  <si>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Climate</t>
    </r>
    <r>
      <rPr>
        <sz val="11"/>
        <color rgb="FF000000"/>
        <rFont val="宋体"/>
        <charset val="134"/>
      </rPr>
      <t>】【</t>
    </r>
    <r>
      <rPr>
        <sz val="11"/>
        <color rgb="FF000000"/>
        <rFont val="Arial"/>
        <charset val="134"/>
      </rPr>
      <t>5/5</t>
    </r>
    <r>
      <rPr>
        <sz val="11"/>
        <color rgb="FF000000"/>
        <rFont val="宋体"/>
        <charset val="134"/>
      </rPr>
      <t>】使用风量硬按键开启空调，风量值默认设置成</t>
    </r>
    <r>
      <rPr>
        <sz val="11"/>
        <color rgb="FF000000"/>
        <rFont val="Arial"/>
        <charset val="134"/>
      </rPr>
      <t>1</t>
    </r>
  </si>
  <si>
    <t>FPHASEVCDC-21567</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</si>
  <si>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Climate</t>
    </r>
    <r>
      <rPr>
        <sz val="11"/>
        <color rgb="FF000000"/>
        <rFont val="宋体"/>
        <charset val="134"/>
      </rPr>
      <t>】【</t>
    </r>
    <r>
      <rPr>
        <sz val="11"/>
        <color rgb="FF000000"/>
        <rFont val="Arial"/>
        <charset val="134"/>
      </rPr>
      <t>5/5</t>
    </r>
    <r>
      <rPr>
        <sz val="11"/>
        <color rgb="FF000000"/>
        <rFont val="宋体"/>
        <charset val="134"/>
      </rPr>
      <t>】使用</t>
    </r>
    <r>
      <rPr>
        <sz val="11"/>
        <color rgb="FF000000"/>
        <rFont val="Arial"/>
        <charset val="134"/>
      </rPr>
      <t>Bar</t>
    </r>
    <r>
      <rPr>
        <sz val="11"/>
        <color rgb="FF000000"/>
        <rFont val="宋体"/>
        <charset val="134"/>
      </rPr>
      <t>上风量</t>
    </r>
    <r>
      <rPr>
        <sz val="11"/>
        <color rgb="FF000000"/>
        <rFont val="Arial"/>
        <charset val="134"/>
      </rPr>
      <t>+-</t>
    </r>
    <r>
      <rPr>
        <sz val="11"/>
        <color rgb="FF000000"/>
        <rFont val="宋体"/>
        <charset val="134"/>
      </rPr>
      <t>键开启空调，风量刻度值会先显示关闭前的值，然后再显示调节后的值，形成跳变效果</t>
    </r>
  </si>
  <si>
    <t>FPHASEVCDC-21566</t>
  </si>
  <si>
    <t>Bluetooth Music</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</si>
  <si>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Music</t>
    </r>
    <r>
      <rPr>
        <sz val="11"/>
        <color rgb="FF000000"/>
        <rFont val="宋体"/>
        <charset val="134"/>
      </rPr>
      <t>】【</t>
    </r>
    <r>
      <rPr>
        <sz val="11"/>
        <color rgb="FF000000"/>
        <rFont val="Arial"/>
        <charset val="134"/>
      </rPr>
      <t>5/5</t>
    </r>
    <r>
      <rPr>
        <sz val="11"/>
        <color rgb="FF000000"/>
        <rFont val="宋体"/>
        <charset val="134"/>
      </rPr>
      <t>】蓝牙音乐未知时，仪表上有时不显示，又有时显示</t>
    </r>
    <r>
      <rPr>
        <sz val="11"/>
        <color rgb="FF000000"/>
        <rFont val="Arial"/>
        <charset val="134"/>
      </rPr>
      <t>Not Provided</t>
    </r>
    <r>
      <rPr>
        <sz val="11"/>
        <color rgb="FF000000"/>
        <rFont val="宋体"/>
        <charset val="134"/>
      </rPr>
      <t>信息</t>
    </r>
  </si>
  <si>
    <t>FPHASEVCDC-21565</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</si>
  <si>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Phoen</t>
    </r>
    <r>
      <rPr>
        <sz val="11"/>
        <color rgb="FF000000"/>
        <rFont val="宋体"/>
        <charset val="134"/>
      </rPr>
      <t>】【</t>
    </r>
    <r>
      <rPr>
        <sz val="11"/>
        <color rgb="FF000000"/>
        <rFont val="Arial"/>
        <charset val="134"/>
      </rPr>
      <t>5/5</t>
    </r>
    <r>
      <rPr>
        <sz val="11"/>
        <color rgb="FF000000"/>
        <rFont val="宋体"/>
        <charset val="134"/>
      </rPr>
      <t>】连接蓝牙，接听蓝牙电话，接听蓝牙电话的按态和主题颜色不符</t>
    </r>
  </si>
  <si>
    <t>FPHASEVCDC-21564</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</si>
  <si>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Music</t>
    </r>
    <r>
      <rPr>
        <sz val="11"/>
        <color rgb="FF000000"/>
        <rFont val="宋体"/>
        <charset val="134"/>
      </rPr>
      <t>】【</t>
    </r>
    <r>
      <rPr>
        <sz val="11"/>
        <color rgb="FF000000"/>
        <rFont val="Arial"/>
        <charset val="134"/>
      </rPr>
      <t>5/5</t>
    </r>
    <r>
      <rPr>
        <sz val="11"/>
        <color rgb="FF000000"/>
        <rFont val="宋体"/>
        <charset val="134"/>
      </rPr>
      <t>】仪表上有故障或提示信息时，媒体的</t>
    </r>
    <r>
      <rPr>
        <sz val="11"/>
        <color rgb="FF000000"/>
        <rFont val="Arial"/>
        <charset val="134"/>
      </rPr>
      <t>id3</t>
    </r>
    <r>
      <rPr>
        <sz val="11"/>
        <color rgb="FF000000"/>
        <rFont val="宋体"/>
        <charset val="134"/>
      </rPr>
      <t>信息显示在仪表底部</t>
    </r>
  </si>
  <si>
    <t>FPHASEVCDC-21562</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</si>
  <si>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Climate</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Auto</t>
    </r>
    <r>
      <rPr>
        <sz val="11"/>
        <color rgb="FF000000"/>
        <rFont val="宋体"/>
        <charset val="134"/>
      </rPr>
      <t>模式下，滑动风量刻度条，刻度条上没有实时显示对应的刻度</t>
    </r>
  </si>
  <si>
    <t>FPHASEVCDC-21561</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</si>
  <si>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】点击设置，点击电话设置，点击自动下载更新</t>
    </r>
  </si>
  <si>
    <t>FPHASEVCDC-21559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</si>
  <si>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setting</t>
    </r>
    <r>
      <rPr>
        <sz val="11"/>
        <color rgb="FF000000"/>
        <rFont val="宋体"/>
        <charset val="134"/>
      </rPr>
      <t>】【</t>
    </r>
    <r>
      <rPr>
        <sz val="11"/>
        <color rgb="FF000000"/>
        <rFont val="Arial"/>
        <charset val="134"/>
      </rPr>
      <t>5/5</t>
    </r>
    <r>
      <rPr>
        <sz val="11"/>
        <color rgb="FF000000"/>
        <rFont val="宋体"/>
        <charset val="134"/>
      </rPr>
      <t>】点击常规设置法律条款，页面条款内容错误</t>
    </r>
  </si>
  <si>
    <t>FPHASEVCDC-21555</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</si>
  <si>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3/5</t>
    </r>
    <r>
      <rPr>
        <sz val="11"/>
        <color rgb="FF000000"/>
        <rFont val="宋体"/>
        <charset val="134"/>
      </rPr>
      <t>】从最近应用中切回</t>
    </r>
    <r>
      <rPr>
        <sz val="11"/>
        <color rgb="FF000000"/>
        <rFont val="Arial"/>
        <charset val="134"/>
      </rPr>
      <t>DLAN</t>
    </r>
    <r>
      <rPr>
        <sz val="11"/>
        <color rgb="FF000000"/>
        <rFont val="宋体"/>
        <charset val="134"/>
      </rPr>
      <t>图片，图片会闪烁一下</t>
    </r>
  </si>
  <si>
    <t>FPHASEVCDC-21554</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</si>
  <si>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 xml:space="preserve">System Setting </t>
    </r>
    <r>
      <rPr>
        <sz val="11"/>
        <color rgb="FF000000"/>
        <rFont val="宋体"/>
        <charset val="134"/>
      </rPr>
      <t>】【</t>
    </r>
    <r>
      <rPr>
        <sz val="11"/>
        <color rgb="FF000000"/>
        <rFont val="Arial"/>
        <charset val="134"/>
      </rPr>
      <t>5/5</t>
    </r>
    <r>
      <rPr>
        <sz val="11"/>
        <color rgb="FF000000"/>
        <rFont val="宋体"/>
        <charset val="134"/>
      </rPr>
      <t>】复位时缺少加载动画</t>
    </r>
  </si>
  <si>
    <t>FPHASEVCDC-21553</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</si>
  <si>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Once</t>
    </r>
    <r>
      <rPr>
        <sz val="11"/>
        <color rgb="FF000000"/>
        <rFont val="宋体"/>
        <charset val="134"/>
      </rPr>
      <t>】等待超过</t>
    </r>
    <r>
      <rPr>
        <sz val="11"/>
        <color rgb="FF000000"/>
        <rFont val="Arial"/>
        <charset val="134"/>
      </rPr>
      <t>5S</t>
    </r>
    <r>
      <rPr>
        <sz val="11"/>
        <color rgb="FF000000"/>
        <rFont val="宋体"/>
        <charset val="134"/>
      </rPr>
      <t>，</t>
    </r>
    <r>
      <rPr>
        <sz val="11"/>
        <color rgb="FF000000"/>
        <rFont val="Arial"/>
        <charset val="134"/>
      </rPr>
      <t>DLNA</t>
    </r>
    <r>
      <rPr>
        <sz val="11"/>
        <color rgb="FF000000"/>
        <rFont val="宋体"/>
        <charset val="134"/>
      </rPr>
      <t>投屏的图片未进入沉浸态</t>
    </r>
  </si>
  <si>
    <t>FPHASEVCDC-21552</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</si>
  <si>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Setting</t>
    </r>
    <r>
      <rPr>
        <sz val="11"/>
        <color rgb="FF000000"/>
        <rFont val="宋体"/>
        <charset val="134"/>
      </rPr>
      <t>】【</t>
    </r>
    <r>
      <rPr>
        <sz val="11"/>
        <color rgb="FF000000"/>
        <rFont val="Arial"/>
        <charset val="134"/>
      </rPr>
      <t>5/5</t>
    </r>
    <r>
      <rPr>
        <sz val="11"/>
        <color rgb="FF000000"/>
        <rFont val="宋体"/>
        <charset val="134"/>
      </rPr>
      <t>】主驾进入设置精简屏幕照片界面，副驾在所有应用界面点击设置，可抢占主驾</t>
    </r>
  </si>
  <si>
    <t>FPHASEVCDC-21551</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</si>
  <si>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A</t>
    </r>
    <r>
      <rPr>
        <sz val="11"/>
        <color rgb="FF000000"/>
        <rFont val="宋体"/>
        <charset val="134"/>
      </rPr>
      <t>】【</t>
    </r>
    <r>
      <rPr>
        <sz val="11"/>
        <color rgb="FF000000"/>
        <rFont val="Arial"/>
        <charset val="134"/>
      </rPr>
      <t>Power</t>
    </r>
    <r>
      <rPr>
        <sz val="11"/>
        <color rgb="FF000000"/>
        <rFont val="宋体"/>
        <charset val="134"/>
      </rPr>
      <t>】【</t>
    </r>
    <r>
      <rPr>
        <sz val="11"/>
        <color rgb="FF000000"/>
        <rFont val="Arial"/>
        <charset val="134"/>
      </rPr>
      <t>5/5</t>
    </r>
    <r>
      <rPr>
        <sz val="11"/>
        <color rgb="FF000000"/>
        <rFont val="宋体"/>
        <charset val="134"/>
      </rPr>
      <t>】蓝牙通话中，熄火开车门，此时屏幕息屏但电话未转移到手机端，重新点火后屏幕卡住，点击无效</t>
    </r>
  </si>
  <si>
    <t>FPHASEVCDC-21550</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</si>
  <si>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】三指移屏时，投屏的图片跟着手指滑动方向移动</t>
    </r>
  </si>
  <si>
    <t>FPHASEVCDC-21549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</si>
  <si>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】快捷控制中的</t>
    </r>
    <r>
      <rPr>
        <sz val="11"/>
        <color rgb="FF000000"/>
        <rFont val="Arial"/>
        <charset val="134"/>
      </rPr>
      <t>“</t>
    </r>
    <r>
      <rPr>
        <sz val="11"/>
        <color rgb="FF000000"/>
        <rFont val="宋体"/>
        <charset val="134"/>
      </rPr>
      <t>山湖无界</t>
    </r>
    <r>
      <rPr>
        <sz val="11"/>
        <color rgb="FF000000"/>
        <rFont val="Arial"/>
        <charset val="134"/>
      </rPr>
      <t>”</t>
    </r>
    <r>
      <rPr>
        <sz val="11"/>
        <color rgb="FF000000"/>
        <rFont val="宋体"/>
        <charset val="134"/>
      </rPr>
      <t>主题下，长按</t>
    </r>
    <r>
      <rPr>
        <sz val="11"/>
        <color rgb="FF000000"/>
        <rFont val="Arial"/>
        <charset val="134"/>
      </rPr>
      <t>home</t>
    </r>
    <r>
      <rPr>
        <sz val="11"/>
        <color rgb="FF000000"/>
        <rFont val="宋体"/>
        <charset val="134"/>
      </rPr>
      <t>键清除所有应用按钮，</t>
    </r>
    <r>
      <rPr>
        <sz val="11"/>
        <color rgb="FF000000"/>
        <rFont val="Arial"/>
        <charset val="134"/>
      </rPr>
      <t>“</t>
    </r>
    <r>
      <rPr>
        <sz val="11"/>
        <color rgb="FF000000"/>
        <rFont val="宋体"/>
        <charset val="134"/>
      </rPr>
      <t>全部清除</t>
    </r>
    <r>
      <rPr>
        <sz val="11"/>
        <color rgb="FF000000"/>
        <rFont val="Arial"/>
        <charset val="134"/>
      </rPr>
      <t>”</t>
    </r>
    <r>
      <rPr>
        <sz val="11"/>
        <color rgb="FF000000"/>
        <rFont val="宋体"/>
        <charset val="134"/>
      </rPr>
      <t>字消失</t>
    </r>
  </si>
  <si>
    <t>FPHASEVCDC-21548</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</si>
  <si>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】随心听播放音乐，熄火后</t>
    </r>
    <r>
      <rPr>
        <sz val="11"/>
        <color rgb="FF000000"/>
        <rFont val="Arial"/>
        <charset val="134"/>
      </rPr>
      <t>iod3</t>
    </r>
    <r>
      <rPr>
        <sz val="11"/>
        <color rgb="FF000000"/>
        <rFont val="宋体"/>
        <charset val="134"/>
      </rPr>
      <t>信息还在仪表屏显示</t>
    </r>
  </si>
  <si>
    <t>FPHASEVCDC-21547</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</si>
  <si>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A</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Once</t>
    </r>
    <r>
      <rPr>
        <sz val="11"/>
        <color rgb="FF000000"/>
        <rFont val="宋体"/>
        <charset val="134"/>
      </rPr>
      <t>】车辆热点模式卡死，无法打开</t>
    </r>
  </si>
  <si>
    <t>FPHASEVCDC-21546</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</si>
  <si>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】车机受到开机动画信号后反复播放</t>
    </r>
  </si>
  <si>
    <t>FPHASEVCDC-21544</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</si>
  <si>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USB Video</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USB</t>
    </r>
    <r>
      <rPr>
        <sz val="11"/>
        <color rgb="FF000000"/>
        <rFont val="宋体"/>
        <charset val="134"/>
      </rPr>
      <t>视频重新播放界面，点击常驻栏退出后，长按</t>
    </r>
    <r>
      <rPr>
        <sz val="11"/>
        <color rgb="FF000000"/>
        <rFont val="Arial"/>
        <charset val="134"/>
      </rPr>
      <t>home</t>
    </r>
    <r>
      <rPr>
        <sz val="11"/>
        <color rgb="FF000000"/>
        <rFont val="宋体"/>
        <charset val="134"/>
      </rPr>
      <t>键从后台进入随心看，视频界面功能失效</t>
    </r>
  </si>
  <si>
    <t>FPHASEVCDC-21543</t>
  </si>
  <si>
    <r>
      <rPr>
        <sz val="11"/>
        <color rgb="FF000000"/>
        <rFont val="宋体"/>
        <charset val="134"/>
      </rPr>
      <t>输入法</t>
    </r>
  </si>
  <si>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】【百度输入法】【</t>
    </r>
    <r>
      <rPr>
        <sz val="11"/>
        <color rgb="FF000000"/>
        <rFont val="Arial"/>
        <charset val="134"/>
      </rPr>
      <t>5/5</t>
    </r>
    <r>
      <rPr>
        <sz val="11"/>
        <color rgb="FF000000"/>
        <rFont val="宋体"/>
        <charset val="134"/>
      </rPr>
      <t>】独立模式下，主驾打开搜索栏界面唤起输入法键盘，副驾点击任意区域均会导致主驾输入法键盘收起</t>
    </r>
  </si>
  <si>
    <t>FPHASEVCDC-21542</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</si>
  <si>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】开启来电免打扰，来电后车机端和手机端通话记录显示不一致</t>
    </r>
  </si>
  <si>
    <t>FPHASEVCDC-21541</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</si>
  <si>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Setting</t>
    </r>
    <r>
      <rPr>
        <sz val="11"/>
        <color rgb="FF000000"/>
        <rFont val="宋体"/>
        <charset val="134"/>
      </rPr>
      <t>】【</t>
    </r>
    <r>
      <rPr>
        <sz val="11"/>
        <color rgb="FF000000"/>
        <rFont val="Arial"/>
        <charset val="134"/>
      </rPr>
      <t>5/5</t>
    </r>
    <r>
      <rPr>
        <sz val="11"/>
        <color rgb="FF000000"/>
        <rFont val="宋体"/>
        <charset val="134"/>
      </rPr>
      <t>】未连接电话，取消媒体连接后，蓝牙属性中连接功能会置灰一段时间</t>
    </r>
  </si>
  <si>
    <t>FPHASEVCDC-21540</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</si>
  <si>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USB Video</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USB</t>
    </r>
    <r>
      <rPr>
        <sz val="11"/>
        <color rgb="FF000000"/>
        <rFont val="宋体"/>
        <charset val="134"/>
      </rPr>
      <t>视频和音乐的搜索界面，搜索框最前方闪烁图标颜色未适配</t>
    </r>
  </si>
  <si>
    <t>FPHASEVCDC-21538</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</si>
  <si>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】系统设置页面，唤醒</t>
    </r>
    <r>
      <rPr>
        <sz val="11"/>
        <color rgb="FF000000"/>
        <rFont val="Arial"/>
        <charset val="134"/>
      </rPr>
      <t>VR</t>
    </r>
    <r>
      <rPr>
        <sz val="11"/>
        <color rgb="FF000000"/>
        <rFont val="宋体"/>
        <charset val="134"/>
      </rPr>
      <t>语音</t>
    </r>
    <r>
      <rPr>
        <sz val="11"/>
        <color rgb="FF000000"/>
        <rFont val="Arial"/>
        <charset val="134"/>
      </rPr>
      <t>"</t>
    </r>
    <r>
      <rPr>
        <sz val="11"/>
        <color rgb="FF000000"/>
        <rFont val="宋体"/>
        <charset val="134"/>
      </rPr>
      <t>关闭</t>
    </r>
    <r>
      <rPr>
        <sz val="11"/>
        <color rgb="FF000000"/>
        <rFont val="Arial"/>
        <charset val="134"/>
      </rPr>
      <t>wifi",</t>
    </r>
    <r>
      <rPr>
        <sz val="11"/>
        <color rgb="FF000000"/>
        <rFont val="宋体"/>
        <charset val="134"/>
      </rPr>
      <t>页面闪退上一页面，且</t>
    </r>
    <r>
      <rPr>
        <sz val="11"/>
        <color rgb="FF000000"/>
        <rFont val="Arial"/>
        <charset val="134"/>
      </rPr>
      <t>wifi</t>
    </r>
    <r>
      <rPr>
        <sz val="11"/>
        <color rgb="FF000000"/>
        <rFont val="宋体"/>
        <charset val="134"/>
      </rPr>
      <t>没有被关闭，没有</t>
    </r>
    <r>
      <rPr>
        <sz val="11"/>
        <color rgb="FF000000"/>
        <rFont val="Arial"/>
        <charset val="134"/>
      </rPr>
      <t>TTS</t>
    </r>
    <r>
      <rPr>
        <sz val="11"/>
        <color rgb="FF000000"/>
        <rFont val="宋体"/>
        <charset val="134"/>
      </rPr>
      <t>播报</t>
    </r>
    <r>
      <rPr>
        <sz val="11"/>
        <color rgb="FF000000"/>
        <rFont val="Arial"/>
        <charset val="134"/>
      </rPr>
      <t>“</t>
    </r>
    <r>
      <rPr>
        <sz val="11"/>
        <color rgb="FF000000"/>
        <rFont val="宋体"/>
        <charset val="134"/>
      </rPr>
      <t>收到，</t>
    </r>
    <r>
      <rPr>
        <sz val="11"/>
        <color rgb="FF000000"/>
        <rFont val="Arial"/>
        <charset val="134"/>
      </rPr>
      <t>WiFi</t>
    </r>
    <r>
      <rPr>
        <sz val="11"/>
        <color rgb="FF000000"/>
        <rFont val="宋体"/>
        <charset val="134"/>
      </rPr>
      <t>关掉啦</t>
    </r>
    <r>
      <rPr>
        <sz val="11"/>
        <color rgb="FF000000"/>
        <rFont val="Arial"/>
        <charset val="134"/>
      </rPr>
      <t>"</t>
    </r>
  </si>
  <si>
    <t>FPHASEVCDC-21534</t>
  </si>
  <si>
    <r>
      <rPr>
        <sz val="11"/>
        <color rgb="FF000000"/>
        <rFont val="Arial"/>
        <charset val="134"/>
      </rPr>
      <t xml:space="preserve">FPHASEVCDC-21472 </t>
    </r>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Setting</t>
    </r>
    <r>
      <rPr>
        <sz val="11"/>
        <color rgb="FF000000"/>
        <rFont val="宋体"/>
        <charset val="134"/>
      </rPr>
      <t>】【</t>
    </r>
    <r>
      <rPr>
        <sz val="11"/>
        <color rgb="FF000000"/>
        <rFont val="Arial"/>
        <charset val="134"/>
      </rPr>
      <t>1/5</t>
    </r>
    <r>
      <rPr>
        <sz val="11"/>
        <color rgb="FF000000"/>
        <rFont val="宋体"/>
        <charset val="134"/>
      </rPr>
      <t>】蓝牙配对过程，偶现可以发起第二个配对，且之后一直显示配对中</t>
    </r>
  </si>
  <si>
    <t>FPHASEVCDC-21527</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</si>
  <si>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Music</t>
    </r>
    <r>
      <rPr>
        <sz val="11"/>
        <color rgb="FF000000"/>
        <rFont val="宋体"/>
        <charset val="134"/>
      </rPr>
      <t>】【</t>
    </r>
    <r>
      <rPr>
        <sz val="11"/>
        <color rgb="FF000000"/>
        <rFont val="Arial"/>
        <charset val="134"/>
      </rPr>
      <t>5/5</t>
    </r>
    <r>
      <rPr>
        <sz val="11"/>
        <color rgb="FF000000"/>
        <rFont val="宋体"/>
        <charset val="134"/>
      </rPr>
      <t>】播放蓝牙音乐时关闭蓝牙，首页随心听</t>
    </r>
    <r>
      <rPr>
        <sz val="11"/>
        <color rgb="FF000000"/>
        <rFont val="Arial"/>
        <charset val="134"/>
      </rPr>
      <t>card</t>
    </r>
    <r>
      <rPr>
        <sz val="11"/>
        <color rgb="FF000000"/>
        <rFont val="宋体"/>
        <charset val="134"/>
      </rPr>
      <t>还显示蓝牙音乐的</t>
    </r>
    <r>
      <rPr>
        <sz val="11"/>
        <color rgb="FF000000"/>
        <rFont val="Arial"/>
        <charset val="134"/>
      </rPr>
      <t>id3</t>
    </r>
    <r>
      <rPr>
        <sz val="11"/>
        <color rgb="FF000000"/>
        <rFont val="宋体"/>
        <charset val="134"/>
      </rPr>
      <t>信息</t>
    </r>
  </si>
  <si>
    <t>FPHASEVCDC-21511</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</si>
  <si>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Music</t>
    </r>
    <r>
      <rPr>
        <sz val="11"/>
        <color rgb="FF000000"/>
        <rFont val="宋体"/>
        <charset val="134"/>
      </rPr>
      <t>】【</t>
    </r>
    <r>
      <rPr>
        <sz val="11"/>
        <color rgb="FF000000"/>
        <rFont val="Arial"/>
        <charset val="134"/>
      </rPr>
      <t>once</t>
    </r>
    <r>
      <rPr>
        <sz val="11"/>
        <color rgb="FF000000"/>
        <rFont val="宋体"/>
        <charset val="134"/>
      </rPr>
      <t>】切换歌曲后，界面</t>
    </r>
    <r>
      <rPr>
        <sz val="11"/>
        <color rgb="FF000000"/>
        <rFont val="Arial"/>
        <charset val="134"/>
      </rPr>
      <t>ID3</t>
    </r>
    <r>
      <rPr>
        <sz val="11"/>
        <color rgb="FF000000"/>
        <rFont val="宋体"/>
        <charset val="134"/>
      </rPr>
      <t>信息未更新</t>
    </r>
  </si>
  <si>
    <t>FPHASEVCDC-21506</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</si>
  <si>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Setting</t>
    </r>
    <r>
      <rPr>
        <sz val="11"/>
        <color rgb="FF000000"/>
        <rFont val="宋体"/>
        <charset val="134"/>
      </rPr>
      <t>】【</t>
    </r>
    <r>
      <rPr>
        <sz val="11"/>
        <color rgb="FF000000"/>
        <rFont val="Arial"/>
        <charset val="134"/>
      </rPr>
      <t>5/5</t>
    </r>
    <r>
      <rPr>
        <sz val="11"/>
        <color rgb="FF000000"/>
        <rFont val="宋体"/>
        <charset val="134"/>
      </rPr>
      <t>】特长名称主设备断开，切换主设备的提示语显示不全</t>
    </r>
  </si>
  <si>
    <t>FPHASEVCDC-21505</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</si>
  <si>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t>
    </r>
    <r>
      <rPr>
        <sz val="11"/>
        <color rgb="FF000000"/>
        <rFont val="宋体"/>
        <charset val="134"/>
      </rPr>
      <t>】【</t>
    </r>
    <r>
      <rPr>
        <sz val="11"/>
        <color rgb="FF000000"/>
        <rFont val="Arial"/>
        <charset val="134"/>
      </rPr>
      <t>5/5</t>
    </r>
    <r>
      <rPr>
        <sz val="11"/>
        <color rgb="FF000000"/>
        <rFont val="宋体"/>
        <charset val="134"/>
      </rPr>
      <t>】首次打开应用进入</t>
    </r>
    <r>
      <rPr>
        <sz val="11"/>
        <color rgb="FF000000"/>
        <rFont val="Arial"/>
        <charset val="134"/>
      </rPr>
      <t>recent</t>
    </r>
    <r>
      <rPr>
        <sz val="11"/>
        <color rgb="FF000000"/>
        <rFont val="宋体"/>
        <charset val="134"/>
      </rPr>
      <t>界面无显示</t>
    </r>
  </si>
  <si>
    <t>FPHASEVCDC-21503</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</si>
  <si>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Audio</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12ch</t>
    </r>
    <r>
      <rPr>
        <sz val="11"/>
        <color rgb="FF000000"/>
        <rFont val="宋体"/>
        <charset val="134"/>
      </rPr>
      <t>，唤醒</t>
    </r>
    <r>
      <rPr>
        <sz val="11"/>
        <color rgb="FF000000"/>
        <rFont val="Arial"/>
        <charset val="134"/>
      </rPr>
      <t>VPA</t>
    </r>
    <r>
      <rPr>
        <sz val="11"/>
        <color rgb="FF000000"/>
        <rFont val="宋体"/>
        <charset val="134"/>
      </rPr>
      <t>后，语音播报断断续续且声音异常</t>
    </r>
  </si>
  <si>
    <t>NA_for_Copy Ford JIRA</t>
  </si>
  <si>
    <t>FPHASEVCDC-21501</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</si>
  <si>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A</t>
    </r>
    <r>
      <rPr>
        <sz val="11"/>
        <color rgb="FF000000"/>
        <rFont val="宋体"/>
        <charset val="134"/>
      </rPr>
      <t>】【</t>
    </r>
    <r>
      <rPr>
        <sz val="11"/>
        <color rgb="FF000000"/>
        <rFont val="Arial"/>
        <charset val="134"/>
      </rPr>
      <t>Vehicle Setting</t>
    </r>
    <r>
      <rPr>
        <sz val="11"/>
        <color rgb="FF000000"/>
        <rFont val="宋体"/>
        <charset val="134"/>
      </rPr>
      <t>】【单机</t>
    </r>
    <r>
      <rPr>
        <sz val="11"/>
        <color rgb="FF000000"/>
        <rFont val="Arial"/>
        <charset val="134"/>
      </rPr>
      <t>once</t>
    </r>
    <r>
      <rPr>
        <sz val="11"/>
        <color rgb="FF000000"/>
        <rFont val="宋体"/>
        <charset val="134"/>
      </rPr>
      <t>】车辆设置大部分功能置灰</t>
    </r>
  </si>
  <si>
    <t>FPHASEVCDC-21496</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</si>
  <si>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USB Video</t>
    </r>
    <r>
      <rPr>
        <sz val="11"/>
        <color rgb="FF000000"/>
        <rFont val="宋体"/>
        <charset val="134"/>
      </rPr>
      <t>】【</t>
    </r>
    <r>
      <rPr>
        <sz val="11"/>
        <color rgb="FF000000"/>
        <rFont val="Arial"/>
        <charset val="134"/>
      </rPr>
      <t>5/5</t>
    </r>
    <r>
      <rPr>
        <sz val="11"/>
        <color rgb="FF000000"/>
        <rFont val="宋体"/>
        <charset val="134"/>
      </rPr>
      <t>】上下滑动视频右侧，同时唤起语音调小亮度，音量提示框改变</t>
    </r>
  </si>
  <si>
    <t>FPHASEVCDC-21494</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</si>
  <si>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USB Video</t>
    </r>
    <r>
      <rPr>
        <sz val="11"/>
        <color rgb="FF000000"/>
        <rFont val="宋体"/>
        <charset val="134"/>
      </rPr>
      <t>】【</t>
    </r>
    <r>
      <rPr>
        <sz val="11"/>
        <color rgb="FF000000"/>
        <rFont val="Arial"/>
        <charset val="134"/>
      </rPr>
      <t>5/5</t>
    </r>
    <r>
      <rPr>
        <sz val="11"/>
        <color rgb="FF000000"/>
        <rFont val="宋体"/>
        <charset val="134"/>
      </rPr>
      <t>】唤起语音提示框，进入沉浸模式，提示框左移</t>
    </r>
  </si>
  <si>
    <t>FPHASEVCDC-21493</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</si>
  <si>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DLNA</t>
    </r>
    <r>
      <rPr>
        <sz val="11"/>
        <color rgb="FF000000"/>
        <rFont val="宋体"/>
        <charset val="134"/>
      </rPr>
      <t>投屏音乐且进程在后台时，网络异常断开投屏后无</t>
    </r>
    <r>
      <rPr>
        <sz val="11"/>
        <color rgb="FF000000"/>
        <rFont val="Arial"/>
        <charset val="134"/>
      </rPr>
      <t>toast</t>
    </r>
    <r>
      <rPr>
        <sz val="11"/>
        <color rgb="FF000000"/>
        <rFont val="宋体"/>
        <charset val="134"/>
      </rPr>
      <t>提示</t>
    </r>
  </si>
  <si>
    <t>FPHASEVCDC-21491</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</si>
  <si>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】电话静音私密模式关闭时，手机接听，下拉面板的音乐显示置灰，与应用不一致</t>
    </r>
  </si>
  <si>
    <t>FPHASEVCDC-21487</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</si>
  <si>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】投屏音乐，手机端关闭音乐软件，车机上依旧处于投屏中</t>
    </r>
  </si>
  <si>
    <t>FPHASEVCDC-21483</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</si>
  <si>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】投屏音乐，很长的音乐信息会与图片重叠</t>
    </r>
  </si>
  <si>
    <t>FPHASEVCDC-21479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</si>
  <si>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】进入随心看和随心听界面，点击一级标签栏，随心看标签存在多个切换动画，随心听标签切换动画闪烁</t>
    </r>
  </si>
  <si>
    <t>FPHASEVCDC-21477</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</si>
  <si>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】更换主题，点击</t>
    </r>
    <r>
      <rPr>
        <sz val="11"/>
        <color rgb="FF000000"/>
        <rFont val="Arial"/>
        <charset val="134"/>
      </rPr>
      <t>Radio button</t>
    </r>
    <r>
      <rPr>
        <sz val="11"/>
        <color rgb="FF000000"/>
        <rFont val="宋体"/>
        <charset val="134"/>
      </rPr>
      <t>主题未适配</t>
    </r>
  </si>
  <si>
    <t>FPHASEVCDC-21476</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</si>
  <si>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】实车测试，人坐在副驾，副驾未显示合作模式</t>
    </r>
  </si>
  <si>
    <t>FPHASEVCDC-21474</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</si>
  <si>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U611</t>
    </r>
    <r>
      <rPr>
        <sz val="11"/>
        <color rgb="FF000000"/>
        <rFont val="宋体"/>
        <charset val="134"/>
      </rPr>
      <t>低配车型声音设置内无方位选择选项</t>
    </r>
  </si>
  <si>
    <t>FPHASEVCDC-21473</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</si>
  <si>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】通话最小化中，收到一通新的来电，最小化通话会被最大化</t>
    </r>
  </si>
  <si>
    <t>FPHASEVCDC-21472</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</si>
  <si>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Setting</t>
    </r>
    <r>
      <rPr>
        <sz val="11"/>
        <color rgb="FF000000"/>
        <rFont val="宋体"/>
        <charset val="134"/>
      </rPr>
      <t>】【</t>
    </r>
    <r>
      <rPr>
        <sz val="11"/>
        <color rgb="FF000000"/>
        <rFont val="Arial"/>
        <charset val="134"/>
      </rPr>
      <t>5/5</t>
    </r>
    <r>
      <rPr>
        <sz val="11"/>
        <color rgb="FF000000"/>
        <rFont val="宋体"/>
        <charset val="134"/>
      </rPr>
      <t>】点击已配对列表中连接功能，蓝牙电话连接成功，还在连接媒体时，蓝牙连接状态图标直接变成连接完成状态</t>
    </r>
  </si>
  <si>
    <t>FPHASEVCDC-21471</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</si>
  <si>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2/5</t>
    </r>
    <r>
      <rPr>
        <sz val="11"/>
        <color rgb="FF000000"/>
        <rFont val="宋体"/>
        <charset val="134"/>
      </rPr>
      <t>】来电车机端点击接听，高概率界面会闪一下通话最小化页面</t>
    </r>
  </si>
  <si>
    <t>FPHASEVCDC-21470</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</si>
  <si>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2/5</t>
    </r>
    <r>
      <rPr>
        <sz val="11"/>
        <color rgb="FF000000"/>
        <rFont val="宋体"/>
        <charset val="134"/>
      </rPr>
      <t>】来电车机端点击接听，高概率界面会闪一下来电前的页面</t>
    </r>
  </si>
  <si>
    <t>FPHASEVCDC-21469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</si>
  <si>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once</t>
    </r>
    <r>
      <rPr>
        <sz val="11"/>
        <color rgb="FF000000"/>
        <rFont val="宋体"/>
        <charset val="134"/>
      </rPr>
      <t>】通话中收到一个新的来电，车机端点击无响应，无法接听</t>
    </r>
  </si>
  <si>
    <t>FPHASEVCDC-21468</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</si>
  <si>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】副驾侧输入键盘移屏至主驾侧后，无法调起键盘</t>
    </r>
  </si>
  <si>
    <t>FPHASEVCDC-21467</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</si>
  <si>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】切换</t>
    </r>
    <r>
      <rPr>
        <sz val="11"/>
        <color rgb="FF000000"/>
        <rFont val="Arial"/>
        <charset val="134"/>
      </rPr>
      <t>DLNA</t>
    </r>
    <r>
      <rPr>
        <sz val="11"/>
        <color rgb="FF000000"/>
        <rFont val="宋体"/>
        <charset val="134"/>
      </rPr>
      <t>视频到主驾后，车速大于</t>
    </r>
    <r>
      <rPr>
        <sz val="11"/>
        <color rgb="FF000000"/>
        <rFont val="Arial"/>
        <charset val="134"/>
      </rPr>
      <t>5</t>
    </r>
    <r>
      <rPr>
        <sz val="11"/>
        <color rgb="FF000000"/>
        <rFont val="宋体"/>
        <charset val="134"/>
      </rPr>
      <t>未触发安全策略</t>
    </r>
  </si>
  <si>
    <t>FPHASEVCDC-21466</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</si>
  <si>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】副驾侧点击蓝牙电话卡片上的通讯录或拨号按键，可抢夺主驾侧蓝牙电话应用</t>
    </r>
  </si>
  <si>
    <t>FPHASEVCDC-21465</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</si>
  <si>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】副驾侧点击历史消息中蓝牙电话信息，主驾侧打开对应界面</t>
    </r>
  </si>
  <si>
    <t>FPHASEVCDC-21464</t>
  </si>
  <si>
    <t>Child Restraint System</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</si>
  <si>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】【儿童座椅】【</t>
    </r>
    <r>
      <rPr>
        <sz val="11"/>
        <color rgb="FF000000"/>
        <rFont val="Arial"/>
        <charset val="134"/>
      </rPr>
      <t>5/5</t>
    </r>
    <r>
      <rPr>
        <sz val="11"/>
        <color rgb="FF000000"/>
        <rFont val="宋体"/>
        <charset val="134"/>
      </rPr>
      <t>】副驾侧点击历史消息中儿童座椅相关信息，主驾侧打开对应界面</t>
    </r>
  </si>
  <si>
    <t>FPHASEVCDC-21463</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</si>
  <si>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】【儿童座椅】【</t>
    </r>
    <r>
      <rPr>
        <sz val="11"/>
        <color rgb="FF000000"/>
        <rFont val="Arial"/>
        <charset val="134"/>
      </rPr>
      <t>1/10</t>
    </r>
    <r>
      <rPr>
        <sz val="11"/>
        <color rgb="FF000000"/>
        <rFont val="宋体"/>
        <charset val="134"/>
      </rPr>
      <t>】关闭蓝牙开关或关闭儿童座椅电源后，车机还显示儿童座椅是连接状态，也无法手动断开</t>
    </r>
  </si>
  <si>
    <t>FPHASEVCDC-21462</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</si>
  <si>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】媒体投射将已保存网络中的一加密</t>
    </r>
    <r>
      <rPr>
        <sz val="11"/>
        <color rgb="FF000000"/>
        <rFont val="Arial"/>
        <charset val="134"/>
      </rPr>
      <t>WiFi</t>
    </r>
    <r>
      <rPr>
        <sz val="11"/>
        <color rgb="FF000000"/>
        <rFont val="宋体"/>
        <charset val="134"/>
      </rPr>
      <t>改成开放</t>
    </r>
    <r>
      <rPr>
        <sz val="11"/>
        <color rgb="FF000000"/>
        <rFont val="Arial"/>
        <charset val="134"/>
      </rPr>
      <t>WiFi</t>
    </r>
    <r>
      <rPr>
        <sz val="11"/>
        <color rgb="FF000000"/>
        <rFont val="宋体"/>
        <charset val="134"/>
      </rPr>
      <t>，该</t>
    </r>
    <r>
      <rPr>
        <sz val="11"/>
        <color rgb="FF000000"/>
        <rFont val="Arial"/>
        <charset val="134"/>
      </rPr>
      <t>WiFi</t>
    </r>
    <r>
      <rPr>
        <sz val="11"/>
        <color rgb="FF000000"/>
        <rFont val="宋体"/>
        <charset val="134"/>
      </rPr>
      <t>依旧存在于已保存网络中</t>
    </r>
  </si>
  <si>
    <t>FPHASEVCDC-21461</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</si>
  <si>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】手机热点模式，已连接的热点未显示在第一个</t>
    </r>
  </si>
  <si>
    <t>FPHASEVCDC-21460</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</si>
  <si>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Audio</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 xml:space="preserve">BT </t>
    </r>
    <r>
      <rPr>
        <sz val="11"/>
        <color rgb="FF000000"/>
        <rFont val="宋体"/>
        <charset val="134"/>
      </rPr>
      <t>音乐音量</t>
    </r>
    <r>
      <rPr>
        <sz val="11"/>
        <color rgb="FF000000"/>
        <rFont val="Arial"/>
        <charset val="134"/>
      </rPr>
      <t>15</t>
    </r>
    <r>
      <rPr>
        <sz val="11"/>
        <color rgb="FF000000"/>
        <rFont val="宋体"/>
        <charset val="134"/>
      </rPr>
      <t>且速度为</t>
    </r>
    <r>
      <rPr>
        <sz val="11"/>
        <color rgb="FF000000"/>
        <rFont val="Arial"/>
        <charset val="134"/>
      </rPr>
      <t>0</t>
    </r>
    <r>
      <rPr>
        <sz val="11"/>
        <color rgb="FF000000"/>
        <rFont val="宋体"/>
        <charset val="134"/>
      </rPr>
      <t>时，调节车速音量为低</t>
    </r>
    <r>
      <rPr>
        <sz val="11"/>
        <color rgb="FF000000"/>
        <rFont val="Arial"/>
        <charset val="134"/>
      </rPr>
      <t>/</t>
    </r>
    <r>
      <rPr>
        <sz val="11"/>
        <color rgb="FF000000"/>
        <rFont val="宋体"/>
        <charset val="134"/>
      </rPr>
      <t>中</t>
    </r>
    <r>
      <rPr>
        <sz val="11"/>
        <color rgb="FF000000"/>
        <rFont val="Arial"/>
        <charset val="134"/>
      </rPr>
      <t>/</t>
    </r>
    <r>
      <rPr>
        <sz val="11"/>
        <color rgb="FF000000"/>
        <rFont val="宋体"/>
        <charset val="134"/>
      </rPr>
      <t>高，百度导航播报，调大车速后音量未增大</t>
    </r>
  </si>
  <si>
    <t>Not fix</t>
  </si>
  <si>
    <t>FPHASEVCDC-21459</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</si>
  <si>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3/5</t>
    </r>
    <r>
      <rPr>
        <sz val="11"/>
        <color rgb="FF000000"/>
        <rFont val="宋体"/>
        <charset val="134"/>
      </rPr>
      <t>】投屏音乐，手机端切换上</t>
    </r>
    <r>
      <rPr>
        <sz val="11"/>
        <color rgb="FF000000"/>
        <rFont val="Arial"/>
        <charset val="134"/>
      </rPr>
      <t>/</t>
    </r>
    <r>
      <rPr>
        <sz val="11"/>
        <color rgb="FF000000"/>
        <rFont val="宋体"/>
        <charset val="134"/>
      </rPr>
      <t>下一首，投屏界面会闪烁</t>
    </r>
  </si>
  <si>
    <t>FPHASEVCDC-21458</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</si>
  <si>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】投屏视频时，上下滑动调节亮度，步值过大，调节太快了</t>
    </r>
  </si>
  <si>
    <t>FPHASEVCDC-21453</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</si>
  <si>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】非蓝牙电话界面，有未接来电时，界面没有给出消息提示</t>
    </r>
  </si>
  <si>
    <t>FPHASEVCDC-21452</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</si>
  <si>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】有多条未接来电时，消息中心和历史消息下只显示一条未接来电消息</t>
    </r>
  </si>
  <si>
    <t>FPHASEVCDC-21451</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</si>
  <si>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】独立模式下，副驾侧唤醒发送指令打开快捷面板，主驾侧打开了快捷面板</t>
    </r>
  </si>
  <si>
    <t>FPHASEVCDC-21450</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</si>
  <si>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1/5</t>
    </r>
    <r>
      <rPr>
        <sz val="11"/>
        <color rgb="FF000000"/>
        <rFont val="宋体"/>
        <charset val="134"/>
      </rPr>
      <t>】偶现唤醒</t>
    </r>
    <r>
      <rPr>
        <sz val="11"/>
        <color rgb="FF000000"/>
        <rFont val="Arial"/>
        <charset val="134"/>
      </rPr>
      <t>VR</t>
    </r>
    <r>
      <rPr>
        <sz val="11"/>
        <color rgb="FF000000"/>
        <rFont val="宋体"/>
        <charset val="134"/>
      </rPr>
      <t>后无声</t>
    </r>
  </si>
  <si>
    <t>FPHASEVCDC-21449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</si>
  <si>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】【系统设置】【</t>
    </r>
    <r>
      <rPr>
        <sz val="11"/>
        <color rgb="FF000000"/>
        <rFont val="Arial"/>
        <charset val="134"/>
      </rPr>
      <t>5/5</t>
    </r>
    <r>
      <rPr>
        <sz val="11"/>
        <color rgb="FF000000"/>
        <rFont val="宋体"/>
        <charset val="134"/>
      </rPr>
      <t>】未连接蓝牙，快速滑动一下系统设置页面后，蓝牙电话或蓝牙音乐中前往蓝牙设置的相关操作，无法定位至蓝牙设置位置</t>
    </r>
  </si>
  <si>
    <t>FPHASEVCDC-21448</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</si>
  <si>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】未连接蓝牙电话时，点击全部应用下的蓝牙电话或蓝牙电话卡片，界面提示弹框中提示语截断且无功能选择按键</t>
    </r>
  </si>
  <si>
    <t>FPHASEVCDC-21447</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</si>
  <si>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】手机热单模式投屏音乐，一曲结束后结束投屏，未自动播放下一曲</t>
    </r>
  </si>
  <si>
    <t>FPHASEVCDC-21446</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</si>
  <si>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】系统设置页面，唤醒</t>
    </r>
    <r>
      <rPr>
        <sz val="11"/>
        <color rgb="FF000000"/>
        <rFont val="Arial"/>
        <charset val="134"/>
      </rPr>
      <t>VR</t>
    </r>
    <r>
      <rPr>
        <sz val="11"/>
        <color rgb="FF000000"/>
        <rFont val="宋体"/>
        <charset val="134"/>
      </rPr>
      <t>语音</t>
    </r>
    <r>
      <rPr>
        <sz val="11"/>
        <color rgb="FF000000"/>
        <rFont val="Arial"/>
        <charset val="134"/>
      </rPr>
      <t>“</t>
    </r>
    <r>
      <rPr>
        <sz val="11"/>
        <color rgb="FF000000"/>
        <rFont val="宋体"/>
        <charset val="134"/>
      </rPr>
      <t>打开蓝牙</t>
    </r>
    <r>
      <rPr>
        <sz val="11"/>
        <color rgb="FF000000"/>
        <rFont val="Arial"/>
        <charset val="134"/>
      </rPr>
      <t>“</t>
    </r>
    <r>
      <rPr>
        <sz val="11"/>
        <color rgb="FF000000"/>
        <rFont val="宋体"/>
        <charset val="134"/>
      </rPr>
      <t>，蓝牙没有打开并且闪退回上一界面</t>
    </r>
  </si>
  <si>
    <t>FPHASEVCDC-21445</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</si>
  <si>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】主题设置的图标没有跟随主题样式</t>
    </r>
  </si>
  <si>
    <t>FPHASEVCDC-21442</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</si>
  <si>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VR</t>
    </r>
    <r>
      <rPr>
        <sz val="11"/>
        <color rgb="FF000000"/>
        <rFont val="宋体"/>
        <charset val="134"/>
      </rPr>
      <t>】【</t>
    </r>
    <r>
      <rPr>
        <sz val="11"/>
        <color rgb="FF000000"/>
        <rFont val="Arial"/>
        <charset val="134"/>
      </rPr>
      <t>5/5</t>
    </r>
    <r>
      <rPr>
        <sz val="11"/>
        <color rgb="FF000000"/>
        <rFont val="宋体"/>
        <charset val="134"/>
      </rPr>
      <t>】系统设置页面，唤醒</t>
    </r>
    <r>
      <rPr>
        <sz val="11"/>
        <color rgb="FF000000"/>
        <rFont val="Arial"/>
        <charset val="134"/>
      </rPr>
      <t>VR</t>
    </r>
    <r>
      <rPr>
        <sz val="11"/>
        <color rgb="FF000000"/>
        <rFont val="宋体"/>
        <charset val="134"/>
      </rPr>
      <t>语音</t>
    </r>
    <r>
      <rPr>
        <sz val="11"/>
        <color rgb="FF000000"/>
        <rFont val="Arial"/>
        <charset val="134"/>
      </rPr>
      <t>“</t>
    </r>
    <r>
      <rPr>
        <sz val="11"/>
        <color rgb="FF000000"/>
        <rFont val="宋体"/>
        <charset val="134"/>
      </rPr>
      <t>关闭蓝牙</t>
    </r>
    <r>
      <rPr>
        <sz val="11"/>
        <color rgb="FF000000"/>
        <rFont val="Arial"/>
        <charset val="134"/>
      </rPr>
      <t>“</t>
    </r>
    <r>
      <rPr>
        <sz val="11"/>
        <color rgb="FF000000"/>
        <rFont val="宋体"/>
        <charset val="134"/>
      </rPr>
      <t>，蓝牙没有关闭并且闪退回上一界面，</t>
    </r>
    <r>
      <rPr>
        <sz val="11"/>
        <color rgb="FF000000"/>
        <rFont val="Arial"/>
        <charset val="134"/>
      </rPr>
      <t>TTS</t>
    </r>
    <r>
      <rPr>
        <sz val="11"/>
        <color rgb="FF000000"/>
        <rFont val="宋体"/>
        <charset val="134"/>
      </rPr>
      <t>没有播报</t>
    </r>
    <r>
      <rPr>
        <sz val="11"/>
        <color rgb="FF000000"/>
        <rFont val="Arial"/>
        <charset val="134"/>
      </rPr>
      <t>“</t>
    </r>
    <r>
      <rPr>
        <sz val="11"/>
        <color rgb="FF000000"/>
        <rFont val="宋体"/>
        <charset val="134"/>
      </rPr>
      <t>好的，蓝牙关掉啦</t>
    </r>
    <r>
      <rPr>
        <sz val="11"/>
        <color rgb="FF000000"/>
        <rFont val="Arial"/>
        <charset val="134"/>
      </rPr>
      <t>”</t>
    </r>
  </si>
  <si>
    <t>FPHASEVCDC-21441</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</si>
  <si>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】【儿童座椅】【</t>
    </r>
    <r>
      <rPr>
        <sz val="11"/>
        <color rgb="FF000000"/>
        <rFont val="Arial"/>
        <charset val="134"/>
      </rPr>
      <t>1/10</t>
    </r>
    <r>
      <rPr>
        <sz val="11"/>
        <color rgb="FF000000"/>
        <rFont val="宋体"/>
        <charset val="134"/>
      </rPr>
      <t>】儿童座椅锚点未锁定，连接车机后，偶现车机显示锚点是锁定状态</t>
    </r>
  </si>
  <si>
    <t>FPHASEVCDC-21440</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</si>
  <si>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】蓝牙电话卡片主题颜色没有跟随系统主题</t>
    </r>
  </si>
  <si>
    <t>FPHASEVCDC-21439</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</si>
  <si>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Setting</t>
    </r>
    <r>
      <rPr>
        <sz val="11"/>
        <color rgb="FF000000"/>
        <rFont val="宋体"/>
        <charset val="134"/>
      </rPr>
      <t>】【</t>
    </r>
    <r>
      <rPr>
        <sz val="11"/>
        <color rgb="FF000000"/>
        <rFont val="Arial"/>
        <charset val="134"/>
      </rPr>
      <t>5/5</t>
    </r>
    <r>
      <rPr>
        <sz val="11"/>
        <color rgb="FF000000"/>
        <rFont val="宋体"/>
        <charset val="134"/>
      </rPr>
      <t>】蓝牙设备属性框中，开启或关闭优先设备，在开关动效结束前切换到其它页面，开关设置失败</t>
    </r>
  </si>
  <si>
    <t>FPHASEVCDC-21438</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</si>
  <si>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】车机断电重启自动拉起独立模式</t>
    </r>
  </si>
  <si>
    <t>FPHASEVCDC-21437</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</si>
  <si>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Setting</t>
    </r>
    <r>
      <rPr>
        <sz val="11"/>
        <color rgb="FF000000"/>
        <rFont val="宋体"/>
        <charset val="134"/>
      </rPr>
      <t>】【</t>
    </r>
    <r>
      <rPr>
        <sz val="11"/>
        <color rgb="FF000000"/>
        <rFont val="Arial"/>
        <charset val="134"/>
      </rPr>
      <t>5/5</t>
    </r>
    <r>
      <rPr>
        <sz val="11"/>
        <color rgb="FF000000"/>
        <rFont val="宋体"/>
        <charset val="134"/>
      </rPr>
      <t>】进入优先设备属性框，优先设备开关会重新打开一下</t>
    </r>
  </si>
  <si>
    <t>FPHASEVCDC-21435</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</si>
  <si>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Setting</t>
    </r>
    <r>
      <rPr>
        <sz val="11"/>
        <color rgb="FF000000"/>
        <rFont val="宋体"/>
        <charset val="134"/>
      </rPr>
      <t>】【</t>
    </r>
    <r>
      <rPr>
        <sz val="11"/>
        <color rgb="FF000000"/>
        <rFont val="Arial"/>
        <charset val="134"/>
      </rPr>
      <t>5/5</t>
    </r>
    <r>
      <rPr>
        <sz val="11"/>
        <color rgb="FF000000"/>
        <rFont val="宋体"/>
        <charset val="134"/>
      </rPr>
      <t>】副驾蓝牙耳机</t>
    </r>
    <r>
      <rPr>
        <sz val="11"/>
        <color rgb="FF000000"/>
        <rFont val="Arial"/>
        <charset val="134"/>
      </rPr>
      <t>LDAC</t>
    </r>
    <r>
      <rPr>
        <sz val="11"/>
        <color rgb="FF000000"/>
        <rFont val="宋体"/>
        <charset val="134"/>
      </rPr>
      <t>速率需要采用自适应方式，无需显示速率选择</t>
    </r>
  </si>
  <si>
    <t>FPHASEVCDC-21434</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</si>
  <si>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Music</t>
    </r>
    <r>
      <rPr>
        <sz val="11"/>
        <color rgb="FF000000"/>
        <rFont val="宋体"/>
        <charset val="134"/>
      </rPr>
      <t>】【</t>
    </r>
    <r>
      <rPr>
        <sz val="11"/>
        <color rgb="FF000000"/>
        <rFont val="Arial"/>
        <charset val="134"/>
      </rPr>
      <t>once</t>
    </r>
    <r>
      <rPr>
        <sz val="11"/>
        <color rgb="FF000000"/>
        <rFont val="宋体"/>
        <charset val="134"/>
      </rPr>
      <t>】蓝牙音乐界面切换媒体设备后，界面显示蓝牙未连接，但进入蓝牙设置下显示媒体设备是连接的</t>
    </r>
  </si>
  <si>
    <t>reject</t>
  </si>
  <si>
    <t>FPHASEVCDC-21433</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</si>
  <si>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Setting</t>
    </r>
    <r>
      <rPr>
        <sz val="11"/>
        <color rgb="FF000000"/>
        <rFont val="宋体"/>
        <charset val="134"/>
      </rPr>
      <t>】【</t>
    </r>
    <r>
      <rPr>
        <sz val="11"/>
        <color rgb="FF000000"/>
        <rFont val="Arial"/>
        <charset val="134"/>
      </rPr>
      <t>5/5</t>
    </r>
    <r>
      <rPr>
        <sz val="11"/>
        <color rgb="FF000000"/>
        <rFont val="宋体"/>
        <charset val="134"/>
      </rPr>
      <t>】热点设置内打开密码的明文显示后，密码后面一直显示</t>
    </r>
    <r>
      <rPr>
        <sz val="11"/>
        <color rgb="FF000000"/>
        <rFont val="Arial"/>
        <charset val="134"/>
      </rPr>
      <t>”X“</t>
    </r>
  </si>
  <si>
    <t>FPHASEVCDC-21431</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</si>
  <si>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】下电重启后，媒体投射开关处于打开状态</t>
    </r>
  </si>
  <si>
    <t>FPHASEVCDC-21430</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</si>
  <si>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Setting</t>
    </r>
    <r>
      <rPr>
        <sz val="11"/>
        <color rgb="FF000000"/>
        <rFont val="宋体"/>
        <charset val="134"/>
      </rPr>
      <t>】【</t>
    </r>
    <r>
      <rPr>
        <sz val="11"/>
        <color rgb="FF000000"/>
        <rFont val="Arial"/>
        <charset val="134"/>
      </rPr>
      <t>5/5</t>
    </r>
    <r>
      <rPr>
        <sz val="11"/>
        <color rgb="FF000000"/>
        <rFont val="宋体"/>
        <charset val="134"/>
      </rPr>
      <t>】配对特长名称的蓝牙设备时，</t>
    </r>
    <r>
      <rPr>
        <sz val="11"/>
        <color rgb="FF000000"/>
        <rFont val="Arial"/>
        <charset val="134"/>
      </rPr>
      <t>PIN</t>
    </r>
    <r>
      <rPr>
        <sz val="11"/>
        <color rgb="FF000000"/>
        <rFont val="宋体"/>
        <charset val="134"/>
      </rPr>
      <t>界面的确认按键无法显示</t>
    </r>
  </si>
  <si>
    <t>FPHASEVCDC-21429</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</si>
  <si>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Setting</t>
    </r>
    <r>
      <rPr>
        <sz val="11"/>
        <color rgb="FF000000"/>
        <rFont val="宋体"/>
        <charset val="134"/>
      </rPr>
      <t>】【</t>
    </r>
    <r>
      <rPr>
        <sz val="11"/>
        <color rgb="FF000000"/>
        <rFont val="Arial"/>
        <charset val="134"/>
      </rPr>
      <t>5/5</t>
    </r>
    <r>
      <rPr>
        <sz val="11"/>
        <color rgb="FF000000"/>
        <rFont val="宋体"/>
        <charset val="134"/>
      </rPr>
      <t>】显示设置界面</t>
    </r>
    <r>
      <rPr>
        <sz val="11"/>
        <color rgb="FF000000"/>
        <rFont val="Arial"/>
        <charset val="134"/>
      </rPr>
      <t>VR</t>
    </r>
    <r>
      <rPr>
        <sz val="11"/>
        <color rgb="FF000000"/>
        <rFont val="宋体"/>
        <charset val="134"/>
      </rPr>
      <t>指令：打开精简屏幕，打开失败</t>
    </r>
  </si>
  <si>
    <t>FPHASEVCDC-21428</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</si>
  <si>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】修改媒体投射修改网络名称密码后，名称和密码后一直显示</t>
    </r>
    <r>
      <rPr>
        <sz val="11"/>
        <color rgb="FF000000"/>
        <rFont val="Arial"/>
        <charset val="134"/>
      </rPr>
      <t>”X“</t>
    </r>
  </si>
  <si>
    <t>FPHASEVCDC-21427</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</si>
  <si>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】媒体投射修改网络名称密码后，键盘点击完成，光标依旧显示</t>
    </r>
  </si>
  <si>
    <t>FPHASEVCDC-21426</t>
  </si>
  <si>
    <r>
      <rPr>
        <sz val="11"/>
        <color rgb="FF000000"/>
        <rFont val="宋体"/>
        <charset val="134"/>
      </rPr>
      <t>【</t>
    </r>
    <r>
      <rPr>
        <sz val="11"/>
        <color rgb="FF000000"/>
        <rFont val="Arial"/>
        <charset val="134"/>
      </rPr>
      <t>PhaseV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DLNA</t>
    </r>
    <r>
      <rPr>
        <sz val="11"/>
        <color rgb="FF000000"/>
        <rFont val="宋体"/>
        <charset val="134"/>
      </rPr>
      <t>】【</t>
    </r>
    <r>
      <rPr>
        <sz val="11"/>
        <color rgb="FF000000"/>
        <rFont val="Arial"/>
        <charset val="134"/>
      </rPr>
      <t>5/5</t>
    </r>
    <r>
      <rPr>
        <sz val="11"/>
        <color rgb="FF000000"/>
        <rFont val="宋体"/>
        <charset val="134"/>
      </rPr>
      <t>】投屏音乐时上下滑动屏幕无法调节音量</t>
    </r>
  </si>
  <si>
    <t>FPHASEVCDC-21425</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</si>
  <si>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】快捷面板主题设置，设置双表盘，打开</t>
    </r>
    <r>
      <rPr>
        <sz val="11"/>
        <color rgb="FF000000"/>
        <rFont val="Arial"/>
        <charset val="134"/>
      </rPr>
      <t>/</t>
    </r>
    <r>
      <rPr>
        <sz val="11"/>
        <color rgb="FF000000"/>
        <rFont val="宋体"/>
        <charset val="134"/>
      </rPr>
      <t>关闭开关按钮状态重复动作</t>
    </r>
  </si>
  <si>
    <t>FPHASEVCDC-21424</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</si>
  <si>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Setting</t>
    </r>
    <r>
      <rPr>
        <sz val="11"/>
        <color rgb="FF000000"/>
        <rFont val="宋体"/>
        <charset val="134"/>
      </rPr>
      <t>】【</t>
    </r>
    <r>
      <rPr>
        <sz val="11"/>
        <color rgb="FF000000"/>
        <rFont val="Arial"/>
        <charset val="134"/>
      </rPr>
      <t>5/5</t>
    </r>
    <r>
      <rPr>
        <sz val="11"/>
        <color rgb="FF000000"/>
        <rFont val="宋体"/>
        <charset val="134"/>
      </rPr>
      <t>】已连接两个蓝牙电话，已配对列表中点击连接第</t>
    </r>
    <r>
      <rPr>
        <sz val="11"/>
        <color rgb="FF000000"/>
        <rFont val="Arial"/>
        <charset val="134"/>
      </rPr>
      <t>3</t>
    </r>
    <r>
      <rPr>
        <sz val="11"/>
        <color rgb="FF000000"/>
        <rFont val="宋体"/>
        <charset val="134"/>
      </rPr>
      <t>个蓝牙提示超上限后，蓝牙状态还显示连接中</t>
    </r>
  </si>
  <si>
    <t>FPHASEVCDC-21423</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</si>
  <si>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】所有应用点击一级菜单，按下太显示多出一截</t>
    </r>
  </si>
  <si>
    <t>FPHASEVCDC-21422</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</si>
  <si>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】点击蓝牙电话最小化图标的边缘动效区域，即不可拉起电话最大化，也没有响应动效背后的按键</t>
    </r>
  </si>
  <si>
    <t>FPHASEVCDC-21417</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</si>
  <si>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】拨号盘短按输入</t>
    </r>
    <r>
      <rPr>
        <sz val="11"/>
        <color rgb="FF000000"/>
        <rFont val="Arial"/>
        <charset val="134"/>
      </rPr>
      <t>0</t>
    </r>
    <r>
      <rPr>
        <sz val="11"/>
        <color rgb="FF000000"/>
        <rFont val="宋体"/>
        <charset val="134"/>
      </rPr>
      <t>后，再次长按</t>
    </r>
    <r>
      <rPr>
        <sz val="11"/>
        <color rgb="FF000000"/>
        <rFont val="Arial"/>
        <charset val="134"/>
      </rPr>
      <t>0</t>
    </r>
    <r>
      <rPr>
        <sz val="11"/>
        <color rgb="FF000000"/>
        <rFont val="宋体"/>
        <charset val="134"/>
      </rPr>
      <t>，输入的是</t>
    </r>
    <r>
      <rPr>
        <sz val="11"/>
        <color rgb="FF000000"/>
        <rFont val="Arial"/>
        <charset val="134"/>
      </rPr>
      <t>0+</t>
    </r>
  </si>
  <si>
    <t>FPHASEVCDC-21416</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</si>
  <si>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】拨号盘长按</t>
    </r>
    <r>
      <rPr>
        <sz val="11"/>
        <color rgb="FF000000"/>
        <rFont val="Arial"/>
        <charset val="134"/>
      </rPr>
      <t>0</t>
    </r>
    <r>
      <rPr>
        <sz val="11"/>
        <color rgb="FF000000"/>
        <rFont val="宋体"/>
        <charset val="134"/>
      </rPr>
      <t>输入</t>
    </r>
    <r>
      <rPr>
        <sz val="11"/>
        <color rgb="FF000000"/>
        <rFont val="Arial"/>
        <charset val="134"/>
      </rPr>
      <t>+</t>
    </r>
    <r>
      <rPr>
        <sz val="11"/>
        <color rgb="FF000000"/>
        <rFont val="宋体"/>
        <charset val="134"/>
      </rPr>
      <t>号后再次短按</t>
    </r>
    <r>
      <rPr>
        <sz val="11"/>
        <color rgb="FF000000"/>
        <rFont val="Arial"/>
        <charset val="134"/>
      </rPr>
      <t>0</t>
    </r>
    <r>
      <rPr>
        <sz val="11"/>
        <color rgb="FF000000"/>
        <rFont val="宋体"/>
        <charset val="134"/>
      </rPr>
      <t>输入不响应</t>
    </r>
  </si>
  <si>
    <t>FPHASEVCDC-21415</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</si>
  <si>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】拨号盘长按</t>
    </r>
    <r>
      <rPr>
        <sz val="11"/>
        <color rgb="FF000000"/>
        <rFont val="Arial"/>
        <charset val="134"/>
      </rPr>
      <t>0</t>
    </r>
    <r>
      <rPr>
        <sz val="11"/>
        <color rgb="FF000000"/>
        <rFont val="宋体"/>
        <charset val="134"/>
      </rPr>
      <t>可输入</t>
    </r>
    <r>
      <rPr>
        <sz val="11"/>
        <color rgb="FF000000"/>
        <rFont val="Arial"/>
        <charset val="134"/>
      </rPr>
      <t>+</t>
    </r>
    <r>
      <rPr>
        <sz val="11"/>
        <color rgb="FF000000"/>
        <rFont val="宋体"/>
        <charset val="134"/>
      </rPr>
      <t>号，但键盘上无</t>
    </r>
    <r>
      <rPr>
        <sz val="11"/>
        <color rgb="FF000000"/>
        <rFont val="Arial"/>
        <charset val="134"/>
      </rPr>
      <t>“+”</t>
    </r>
    <r>
      <rPr>
        <sz val="11"/>
        <color rgb="FF000000"/>
        <rFont val="宋体"/>
        <charset val="134"/>
      </rPr>
      <t>号显示</t>
    </r>
  </si>
  <si>
    <t>FPHASEVCDC-21414</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</si>
  <si>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Vehicle Setting</t>
    </r>
    <r>
      <rPr>
        <sz val="11"/>
        <color rgb="FF000000"/>
        <rFont val="宋体"/>
        <charset val="134"/>
      </rPr>
      <t>】【</t>
    </r>
    <r>
      <rPr>
        <sz val="11"/>
        <color rgb="FF000000"/>
        <rFont val="Arial"/>
        <charset val="134"/>
      </rPr>
      <t>5/5</t>
    </r>
    <r>
      <rPr>
        <sz val="11"/>
        <color rgb="FF000000"/>
        <rFont val="宋体"/>
        <charset val="134"/>
      </rPr>
      <t>】</t>
    </r>
    <r>
      <rPr>
        <sz val="11"/>
        <color rgb="FF000000"/>
        <rFont val="Arial"/>
        <charset val="134"/>
      </rPr>
      <t>IOD</t>
    </r>
    <r>
      <rPr>
        <sz val="11"/>
        <color rgb="FF000000"/>
        <rFont val="宋体"/>
        <charset val="134"/>
      </rPr>
      <t>显示默认下未选择</t>
    </r>
  </si>
  <si>
    <t>FPHASEVCDC-21413</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</si>
  <si>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BT Phone</t>
    </r>
    <r>
      <rPr>
        <sz val="11"/>
        <color rgb="FF000000"/>
        <rFont val="宋体"/>
        <charset val="134"/>
      </rPr>
      <t>】【</t>
    </r>
    <r>
      <rPr>
        <sz val="11"/>
        <color rgb="FF000000"/>
        <rFont val="Arial"/>
        <charset val="134"/>
      </rPr>
      <t>5/5</t>
    </r>
    <r>
      <rPr>
        <sz val="11"/>
        <color rgb="FF000000"/>
        <rFont val="宋体"/>
        <charset val="134"/>
      </rPr>
      <t>】未连接蓝牙电话时，蓝牙电话相关点击跳转到蓝牙设置页面过程会有一段时间显示空白背景页面</t>
    </r>
  </si>
  <si>
    <t>FPHASEVCDC-21411</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</si>
  <si>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】利用个人时光内功能入口进入其他功能，缺少个人时光返回按钮</t>
    </r>
  </si>
  <si>
    <t>FPHASEVCDC-21410</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</si>
  <si>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】副驾侧百度地图卡片点击后无法在副驾打开导航，且无</t>
    </r>
    <r>
      <rPr>
        <sz val="11"/>
        <color rgb="FF000000"/>
        <rFont val="Arial"/>
        <charset val="134"/>
      </rPr>
      <t>toast</t>
    </r>
    <r>
      <rPr>
        <sz val="11"/>
        <color rgb="FF000000"/>
        <rFont val="宋体"/>
        <charset val="134"/>
      </rPr>
      <t>提示</t>
    </r>
  </si>
  <si>
    <t>FPHASEVCDC-21407</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</si>
  <si>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RSA</t>
    </r>
    <r>
      <rPr>
        <sz val="11"/>
        <color rgb="FF000000"/>
        <rFont val="宋体"/>
        <charset val="134"/>
      </rPr>
      <t>】【</t>
    </r>
    <r>
      <rPr>
        <sz val="11"/>
        <color rgb="FF000000"/>
        <rFont val="Arial"/>
        <charset val="134"/>
      </rPr>
      <t>2/10</t>
    </r>
    <r>
      <rPr>
        <sz val="11"/>
        <color rgb="FF000000"/>
        <rFont val="宋体"/>
        <charset val="134"/>
      </rPr>
      <t>】独立模式下，主驾侧点击道路救援号码，通话界面出现在副驾侧</t>
    </r>
  </si>
  <si>
    <t>FPHASEVCDC-21406</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</si>
  <si>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HMI</t>
    </r>
    <r>
      <rPr>
        <sz val="11"/>
        <color rgb="FF000000"/>
        <rFont val="宋体"/>
        <charset val="134"/>
      </rPr>
      <t>】【</t>
    </r>
    <r>
      <rPr>
        <sz val="11"/>
        <color rgb="FF000000"/>
        <rFont val="Arial"/>
        <charset val="134"/>
      </rPr>
      <t>5/5</t>
    </r>
    <r>
      <rPr>
        <sz val="11"/>
        <color rgb="FF000000"/>
        <rFont val="宋体"/>
        <charset val="134"/>
      </rPr>
      <t>】主驾抢夺副驾爱奇艺后，副驾侧状态栏的爱奇艺图标保持选中态</t>
    </r>
  </si>
  <si>
    <t>FPHASEVCDC-21405</t>
  </si>
  <si>
    <r>
      <rPr>
        <sz val="11"/>
        <color rgb="FF000000"/>
        <rFont val="宋体"/>
        <charset val="134"/>
      </rPr>
      <t>【</t>
    </r>
    <r>
      <rPr>
        <sz val="11"/>
        <color rgb="FF000000"/>
        <rFont val="Arial"/>
        <charset val="134"/>
      </rPr>
      <t>Phase V</t>
    </r>
    <r>
      <rPr>
        <sz val="11"/>
        <color rgb="FF000000"/>
        <rFont val="宋体"/>
        <charset val="134"/>
      </rPr>
      <t>】【</t>
    </r>
    <r>
      <rPr>
        <sz val="11"/>
        <color rgb="FF000000"/>
        <rFont val="Arial"/>
        <charset val="134"/>
      </rPr>
      <t>U611</t>
    </r>
    <r>
      <rPr>
        <sz val="11"/>
        <color rgb="FF000000"/>
        <rFont val="宋体"/>
        <charset val="134"/>
      </rPr>
      <t>】【</t>
    </r>
    <r>
      <rPr>
        <sz val="11"/>
        <color rgb="FF000000"/>
        <rFont val="Arial"/>
        <charset val="134"/>
      </rPr>
      <t>B</t>
    </r>
    <r>
      <rPr>
        <sz val="11"/>
        <color rgb="FF000000"/>
        <rFont val="宋体"/>
        <charset val="134"/>
      </rPr>
      <t>】【</t>
    </r>
    <r>
      <rPr>
        <sz val="11"/>
        <color rgb="FF000000"/>
        <rFont val="Arial"/>
        <charset val="134"/>
      </rPr>
      <t>System UI</t>
    </r>
    <r>
      <rPr>
        <sz val="11"/>
        <color rgb="FF000000"/>
        <rFont val="宋体"/>
        <charset val="134"/>
      </rPr>
      <t>】【</t>
    </r>
    <r>
      <rPr>
        <sz val="11"/>
        <color rgb="FF000000"/>
        <rFont val="Arial"/>
        <charset val="134"/>
      </rPr>
      <t>5/5</t>
    </r>
    <r>
      <rPr>
        <sz val="11"/>
        <color rgb="FF000000"/>
        <rFont val="宋体"/>
        <charset val="134"/>
      </rPr>
      <t>】语音设置，点击打开开关，开关会闪一下</t>
    </r>
  </si>
  <si>
    <t>关键字</t>
  </si>
  <si>
    <t>状态</t>
  </si>
  <si>
    <t>严重度</t>
  </si>
  <si>
    <t>修复的版本</t>
  </si>
  <si>
    <t>发现版本</t>
  </si>
  <si>
    <t>报告人</t>
  </si>
  <si>
    <t>概要</t>
  </si>
  <si>
    <t>模块</t>
  </si>
  <si>
    <t>FPHASEVCDC-9747</t>
  </si>
  <si>
    <t>Ford_Phase5_U611_DCV1.1</t>
  </si>
  <si>
    <t>Ford_Phase5_U611_DCV1_Hotfix</t>
  </si>
  <si>
    <t>Wu, Zhen (Z.)</t>
  </si>
  <si>
    <t>【Phase V】【U611】【B】【USB music】【5/5】USB音乐播放中，首页widget不变动，显示未知</t>
  </si>
  <si>
    <t>USB Music</t>
  </si>
  <si>
    <t>FPHASEVCDC-9744</t>
  </si>
  <si>
    <t>Qiu, Zihao (Z.)</t>
  </si>
  <si>
    <t>【Phase V】【U611】【B】【System Setting】【5/5】设置界面搜索车辆控制中已配置的功能，没有搜索结果</t>
  </si>
  <si>
    <t>FPHASEVCDC-9743</t>
  </si>
  <si>
    <t>【Phase V】【U611】【B】【system setting】【5/5】【B】系统设置中度量单位显示Km</t>
  </si>
  <si>
    <t>FPHASEVCDC-9742</t>
  </si>
  <si>
    <t>【Phase V】【U611】【B】【system setting】【5/5】点击副驾蓝牙耳机分屏后点击设置界面异常</t>
  </si>
  <si>
    <t>FPHASEVCDC-9738</t>
  </si>
  <si>
    <t>【Phase V】【U611】【B】【system setting】【5/5】加入黑名单的设备不显示在黑名单里</t>
  </si>
  <si>
    <t>FPHASEVCDC-9737</t>
  </si>
  <si>
    <t>【Phase V】【U611】【B】【system setting】【5/5】oppo find x连接车机热点，不显示修改过的名称</t>
  </si>
  <si>
    <t>FPHASEVCDC-9736</t>
  </si>
  <si>
    <t>【Phase V】【U611】【B】【WiFi】【5/5】修改已连接的WiFi密码，且已保存网络列表中的WiFi不可点击</t>
  </si>
  <si>
    <t>FPHASEVCDC-9711</t>
  </si>
  <si>
    <t>Yang, Hongyun (H.)</t>
  </si>
  <si>
    <t>【Phase V】【U611】【Diagnostic】Speaker #7&amp;8&amp;9&amp;10 开路不能每次被触发</t>
  </si>
  <si>
    <t>Diagnostic</t>
  </si>
  <si>
    <t>FPHASEVCDC-9708</t>
  </si>
  <si>
    <t>【Phase V】【U611】【Diagnostic】复位之后19服务无法检测到Spaeker1&amp;2开路</t>
  </si>
  <si>
    <t>FPHASEVCDC-9699</t>
  </si>
  <si>
    <t>Hu, Yuxuan (Y.)</t>
  </si>
  <si>
    <t>【Phase V】【U611】【Diagnostic】配置OAT_Source_Cfg = HVAC，报DTC 0xC55700</t>
  </si>
  <si>
    <t>FPHASEVCDC-9691</t>
  </si>
  <si>
    <t>【Phase V】【U611】【Diagnostic】不报DTC 0xC53B82</t>
  </si>
  <si>
    <t>FPHASEVCDC-9668</t>
  </si>
  <si>
    <t>【Phase V】【U611】【Diagnostic】配置DE0A byte38：OAT_Source_Cfg =FCIM，报DTC 0xC42400</t>
  </si>
  <si>
    <t>FPHASEVCDC-9667</t>
  </si>
  <si>
    <t>【Phase V】【U611】【Diagnostic】DTC 0xC42200关联0x3B2信号触发条件错误</t>
  </si>
  <si>
    <t>FPHASEVCDC-9655</t>
  </si>
  <si>
    <t>【Phase V】【U611】【Diagnostic】发送 DrvStat_Data_HS3(0x254) signals (DrvIdMde_D_Stat = 0x7) ，不报DTC 0xC26400</t>
  </si>
  <si>
    <t>FPHASEVCDC-9637</t>
  </si>
  <si>
    <t>【Phase V】【U611】【Diagnostic】DTC F00041误报</t>
  </si>
  <si>
    <t>FPHASEVCDC-9599</t>
  </si>
  <si>
    <t>【PhaseV】【U611】【diag】配置DE0A byte21：PT Hybrid_2=MHEV，DTC 0xC19B00不恢复</t>
  </si>
  <si>
    <t>FPHASEVCDC-9584</t>
  </si>
  <si>
    <t>【Phase V】【U611】【Diagnostic】断电上电后报0xF00088，CanH短CanL不报，请确认触发方法</t>
  </si>
  <si>
    <t>FPHASEVCDC-9577</t>
  </si>
  <si>
    <t>【Phase V】【U611】【Diagnostic】Chime喇叭连接时；互短，短电或者短地，开路DTC均可被读取</t>
  </si>
  <si>
    <t>FPHASEVCDC-9576</t>
  </si>
  <si>
    <t>【Phase V】【U611】【Diagnostic】Chime喇叭连接时互短，现象错误</t>
  </si>
  <si>
    <t>FPHASEVCDC-9490</t>
  </si>
  <si>
    <t>Ford_Phase5_U611_DCV2</t>
  </si>
  <si>
    <t>【PhaseV】【U611】【diag】DTC C10000关联信号0x366、0x365</t>
  </si>
  <si>
    <t>FPHASEVCDC-9209</t>
  </si>
  <si>
    <t>Shi, Lei (L.)</t>
  </si>
  <si>
    <t>【PhaseV】【U611】【B】【DLNA】【5/5】图片播放触发副驾有人速度≥5kmh，图片直接退出与安全行车策略不符</t>
  </si>
  <si>
    <t>FPHASEVCDC-9208</t>
  </si>
  <si>
    <t>【PhaseV】【U611】【B】【DLNA】【5/5】视频投屏模拟副驾有人速度≥5kmh，视频需要自动切换到副驾非退出</t>
  </si>
  <si>
    <t>FPHASEVCDC-9207</t>
  </si>
  <si>
    <t>【PhaseV】【U611】【B】【DLNA】【5/5】暂停视频选择倍速后，视频播放进度条与播放时长静止不动</t>
  </si>
  <si>
    <t>FPHASEVCDC-9206</t>
  </si>
  <si>
    <t>【PhaseV】【U611】【B】【360】【5/5】延迟开启R档切D档后前视角及360offset按钮点击无反应</t>
  </si>
  <si>
    <t>FPHASEVCDC-9205</t>
  </si>
  <si>
    <t>【PhaseV】【U611】【B】【360】【5/5】延迟开启R档切N档视角按钮应保持后视</t>
  </si>
  <si>
    <t>FPHASEVCDC-9181</t>
  </si>
  <si>
    <t>【Phase V】【U611】【B】【车辆设置】【5/5】行车电脑界面点击没反应</t>
  </si>
  <si>
    <t>FPHASEVCDC-9165</t>
  </si>
  <si>
    <t>【Phase V】【U611】【B】【背光】【5/5】ICP上电不亮</t>
  </si>
  <si>
    <t>FPHASEVCDC-9144</t>
  </si>
  <si>
    <t>【Phase V】【U611】【B】【Setting】【10/10】林肯之道全部恢复出厂设置卡住</t>
  </si>
  <si>
    <t>FPHASEVCDC-9139</t>
  </si>
  <si>
    <t>Hou, Sizhe (S.)</t>
  </si>
  <si>
    <t>【Phase V】【U611】【B】【BT Phone】【5/5】刷机后，未连接蓝牙设备时，蓝牙电话卡片显示未知设备</t>
  </si>
  <si>
    <t>FPHASEVCDC-9137</t>
  </si>
  <si>
    <t>【Phase V】【U611】【B】【system setting】【5/5】修改设备名称后热点名称没有跟着改变</t>
  </si>
  <si>
    <t>FPHASEVCDC-9135</t>
  </si>
  <si>
    <t>【Phase V】【U611】【B】【system setting】【5/5】移除已连接的热点设备不在黑名单里</t>
  </si>
  <si>
    <t>FPHASEVCDC-9133</t>
  </si>
  <si>
    <t>【Phase V】【U611】【B】【system setting】【5/5】热点修改密码无法保存</t>
  </si>
  <si>
    <t>FPHASEVCDC-9125</t>
  </si>
  <si>
    <t>【PhaseV】【U611】【B】【power】【5/5】触发Loadshed未覆盖全屏功能，分屏副驾侧可以使用</t>
  </si>
  <si>
    <t>Power</t>
  </si>
  <si>
    <r>
      <rPr>
        <sz val="11"/>
        <color theme="1"/>
        <rFont val="微软雅黑"/>
        <charset val="134"/>
      </rPr>
      <t>关键字</t>
    </r>
  </si>
  <si>
    <r>
      <rPr>
        <sz val="11"/>
        <color theme="1"/>
        <rFont val="微软雅黑"/>
        <charset val="134"/>
      </rPr>
      <t>状态</t>
    </r>
  </si>
  <si>
    <r>
      <rPr>
        <sz val="11"/>
        <color theme="1"/>
        <rFont val="微软雅黑"/>
        <charset val="134"/>
      </rPr>
      <t>严重度</t>
    </r>
  </si>
  <si>
    <r>
      <rPr>
        <sz val="11"/>
        <color theme="1"/>
        <rFont val="微软雅黑"/>
        <charset val="134"/>
      </rPr>
      <t>修复的版本</t>
    </r>
  </si>
  <si>
    <r>
      <rPr>
        <sz val="11"/>
        <color theme="1"/>
        <rFont val="微软雅黑"/>
        <charset val="134"/>
      </rPr>
      <t>发现版本</t>
    </r>
  </si>
  <si>
    <r>
      <rPr>
        <sz val="11"/>
        <color theme="1"/>
        <rFont val="微软雅黑"/>
        <charset val="134"/>
      </rPr>
      <t>报告人</t>
    </r>
  </si>
  <si>
    <r>
      <rPr>
        <sz val="11"/>
        <color theme="1"/>
        <rFont val="微软雅黑"/>
        <charset val="134"/>
      </rPr>
      <t>概要</t>
    </r>
  </si>
  <si>
    <r>
      <rPr>
        <sz val="11"/>
        <color theme="1"/>
        <rFont val="微软雅黑"/>
        <charset val="134"/>
      </rPr>
      <t>模块</t>
    </r>
  </si>
  <si>
    <t>FPHASEVCDC-9687</t>
  </si>
  <si>
    <t>Ford_Phase5_U611_DCV1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</si>
  <si>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Start</t>
    </r>
    <r>
      <rPr>
        <sz val="11"/>
        <color theme="1"/>
        <rFont val="微软雅黑"/>
        <charset val="134"/>
      </rPr>
      <t>状态保持</t>
    </r>
    <r>
      <rPr>
        <sz val="11"/>
        <color theme="1"/>
        <rFont val="Calibri"/>
        <charset val="134"/>
      </rPr>
      <t>15s</t>
    </r>
    <r>
      <rPr>
        <sz val="11"/>
        <color theme="1"/>
        <rFont val="微软雅黑"/>
        <charset val="134"/>
      </rPr>
      <t>以上，</t>
    </r>
    <r>
      <rPr>
        <sz val="11"/>
        <color theme="1"/>
        <rFont val="Calibri"/>
        <charset val="134"/>
      </rPr>
      <t>0xF00A64</t>
    </r>
    <r>
      <rPr>
        <sz val="11"/>
        <color theme="1"/>
        <rFont val="微软雅黑"/>
        <charset val="134"/>
      </rPr>
      <t>无法触发</t>
    </r>
  </si>
  <si>
    <t>FPHASEVCDC-9686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</si>
  <si>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ECG</t>
    </r>
    <r>
      <rPr>
        <sz val="11"/>
        <color theme="1"/>
        <rFont val="微软雅黑"/>
        <charset val="134"/>
      </rPr>
      <t>外设不连接</t>
    </r>
    <r>
      <rPr>
        <sz val="11"/>
        <color theme="1"/>
        <rFont val="Calibri"/>
        <charset val="134"/>
      </rPr>
      <t>0xE40092 DTC</t>
    </r>
    <r>
      <rPr>
        <sz val="11"/>
        <color theme="1"/>
        <rFont val="微软雅黑"/>
        <charset val="134"/>
      </rPr>
      <t>无法报出</t>
    </r>
  </si>
  <si>
    <t>FPHASEVCDC-9685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</si>
  <si>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0xE01B04 DE05</t>
    </r>
    <r>
      <rPr>
        <sz val="11"/>
        <color theme="1"/>
        <rFont val="微软雅黑"/>
        <charset val="134"/>
      </rPr>
      <t>中</t>
    </r>
    <r>
      <rPr>
        <sz val="11"/>
        <color theme="1"/>
        <rFont val="Calibri"/>
        <charset val="134"/>
      </rPr>
      <t>ESE profile</t>
    </r>
    <r>
      <rPr>
        <sz val="11"/>
        <color theme="1"/>
        <rFont val="微软雅黑"/>
        <charset val="134"/>
      </rPr>
      <t>的值设置为</t>
    </r>
    <r>
      <rPr>
        <sz val="11"/>
        <color theme="1"/>
        <rFont val="Calibri"/>
        <charset val="134"/>
      </rPr>
      <t>&gt;EE02 Byte 1</t>
    </r>
    <r>
      <rPr>
        <sz val="11"/>
        <color theme="1"/>
        <rFont val="微软雅黑"/>
        <charset val="134"/>
      </rPr>
      <t>的值时，</t>
    </r>
    <r>
      <rPr>
        <sz val="11"/>
        <color theme="1"/>
        <rFont val="Calibri"/>
        <charset val="134"/>
      </rPr>
      <t>DTC</t>
    </r>
    <r>
      <rPr>
        <sz val="11"/>
        <color theme="1"/>
        <rFont val="微软雅黑"/>
        <charset val="134"/>
      </rPr>
      <t>无法报出</t>
    </r>
  </si>
  <si>
    <t>FPHASEVCDC-9684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</si>
  <si>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Display2</t>
    </r>
    <r>
      <rPr>
        <sz val="11"/>
        <color theme="1"/>
        <rFont val="微软雅黑"/>
        <charset val="134"/>
      </rPr>
      <t>、</t>
    </r>
    <r>
      <rPr>
        <sz val="11"/>
        <color theme="1"/>
        <rFont val="Calibri"/>
        <charset val="134"/>
      </rPr>
      <t>3</t>
    </r>
    <r>
      <rPr>
        <sz val="11"/>
        <color theme="1"/>
        <rFont val="微软雅黑"/>
        <charset val="134"/>
      </rPr>
      <t>相关</t>
    </r>
    <r>
      <rPr>
        <sz val="11"/>
        <color theme="1"/>
        <rFont val="Calibri"/>
        <charset val="134"/>
      </rPr>
      <t>DTC0x969111</t>
    </r>
    <r>
      <rPr>
        <sz val="11"/>
        <color theme="1"/>
        <rFont val="微软雅黑"/>
        <charset val="134"/>
      </rPr>
      <t>、</t>
    </r>
    <r>
      <rPr>
        <sz val="11"/>
        <color theme="1"/>
        <rFont val="Calibri"/>
        <charset val="134"/>
      </rPr>
      <t>0x969112</t>
    </r>
    <r>
      <rPr>
        <sz val="11"/>
        <color theme="1"/>
        <rFont val="微软雅黑"/>
        <charset val="134"/>
      </rPr>
      <t>、</t>
    </r>
    <r>
      <rPr>
        <sz val="11"/>
        <color theme="1"/>
        <rFont val="Calibri"/>
        <charset val="134"/>
      </rPr>
      <t>0x969187</t>
    </r>
    <r>
      <rPr>
        <sz val="11"/>
        <color theme="1"/>
        <rFont val="微软雅黑"/>
        <charset val="134"/>
      </rPr>
      <t>、</t>
    </r>
    <r>
      <rPr>
        <sz val="11"/>
        <color theme="1"/>
        <rFont val="Calibri"/>
        <charset val="134"/>
      </rPr>
      <t>0x96A311</t>
    </r>
    <r>
      <rPr>
        <sz val="11"/>
        <color theme="1"/>
        <rFont val="微软雅黑"/>
        <charset val="134"/>
      </rPr>
      <t>、</t>
    </r>
    <r>
      <rPr>
        <sz val="11"/>
        <color theme="1"/>
        <rFont val="Calibri"/>
        <charset val="134"/>
      </rPr>
      <t>0x96A312</t>
    </r>
    <r>
      <rPr>
        <sz val="11"/>
        <color theme="1"/>
        <rFont val="微软雅黑"/>
        <charset val="134"/>
      </rPr>
      <t>、</t>
    </r>
    <r>
      <rPr>
        <sz val="11"/>
        <color theme="1"/>
        <rFont val="Calibri"/>
        <charset val="134"/>
      </rPr>
      <t>0x96A313</t>
    </r>
    <r>
      <rPr>
        <sz val="11"/>
        <color theme="1"/>
        <rFont val="微软雅黑"/>
        <charset val="134"/>
      </rPr>
      <t>、</t>
    </r>
    <r>
      <rPr>
        <sz val="11"/>
        <color theme="1"/>
        <rFont val="Calibri"/>
        <charset val="134"/>
      </rPr>
      <t>0x96A387</t>
    </r>
    <r>
      <rPr>
        <sz val="11"/>
        <color theme="1"/>
        <rFont val="微软雅黑"/>
        <charset val="134"/>
      </rPr>
      <t>不报</t>
    </r>
  </si>
  <si>
    <t>FPHASEVCDC-9681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</si>
  <si>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Display 0x908E87 Missing Message</t>
    </r>
    <r>
      <rPr>
        <sz val="11"/>
        <color theme="1"/>
        <rFont val="微软雅黑"/>
        <charset val="134"/>
      </rPr>
      <t>不报</t>
    </r>
    <r>
      <rPr>
        <sz val="11"/>
        <color theme="1"/>
        <rFont val="Calibri"/>
        <charset val="134"/>
      </rPr>
      <t>DTC</t>
    </r>
  </si>
  <si>
    <t>FPHASEVCDC-9680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</si>
  <si>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】副驾麦克</t>
    </r>
    <r>
      <rPr>
        <sz val="11"/>
        <color theme="1"/>
        <rFont val="Calibri"/>
        <charset val="134"/>
      </rPr>
      <t>Backup Microphone0x917A15</t>
    </r>
    <r>
      <rPr>
        <sz val="11"/>
        <color theme="1"/>
        <rFont val="微软雅黑"/>
        <charset val="134"/>
      </rPr>
      <t>开路不报，自检也不报</t>
    </r>
  </si>
  <si>
    <t>FPHASEVCDC-9677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</si>
  <si>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】仪表屏短电，同时报出</t>
    </r>
    <r>
      <rPr>
        <sz val="11"/>
        <color theme="1"/>
        <rFont val="Calibri"/>
        <charset val="134"/>
      </rPr>
      <t>display 0x96A312 display3 0x908E12</t>
    </r>
  </si>
  <si>
    <t>FPHASEVCDC-9670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</si>
  <si>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01 FEFE</t>
    </r>
    <r>
      <rPr>
        <sz val="11"/>
        <color theme="1"/>
        <rFont val="微软雅黑"/>
        <charset val="134"/>
      </rPr>
      <t>执行后</t>
    </r>
    <r>
      <rPr>
        <sz val="11"/>
        <color theme="1"/>
        <rFont val="Calibri"/>
        <charset val="134"/>
      </rPr>
      <t>DTC F00092</t>
    </r>
    <r>
      <rPr>
        <sz val="11"/>
        <color theme="1"/>
        <rFont val="微软雅黑"/>
        <charset val="134"/>
      </rPr>
      <t>未报出</t>
    </r>
  </si>
  <si>
    <t>FPHASEVCDC-9669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</si>
  <si>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01 FB00</t>
    </r>
    <r>
      <rPr>
        <sz val="11"/>
        <color theme="1"/>
        <rFont val="微软雅黑"/>
        <charset val="134"/>
      </rPr>
      <t>在运行后数据未被清除</t>
    </r>
  </si>
  <si>
    <t>FPHASEVCDC-9664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</si>
  <si>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01 FEFD</t>
    </r>
    <r>
      <rPr>
        <sz val="11"/>
        <color theme="1"/>
        <rFont val="微软雅黑"/>
        <charset val="134"/>
      </rPr>
      <t>在运行后未产生</t>
    </r>
    <r>
      <rPr>
        <sz val="11"/>
        <color theme="1"/>
        <rFont val="Calibri"/>
        <charset val="134"/>
      </rPr>
      <t>DTC F00094</t>
    </r>
  </si>
  <si>
    <t>FPHASEVCDC-9661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</si>
  <si>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31 01 6035</t>
    </r>
    <r>
      <rPr>
        <sz val="11"/>
        <color theme="1"/>
        <rFont val="微软雅黑"/>
        <charset val="134"/>
      </rPr>
      <t>在运行后未产生</t>
    </r>
    <r>
      <rPr>
        <sz val="11"/>
        <color theme="1"/>
        <rFont val="Calibri"/>
        <charset val="134"/>
      </rPr>
      <t>DTC F00092</t>
    </r>
  </si>
  <si>
    <t>FPHASEVCDC-9652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</si>
  <si>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31 01 6035</t>
    </r>
    <r>
      <rPr>
        <sz val="11"/>
        <color theme="1"/>
        <rFont val="微软雅黑"/>
        <charset val="134"/>
      </rPr>
      <t>在转速为</t>
    </r>
    <r>
      <rPr>
        <sz val="11"/>
        <color theme="1"/>
        <rFont val="Calibri"/>
        <charset val="134"/>
      </rPr>
      <t>1</t>
    </r>
    <r>
      <rPr>
        <sz val="11"/>
        <color theme="1"/>
        <rFont val="微软雅黑"/>
        <charset val="134"/>
      </rPr>
      <t>时仍能回正响应</t>
    </r>
  </si>
  <si>
    <t>FPHASEVCDC-9635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</si>
  <si>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31 6021</t>
    </r>
    <r>
      <rPr>
        <sz val="11"/>
        <color theme="1"/>
        <rFont val="微软雅黑"/>
        <charset val="134"/>
      </rPr>
      <t>与</t>
    </r>
    <r>
      <rPr>
        <sz val="11"/>
        <color theme="1"/>
        <rFont val="Calibri"/>
        <charset val="134"/>
      </rPr>
      <t>6009</t>
    </r>
    <r>
      <rPr>
        <sz val="11"/>
        <color theme="1"/>
        <rFont val="微软雅黑"/>
        <charset val="134"/>
      </rPr>
      <t>例程的声音反馈一致</t>
    </r>
  </si>
  <si>
    <t>FPHASEVCDC-9609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</si>
  <si>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601C ESE</t>
    </r>
    <r>
      <rPr>
        <sz val="11"/>
        <color theme="1"/>
        <rFont val="微软雅黑"/>
        <charset val="134"/>
      </rPr>
      <t>未被激活时可以被执行</t>
    </r>
  </si>
  <si>
    <t>FPHASEVCDC-9608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</si>
  <si>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601C</t>
    </r>
    <r>
      <rPr>
        <sz val="11"/>
        <color theme="1"/>
        <rFont val="微软雅黑"/>
        <charset val="134"/>
      </rPr>
      <t>在转速为</t>
    </r>
    <r>
      <rPr>
        <sz val="11"/>
        <color theme="1"/>
        <rFont val="Calibri"/>
        <charset val="134"/>
      </rPr>
      <t>1</t>
    </r>
    <r>
      <rPr>
        <sz val="11"/>
        <color theme="1"/>
        <rFont val="微软雅黑"/>
        <charset val="134"/>
      </rPr>
      <t>时可以被执行</t>
    </r>
  </si>
  <si>
    <t>FPHASEVCDC-9607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</si>
  <si>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601C</t>
    </r>
    <r>
      <rPr>
        <sz val="11"/>
        <color theme="1"/>
        <rFont val="微软雅黑"/>
        <charset val="134"/>
      </rPr>
      <t>无声音输出</t>
    </r>
  </si>
  <si>
    <t>FPHASEVCDC-9605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</si>
  <si>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601B</t>
    </r>
    <r>
      <rPr>
        <sz val="11"/>
        <color theme="1"/>
        <rFont val="微软雅黑"/>
        <charset val="134"/>
      </rPr>
      <t>在转速为</t>
    </r>
    <r>
      <rPr>
        <sz val="11"/>
        <color theme="1"/>
        <rFont val="Calibri"/>
        <charset val="134"/>
      </rPr>
      <t>1</t>
    </r>
    <r>
      <rPr>
        <sz val="11"/>
        <color theme="1"/>
        <rFont val="微软雅黑"/>
        <charset val="134"/>
      </rPr>
      <t>时可以被执行</t>
    </r>
  </si>
  <si>
    <t>FPHASEVCDC-9604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</si>
  <si>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601B</t>
    </r>
    <r>
      <rPr>
        <sz val="11"/>
        <color theme="1"/>
        <rFont val="微软雅黑"/>
        <charset val="134"/>
      </rPr>
      <t>无声音输出</t>
    </r>
  </si>
  <si>
    <t>FPHASEVCDC-9600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</si>
  <si>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2047</t>
    </r>
    <r>
      <rPr>
        <sz val="11"/>
        <color theme="1"/>
        <rFont val="微软雅黑"/>
        <charset val="134"/>
      </rPr>
      <t>执行时车速达到</t>
    </r>
    <r>
      <rPr>
        <sz val="11"/>
        <color theme="1"/>
        <rFont val="Calibri"/>
        <charset val="134"/>
      </rPr>
      <t>2</t>
    </r>
    <r>
      <rPr>
        <sz val="11"/>
        <color theme="1"/>
        <rFont val="微软雅黑"/>
        <charset val="134"/>
      </rPr>
      <t>以上，声音未被中止</t>
    </r>
  </si>
  <si>
    <t>FPHASEVCDC-9596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</si>
  <si>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2047</t>
    </r>
    <r>
      <rPr>
        <sz val="11"/>
        <color theme="1"/>
        <rFont val="微软雅黑"/>
        <charset val="134"/>
      </rPr>
      <t>执行时切换到非</t>
    </r>
    <r>
      <rPr>
        <sz val="11"/>
        <color theme="1"/>
        <rFont val="Calibri"/>
        <charset val="134"/>
      </rPr>
      <t>run</t>
    </r>
    <r>
      <rPr>
        <sz val="11"/>
        <color theme="1"/>
        <rFont val="微软雅黑"/>
        <charset val="134"/>
      </rPr>
      <t>状态，声音未被中止</t>
    </r>
  </si>
  <si>
    <t>FPHASEVCDC-9588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</si>
  <si>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600A</t>
    </r>
    <r>
      <rPr>
        <sz val="11"/>
        <color theme="1"/>
        <rFont val="微软雅黑"/>
        <charset val="134"/>
      </rPr>
      <t>执行时，仪表屏不闪，且中控屏未铺满整个屏幕</t>
    </r>
  </si>
  <si>
    <t>FPHASEVCDC-9583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</si>
  <si>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6009</t>
    </r>
    <r>
      <rPr>
        <sz val="11"/>
        <color theme="1"/>
        <rFont val="微软雅黑"/>
        <charset val="134"/>
      </rPr>
      <t>执行时无图像输出</t>
    </r>
  </si>
  <si>
    <t>FPHASEVCDC-9580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</si>
  <si>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6009</t>
    </r>
    <r>
      <rPr>
        <sz val="11"/>
        <color theme="1"/>
        <rFont val="微软雅黑"/>
        <charset val="134"/>
      </rPr>
      <t>执行时电压降为</t>
    </r>
    <r>
      <rPr>
        <sz val="11"/>
        <color theme="1"/>
        <rFont val="Calibri"/>
        <charset val="134"/>
      </rPr>
      <t>9V</t>
    </r>
    <r>
      <rPr>
        <sz val="11"/>
        <color theme="1"/>
        <rFont val="微软雅黑"/>
        <charset val="134"/>
      </rPr>
      <t>以下，声音未中止</t>
    </r>
  </si>
  <si>
    <t>FPHASEVCDC-9578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</si>
  <si>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6009</t>
    </r>
    <r>
      <rPr>
        <sz val="11"/>
        <color theme="1"/>
        <rFont val="微软雅黑"/>
        <charset val="134"/>
      </rPr>
      <t>执行时切换电源状态到</t>
    </r>
    <r>
      <rPr>
        <sz val="11"/>
        <color theme="1"/>
        <rFont val="Calibri"/>
        <charset val="134"/>
      </rPr>
      <t>OFF</t>
    </r>
    <r>
      <rPr>
        <sz val="11"/>
        <color theme="1"/>
        <rFont val="微软雅黑"/>
        <charset val="134"/>
      </rPr>
      <t>，历程，声音未中止</t>
    </r>
  </si>
  <si>
    <t>FPHASEVCDC-9574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</si>
  <si>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FD03</t>
    </r>
    <r>
      <rPr>
        <sz val="11"/>
        <color theme="1"/>
        <rFont val="微软雅黑"/>
        <charset val="134"/>
      </rPr>
      <t>无法读出音量</t>
    </r>
  </si>
  <si>
    <t>FPHASEVCDC-9572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</si>
  <si>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6009</t>
    </r>
    <r>
      <rPr>
        <sz val="11"/>
        <color theme="1"/>
        <rFont val="微软雅黑"/>
        <charset val="134"/>
      </rPr>
      <t>无法用</t>
    </r>
    <r>
      <rPr>
        <sz val="11"/>
        <color theme="1"/>
        <rFont val="Calibri"/>
        <charset val="134"/>
      </rPr>
      <t>31 02</t>
    </r>
    <r>
      <rPr>
        <sz val="11"/>
        <color theme="1"/>
        <rFont val="微软雅黑"/>
        <charset val="134"/>
      </rPr>
      <t>中断</t>
    </r>
  </si>
  <si>
    <t>FPHASEVCDC-9569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</si>
  <si>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DID 630F</t>
    </r>
    <r>
      <rPr>
        <sz val="11"/>
        <color theme="1"/>
        <rFont val="微软雅黑"/>
        <charset val="134"/>
      </rPr>
      <t>无法正确读出</t>
    </r>
    <r>
      <rPr>
        <sz val="11"/>
        <color theme="1"/>
        <rFont val="Calibri"/>
        <charset val="134"/>
      </rPr>
      <t>0x40A</t>
    </r>
    <r>
      <rPr>
        <sz val="11"/>
        <color theme="1"/>
        <rFont val="微软雅黑"/>
        <charset val="134"/>
      </rPr>
      <t>发出的</t>
    </r>
    <r>
      <rPr>
        <sz val="11"/>
        <color theme="1"/>
        <rFont val="Calibri"/>
        <charset val="134"/>
      </rPr>
      <t>VIN</t>
    </r>
    <r>
      <rPr>
        <sz val="11"/>
        <color theme="1"/>
        <rFont val="微软雅黑"/>
        <charset val="134"/>
      </rPr>
      <t>码</t>
    </r>
  </si>
  <si>
    <t>FPHASEVCDC-9567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</si>
  <si>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Diagnostic</t>
    </r>
    <r>
      <rPr>
        <sz val="11"/>
        <color theme="1"/>
        <rFont val="微软雅黑"/>
        <charset val="134"/>
      </rPr>
      <t>】</t>
    </r>
    <r>
      <rPr>
        <sz val="11"/>
        <color theme="1"/>
        <rFont val="Calibri"/>
        <charset val="134"/>
      </rPr>
      <t>Routine 2047</t>
    </r>
    <r>
      <rPr>
        <sz val="11"/>
        <color theme="1"/>
        <rFont val="微软雅黑"/>
        <charset val="134"/>
      </rPr>
      <t>的声音类型（</t>
    </r>
    <r>
      <rPr>
        <sz val="11"/>
        <color theme="1"/>
        <rFont val="Calibri"/>
        <charset val="134"/>
      </rPr>
      <t>byte1</t>
    </r>
    <r>
      <rPr>
        <sz val="11"/>
        <color theme="1"/>
        <rFont val="微软雅黑"/>
        <charset val="134"/>
      </rPr>
      <t>）</t>
    </r>
    <r>
      <rPr>
        <sz val="11"/>
        <color theme="1"/>
        <rFont val="Calibri"/>
        <charset val="134"/>
      </rPr>
      <t>12/13/14/15/17/1E/2A/2B/40~6B</t>
    </r>
    <r>
      <rPr>
        <sz val="11"/>
        <color theme="1"/>
        <rFont val="微软雅黑"/>
        <charset val="134"/>
      </rPr>
      <t>无声</t>
    </r>
  </si>
  <si>
    <t>FPHASEVCDC-9128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</si>
  <si>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】非独自模式下触发</t>
    </r>
    <r>
      <rPr>
        <sz val="11"/>
        <color theme="1"/>
        <rFont val="Calibri"/>
        <charset val="134"/>
      </rPr>
      <t>LoadshedPhone Mode popupLoss of CAN Signal</t>
    </r>
    <r>
      <rPr>
        <sz val="11"/>
        <color theme="1"/>
        <rFont val="微软雅黑"/>
        <charset val="134"/>
      </rPr>
      <t>未退出当前模式进入独自模式</t>
    </r>
  </si>
  <si>
    <t>FPHASEVCDC-9120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</si>
  <si>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】【空调】【</t>
    </r>
    <r>
      <rPr>
        <sz val="11"/>
        <color theme="1"/>
        <rFont val="Calibri"/>
        <charset val="134"/>
      </rPr>
      <t>5/5</t>
    </r>
    <r>
      <rPr>
        <sz val="11"/>
        <color theme="1"/>
        <rFont val="微软雅黑"/>
        <charset val="134"/>
      </rPr>
      <t>】打开空调，风速为</t>
    </r>
    <r>
      <rPr>
        <sz val="11"/>
        <color theme="1"/>
        <rFont val="Calibri"/>
        <charset val="134"/>
      </rPr>
      <t>0</t>
    </r>
    <r>
      <rPr>
        <sz val="11"/>
        <color theme="1"/>
        <rFont val="微软雅黑"/>
        <charset val="134"/>
      </rPr>
      <t>时，应显示为</t>
    </r>
    <r>
      <rPr>
        <sz val="11"/>
        <color theme="1"/>
        <rFont val="Calibri"/>
        <charset val="134"/>
      </rPr>
      <t>“off”</t>
    </r>
    <r>
      <rPr>
        <sz val="11"/>
        <color theme="1"/>
        <rFont val="微软雅黑"/>
        <charset val="134"/>
      </rPr>
      <t>，目前显示</t>
    </r>
    <r>
      <rPr>
        <sz val="11"/>
        <color theme="1"/>
        <rFont val="Calibri"/>
        <charset val="134"/>
      </rPr>
      <t>“0”,</t>
    </r>
    <r>
      <rPr>
        <sz val="11"/>
        <color theme="1"/>
        <rFont val="微软雅黑"/>
        <charset val="134"/>
      </rPr>
      <t>与</t>
    </r>
    <r>
      <rPr>
        <sz val="11"/>
        <color theme="1"/>
        <rFont val="Calibri"/>
        <charset val="134"/>
      </rPr>
      <t>ui</t>
    </r>
    <r>
      <rPr>
        <sz val="11"/>
        <color theme="1"/>
        <rFont val="微软雅黑"/>
        <charset val="134"/>
      </rPr>
      <t>不符</t>
    </r>
  </si>
  <si>
    <r>
      <rPr>
        <sz val="11"/>
        <color theme="1"/>
        <rFont val="微软雅黑"/>
        <charset val="134"/>
      </rPr>
      <t>空调</t>
    </r>
  </si>
  <si>
    <t>FPHASEVCDC-9101</t>
  </si>
  <si>
    <r>
      <rPr>
        <sz val="11"/>
        <color theme="1"/>
        <rFont val="Calibri"/>
        <charset val="134"/>
      </rPr>
      <t>Phase5</t>
    </r>
    <r>
      <rPr>
        <sz val="11"/>
        <color theme="1"/>
        <rFont val="微软雅黑"/>
        <charset val="134"/>
      </rPr>
      <t>：【偶现】反复诊断复位</t>
    </r>
    <r>
      <rPr>
        <sz val="11"/>
        <color theme="1"/>
        <rFont val="Calibri"/>
        <charset val="134"/>
      </rPr>
      <t xml:space="preserve"> U611 DCV1 -&gt; </t>
    </r>
    <r>
      <rPr>
        <sz val="11"/>
        <color theme="1"/>
        <rFont val="微软雅黑"/>
        <charset val="134"/>
      </rPr>
      <t>黑屏</t>
    </r>
  </si>
  <si>
    <t>FPHASEVCDC-9098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</si>
  <si>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5/5</t>
    </r>
    <r>
      <rPr>
        <sz val="11"/>
        <color theme="1"/>
        <rFont val="微软雅黑"/>
        <charset val="134"/>
      </rPr>
      <t>】背光小于</t>
    </r>
    <r>
      <rPr>
        <sz val="11"/>
        <color theme="1"/>
        <rFont val="Calibri"/>
        <charset val="134"/>
      </rPr>
      <t>night6</t>
    </r>
    <r>
      <rPr>
        <sz val="11"/>
        <color theme="1"/>
        <rFont val="微软雅黑"/>
        <charset val="134"/>
      </rPr>
      <t>或</t>
    </r>
    <r>
      <rPr>
        <sz val="11"/>
        <color theme="1"/>
        <rFont val="Calibri"/>
        <charset val="134"/>
      </rPr>
      <t>day3</t>
    </r>
    <r>
      <rPr>
        <sz val="11"/>
        <color theme="1"/>
        <rFont val="微软雅黑"/>
        <charset val="134"/>
      </rPr>
      <t>进入倒车没有自动上调背光值</t>
    </r>
  </si>
  <si>
    <t>FPHASEVCDC-9097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</si>
  <si>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5/5</t>
    </r>
    <r>
      <rPr>
        <sz val="11"/>
        <color theme="1"/>
        <rFont val="微软雅黑"/>
        <charset val="134"/>
      </rPr>
      <t>】延迟开启挂</t>
    </r>
    <r>
      <rPr>
        <sz val="11"/>
        <color theme="1"/>
        <rFont val="Calibri"/>
        <charset val="134"/>
      </rPr>
      <t>R</t>
    </r>
    <r>
      <rPr>
        <sz val="11"/>
        <color theme="1"/>
        <rFont val="微软雅黑"/>
        <charset val="134"/>
      </rPr>
      <t>档点击放大图像，切</t>
    </r>
    <r>
      <rPr>
        <sz val="11"/>
        <color theme="1"/>
        <rFont val="Calibri"/>
        <charset val="134"/>
      </rPr>
      <t>D</t>
    </r>
    <r>
      <rPr>
        <sz val="11"/>
        <color theme="1"/>
        <rFont val="微软雅黑"/>
        <charset val="134"/>
      </rPr>
      <t>档图像保持没有切换到前视，</t>
    </r>
    <r>
      <rPr>
        <sz val="11"/>
        <color theme="1"/>
        <rFont val="Calibri"/>
        <charset val="134"/>
      </rPr>
      <t>360</t>
    </r>
    <r>
      <rPr>
        <sz val="11"/>
        <color theme="1"/>
        <rFont val="微软雅黑"/>
        <charset val="134"/>
      </rPr>
      <t>图像无显示</t>
    </r>
  </si>
  <si>
    <t>FPHASEVCDC-9096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</si>
  <si>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5/5</t>
    </r>
    <r>
      <rPr>
        <sz val="11"/>
        <color theme="1"/>
        <rFont val="微软雅黑"/>
        <charset val="134"/>
      </rPr>
      <t>】断开车机摄像头再次连接</t>
    </r>
    <r>
      <rPr>
        <sz val="11"/>
        <color theme="1"/>
        <rFont val="Calibri"/>
        <charset val="134"/>
      </rPr>
      <t>360offset</t>
    </r>
    <r>
      <rPr>
        <sz val="11"/>
        <color theme="1"/>
        <rFont val="微软雅黑"/>
        <charset val="134"/>
      </rPr>
      <t>按钮不显示</t>
    </r>
  </si>
  <si>
    <t>FPHASEVCDC-9095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</si>
  <si>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5/5</t>
    </r>
    <r>
      <rPr>
        <sz val="11"/>
        <color theme="1"/>
        <rFont val="微软雅黑"/>
        <charset val="134"/>
      </rPr>
      <t>】倒车状态下重启车机后没有进入倒车界面</t>
    </r>
  </si>
  <si>
    <t>FPHASEVCDC-9090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</si>
  <si>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】【工程模式】【偶现】上下滑动列表，</t>
    </r>
    <r>
      <rPr>
        <sz val="11"/>
        <color theme="1"/>
        <rFont val="Calibri"/>
        <charset val="134"/>
      </rPr>
      <t>CDC Serial Number</t>
    </r>
    <r>
      <rPr>
        <sz val="11"/>
        <color theme="1"/>
        <rFont val="微软雅黑"/>
        <charset val="134"/>
      </rPr>
      <t>序列消失</t>
    </r>
  </si>
  <si>
    <t>FPHASEVCDC-9053</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</si>
  <si>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】副驾有人速度≥</t>
    </r>
    <r>
      <rPr>
        <sz val="11"/>
        <color theme="1"/>
        <rFont val="Calibri"/>
        <charset val="134"/>
      </rPr>
      <t>5kmh</t>
    </r>
    <r>
      <rPr>
        <sz val="11"/>
        <color theme="1"/>
        <rFont val="微软雅黑"/>
        <charset val="134"/>
      </rPr>
      <t>投屏在副驾，切主屏可以播放无任何提示</t>
    </r>
  </si>
  <si>
    <t>FPHASEVCDC-9045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</si>
  <si>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】视频、图片触发安全行驶提示位置与</t>
    </r>
    <r>
      <rPr>
        <sz val="11"/>
        <color theme="1"/>
        <rFont val="Calibri"/>
        <charset val="134"/>
      </rPr>
      <t>UI</t>
    </r>
    <r>
      <rPr>
        <sz val="11"/>
        <color theme="1"/>
        <rFont val="微软雅黑"/>
        <charset val="134"/>
      </rPr>
      <t>不一致</t>
    </r>
  </si>
  <si>
    <t>FPHASEVCDC-9044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</si>
  <si>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】视频、图片触发安全行车与</t>
    </r>
    <r>
      <rPr>
        <sz val="11"/>
        <color theme="1"/>
        <rFont val="Calibri"/>
        <charset val="134"/>
      </rPr>
      <t>UI</t>
    </r>
    <r>
      <rPr>
        <sz val="11"/>
        <color theme="1"/>
        <rFont val="微软雅黑"/>
        <charset val="134"/>
      </rPr>
      <t>显示内容不一致</t>
    </r>
  </si>
  <si>
    <t>FPHASEVCDC-9029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</si>
  <si>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】【百度应用】【</t>
    </r>
    <r>
      <rPr>
        <sz val="11"/>
        <color theme="1"/>
        <rFont val="Calibri"/>
        <charset val="134"/>
      </rPr>
      <t>5/5</t>
    </r>
    <r>
      <rPr>
        <sz val="11"/>
        <color theme="1"/>
        <rFont val="微软雅黑"/>
        <charset val="134"/>
      </rPr>
      <t>】在线视频，在视频播放页面右侧上下滑动亮度，亮度无法改变</t>
    </r>
  </si>
  <si>
    <t>FPHASEVCDC-9027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</si>
  <si>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】【百度应用】【</t>
    </r>
    <r>
      <rPr>
        <sz val="11"/>
        <color theme="1"/>
        <rFont val="Calibri"/>
        <charset val="134"/>
      </rPr>
      <t>5/5</t>
    </r>
    <r>
      <rPr>
        <sz val="11"/>
        <color theme="1"/>
        <rFont val="微软雅黑"/>
        <charset val="134"/>
      </rPr>
      <t>】爱奇艺，播放在线视频，打开倍速浮层，在倍速页面点击左上角</t>
    </r>
    <r>
      <rPr>
        <sz val="11"/>
        <color theme="1"/>
        <rFont val="Calibri"/>
        <charset val="134"/>
      </rPr>
      <t>“X”</t>
    </r>
    <r>
      <rPr>
        <sz val="11"/>
        <color theme="1"/>
        <rFont val="微软雅黑"/>
        <charset val="134"/>
      </rPr>
      <t>无法关闭页面</t>
    </r>
  </si>
  <si>
    <t>FPHASEVCDC-8997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</si>
  <si>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】【车辆设置】【</t>
    </r>
    <r>
      <rPr>
        <sz val="11"/>
        <color theme="1"/>
        <rFont val="Calibri"/>
        <charset val="134"/>
      </rPr>
      <t>5/5</t>
    </r>
    <r>
      <rPr>
        <sz val="11"/>
        <color theme="1"/>
        <rFont val="微软雅黑"/>
        <charset val="134"/>
      </rPr>
      <t>】快捷控制，氛围灯无法打开</t>
    </r>
  </si>
  <si>
    <t>FPHASEVCDC-8987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</si>
  <si>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】【车辆控制】【</t>
    </r>
    <r>
      <rPr>
        <sz val="11"/>
        <color theme="1"/>
        <rFont val="Calibri"/>
        <charset val="134"/>
      </rPr>
      <t>5/5</t>
    </r>
    <r>
      <rPr>
        <sz val="11"/>
        <color theme="1"/>
        <rFont val="微软雅黑"/>
        <charset val="134"/>
      </rPr>
      <t>】驾驶辅助中的自动启停按钮无法关闭</t>
    </r>
  </si>
  <si>
    <t>FPHASEVCDC-8982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</si>
  <si>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】【车辆控制】【</t>
    </r>
    <r>
      <rPr>
        <sz val="11"/>
        <color theme="1"/>
        <rFont val="Calibri"/>
        <charset val="134"/>
      </rPr>
      <t>5/5</t>
    </r>
    <r>
      <rPr>
        <sz val="11"/>
        <color theme="1"/>
        <rFont val="微软雅黑"/>
        <charset val="134"/>
      </rPr>
      <t>】快捷控制，显示未配置显示的功能的搜索结果</t>
    </r>
  </si>
  <si>
    <t>FPHASEVCDC-8975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</si>
  <si>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RSA</t>
    </r>
    <r>
      <rPr>
        <sz val="11"/>
        <color theme="1"/>
        <rFont val="微软雅黑"/>
        <charset val="134"/>
      </rPr>
      <t>】【</t>
    </r>
    <r>
      <rPr>
        <sz val="11"/>
        <color theme="1"/>
        <rFont val="Calibri"/>
        <charset val="134"/>
      </rPr>
      <t>5/5</t>
    </r>
    <r>
      <rPr>
        <sz val="11"/>
        <color theme="1"/>
        <rFont val="微软雅黑"/>
        <charset val="134"/>
      </rPr>
      <t>】语音指令</t>
    </r>
    <r>
      <rPr>
        <sz val="11"/>
        <color theme="1"/>
        <rFont val="Calibri"/>
        <charset val="134"/>
      </rPr>
      <t>'</t>
    </r>
    <r>
      <rPr>
        <sz val="11"/>
        <color theme="1"/>
        <rFont val="微软雅黑"/>
        <charset val="134"/>
      </rPr>
      <t>我的车有故障了</t>
    </r>
    <r>
      <rPr>
        <sz val="11"/>
        <color theme="1"/>
        <rFont val="Calibri"/>
        <charset val="134"/>
      </rPr>
      <t>'</t>
    </r>
    <r>
      <rPr>
        <sz val="11"/>
        <color theme="1"/>
        <rFont val="微软雅黑"/>
        <charset val="134"/>
      </rPr>
      <t>无法打开道路救援</t>
    </r>
  </si>
  <si>
    <r>
      <rPr>
        <sz val="11"/>
        <color theme="1"/>
        <rFont val="微软雅黑"/>
        <charset val="134"/>
      </rPr>
      <t>道路救援</t>
    </r>
  </si>
  <si>
    <t>FPHASEVCDC-8947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</si>
  <si>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】模拟副驾有人速度≥</t>
    </r>
    <r>
      <rPr>
        <sz val="11"/>
        <color theme="1"/>
        <rFont val="Calibri"/>
        <charset val="134"/>
      </rPr>
      <t>5kmh</t>
    </r>
    <r>
      <rPr>
        <sz val="11"/>
        <color theme="1"/>
        <rFont val="微软雅黑"/>
        <charset val="134"/>
      </rPr>
      <t>，投屏不自动跳转到副驾也无提示</t>
    </r>
  </si>
  <si>
    <t>FPHASEVCDC-8942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</si>
  <si>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】分屏下投射图片到主驾和副驾只显示一半</t>
    </r>
  </si>
  <si>
    <t>FPHASEVCDC-8941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</si>
  <si>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5/5</t>
    </r>
    <r>
      <rPr>
        <sz val="11"/>
        <color theme="1"/>
        <rFont val="微软雅黑"/>
        <charset val="134"/>
      </rPr>
      <t>】惯性导航日志无法通过</t>
    </r>
    <r>
      <rPr>
        <sz val="11"/>
        <color theme="1"/>
        <rFont val="Calibri"/>
        <charset val="134"/>
      </rPr>
      <t>U</t>
    </r>
    <r>
      <rPr>
        <sz val="11"/>
        <color theme="1"/>
        <rFont val="微软雅黑"/>
        <charset val="134"/>
      </rPr>
      <t>盘拷贝</t>
    </r>
  </si>
  <si>
    <t>FPHASEVCDC-8940</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</si>
  <si>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】图片占位未按照要求对齐</t>
    </r>
  </si>
  <si>
    <t>FPHASEVCDC-8935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</si>
  <si>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】【工程模式】【偶现】工程模式</t>
    </r>
    <r>
      <rPr>
        <sz val="11"/>
        <color theme="1"/>
        <rFont val="Calibri"/>
        <charset val="134"/>
      </rPr>
      <t>,CDC Part Numbers</t>
    </r>
    <r>
      <rPr>
        <sz val="11"/>
        <color theme="1"/>
        <rFont val="微软雅黑"/>
        <charset val="134"/>
      </rPr>
      <t>上拉列表，列表回弹</t>
    </r>
  </si>
  <si>
    <t>FPHASEVCDC-8933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</si>
  <si>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】【工程模式】工程模式里的</t>
    </r>
    <r>
      <rPr>
        <sz val="11"/>
        <color theme="1"/>
        <rFont val="Calibri"/>
        <charset val="134"/>
      </rPr>
      <t>DSP Diagnostic</t>
    </r>
    <r>
      <rPr>
        <sz val="11"/>
        <color theme="1"/>
        <rFont val="微软雅黑"/>
        <charset val="134"/>
      </rPr>
      <t>页面中所有序列后面显示</t>
    </r>
    <r>
      <rPr>
        <sz val="11"/>
        <color theme="1"/>
        <rFont val="Calibri"/>
        <charset val="134"/>
      </rPr>
      <t>null</t>
    </r>
  </si>
  <si>
    <t>FPHASEVCDC-8932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</si>
  <si>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I2C over LVDS Diagnostics</t>
    </r>
    <r>
      <rPr>
        <sz val="11"/>
        <color theme="1"/>
        <rFont val="微软雅黑"/>
        <charset val="134"/>
      </rPr>
      <t>中没有</t>
    </r>
    <r>
      <rPr>
        <sz val="11"/>
        <color theme="1"/>
        <rFont val="Calibri"/>
        <charset val="134"/>
      </rPr>
      <t>IVI</t>
    </r>
    <r>
      <rPr>
        <sz val="11"/>
        <color theme="1"/>
        <rFont val="微软雅黑"/>
        <charset val="134"/>
      </rPr>
      <t>和中控屏幕版本信息数据</t>
    </r>
  </si>
  <si>
    <t>FPHASEVCDC-8931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</si>
  <si>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】带专辑图片音乐投屏后只显示车机默认专辑图片</t>
    </r>
  </si>
  <si>
    <t>FPHASEVCDC-8930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</si>
  <si>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CDC Part Numbers</t>
    </r>
    <r>
      <rPr>
        <sz val="11"/>
        <color theme="1"/>
        <rFont val="微软雅黑"/>
        <charset val="134"/>
      </rPr>
      <t>中</t>
    </r>
    <r>
      <rPr>
        <sz val="11"/>
        <color theme="1"/>
        <rFont val="Calibri"/>
        <charset val="134"/>
      </rPr>
      <t>Software Versions</t>
    </r>
    <r>
      <rPr>
        <sz val="11"/>
        <color theme="1"/>
        <rFont val="微软雅黑"/>
        <charset val="134"/>
      </rPr>
      <t>的</t>
    </r>
    <r>
      <rPr>
        <sz val="11"/>
        <color theme="1"/>
        <rFont val="Calibri"/>
        <charset val="134"/>
      </rPr>
      <t>OS Version Number</t>
    </r>
    <r>
      <rPr>
        <sz val="11"/>
        <color theme="1"/>
        <rFont val="微软雅黑"/>
        <charset val="134"/>
      </rPr>
      <t>的数值与</t>
    </r>
    <r>
      <rPr>
        <sz val="11"/>
        <color theme="1"/>
        <rFont val="Calibri"/>
        <charset val="134"/>
      </rPr>
      <t>OS Version Number</t>
    </r>
    <r>
      <rPr>
        <sz val="11"/>
        <color theme="1"/>
        <rFont val="微软雅黑"/>
        <charset val="134"/>
      </rPr>
      <t>重叠</t>
    </r>
  </si>
  <si>
    <t>FPHASEVCDC-8929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</si>
  <si>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CDC Part Numbers</t>
    </r>
    <r>
      <rPr>
        <sz val="11"/>
        <color theme="1"/>
        <rFont val="微软雅黑"/>
        <charset val="134"/>
      </rPr>
      <t>中部分序列没有数值</t>
    </r>
  </si>
  <si>
    <t>FPHASEVCDC-8926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</si>
  <si>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】蓝牙通话，通话记录显示时间混乱</t>
    </r>
  </si>
  <si>
    <t>FPHASEVCDC-8920</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</si>
  <si>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】苹果手机连接蓝牙，电话呼入未接来电，不显示数量</t>
    </r>
  </si>
  <si>
    <t>FPHASEVCDC-8919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</si>
  <si>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5/5</t>
    </r>
    <r>
      <rPr>
        <sz val="11"/>
        <color theme="1"/>
        <rFont val="微软雅黑"/>
        <charset val="134"/>
      </rPr>
      <t>】连接副驾蓝牙耳机后，选择速率后，列表不会显示对应的速率</t>
    </r>
  </si>
  <si>
    <t>FPHASEVCDC-8917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</si>
  <si>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】分屏播放时切全屏模式，</t>
    </r>
    <r>
      <rPr>
        <sz val="11"/>
        <color theme="1"/>
        <rFont val="Calibri"/>
        <charset val="134"/>
      </rPr>
      <t>DLNA</t>
    </r>
    <r>
      <rPr>
        <sz val="11"/>
        <color theme="1"/>
        <rFont val="微软雅黑"/>
        <charset val="134"/>
      </rPr>
      <t>未退出依然在后台播放</t>
    </r>
  </si>
  <si>
    <t>FPHASEVCDC-8916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</si>
  <si>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】分屏模式下退出再次投屏没有记忆上次退出时的位置</t>
    </r>
  </si>
  <si>
    <t>FPHASEVCDC-8889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</si>
  <si>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】最近应用缩略图内容显示为空</t>
    </r>
  </si>
  <si>
    <t>FPHASEVCDC-8871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</si>
  <si>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】下拉状态栏，点击尾门按键，亮度补偿发生变化</t>
    </r>
  </si>
  <si>
    <t>FPHASEVCDC-8867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</si>
  <si>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】系统设置，点击或长按标题无焦点态和按下态</t>
    </r>
  </si>
  <si>
    <t>FPHASEVCDC-8854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</si>
  <si>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settings</t>
    </r>
    <r>
      <rPr>
        <sz val="11"/>
        <color theme="1"/>
        <rFont val="微软雅黑"/>
        <charset val="134"/>
      </rPr>
      <t>】【</t>
    </r>
    <r>
      <rPr>
        <sz val="11"/>
        <color theme="1"/>
        <rFont val="Calibri"/>
        <charset val="134"/>
      </rPr>
      <t>5/5</t>
    </r>
    <r>
      <rPr>
        <sz val="11"/>
        <color theme="1"/>
        <rFont val="微软雅黑"/>
        <charset val="134"/>
      </rPr>
      <t>】蓝牙名称修改为</t>
    </r>
    <r>
      <rPr>
        <sz val="11"/>
        <color theme="1"/>
        <rFont val="Calibri"/>
        <charset val="134"/>
      </rPr>
      <t>20</t>
    </r>
    <r>
      <rPr>
        <sz val="11"/>
        <color theme="1"/>
        <rFont val="微软雅黑"/>
        <charset val="134"/>
      </rPr>
      <t>个字符，点击配对，手机端显示仍为之前名称</t>
    </r>
  </si>
  <si>
    <t>FPHASEVCDC-8849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</si>
  <si>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】蓝牙音乐播放时，来电结束后，音乐没有回复播放</t>
    </r>
  </si>
  <si>
    <t>FPHASEVCDC-8845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</si>
  <si>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】蓝牙音乐暂停时，语音继续播放无效果</t>
    </r>
  </si>
  <si>
    <t>FPHASEVCDC-8843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</si>
  <si>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 xml:space="preserve">DLNA </t>
    </r>
    <r>
      <rPr>
        <sz val="11"/>
        <color theme="1"/>
        <rFont val="微软雅黑"/>
        <charset val="134"/>
      </rPr>
      <t>】【</t>
    </r>
    <r>
      <rPr>
        <sz val="11"/>
        <color theme="1"/>
        <rFont val="Calibri"/>
        <charset val="134"/>
      </rPr>
      <t>5/5</t>
    </r>
    <r>
      <rPr>
        <sz val="11"/>
        <color theme="1"/>
        <rFont val="微软雅黑"/>
        <charset val="134"/>
      </rPr>
      <t>】连接车辆热点模式，投屏打开</t>
    </r>
    <r>
      <rPr>
        <sz val="11"/>
        <color theme="1"/>
        <rFont val="Calibri"/>
        <charset val="134"/>
      </rPr>
      <t>DLNA</t>
    </r>
    <r>
      <rPr>
        <sz val="11"/>
        <color theme="1"/>
        <rFont val="微软雅黑"/>
        <charset val="134"/>
      </rPr>
      <t>界面后不播放，需先连接手机热点模式投屏后，再连接车辆热点模式</t>
    </r>
  </si>
  <si>
    <t>FPHASEVCDC-8841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</si>
  <si>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】系统设置，声音设置上下滑动，滑动条置灰显示</t>
    </r>
  </si>
  <si>
    <t>FPHASEVCDC-8838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</si>
  <si>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】分屏模式下，主驾播放蓝牙音乐，副驾播放随心看在线视频，主驾蓝牙音乐暂停，视频声音由车机端传出，耳机端没有任何声音</t>
    </r>
  </si>
  <si>
    <t>FPHASEVCDC-8830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</si>
  <si>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t>
    </r>
    <r>
      <rPr>
        <sz val="11"/>
        <color theme="1"/>
        <rFont val="微软雅黑"/>
        <charset val="134"/>
      </rPr>
      <t>音乐】【</t>
    </r>
    <r>
      <rPr>
        <sz val="11"/>
        <color theme="1"/>
        <rFont val="Calibri"/>
        <charset val="134"/>
      </rPr>
      <t>5/5</t>
    </r>
    <r>
      <rPr>
        <sz val="11"/>
        <color theme="1"/>
        <rFont val="微软雅黑"/>
        <charset val="134"/>
      </rPr>
      <t>】</t>
    </r>
    <r>
      <rPr>
        <sz val="11"/>
        <color theme="1"/>
        <rFont val="Calibri"/>
        <charset val="134"/>
      </rPr>
      <t>U</t>
    </r>
    <r>
      <rPr>
        <sz val="11"/>
        <color theme="1"/>
        <rFont val="微软雅黑"/>
        <charset val="134"/>
      </rPr>
      <t>盘拔出后没有</t>
    </r>
    <r>
      <rPr>
        <sz val="11"/>
        <color theme="1"/>
        <rFont val="Calibri"/>
        <charset val="134"/>
      </rPr>
      <t>toast</t>
    </r>
    <r>
      <rPr>
        <sz val="11"/>
        <color theme="1"/>
        <rFont val="微软雅黑"/>
        <charset val="134"/>
      </rPr>
      <t>提示</t>
    </r>
  </si>
  <si>
    <t>FPHASEVCDC-8815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</si>
  <si>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】修改车辆网络密码未成功，会提示保存成功</t>
    </r>
  </si>
  <si>
    <t>FPHASEVCDC-8814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</si>
  <si>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】开启手机热点模式选任意热点密码不应该能输入汉字</t>
    </r>
  </si>
  <si>
    <t>FPHASEVCDC-8808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</si>
  <si>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A</t>
    </r>
    <r>
      <rPr>
        <sz val="11"/>
        <color theme="1"/>
        <rFont val="微软雅黑"/>
        <charset val="134"/>
      </rPr>
      <t>】【工程模式】【</t>
    </r>
    <r>
      <rPr>
        <sz val="11"/>
        <color theme="1"/>
        <rFont val="Calibri"/>
        <charset val="134"/>
      </rPr>
      <t>5/5</t>
    </r>
    <r>
      <rPr>
        <sz val="11"/>
        <color theme="1"/>
        <rFont val="微软雅黑"/>
        <charset val="134"/>
      </rPr>
      <t>】供应商工厂模式中恢复出厂后，屏幕亮不起来，电流一直处于</t>
    </r>
    <r>
      <rPr>
        <sz val="11"/>
        <color theme="1"/>
        <rFont val="Calibri"/>
        <charset val="134"/>
      </rPr>
      <t>4.45A</t>
    </r>
    <r>
      <rPr>
        <sz val="11"/>
        <color theme="1"/>
        <rFont val="微软雅黑"/>
        <charset val="134"/>
      </rPr>
      <t>左右</t>
    </r>
  </si>
  <si>
    <t>FPHASEVCDC-8800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</si>
  <si>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】播放蓝牙音乐，首页</t>
    </r>
    <r>
      <rPr>
        <sz val="11"/>
        <color theme="1"/>
        <rFont val="Calibri"/>
        <charset val="134"/>
      </rPr>
      <t>widget</t>
    </r>
    <r>
      <rPr>
        <sz val="11"/>
        <color theme="1"/>
        <rFont val="微软雅黑"/>
        <charset val="134"/>
      </rPr>
      <t>随心听卡片进度条，按钮，图片，名称等都不会动</t>
    </r>
  </si>
  <si>
    <t>FPHASEVCDC-8793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</si>
  <si>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】下拉状态栏，点击主驾精简屏幕，进入独立模式，主驾精简屏幕只显示一半</t>
    </r>
  </si>
  <si>
    <t>FPHASEVCDC-8763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</si>
  <si>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t>
    </r>
    <r>
      <rPr>
        <sz val="11"/>
        <color theme="1"/>
        <rFont val="微软雅黑"/>
        <charset val="134"/>
      </rPr>
      <t>】【</t>
    </r>
    <r>
      <rPr>
        <sz val="11"/>
        <color theme="1"/>
        <rFont val="Calibri"/>
        <charset val="134"/>
      </rPr>
      <t>5/5</t>
    </r>
    <r>
      <rPr>
        <sz val="11"/>
        <color theme="1"/>
        <rFont val="微软雅黑"/>
        <charset val="134"/>
      </rPr>
      <t>】儿童座椅删除后，无提示且顶部栏儿的童座椅图标还在</t>
    </r>
  </si>
  <si>
    <t>FPHASEVCDC-8743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</si>
  <si>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】分屏模式下，副驾系统设置导航栏文字显示不全</t>
    </r>
  </si>
  <si>
    <t>FPHASEVCDC-8733</t>
  </si>
  <si>
    <t>Ford_Phase5_U625_DCV1.1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</si>
  <si>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】【空调】【</t>
    </r>
    <r>
      <rPr>
        <sz val="11"/>
        <color theme="1"/>
        <rFont val="Calibri"/>
        <charset val="134"/>
      </rPr>
      <t>5/5</t>
    </r>
    <r>
      <rPr>
        <sz val="11"/>
        <color theme="1"/>
        <rFont val="微软雅黑"/>
        <charset val="134"/>
      </rPr>
      <t>】风量和温度控制栏超过</t>
    </r>
    <r>
      <rPr>
        <sz val="11"/>
        <color theme="1"/>
        <rFont val="Calibri"/>
        <charset val="134"/>
      </rPr>
      <t>12s</t>
    </r>
    <r>
      <rPr>
        <sz val="11"/>
        <color theme="1"/>
        <rFont val="微软雅黑"/>
        <charset val="134"/>
      </rPr>
      <t>未退出</t>
    </r>
  </si>
  <si>
    <t>FPHASEVCDC-8730</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</si>
  <si>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EP</t>
    </r>
    <r>
      <rPr>
        <sz val="11"/>
        <color theme="1"/>
        <rFont val="微软雅黑"/>
        <charset val="134"/>
      </rPr>
      <t>模式下</t>
    </r>
    <r>
      <rPr>
        <sz val="11"/>
        <color theme="1"/>
        <rFont val="Calibri"/>
        <charset val="134"/>
      </rPr>
      <t>10s reset</t>
    </r>
    <r>
      <rPr>
        <sz val="11"/>
        <color theme="1"/>
        <rFont val="微软雅黑"/>
        <charset val="134"/>
      </rPr>
      <t>后未进入</t>
    </r>
    <r>
      <rPr>
        <sz val="11"/>
        <color theme="1"/>
        <rFont val="Calibri"/>
        <charset val="134"/>
      </rPr>
      <t>EP</t>
    </r>
  </si>
  <si>
    <t>FPHASEVCDC-8723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</si>
  <si>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】车载热点，热点设置加载中，</t>
    </r>
    <r>
      <rPr>
        <sz val="11"/>
        <color theme="1"/>
        <rFont val="Calibri"/>
        <charset val="134"/>
      </rPr>
      <t>kill</t>
    </r>
    <r>
      <rPr>
        <sz val="11"/>
        <color theme="1"/>
        <rFont val="微软雅黑"/>
        <charset val="134"/>
      </rPr>
      <t>掉</t>
    </r>
    <r>
      <rPr>
        <sz val="11"/>
        <color theme="1"/>
        <rFont val="Calibri"/>
        <charset val="134"/>
      </rPr>
      <t>setting</t>
    </r>
    <r>
      <rPr>
        <sz val="11"/>
        <color theme="1"/>
        <rFont val="微软雅黑"/>
        <charset val="134"/>
      </rPr>
      <t>进程，车载热点开关一直处于加载中</t>
    </r>
  </si>
  <si>
    <t>FPHASEVCDC-8722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</si>
  <si>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】车载热点，热点设置无法打开</t>
    </r>
  </si>
  <si>
    <t>FPHASEVCDC-8712</t>
  </si>
  <si>
    <t>Ford_Phase5_U625_DCV1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</si>
  <si>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】【空调】【</t>
    </r>
    <r>
      <rPr>
        <sz val="11"/>
        <color theme="1"/>
        <rFont val="Calibri"/>
        <charset val="134"/>
      </rPr>
      <t>5/5</t>
    </r>
    <r>
      <rPr>
        <sz val="11"/>
        <color theme="1"/>
        <rFont val="微软雅黑"/>
        <charset val="134"/>
      </rPr>
      <t>】车机顶部栏无空调开关的按钮</t>
    </r>
  </si>
  <si>
    <t>FPHASEVCDC-8708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</si>
  <si>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console switch</t>
    </r>
    <r>
      <rPr>
        <sz val="11"/>
        <color theme="1"/>
        <rFont val="微软雅黑"/>
        <charset val="134"/>
      </rPr>
      <t>中</t>
    </r>
    <r>
      <rPr>
        <sz val="11"/>
        <color theme="1"/>
        <rFont val="Calibri"/>
        <charset val="134"/>
      </rPr>
      <t>Volume</t>
    </r>
    <r>
      <rPr>
        <sz val="11"/>
        <color theme="1"/>
        <rFont val="微软雅黑"/>
        <charset val="134"/>
      </rPr>
      <t>按键调节音量，车机音量设置不同步响应变化</t>
    </r>
  </si>
  <si>
    <t>FPHASEVCDC-8705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</si>
  <si>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】退出运输模式后，音量显示混乱不一致</t>
    </r>
  </si>
  <si>
    <t>FPHASEVCDC-8689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</si>
  <si>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】刷完</t>
    </r>
    <r>
      <rPr>
        <sz val="11"/>
        <color theme="1"/>
        <rFont val="Calibri"/>
        <charset val="134"/>
      </rPr>
      <t>ecd</t>
    </r>
    <r>
      <rPr>
        <sz val="11"/>
        <color theme="1"/>
        <rFont val="微软雅黑"/>
        <charset val="134"/>
      </rPr>
      <t>文件的配置，车机声音很小，调声音无效果</t>
    </r>
  </si>
  <si>
    <t>FPHASEVCDC-8679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</si>
  <si>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1/10</t>
    </r>
    <r>
      <rPr>
        <sz val="11"/>
        <color theme="1"/>
        <rFont val="微软雅黑"/>
        <charset val="134"/>
      </rPr>
      <t>】</t>
    </r>
    <r>
      <rPr>
        <sz val="11"/>
        <color theme="1"/>
        <rFont val="Calibri"/>
        <charset val="134"/>
      </rPr>
      <t>USB</t>
    </r>
    <r>
      <rPr>
        <sz val="11"/>
        <color theme="1"/>
        <rFont val="微软雅黑"/>
        <charset val="134"/>
      </rPr>
      <t>视频，</t>
    </r>
    <r>
      <rPr>
        <sz val="11"/>
        <color theme="1"/>
        <rFont val="Calibri"/>
        <charset val="134"/>
      </rPr>
      <t>MPG</t>
    </r>
    <r>
      <rPr>
        <sz val="11"/>
        <color theme="1"/>
        <rFont val="微软雅黑"/>
        <charset val="134"/>
      </rPr>
      <t>和</t>
    </r>
    <r>
      <rPr>
        <sz val="11"/>
        <color theme="1"/>
        <rFont val="Calibri"/>
        <charset val="134"/>
      </rPr>
      <t>WMV</t>
    </r>
    <r>
      <rPr>
        <sz val="11"/>
        <color theme="1"/>
        <rFont val="微软雅黑"/>
        <charset val="134"/>
      </rPr>
      <t>格式的视频不支持播放</t>
    </r>
  </si>
  <si>
    <t>FPHASEVCDC-8661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</si>
  <si>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1/10</t>
    </r>
    <r>
      <rPr>
        <sz val="11"/>
        <color theme="1"/>
        <rFont val="微软雅黑"/>
        <charset val="134"/>
      </rPr>
      <t>】</t>
    </r>
    <r>
      <rPr>
        <sz val="11"/>
        <color theme="1"/>
        <rFont val="Calibri"/>
        <charset val="134"/>
      </rPr>
      <t>USB</t>
    </r>
    <r>
      <rPr>
        <sz val="11"/>
        <color theme="1"/>
        <rFont val="微软雅黑"/>
        <charset val="134"/>
      </rPr>
      <t>视频，文件加载有时会多加载出视频</t>
    </r>
  </si>
  <si>
    <t>FPHASEVCDC-8658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</si>
  <si>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视频，点击有问题视频，会一直加载中</t>
    </r>
  </si>
  <si>
    <t>FPHASEVCDC-8653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</si>
  <si>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视频，视频播放两秒内点击倍速由</t>
    </r>
    <r>
      <rPr>
        <sz val="11"/>
        <color theme="1"/>
        <rFont val="Calibri"/>
        <charset val="134"/>
      </rPr>
      <t>1.0</t>
    </r>
    <r>
      <rPr>
        <sz val="11"/>
        <color theme="1"/>
        <rFont val="微软雅黑"/>
        <charset val="134"/>
      </rPr>
      <t>倍切换别的视频会重新播放</t>
    </r>
  </si>
  <si>
    <t>FPHASEVCDC-8647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</si>
  <si>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视频，手指滑动快进退，快进退时间没有限制，快进到视频结束实际时间未结束</t>
    </r>
  </si>
  <si>
    <t>FPHASEVCDC-8641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</si>
  <si>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】系统设置中，林肯之道互联复位中点击全部复位，复位结束后没有任何提示</t>
    </r>
  </si>
  <si>
    <t>FPHASEVCDC-8640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</si>
  <si>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】系统设置中，林肯之道互联复位中点击全部复位，没有重置充电设置的第三个提示框</t>
    </r>
  </si>
  <si>
    <t>FPHASEVCDC-8626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</si>
  <si>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视频，车速大于</t>
    </r>
    <r>
      <rPr>
        <sz val="11"/>
        <color theme="1"/>
        <rFont val="Calibri"/>
        <charset val="134"/>
      </rPr>
      <t>5</t>
    </r>
    <r>
      <rPr>
        <sz val="11"/>
        <color theme="1"/>
        <rFont val="微软雅黑"/>
        <charset val="134"/>
      </rPr>
      <t>后，出现分屏，视频退出</t>
    </r>
  </si>
  <si>
    <t>FPHASEVCDC-8621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</si>
  <si>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视频，快进退，增量有问题</t>
    </r>
  </si>
  <si>
    <t>FPHASEVCDC-8617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</si>
  <si>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 xml:space="preserve"> </t>
    </r>
    <r>
      <rPr>
        <sz val="11"/>
        <color theme="1"/>
        <rFont val="微软雅黑"/>
        <charset val="134"/>
      </rPr>
      <t>【</t>
    </r>
    <r>
      <rPr>
        <sz val="11"/>
        <color theme="1"/>
        <rFont val="Calibri"/>
        <charset val="134"/>
      </rPr>
      <t>5/5</t>
    </r>
    <r>
      <rPr>
        <sz val="11"/>
        <color theme="1"/>
        <rFont val="微软雅黑"/>
        <charset val="134"/>
      </rPr>
      <t>】打开免唤醒命令词，</t>
    </r>
    <r>
      <rPr>
        <sz val="11"/>
        <color theme="1"/>
        <rFont val="Calibri"/>
        <charset val="134"/>
      </rPr>
      <t>30s</t>
    </r>
    <r>
      <rPr>
        <sz val="11"/>
        <color theme="1"/>
        <rFont val="微软雅黑"/>
        <charset val="134"/>
      </rPr>
      <t>内可免唤醒连续无法进行语音交互</t>
    </r>
  </si>
  <si>
    <t>FPHASEVCDC-8614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</si>
  <si>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音乐，快进退，增量有问题</t>
    </r>
  </si>
  <si>
    <t>FPHASEVCDC-8609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</si>
  <si>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once</t>
    </r>
    <r>
      <rPr>
        <sz val="11"/>
        <color theme="1"/>
        <rFont val="微软雅黑"/>
        <charset val="134"/>
      </rPr>
      <t>】</t>
    </r>
    <r>
      <rPr>
        <sz val="11"/>
        <color theme="1"/>
        <rFont val="Calibri"/>
        <charset val="134"/>
      </rPr>
      <t>USB</t>
    </r>
    <r>
      <rPr>
        <sz val="11"/>
        <color theme="1"/>
        <rFont val="微软雅黑"/>
        <charset val="134"/>
      </rPr>
      <t>音乐，</t>
    </r>
    <r>
      <rPr>
        <sz val="11"/>
        <color theme="1"/>
        <rFont val="Calibri"/>
        <charset val="134"/>
      </rPr>
      <t>USB</t>
    </r>
    <r>
      <rPr>
        <sz val="11"/>
        <color theme="1"/>
        <rFont val="微软雅黑"/>
        <charset val="134"/>
      </rPr>
      <t>音乐页面，后台蓝牙音乐突然播放</t>
    </r>
  </si>
  <si>
    <t>FPHASEVCDC-8604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</si>
  <si>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音乐，拖动进度条有异常</t>
    </r>
  </si>
  <si>
    <t>FPHASEVCDC-8602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</si>
  <si>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t>
    </r>
    <r>
      <rPr>
        <sz val="11"/>
        <color theme="1"/>
        <rFont val="Calibri"/>
        <charset val="134"/>
      </rPr>
      <t>widget</t>
    </r>
    <r>
      <rPr>
        <sz val="11"/>
        <color theme="1"/>
        <rFont val="微软雅黑"/>
        <charset val="134"/>
      </rPr>
      <t>不会变动</t>
    </r>
  </si>
  <si>
    <t>FPHASEVCDC-8597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</si>
  <si>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音乐，重启车机不会记忆播放</t>
    </r>
  </si>
  <si>
    <t>FPHASEVCDC-8594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</si>
  <si>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音乐，十级目录下歌曲无法显示</t>
    </r>
  </si>
  <si>
    <t>FPHASEVCDC-8584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</si>
  <si>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音乐，播放</t>
    </r>
    <r>
      <rPr>
        <sz val="11"/>
        <color theme="1"/>
        <rFont val="Calibri"/>
        <charset val="134"/>
      </rPr>
      <t>ALAC</t>
    </r>
    <r>
      <rPr>
        <sz val="11"/>
        <color theme="1"/>
        <rFont val="微软雅黑"/>
        <charset val="134"/>
      </rPr>
      <t>格式的歌曲无法播放</t>
    </r>
  </si>
  <si>
    <t>FPHASEVCDC-8583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</si>
  <si>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音乐，播放</t>
    </r>
    <r>
      <rPr>
        <sz val="11"/>
        <color theme="1"/>
        <rFont val="Calibri"/>
        <charset val="134"/>
      </rPr>
      <t>APE</t>
    </r>
    <r>
      <rPr>
        <sz val="11"/>
        <color theme="1"/>
        <rFont val="微软雅黑"/>
        <charset val="134"/>
      </rPr>
      <t>格式的歌曲无法播放</t>
    </r>
  </si>
  <si>
    <t>FPHASEVCDC-8581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</si>
  <si>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音乐，播放损坏视频，不会在第五首之后停止</t>
    </r>
  </si>
  <si>
    <t>FPHASEVCDC-8580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</si>
  <si>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音乐，插入</t>
    </r>
    <r>
      <rPr>
        <sz val="11"/>
        <color theme="1"/>
        <rFont val="Calibri"/>
        <charset val="134"/>
      </rPr>
      <t>HFS</t>
    </r>
    <r>
      <rPr>
        <sz val="11"/>
        <color theme="1"/>
        <rFont val="微软雅黑"/>
        <charset val="134"/>
      </rPr>
      <t>格式的</t>
    </r>
    <r>
      <rPr>
        <sz val="11"/>
        <color theme="1"/>
        <rFont val="Calibri"/>
        <charset val="134"/>
      </rPr>
      <t>U</t>
    </r>
    <r>
      <rPr>
        <sz val="11"/>
        <color theme="1"/>
        <rFont val="微软雅黑"/>
        <charset val="134"/>
      </rPr>
      <t>盘播放歌曲会闪退</t>
    </r>
  </si>
  <si>
    <t>FPHASEVCDC-8579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</si>
  <si>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音乐，播放无效歌曲，会闪退</t>
    </r>
  </si>
  <si>
    <t>FPHASEVCDC-8569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</si>
  <si>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音乐，播放中音，能够输出声音</t>
    </r>
  </si>
  <si>
    <t>FPHASEVCDC-8568</t>
  </si>
  <si>
    <t>FPHASEVCDC-8567</t>
  </si>
  <si>
    <t>FPHASEVCDC-8544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</si>
  <si>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】播放音乐中触发开关机动画声音突然变大，动画结束后音频无声播放</t>
    </r>
  </si>
  <si>
    <t>FPHASEVCDC-8515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</si>
  <si>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Ignition_Status=8 Start</t>
    </r>
    <r>
      <rPr>
        <sz val="11"/>
        <color theme="1"/>
        <rFont val="微软雅黑"/>
        <charset val="134"/>
      </rPr>
      <t>开机后车机非静音状态</t>
    </r>
  </si>
  <si>
    <t>FPHASEVCDC-8506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</si>
  <si>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】开机过程中会闪现白色线条状三角形</t>
    </r>
  </si>
  <si>
    <t>FPHASEVCDC-8480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</si>
  <si>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ONCE</t>
    </r>
    <r>
      <rPr>
        <sz val="11"/>
        <color theme="1"/>
        <rFont val="微软雅黑"/>
        <charset val="134"/>
      </rPr>
      <t>】</t>
    </r>
    <r>
      <rPr>
        <sz val="11"/>
        <color theme="1"/>
        <rFont val="Calibri"/>
        <charset val="134"/>
      </rPr>
      <t>USB</t>
    </r>
    <r>
      <rPr>
        <sz val="11"/>
        <color theme="1"/>
        <rFont val="微软雅黑"/>
        <charset val="134"/>
      </rPr>
      <t>音乐，首页</t>
    </r>
    <r>
      <rPr>
        <sz val="11"/>
        <color theme="1"/>
        <rFont val="Calibri"/>
        <charset val="134"/>
      </rPr>
      <t>widget</t>
    </r>
    <r>
      <rPr>
        <sz val="11"/>
        <color theme="1"/>
        <rFont val="微软雅黑"/>
        <charset val="134"/>
      </rPr>
      <t>固定不动</t>
    </r>
  </si>
  <si>
    <t>FPHASEVCDC-8479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</si>
  <si>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t>
    </r>
    <r>
      <rPr>
        <sz val="11"/>
        <color theme="1"/>
        <rFont val="Calibri"/>
        <charset val="134"/>
      </rPr>
      <t>,</t>
    </r>
    <r>
      <rPr>
        <sz val="11"/>
        <color theme="1"/>
        <rFont val="微软雅黑"/>
        <charset val="134"/>
      </rPr>
      <t>拖动进度条，蓝牙电话后，进度条时间显示回一直不下去</t>
    </r>
  </si>
  <si>
    <t>FPHASEVCDC-8465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</si>
  <si>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5/5</t>
    </r>
    <r>
      <rPr>
        <sz val="11"/>
        <color theme="1"/>
        <rFont val="微软雅黑"/>
        <charset val="134"/>
      </rPr>
      <t>】硬按键按动</t>
    </r>
    <r>
      <rPr>
        <sz val="11"/>
        <color theme="1"/>
        <rFont val="Calibri"/>
        <charset val="134"/>
      </rPr>
      <t>360 camera</t>
    </r>
    <r>
      <rPr>
        <sz val="11"/>
        <color theme="1"/>
        <rFont val="微软雅黑"/>
        <charset val="134"/>
      </rPr>
      <t>按键无效</t>
    </r>
  </si>
  <si>
    <t>FPHASEVCDC-8459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</si>
  <si>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U611</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Transport Mode</t>
    </r>
    <r>
      <rPr>
        <sz val="11"/>
        <color theme="1"/>
        <rFont val="微软雅黑"/>
        <charset val="134"/>
      </rPr>
      <t>发送副驾有人后可通过副驾侧正常使用</t>
    </r>
  </si>
  <si>
    <r>
      <rPr>
        <sz val="7.5"/>
        <color theme="1"/>
        <rFont val="Calibri"/>
        <charset val="134"/>
      </rPr>
      <t xml:space="preserve">Qiu, Zihao (Z.) </t>
    </r>
    <r>
      <rPr>
        <sz val="7.5"/>
        <color theme="1"/>
        <rFont val="微软雅黑"/>
        <charset val="134"/>
      </rPr>
      <t>通过</t>
    </r>
    <r>
      <rPr>
        <sz val="7.5"/>
        <color theme="1"/>
        <rFont val="Calibri"/>
        <charset val="134"/>
      </rPr>
      <t xml:space="preserve">Jira 8.20.2#820002-sha1:829506d43599c593fc392b62940ca89c909d97fb </t>
    </r>
    <r>
      <rPr>
        <sz val="7.5"/>
        <color theme="1"/>
        <rFont val="微软雅黑"/>
        <charset val="134"/>
      </rPr>
      <t>生成于</t>
    </r>
    <r>
      <rPr>
        <sz val="7.5"/>
        <color theme="1"/>
        <rFont val="Calibri"/>
        <charset val="134"/>
      </rPr>
      <t xml:space="preserve"> Wed Sep 14 09:26:46 CST 2022</t>
    </r>
    <r>
      <rPr>
        <sz val="7.5"/>
        <color theme="1"/>
        <rFont val="微软雅黑"/>
        <charset val="134"/>
      </rPr>
      <t>。</t>
    </r>
  </si>
  <si>
    <t>Issue key</t>
  </si>
  <si>
    <t>Issue Type</t>
  </si>
  <si>
    <t>Priority</t>
  </si>
  <si>
    <t>Custom field (严重度)</t>
  </si>
  <si>
    <t>Assignee</t>
  </si>
  <si>
    <t>Summary</t>
  </si>
  <si>
    <t>Description</t>
  </si>
  <si>
    <t>Reporter</t>
  </si>
  <si>
    <t>Status</t>
  </si>
  <si>
    <t>Created</t>
  </si>
  <si>
    <t>Updated</t>
  </si>
  <si>
    <t>Custom field (模块)</t>
  </si>
  <si>
    <t>Custom field (发现版本)</t>
  </si>
  <si>
    <t>Custom field (目标版本)</t>
  </si>
  <si>
    <t>Fix Version/s</t>
  </si>
  <si>
    <t>所属区域</t>
  </si>
  <si>
    <t>FPHASEVCDC-9042</t>
  </si>
  <si>
    <t>Defect</t>
  </si>
  <si>
    <t>Normal</t>
  </si>
  <si>
    <t>ZCAO5</t>
  </si>
  <si>
    <t>【U611】【Chime】 IGN off -&gt;On 且FMVSS Period 完成开始计时30s,车速从5到0，连续系上到解开安全带4次，编程仍能成功</t>
  </si>
  <si>
    <t>CaseID:
Sample:A
Precondition:
-Cluster at RUN state
Connected devices:
-EAST DC power
1.KL30=13.5v
2.0x3B2.Ignition_Status=0x4
步骤：
1. DE0D Belt_Minder_Chime_Operator_Cfg=enable，DE0D R1C1_Belt_Minder_Chime_Cfg=Enable R1C5_Belt_Minder_Chime_Cfg=Enable 
2. DE0D RxCy_Seatbelt_cfg=1/3
3. 0x4C FirstRowBuckleDriver=2
4. 0x3B2.Ignition_Status=0x1
5. 0x3B2.Ignition_Status=0x4
7. 等待8s，Veh_V_ActlEng =5持续5s后Veh_V_ActlEng =0
8. 0x4C FirstRowBuckleDriver 1
0x4C FirstRowBuckleDriver 2
9. 步骤8重复3次
10. 安全带指示灯闪烁结束后，Veh_V_ActlEng =8
实际结果：
10.副驾安全带编程成功，声音配置位翻转然disable
期待结果：
10. 副驾安全带编程不成功，有车速退出编程模式
Specification ref:
TT_V3.3_20220812
复现概率:5/5
Test By:余群群 18895315393</t>
  </si>
  <si>
    <t>QYU8</t>
  </si>
  <si>
    <t>DI-Buzzer/Speaker</t>
  </si>
  <si>
    <t>Software</t>
  </si>
  <si>
    <t>FPHASEVCDC-9037</t>
  </si>
  <si>
    <t>【U611】【Chime】安全带座椅配置为1/3.触发声音报警，Timer超时后，开关任意车门，声音未重新触发</t>
  </si>
  <si>
    <t>CaseID:
Sample:A
Precondition:
-Cluster at RUN state
Connected devices:
-EAST DC power
1.KL30=13.5v
2.0x3B2.Ignition_Status=0x4
3. 导入U6xxDCV0 ECD文件：U611C SELECT.ecd
步骤：
1. 配置 DE0D RxCy_Seatbelt_cfg=1/3
2.  0x4C FirstRowBuckleDriver=2
3. 0x202 VehVActlEng_D_Qf =3 &amp;Veh_V_ActlEng &gt;Trigger speed ，触发声音报警
4.等待Timer 超时后， 0x202 DrStatDrv_B_Actl=1
5. 0x3B2 DrStatDrv_B_Actl=0
实际结果：
5. 声音不响，未重新触发声音报警
期待结果：
5. 重新触发声音报警
Specification ref:
复现概率:5/5
Test By:余群群 18895315393</t>
  </si>
  <si>
    <t>FPHASEVCDC-9033</t>
  </si>
  <si>
    <t>GLONG2</t>
  </si>
  <si>
    <t>【U611】【Chime】导入U611C SELECT ECD文件，拔掉四个喇叭之后，重新上电之后，0x220输出正常，但chime音不发声</t>
  </si>
  <si>
    <t>CaseID:
Sample:A
Precondition:
-Cluster at RUN state
EAST DC power
1.BAT ON
2.0x3B2.Ignition_Status=4
3.导入客户ecd文件
4.声音通道为IVI发声 (DE05 Smart DSP=3,DE05 DSO chime=2)
步骤：
1.正常连接四个喇叭，
2.触发一个声音（例如：BrkLamp_B_Rq=1 ，触发W200报警）
3.喇叭有声音，220有输出
4.拔掉四个喇叭
5.BAT=OFF,  BAT=ON
6.触发一个声音，（例如：BrkLamp_B_Rq=1 ，触发W200报警）
观察内置喇叭发声次数和220节点输出
实际结果：
喇叭不发声，220节点有输出
期待结果：
喇叭应有声音出来
Specification ref:
Chime
Section:
Recovery:
复现概率: 10/10
Test By:李沁   15295767520</t>
  </si>
  <si>
    <t>QLI37</t>
  </si>
  <si>
    <t>FPHASEVCDC-9032</t>
  </si>
  <si>
    <t>【U611】【Chime】RxCy_Seatbelt_cfg=1/3，触发安全带声音报警，开关门之后，声音报警时间未重新计时</t>
  </si>
  <si>
    <t>CaseID:
Sample:A
Precondition:
-Cluster at RUN state
Connected devices:
-EAST DC power
1.KL30=13.5v
2.0x3B2.Ignition_Status=0x4
3. 导入U6xxDCV0 ECD文件：U611C SELECT.ecd
步骤：
1. DE0D RxCy_Seatbelt_cfg=1/3，DE0A SeatbeltMarket Cfg=FMVSS
2. 0x4C FirstRowBuckleDriver=1-&gt;2
3. 0x202  VehVActlEng_D_Qf =3 &amp;Veh_V_ActlEng &gt;Trigger speed
4. 0x3B2 DrStatDrv_B_Actl =1
5. 0x3B2 DrStatDrv_B_Actl =0
实际结果：
5. 声音报警未重新计时，累加计时96s
期待结果：
5. 声音报警时间重新计时，开关门之后重新触发声音报警，计时96s
Specification ref:
TT_V3.3_20220812
复现概率:5/5
Test By:余群群 18895315393</t>
  </si>
  <si>
    <t>FPHASEVCDC-9031</t>
  </si>
  <si>
    <t>【U611】【Chime】 ECE市场下，触发安全带未系声音报警，IGN off到ON，自检结束后，声音持续响11声</t>
  </si>
  <si>
    <t>CaseID:
Sample:A
Precondition:
-Cluster at RUN state
Connected devices:
-EAST DC power
1.KL30=13.5v
2.0x3B2.Ignition_Status=0x4
3. 导入U6xxDCV0 ECD文件：U611C SELECT.ecd
步骤：
1. 配置 DE0D RxCy_Seatbelt_cfg=1/3，DE0A：SeatbeltMarket Cfg=ECE
2.  0x4C FirstRowBuckleDriver=2
3. 0x202 VehVActlEng_D_Qf =3 &amp;Veh_V_ActlEng &gt;Trigger speed ，触发声音报警
4.0x3B2.Ignition_Status=0x1
5. 0x3B2.Ignition_Status=0x4
实际结果：
5. IGN ON后，指示灯闪烁6s常亮2s，声音等待3s后响11声，与指示灯的行为不同步
期待结果：
5. IGN ON后，指示灯闪烁6s常亮2s，声音等待3s后响3sOFF2s
Specification ref:
复现概率:5/5
Test By:余群群 18895315393</t>
  </si>
  <si>
    <t>FPHASEVCDC-9026</t>
  </si>
  <si>
    <t>【U611】【Chime】备用喇叭发声，欧洲市场下，Seatbelt_Minder_Chime发声与指示灯闪烁不同步</t>
  </si>
  <si>
    <t>CaseID:
Sample:A2
Precondition:
-Cluster at RUN state
Connected devices:
-EAST DC power
1.KL30=13.5v
2.0x3B2.Ignition_Status=0x4
3. 备用喇叭发声
步骤：
1. 配置DE0A Seatbelt Warning Market=1
2. DE0D RxCy_Seatbelt_cfg=1/3,DE0DRxCy_Belt_Minder_Chime_Cfg=1
3. 0x4C FirstRowBuckleDriver=1-&gt;2
4. 0x202  VehVActlEng_D_Qf =3 &amp;Veh_V_ActlEng =20
实际结果：
4. 指示灯闪烁和声音不同步
期待结果：
4.，指示灯闪烁和声音应该同步
Specification ref:
TT_V2.4_20220415
复现概率:5/5
Test By:李沁  15295767520</t>
  </si>
  <si>
    <t>FPHASEVCDC-9023</t>
  </si>
  <si>
    <t>【U611】【Chime】备用喇叭发声，北美市场下，Seatbelt_Minder_Chime发声频率错误</t>
  </si>
  <si>
    <t>CaseID:
Sample:A2
Precondition:
-Cluster at RUN state
Connected devices:
-EAST DC power
1.KL30=13.5v
2.0x3B2.Ignition_Status=0x4
3. 备用喇叭发声
步骤：
1. 配置DE0A Seatbelt Warning Market=0
2. DE0D RxCy_Seatbelt_cfg=1/3,DE0DRxCy_Belt_Minder_Chime_Cfg=1
3. 0x4C FirstRowBuckleDriver=1-&gt;2
4. 0x202  VehVActlEng_D_Qf =3 &amp;Veh_V_ActlEng =20
实际结果：
发声频率错误（响一会儿中间会停一下）
期待结果：
发声频率正确（中间应不会停）
Specification ref:
TT_V2.4_20220415
复现概率:5/5
Test By:李沁  15295767520</t>
  </si>
  <si>
    <t>FPHASEVCDC-8944</t>
  </si>
  <si>
    <t>YZHAO37</t>
  </si>
  <si>
    <t>【U611】【Chime】IVI发声，触发时长鸣声音报警后响应时长错误_必现</t>
  </si>
  <si>
    <t>CaseID:
Sample:A
Precondition:
-Cluster at RUN state
EAST DC power
1.BAT ON
2.0x3B2.Ignition_Status=1
3. IVI发声
（Brand=lincoln，DSOchime=2，Smart DSP =3，Chime Generator=1, LifeCycMde_D_Actl=normal）
步骤：
例：
1. 0x3C3 Headlamp_On_Wrning_Cmd=1
实际结果：
1. Headlamps On Warning Chime声音响应15声后停止。
（所有长鸣声音报警后响应都为15声后停止）
期待结果：
1. Headlamps On Warning Chime声音响应35min后停止
（所有长鸣声音报警后响应时长正确）
Section:
Recovery:
复现概率: 5/5
Test By:李沁  15295767520</t>
  </si>
  <si>
    <t>FPHASEVCDC-8907</t>
  </si>
  <si>
    <t>【U611】【Chime】触发安全带声音报警，安全带信号为0/3，等待10s，Rear_Seatbelt_Minder Chime不响</t>
  </si>
  <si>
    <t>CaseID:
Sample:A
Precondition:
-Cluster at RUN state
Connected devices:
-EAST DC power
1.KL30=13.5v
2.0x3B2.Ignition_Status=0x4
3. 导入U6xxDCV0 ECD文件：U611C SELECT.ecd
3. IVI内置功放发声
步骤：
1. 配置DE0A Seatbelt Warning Market=FMVSS
2. DE0D RxCy_Seatbelt_cfg=1/3、2/4
3. 0x4C FirstRowBuckleDriver=1-&gt;2
4. 0x202  VehVActlEng_D_Qf =3 &amp;Veh_V_ActlEng =8
5. 0x4C FirstRowBuckleDriver=0/3，等待10s
实际结果：
5. Rear_Seatbelt_Minder Chime不响，0x220 不显示Rear_Seatbelt_Minder Chime的值
期待结果：
5.  Rear_Seatbelt_Minder Chime响一声，指示灯OFF
Specification ref:
复现概率:5/5
Test By:余群群 18895315393</t>
  </si>
  <si>
    <t>FPHASEVCDC-8812</t>
  </si>
  <si>
    <t>【U611】【Chime】IVI发声，先触发低优先级Park_Brake_Chime_Status_Flag再触发FPA_Chime_Status_Flag，先后取消两个报警音，Park_Brake_Chime_Status_Flag仍持续峰鸣</t>
  </si>
  <si>
    <t>CaseID:
Sample:A
Precondition:
-Cluster at RUN state
Connected devices:
-EAST DC power
1.KL30=13.5v
2.0x3B2.Ignition_Status=0x4
3. 内置功放配置
步骤：
1.0x3C3 Park_Brake_Chime_Rqst=1触发ark_Brake_Chime_Status_Flag
2. 0x3AA FpaChime_D_Rq=1
3. 0x3AA FpaChime_D_Rq=0
4 0x3C3 Park_Brake_Chime_Rqst=0
实际结果：
4. Park_Brake_Chime_Status_Flag仍在峰鸣无法取消，0x223中AHU_Chime_active 为0x13,0x220信号变为 10 01 00 00 FF 00 00 00
期待结果：
4. Park_Brake_Chime_Status_Flag停止峰鸣
复现概率:10/10
Test By:孟妍 15951912208</t>
  </si>
  <si>
    <t>YMENG3</t>
  </si>
  <si>
    <t>FPHASEVCDC-8810</t>
  </si>
  <si>
    <t>【U611】【Chime】IVI发声，先触发低优先级报警Key_In_Ignition_Chime_Status_Flag，再触发高优先级Seatbelt_Minder_Chime_Status_Flag，低优先级声音未被打断而是持续响</t>
  </si>
  <si>
    <t>CaseID:
Sample:A
Precondition:
-Cluster at RUN state
Connected devices:
-EAST DC power
1.KL30=13.5v
2.0x3B2.Ignition_Status=0x4
3. 内置功放配置
步骤：
1.配置：DE0A key in ignition=1，DE0ASeatbelt Warning Market =0，RxCy__Seatbelt_Cfg=1
2. 0x3C3  KeyInIgnWarn_B_Cmd=1
3. 0x4C FirstRowBuckleDriver=1-&gt;2&amp;0x202 Veh_V_ActlEng=8,ehVActlEng_D_Qf=3
实际结果：
3. 安全带声音未峰鸣，0x223 中AHU_Chime_active显示0x13，0x220和0x2F4信号显示 08 01 00 00 ff 00 00 00等待Key_In_Ignition_Chime_Status_Flag播完15声之后才播放安全带声音
期待结果：
3. 立即取消Key_In_Ignition_Chime_Status_Flag播放安全带声音报警
Reference doc: Chime_3.4
复现概率:10/10
Test By:孟妍 15951912208</t>
  </si>
  <si>
    <t>FPHASEVCDC-8767</t>
  </si>
  <si>
    <t>【U611】【Chime】Smart DSP=3，DSO chime=2，时，触发DSO类型报警音，220有输出，但喇叭发声很小</t>
  </si>
  <si>
    <t>CaseID:
Sample:A
Precondition:
-Cluster at RUN state
EAST DC power
1.BAT ON
步骤：
1、BAT ON，0x3B2.Ignition_Status=4
2、导入客户U611C SELECT.ecd
3、修改配置，Smart DSP=3，DSO chime=2
4、触发DSO类型报警音
实际结果：
220有输出，但喇叭发声很小
期待结果：
220有输出，喇叭发声正常
复现概率:5/5
Test By:李沁  15295767520</t>
  </si>
  <si>
    <t>FPHASEVCDC-8765</t>
  </si>
  <si>
    <t>【U611】【Chime】导入客户U611C SELECT.ecd，未从IVI发声</t>
  </si>
  <si>
    <t>CaseID:
Sample:A
Precondition:
-Cluster at RUN state
EAST DC power
1.BAT ON
步骤：
1、BAT ON，0x3B2.Ignition_Status=4
2、导入客户U611C SELECT.ecd
3、查看配置，Smart DSP=5，DSO chime=2
4、触发报警
实际结果：
从仪表喇叭发声
期待结果：
从IVI端发声
复现概率:5/5
Test By:李沁  15295767520</t>
  </si>
  <si>
    <r>
      <rPr>
        <sz val="11"/>
        <color theme="1"/>
        <rFont val="Calibri"/>
        <charset val="134"/>
      </rPr>
      <t>Custom field (</t>
    </r>
    <r>
      <rPr>
        <sz val="11"/>
        <color theme="1"/>
        <rFont val="宋体"/>
        <charset val="134"/>
      </rPr>
      <t>严重度</t>
    </r>
    <r>
      <rPr>
        <sz val="11"/>
        <color theme="1"/>
        <rFont val="Calibri"/>
        <charset val="134"/>
      </rPr>
      <t>)</t>
    </r>
  </si>
  <si>
    <r>
      <rPr>
        <sz val="11"/>
        <color theme="1"/>
        <rFont val="Calibri"/>
        <charset val="134"/>
      </rPr>
      <t>Custom field (</t>
    </r>
    <r>
      <rPr>
        <sz val="11"/>
        <color theme="1"/>
        <rFont val="宋体"/>
        <charset val="134"/>
      </rPr>
      <t>模块</t>
    </r>
    <r>
      <rPr>
        <sz val="11"/>
        <color theme="1"/>
        <rFont val="Calibri"/>
        <charset val="134"/>
      </rPr>
      <t>)</t>
    </r>
  </si>
  <si>
    <r>
      <rPr>
        <sz val="11"/>
        <color theme="1"/>
        <rFont val="Calibri"/>
        <charset val="134"/>
      </rPr>
      <t>Custom field (</t>
    </r>
    <r>
      <rPr>
        <sz val="11"/>
        <color theme="1"/>
        <rFont val="宋体"/>
        <charset val="134"/>
      </rPr>
      <t>发现版本</t>
    </r>
    <r>
      <rPr>
        <sz val="11"/>
        <color theme="1"/>
        <rFont val="Calibri"/>
        <charset val="134"/>
      </rPr>
      <t>)</t>
    </r>
  </si>
  <si>
    <r>
      <rPr>
        <sz val="11"/>
        <color theme="1"/>
        <rFont val="Calibri"/>
        <charset val="134"/>
      </rPr>
      <t>Custom field (</t>
    </r>
    <r>
      <rPr>
        <sz val="11"/>
        <color theme="1"/>
        <rFont val="宋体"/>
        <charset val="134"/>
      </rPr>
      <t>目标版本</t>
    </r>
    <r>
      <rPr>
        <sz val="11"/>
        <color theme="1"/>
        <rFont val="Calibri"/>
        <charset val="134"/>
      </rPr>
      <t>)</t>
    </r>
  </si>
  <si>
    <t>FPHASEVCDC-9169</t>
  </si>
  <si>
    <t>【U611】【Chime】RxCy_Seatbelt_cfg=1/3，触发安全带声音报警，开关门之后，声音不响，指示灯熄灭</t>
  </si>
  <si>
    <t>CaseID:
Sample:A
Precondition:
-Cluster at RUN state
Connected devices:
-EAST DC power
1.KL30=13.5v
2.0x3B2.Ignition_Status=0x4
3. 导入ECD文件：U611C SELECT.ecd 
步骤：
1. DE0D RxCy_Seatbelt_cfg=1/3
2. 0x4C FirstRowBuckleDriver=1-&gt;2
3. 0x202  VehVActlEng_D_Qf =3 &amp;Veh_V_ActlEng &gt;Trigger speed
4. 0x3B2 DrStatDrv_B_Actl =1
5. 0x3B2 DrStatDrv_B_Actl =0
实际结果：
5. 指示灯熄灭，声音不响
期待结果：
5. 指示灯闪烁，声音响
Specification ref:
TT_V3.0_20220511
复现概率:5/5
Test By:余群群 18895315393</t>
  </si>
  <si>
    <t>FPHASEVCDC-9119</t>
  </si>
  <si>
    <t>【U611】【Chime】首次上电，安全带编程模式只能编一次，下一个点火周期单个座椅无法编程</t>
  </si>
  <si>
    <t>CaseID:
Sample:A
Precondition:
-Cluster at RUN state
Connected devices:
-EAST DC power
1.KL30=13.5v
2.BAT&amp;IGN reset
步骤：
1. DE0D Belt_Minder_Chime_Operator_Cfg=enable，DE0D {R1C1_Belt_Minder_Chime_Cfg=Enable
2. DE0D RxCy_Seatbelt_cfg=1/3
3. 0x4C FirstRowBuckleDriver=2
4. 0x202  VehVActlEng_D_Qf =3 &amp;Veh_V_ActlEng =0
5. 0x3B2.Ignition_Status=0x1
6. 0x3B2.Ignition_Status=0x4
7. 等待8s，0x4C FirstRowBuckleDriver 1
   0x4C  FirstRowBuckleDriver 2
8. 步骤7 重复3次
9. 0x3B2.Ignition_Status=0x1
10. 0x3B2.Ignition_Status=0x4
11. 等待8s，主驾安全带系-&gt;未系操作4次
实际结果：
11. 指示灯常亮编程不成功，指示灯常亮，DE0D R1C1_Belt_Minder_Chime_Cfg=Disable
注: 只有BAT&amp;IGN reset后才能编程成功一次
期待结果：
11. 指示灯闪烁5次（4.5s）编程成功，DE0D R1C1_Belt_Minder_Chime_Cfg=Enable
复现概率:5/5
Test By:余群群 18895315393</t>
  </si>
  <si>
    <t>Software Test Cases version</t>
  </si>
  <si>
    <t>Beta</t>
  </si>
  <si>
    <t>DCV Beta Function Test</t>
  </si>
  <si>
    <t>祝芳园，王雅芳，刘祺，石磊，程田田，邓丽萍，王宗达</t>
  </si>
  <si>
    <t>SOC：20220424_LA_NB_U611_DCVBETA
MCU：20220423_LA_NB_U611_DCVBETA</t>
  </si>
  <si>
    <t>U611 A sample</t>
  </si>
  <si>
    <t>Test bench1~8</t>
  </si>
  <si>
    <t>Ford+phase5_CDX707_SRD_V1.5(phase5 所有项目的SRD 整合在一份文档)</t>
  </si>
  <si>
    <t>Test Effort(Man*Day)</t>
  </si>
  <si>
    <t xml:space="preserve">
2022-CAF-U611MCA-AI_ECU Software Function Test Plan
2022-CAF-U611MCA-AI_ECU Software Function Test Case</t>
  </si>
  <si>
    <t>当前已实现功能的50%，本轮进行FOCUS功能测试。</t>
  </si>
  <si>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</si>
  <si>
    <t>A1  sample</t>
  </si>
  <si>
    <t>程田田</t>
  </si>
  <si>
    <t>BT Music (副驾)</t>
  </si>
  <si>
    <t>王雅芳</t>
  </si>
  <si>
    <t>刘祺</t>
  </si>
  <si>
    <t>石磊</t>
  </si>
  <si>
    <t>无TCU硬件设备，无方控，暂无需求</t>
  </si>
  <si>
    <t>RSA</t>
  </si>
  <si>
    <t>Beta1</t>
  </si>
  <si>
    <t xml:space="preserve">车辆迎宾模式 </t>
  </si>
  <si>
    <t>V2X-5G 车路协同</t>
  </si>
  <si>
    <t>SYNC+_0232</t>
  </si>
  <si>
    <t>V2X-Night Vision</t>
  </si>
  <si>
    <t>System Setting</t>
  </si>
  <si>
    <t>王宗达</t>
  </si>
  <si>
    <t>Audio-Active Noise Cancellationg (ANC) Tuning</t>
  </si>
  <si>
    <t xml:space="preserve">Audio-Brand  Audio Config (Lincoln/Ford) </t>
  </si>
  <si>
    <t>无对手件功能未开发 ，按对手件到件计划DCV1 版本完成</t>
  </si>
  <si>
    <t>Audio-Engine Sound Enhancement (ESE)</t>
  </si>
  <si>
    <t>Audio-EQ tool</t>
  </si>
  <si>
    <t>功能已完成100%，但无需求，未测试（同707）</t>
  </si>
  <si>
    <t>Audio-Lincoln more speakers audio &amp; ANC tuning</t>
  </si>
  <si>
    <t>SYNC+_Z0009</t>
  </si>
  <si>
    <t>Audio-Lincoln Rear Audio Controls</t>
  </si>
  <si>
    <t>底层协议开发完成100%，但应用未适配，测试无法开展。</t>
  </si>
  <si>
    <t>Audio-Noise cancellation for Baidu VR</t>
  </si>
  <si>
    <t>Audio-Radio reception test</t>
  </si>
  <si>
    <t>SYNC+_Z0012</t>
  </si>
  <si>
    <t>Audio-Rear Audio Controls</t>
  </si>
  <si>
    <t>Audio-Revel QIS 3D Audio (Audio System,  settings)</t>
  </si>
  <si>
    <t>Audio-Speakers Config</t>
  </si>
  <si>
    <t>内置功放已完成，外置功放无对手件未完成。</t>
  </si>
  <si>
    <t>BT phone</t>
  </si>
  <si>
    <t>Master reset</t>
  </si>
  <si>
    <t>目前无需求</t>
  </si>
  <si>
    <t>SYNC+_Z0057</t>
  </si>
  <si>
    <t>FNOS</t>
  </si>
  <si>
    <t>MCU升级</t>
  </si>
  <si>
    <t>邓丽萍</t>
  </si>
  <si>
    <t xml:space="preserve">Power </t>
  </si>
  <si>
    <t>系统设置-语音设置</t>
  </si>
  <si>
    <t>系统设置-BT Setting</t>
  </si>
  <si>
    <t>系统设置-常规设置-时间设置</t>
  </si>
  <si>
    <t>Audio-A2B</t>
  </si>
  <si>
    <t>系统设置-常规设置-Disclaimer</t>
  </si>
  <si>
    <t>驾驶限制</t>
  </si>
  <si>
    <t>有严重bug，部分功能无法测试，归为A 类问题。</t>
  </si>
  <si>
    <t>系统设置-常规设置-关于本机</t>
  </si>
  <si>
    <t>系统设置-常规设置-恢复出厂设置</t>
  </si>
  <si>
    <t>系统设置-Wi-Fi 热点</t>
  </si>
  <si>
    <t>系统设置-Wi-Fi 设置</t>
  </si>
  <si>
    <t>系统设置-时间设置</t>
  </si>
  <si>
    <t>系统设置-车载热点</t>
  </si>
  <si>
    <t>ANC</t>
  </si>
  <si>
    <t>系统设置-距离单位</t>
  </si>
  <si>
    <t>系统设置-温度单位</t>
  </si>
  <si>
    <t>系统设置-胎压单位</t>
  </si>
  <si>
    <t>SYNC+_Z0240</t>
  </si>
  <si>
    <t>信息多屏互动</t>
  </si>
  <si>
    <t>无需求无对手件</t>
  </si>
  <si>
    <t>百度未做随心听双开。副驾随心听仅支持打开&amp;播放，随心听双开（主副驾交互等）相关功能暂未实现</t>
  </si>
  <si>
    <t xml:space="preserve">Welcome/Farewell </t>
  </si>
  <si>
    <t xml:space="preserve">精简（屏幕）模式 </t>
  </si>
  <si>
    <t>多界面主题</t>
  </si>
  <si>
    <t>DCV0,部分功能提前实现</t>
  </si>
  <si>
    <t>多屏/分区 互动</t>
  </si>
  <si>
    <t>驾驶模式分屏已完成，但是副驾内容还未开发</t>
  </si>
  <si>
    <t>SYNC+_0207</t>
  </si>
  <si>
    <t>HUD信息显示</t>
  </si>
  <si>
    <t>仪表功能，邮件已澄清</t>
  </si>
  <si>
    <t>Theme</t>
  </si>
  <si>
    <t>CAN升级</t>
  </si>
  <si>
    <r>
      <rPr>
        <sz val="10"/>
        <rFont val="微软雅黑"/>
        <charset val="134"/>
      </rPr>
      <t xml:space="preserve">360 </t>
    </r>
    <r>
      <rPr>
        <sz val="10"/>
        <color theme="1"/>
        <rFont val="微软雅黑"/>
        <charset val="134"/>
      </rPr>
      <t xml:space="preserve">摄像头图像 2.0 360 </t>
    </r>
  </si>
  <si>
    <r>
      <rPr>
        <sz val="10"/>
        <rFont val="微软雅黑"/>
        <charset val="134"/>
      </rPr>
      <t xml:space="preserve">360 </t>
    </r>
    <r>
      <rPr>
        <sz val="10"/>
        <color theme="1"/>
        <rFont val="微软雅黑"/>
        <charset val="134"/>
      </rPr>
      <t xml:space="preserve">摄像头图像 </t>
    </r>
  </si>
  <si>
    <r>
      <rPr>
        <sz val="10"/>
        <color theme="1"/>
        <rFont val="微软雅黑"/>
        <charset val="134"/>
      </rPr>
      <t xml:space="preserve">泊车辅助显示 </t>
    </r>
  </si>
  <si>
    <r>
      <rPr>
        <sz val="10"/>
        <color theme="1"/>
        <rFont val="微软雅黑"/>
        <charset val="134"/>
      </rPr>
      <t xml:space="preserve">前视摄像头 </t>
    </r>
  </si>
  <si>
    <r>
      <rPr>
        <sz val="10"/>
        <color theme="1"/>
        <rFont val="微软雅黑"/>
        <charset val="134"/>
      </rPr>
      <t xml:space="preserve">后视摄像头 </t>
    </r>
  </si>
  <si>
    <t>数字倒车影像</t>
  </si>
  <si>
    <t>车辆设置-Smooth Dimming</t>
  </si>
  <si>
    <t>车辆控制-Lincoln Camera Shortcut key</t>
  </si>
  <si>
    <r>
      <rPr>
        <b/>
        <sz val="10"/>
        <rFont val="Calibri"/>
        <charset val="134"/>
      </rPr>
      <t>A</t>
    </r>
    <r>
      <rPr>
        <b/>
        <sz val="10"/>
        <rFont val="宋体"/>
        <charset val="134"/>
      </rPr>
      <t>（</t>
    </r>
    <r>
      <rPr>
        <b/>
        <sz val="10"/>
        <rFont val="Calibri"/>
        <charset val="134"/>
      </rPr>
      <t>High)</t>
    </r>
  </si>
  <si>
    <r>
      <rPr>
        <sz val="11"/>
        <color theme="1"/>
        <rFont val="Calibri"/>
        <charset val="134"/>
      </rPr>
      <t>Redmine</t>
    </r>
    <r>
      <rPr>
        <sz val="10"/>
        <rFont val="微软雅黑"/>
        <charset val="134"/>
      </rPr>
      <t>系统：</t>
    </r>
    <r>
      <rPr>
        <sz val="10"/>
        <rFont val="Calibri"/>
        <charset val="134"/>
      </rPr>
      <t xml:space="preserve">
1</t>
    </r>
    <r>
      <rPr>
        <sz val="10"/>
        <rFont val="微软雅黑"/>
        <charset val="134"/>
      </rPr>
      <t>、缺陷分为四类：</t>
    </r>
    <r>
      <rPr>
        <sz val="10"/>
        <rFont val="Calibri"/>
        <charset val="134"/>
      </rPr>
      <t xml:space="preserve">
Top\A\B\C
</t>
    </r>
    <r>
      <rPr>
        <sz val="10"/>
        <rFont val="微软雅黑"/>
        <charset val="134"/>
      </rPr>
      <t>禅道系统：</t>
    </r>
    <r>
      <rPr>
        <sz val="10"/>
        <rFont val="Calibri"/>
        <charset val="134"/>
      </rPr>
      <t xml:space="preserve">
1</t>
    </r>
    <r>
      <rPr>
        <sz val="10"/>
        <rFont val="微软雅黑"/>
        <charset val="134"/>
      </rPr>
      <t>、缺陷分为三类：</t>
    </r>
    <r>
      <rPr>
        <sz val="10"/>
        <rFont val="Calibri"/>
        <charset val="134"/>
      </rPr>
      <t>High\Middle\Low,</t>
    </r>
    <r>
      <rPr>
        <sz val="10"/>
        <rFont val="微软雅黑"/>
        <charset val="134"/>
      </rPr>
      <t>分别对应</t>
    </r>
    <r>
      <rPr>
        <sz val="10"/>
        <rFont val="Calibri"/>
        <charset val="134"/>
      </rPr>
      <t>redmine</t>
    </r>
    <r>
      <rPr>
        <sz val="10"/>
        <rFont val="微软雅黑"/>
        <charset val="134"/>
      </rPr>
      <t>中的</t>
    </r>
    <r>
      <rPr>
        <sz val="10"/>
        <rFont val="Calibri"/>
        <charset val="134"/>
      </rPr>
      <t>A\B\C</t>
    </r>
    <r>
      <rPr>
        <sz val="10"/>
        <rFont val="微软雅黑"/>
        <charset val="134"/>
      </rPr>
      <t>类</t>
    </r>
  </si>
  <si>
    <t>Phone Setting</t>
  </si>
  <si>
    <t>百度</t>
  </si>
  <si>
    <t>system Stability（卡死，黑屏，重启）</t>
  </si>
  <si>
    <t>Test Case</t>
  </si>
  <si>
    <t>Perform</t>
  </si>
  <si>
    <t>% Perform  pass Rate</t>
  </si>
  <si>
    <t>% Perform Rate</t>
  </si>
  <si>
    <t>备注</t>
  </si>
  <si>
    <r>
      <rPr>
        <sz val="10"/>
        <color theme="1"/>
        <rFont val="Calibri"/>
        <charset val="134"/>
      </rPr>
      <t>1.</t>
    </r>
    <r>
      <rPr>
        <sz val="10"/>
        <color theme="1"/>
        <rFont val="宋体"/>
        <charset val="134"/>
      </rPr>
      <t xml:space="preserve">无实车
</t>
    </r>
  </si>
  <si>
    <r>
      <rPr>
        <sz val="10"/>
        <color theme="1"/>
        <rFont val="Calibri"/>
        <charset val="134"/>
      </rPr>
      <t>1.</t>
    </r>
    <r>
      <rPr>
        <sz val="10"/>
        <color theme="1"/>
        <rFont val="宋体"/>
        <charset val="134"/>
      </rPr>
      <t xml:space="preserve">无方控；
</t>
    </r>
    <r>
      <rPr>
        <sz val="10"/>
        <color theme="1"/>
        <rFont val="Calibri"/>
        <charset val="134"/>
      </rPr>
      <t>2.</t>
    </r>
    <r>
      <rPr>
        <sz val="10"/>
        <color theme="1"/>
        <rFont val="宋体"/>
        <charset val="134"/>
      </rPr>
      <t xml:space="preserve">与语音交互，语音功能未实现；
</t>
    </r>
    <r>
      <rPr>
        <sz val="10"/>
        <color theme="1"/>
        <rFont val="Calibri"/>
        <charset val="134"/>
      </rPr>
      <t>3.</t>
    </r>
    <r>
      <rPr>
        <sz val="10"/>
        <color theme="1"/>
        <rFont val="宋体"/>
        <charset val="134"/>
      </rPr>
      <t xml:space="preserve">与导航的交互，地图界面异常，无法进行导航；
</t>
    </r>
    <r>
      <rPr>
        <sz val="10"/>
        <color theme="1"/>
        <rFont val="Calibri"/>
        <charset val="134"/>
      </rPr>
      <t>4.</t>
    </r>
    <r>
      <rPr>
        <sz val="10"/>
        <color theme="1"/>
        <rFont val="宋体"/>
        <charset val="134"/>
      </rPr>
      <t>无</t>
    </r>
    <r>
      <rPr>
        <sz val="10"/>
        <color theme="1"/>
        <rFont val="Calibri"/>
        <charset val="134"/>
      </rPr>
      <t>subwoofer</t>
    </r>
    <r>
      <rPr>
        <sz val="10"/>
        <color theme="1"/>
        <rFont val="宋体"/>
        <charset val="134"/>
      </rPr>
      <t xml:space="preserve">设备；
</t>
    </r>
    <r>
      <rPr>
        <sz val="10"/>
        <color theme="1"/>
        <rFont val="Calibri"/>
        <charset val="134"/>
      </rPr>
      <t>5.</t>
    </r>
    <r>
      <rPr>
        <sz val="10"/>
        <color theme="1"/>
        <rFont val="宋体"/>
        <charset val="134"/>
      </rPr>
      <t>外置功放功能未实现</t>
    </r>
    <r>
      <rPr>
        <sz val="10"/>
        <color theme="1"/>
        <rFont val="Calibri"/>
        <charset val="134"/>
      </rPr>
      <t xml:space="preserve"> </t>
    </r>
    <r>
      <rPr>
        <sz val="10"/>
        <color theme="1"/>
        <rFont val="宋体"/>
        <charset val="134"/>
      </rPr>
      <t xml:space="preserve">；
</t>
    </r>
    <r>
      <rPr>
        <sz val="10"/>
        <color theme="1"/>
        <rFont val="Calibri"/>
        <charset val="134"/>
      </rPr>
      <t>6.</t>
    </r>
    <r>
      <rPr>
        <sz val="10"/>
        <color theme="1"/>
        <rFont val="宋体"/>
        <charset val="134"/>
      </rPr>
      <t>音效设置相关功能需要实车测试</t>
    </r>
  </si>
  <si>
    <t>1.无实车环境 
2.无硬件环境 
3.功能设置缺失</t>
  </si>
  <si>
    <t>暂不测试</t>
  </si>
  <si>
    <r>
      <rPr>
        <sz val="10"/>
        <color theme="1"/>
        <rFont val="Calibri"/>
        <charset val="134"/>
      </rPr>
      <t>1.</t>
    </r>
    <r>
      <rPr>
        <sz val="10"/>
        <color theme="1"/>
        <rFont val="宋体"/>
        <charset val="134"/>
      </rPr>
      <t>无</t>
    </r>
    <r>
      <rPr>
        <sz val="10"/>
        <color theme="1"/>
        <rFont val="Calibri"/>
        <charset val="134"/>
      </rPr>
      <t>12</t>
    </r>
    <r>
      <rPr>
        <sz val="10"/>
        <color theme="1"/>
        <rFont val="宋体"/>
        <charset val="134"/>
      </rPr>
      <t xml:space="preserve">台耳机设备
</t>
    </r>
    <r>
      <rPr>
        <sz val="10"/>
        <color theme="1"/>
        <rFont val="Calibri"/>
        <charset val="134"/>
      </rPr>
      <t>2.</t>
    </r>
    <r>
      <rPr>
        <sz val="10"/>
        <color theme="1"/>
        <rFont val="宋体"/>
        <charset val="134"/>
      </rPr>
      <t xml:space="preserve">目前副驾仅支持公放，且会抢占主驾音频焦点
</t>
    </r>
    <r>
      <rPr>
        <sz val="10"/>
        <color theme="1"/>
        <rFont val="Calibri"/>
        <charset val="134"/>
      </rPr>
      <t>3.</t>
    </r>
    <r>
      <rPr>
        <sz val="10"/>
        <color theme="1"/>
        <rFont val="宋体"/>
        <charset val="134"/>
      </rPr>
      <t>蓝牙耳机功能暂未实现</t>
    </r>
  </si>
  <si>
    <t>1.无方控
2.目前副驾仅支持公放，且会抢占主驾音频焦点
3.蓝牙耳机功能暂未实现、语音无法唤醒</t>
  </si>
  <si>
    <r>
      <rPr>
        <sz val="10"/>
        <color theme="1"/>
        <rFont val="Calibri"/>
        <charset val="134"/>
      </rPr>
      <t>USB</t>
    </r>
    <r>
      <rPr>
        <sz val="10"/>
        <color theme="1"/>
        <rFont val="宋体"/>
        <charset val="134"/>
      </rPr>
      <t>音乐</t>
    </r>
  </si>
  <si>
    <r>
      <rPr>
        <sz val="10"/>
        <color theme="1"/>
        <rFont val="Calibri"/>
        <charset val="134"/>
      </rPr>
      <t>1.</t>
    </r>
    <r>
      <rPr>
        <sz val="10"/>
        <color theme="1"/>
        <rFont val="宋体"/>
        <charset val="134"/>
      </rPr>
      <t xml:space="preserve">无方控；
</t>
    </r>
    <r>
      <rPr>
        <sz val="10"/>
        <color theme="1"/>
        <rFont val="Calibri"/>
        <charset val="134"/>
      </rPr>
      <t>2.</t>
    </r>
    <r>
      <rPr>
        <sz val="10"/>
        <color theme="1"/>
        <rFont val="宋体"/>
        <charset val="134"/>
      </rPr>
      <t xml:space="preserve">与语音交互，语音功能未实现；
</t>
    </r>
    <r>
      <rPr>
        <sz val="10"/>
        <color theme="1"/>
        <rFont val="Calibri"/>
        <charset val="134"/>
      </rPr>
      <t>3.</t>
    </r>
    <r>
      <rPr>
        <sz val="10"/>
        <color theme="1"/>
        <rFont val="宋体"/>
        <charset val="134"/>
      </rPr>
      <t xml:space="preserve">与导航的交互，地图界面异常，无法进行导航；
</t>
    </r>
    <r>
      <rPr>
        <sz val="10"/>
        <color theme="1"/>
        <rFont val="Calibri"/>
        <charset val="134"/>
      </rPr>
      <t>4.</t>
    </r>
    <r>
      <rPr>
        <sz val="10"/>
        <color theme="1"/>
        <rFont val="宋体"/>
        <charset val="134"/>
      </rPr>
      <t>与</t>
    </r>
    <r>
      <rPr>
        <sz val="10"/>
        <color theme="1"/>
        <rFont val="Calibri"/>
        <charset val="134"/>
      </rPr>
      <t xml:space="preserve">Display off </t>
    </r>
    <r>
      <rPr>
        <sz val="10"/>
        <color theme="1"/>
        <rFont val="宋体"/>
        <charset val="134"/>
      </rPr>
      <t>模式的交互，无法进入</t>
    </r>
    <r>
      <rPr>
        <sz val="10"/>
        <color theme="1"/>
        <rFont val="Calibri"/>
        <charset val="134"/>
      </rPr>
      <t xml:space="preserve">Display off </t>
    </r>
    <r>
      <rPr>
        <sz val="10"/>
        <color theme="1"/>
        <rFont val="宋体"/>
        <charset val="134"/>
      </rPr>
      <t xml:space="preserve">模式；
</t>
    </r>
    <r>
      <rPr>
        <sz val="10"/>
        <color theme="1"/>
        <rFont val="Calibri"/>
        <charset val="134"/>
      </rPr>
      <t>5.</t>
    </r>
    <r>
      <rPr>
        <sz val="10"/>
        <color theme="1"/>
        <rFont val="宋体"/>
        <charset val="134"/>
      </rPr>
      <t>无</t>
    </r>
    <r>
      <rPr>
        <sz val="10"/>
        <color theme="1"/>
        <rFont val="Calibri"/>
        <charset val="134"/>
      </rPr>
      <t>Ford Hub</t>
    </r>
    <r>
      <rPr>
        <sz val="10"/>
        <color theme="1"/>
        <rFont val="宋体"/>
        <charset val="134"/>
      </rPr>
      <t xml:space="preserve">；
</t>
    </r>
    <r>
      <rPr>
        <sz val="10"/>
        <color theme="1"/>
        <rFont val="Calibri"/>
        <charset val="134"/>
      </rPr>
      <t>6.</t>
    </r>
    <r>
      <rPr>
        <sz val="10"/>
        <color theme="1"/>
        <rFont val="宋体"/>
        <charset val="134"/>
      </rPr>
      <t>无</t>
    </r>
    <r>
      <rPr>
        <sz val="10"/>
        <color theme="1"/>
        <rFont val="Calibri"/>
        <charset val="134"/>
      </rPr>
      <t>ext2&amp; HFS+</t>
    </r>
    <r>
      <rPr>
        <sz val="10"/>
        <color theme="1"/>
        <rFont val="宋体"/>
        <charset val="134"/>
      </rPr>
      <t>格式的</t>
    </r>
    <r>
      <rPr>
        <sz val="10"/>
        <color theme="1"/>
        <rFont val="Calibri"/>
        <charset val="134"/>
      </rPr>
      <t>U</t>
    </r>
    <r>
      <rPr>
        <sz val="10"/>
        <color theme="1"/>
        <rFont val="宋体"/>
        <charset val="134"/>
      </rPr>
      <t xml:space="preserve">盘；
</t>
    </r>
    <r>
      <rPr>
        <sz val="10"/>
        <color theme="1"/>
        <rFont val="Calibri"/>
        <charset val="134"/>
      </rPr>
      <t>7.</t>
    </r>
    <r>
      <rPr>
        <sz val="10"/>
        <color theme="1"/>
        <rFont val="宋体"/>
        <charset val="134"/>
      </rPr>
      <t>无多分区</t>
    </r>
    <r>
      <rPr>
        <sz val="10"/>
        <color theme="1"/>
        <rFont val="Calibri"/>
        <charset val="134"/>
      </rPr>
      <t>U</t>
    </r>
    <r>
      <rPr>
        <sz val="10"/>
        <color theme="1"/>
        <rFont val="宋体"/>
        <charset val="134"/>
      </rPr>
      <t>盘</t>
    </r>
  </si>
  <si>
    <r>
      <rPr>
        <sz val="10"/>
        <color theme="1"/>
        <rFont val="Calibri"/>
        <charset val="134"/>
      </rPr>
      <t>USB</t>
    </r>
    <r>
      <rPr>
        <sz val="10"/>
        <color theme="1"/>
        <rFont val="宋体"/>
        <charset val="134"/>
      </rPr>
      <t>视频</t>
    </r>
  </si>
  <si>
    <r>
      <rPr>
        <sz val="10"/>
        <color theme="1"/>
        <rFont val="Calibri"/>
        <charset val="134"/>
      </rPr>
      <t>1.</t>
    </r>
    <r>
      <rPr>
        <sz val="10"/>
        <color theme="1"/>
        <rFont val="宋体"/>
        <charset val="134"/>
      </rPr>
      <t>无方控；</t>
    </r>
    <r>
      <rPr>
        <sz val="10"/>
        <color theme="1"/>
        <rFont val="Calibri"/>
        <charset val="134"/>
      </rPr>
      <t>2.</t>
    </r>
    <r>
      <rPr>
        <sz val="10"/>
        <color theme="1"/>
        <rFont val="宋体"/>
        <charset val="134"/>
      </rPr>
      <t>与语音交互，语音功能未实现；</t>
    </r>
  </si>
  <si>
    <t>功能未完善，需求变更</t>
  </si>
  <si>
    <r>
      <rPr>
        <sz val="10"/>
        <color theme="1"/>
        <rFont val="宋体"/>
        <charset val="134"/>
      </rPr>
      <t>儿童座椅功能暂未测试，需</t>
    </r>
    <r>
      <rPr>
        <sz val="10"/>
        <color theme="1"/>
        <rFont val="Calibri"/>
        <charset val="134"/>
      </rPr>
      <t>DCV</t>
    </r>
    <r>
      <rPr>
        <sz val="10"/>
        <color theme="1"/>
        <rFont val="宋体"/>
        <charset val="134"/>
      </rPr>
      <t>阶段进行测试</t>
    </r>
  </si>
  <si>
    <t>1.无实车
2.无中控
3.无摄像头</t>
  </si>
  <si>
    <r>
      <rPr>
        <sz val="10"/>
        <color theme="1"/>
        <rFont val="Calibri"/>
        <charset val="134"/>
      </rPr>
      <t>1.</t>
    </r>
    <r>
      <rPr>
        <sz val="10"/>
        <color theme="1"/>
        <rFont val="宋体"/>
        <charset val="134"/>
      </rPr>
      <t xml:space="preserve">分配还未开发完成
</t>
    </r>
    <r>
      <rPr>
        <sz val="10"/>
        <color theme="1"/>
        <rFont val="Calibri"/>
        <charset val="134"/>
      </rPr>
      <t>2.</t>
    </r>
    <r>
      <rPr>
        <sz val="10"/>
        <color theme="1"/>
        <rFont val="宋体"/>
        <charset val="134"/>
      </rPr>
      <t xml:space="preserve">百度相关以用未开发完成
</t>
    </r>
    <r>
      <rPr>
        <sz val="10"/>
        <color theme="1"/>
        <rFont val="Calibri"/>
        <charset val="134"/>
      </rPr>
      <t>3.</t>
    </r>
    <r>
      <rPr>
        <sz val="10"/>
        <color theme="1"/>
        <rFont val="宋体"/>
        <charset val="134"/>
      </rPr>
      <t>关联问题单号无法测试</t>
    </r>
  </si>
  <si>
    <r>
      <rPr>
        <sz val="10"/>
        <color theme="1"/>
        <rFont val="Calibri"/>
        <charset val="134"/>
      </rPr>
      <t>1.</t>
    </r>
    <r>
      <rPr>
        <sz val="10"/>
        <color theme="1"/>
        <rFont val="宋体"/>
        <charset val="134"/>
      </rPr>
      <t>无</t>
    </r>
    <r>
      <rPr>
        <sz val="10"/>
        <color theme="1"/>
        <rFont val="Calibri"/>
        <charset val="134"/>
      </rPr>
      <t>ICP</t>
    </r>
    <r>
      <rPr>
        <sz val="10"/>
        <color theme="1"/>
        <rFont val="宋体"/>
        <charset val="134"/>
      </rPr>
      <t>硬件</t>
    </r>
    <r>
      <rPr>
        <sz val="10"/>
        <color theme="1"/>
        <rFont val="Calibri"/>
        <charset val="134"/>
      </rPr>
      <t>;
2.</t>
    </r>
    <r>
      <rPr>
        <sz val="10"/>
        <color theme="1"/>
        <rFont val="宋体"/>
        <charset val="134"/>
      </rPr>
      <t>台架没有接</t>
    </r>
    <r>
      <rPr>
        <sz val="10"/>
        <color theme="1"/>
        <rFont val="Calibri"/>
        <charset val="134"/>
      </rPr>
      <t>TCU</t>
    </r>
    <r>
      <rPr>
        <sz val="10"/>
        <color theme="1"/>
        <rFont val="宋体"/>
        <charset val="134"/>
      </rPr>
      <t>硬件</t>
    </r>
    <r>
      <rPr>
        <sz val="10"/>
        <color theme="1"/>
        <rFont val="Calibri"/>
        <charset val="134"/>
      </rPr>
      <t>;
3.</t>
    </r>
    <r>
      <rPr>
        <sz val="10"/>
        <color theme="1"/>
        <rFont val="宋体"/>
        <charset val="134"/>
      </rPr>
      <t>台架没有接</t>
    </r>
    <r>
      <rPr>
        <sz val="10"/>
        <color theme="1"/>
        <rFont val="Calibri"/>
        <charset val="134"/>
      </rPr>
      <t>ECG</t>
    </r>
    <r>
      <rPr>
        <sz val="10"/>
        <color theme="1"/>
        <rFont val="宋体"/>
        <charset val="134"/>
      </rPr>
      <t>硬件</t>
    </r>
  </si>
  <si>
    <r>
      <rPr>
        <sz val="10"/>
        <color theme="1"/>
        <rFont val="Calibri"/>
        <charset val="134"/>
      </rPr>
      <t>1.</t>
    </r>
    <r>
      <rPr>
        <sz val="10"/>
        <color theme="1"/>
        <rFont val="宋体"/>
        <charset val="134"/>
      </rPr>
      <t>没有</t>
    </r>
    <r>
      <rPr>
        <sz val="10"/>
        <color theme="1"/>
        <rFont val="Calibri"/>
        <charset val="134"/>
      </rPr>
      <t>ecd</t>
    </r>
    <r>
      <rPr>
        <sz val="10"/>
        <color theme="1"/>
        <rFont val="宋体"/>
        <charset val="134"/>
      </rPr>
      <t xml:space="preserve">配置文件；
</t>
    </r>
    <r>
      <rPr>
        <sz val="10"/>
        <color theme="1"/>
        <rFont val="Calibri"/>
        <charset val="134"/>
      </rPr>
      <t>2.</t>
    </r>
    <r>
      <rPr>
        <sz val="10"/>
        <color theme="1"/>
        <rFont val="宋体"/>
        <charset val="134"/>
      </rPr>
      <t xml:space="preserve">主题功能暂未实现；
</t>
    </r>
    <r>
      <rPr>
        <sz val="10"/>
        <color theme="1"/>
        <rFont val="Calibri"/>
        <charset val="134"/>
      </rPr>
      <t>3.U611</t>
    </r>
    <r>
      <rPr>
        <sz val="10"/>
        <color theme="1"/>
        <rFont val="宋体"/>
        <charset val="134"/>
      </rPr>
      <t>降级版本不支持</t>
    </r>
    <r>
      <rPr>
        <sz val="10"/>
        <color theme="1"/>
        <rFont val="Calibri"/>
        <charset val="134"/>
      </rPr>
      <t>DET</t>
    </r>
    <r>
      <rPr>
        <sz val="10"/>
        <color theme="1"/>
        <rFont val="宋体"/>
        <charset val="134"/>
      </rPr>
      <t>升级，无法进行降级测试</t>
    </r>
  </si>
  <si>
    <t>创建日期</t>
  </si>
  <si>
    <t>已更新</t>
  </si>
  <si>
    <t>Development</t>
  </si>
  <si>
    <t>目标版本</t>
  </si>
  <si>
    <t>验证版本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</si>
  <si>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</si>
  <si>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</si>
  <si>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</si>
  <si>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</si>
  <si>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</si>
  <si>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</si>
  <si>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</si>
  <si>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</si>
  <si>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</si>
  <si>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</si>
  <si>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</si>
  <si>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</si>
  <si>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</si>
  <si>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</si>
  <si>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</si>
  <si>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</si>
  <si>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</si>
  <si>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</si>
  <si>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</si>
  <si>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</si>
  <si>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</si>
  <si>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</si>
  <si>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</si>
  <si>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</si>
  <si>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</si>
  <si>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</si>
  <si>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</si>
  <si>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</si>
  <si>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</si>
  <si>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</si>
  <si>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</si>
  <si>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</si>
  <si>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</si>
  <si>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</si>
  <si>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</si>
  <si>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</si>
  <si>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</si>
  <si>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</si>
  <si>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</si>
  <si>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</si>
  <si>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</si>
  <si>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</si>
  <si>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</si>
  <si>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</si>
  <si>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</si>
  <si>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</si>
  <si>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</si>
  <si>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</si>
  <si>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</si>
  <si>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</si>
  <si>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</si>
  <si>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</si>
  <si>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</si>
  <si>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</si>
  <si>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</si>
  <si>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</si>
  <si>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</si>
  <si>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</si>
  <si>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</si>
  <si>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</si>
  <si>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</si>
  <si>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</si>
  <si>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</si>
  <si>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</si>
  <si>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</si>
  <si>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</si>
  <si>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</si>
  <si>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</si>
  <si>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</si>
  <si>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</si>
  <si>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</si>
  <si>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</si>
  <si>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</si>
  <si>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</si>
  <si>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</si>
  <si>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</si>
  <si>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</si>
  <si>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</si>
  <si>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</si>
  <si>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</si>
  <si>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</si>
  <si>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</si>
  <si>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</si>
  <si>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</si>
  <si>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</si>
  <si>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</si>
  <si>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</si>
  <si>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</si>
  <si>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</si>
  <si>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</si>
  <si>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</si>
  <si>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</si>
  <si>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</si>
  <si>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</si>
  <si>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</si>
  <si>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</si>
  <si>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</si>
  <si>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</si>
  <si>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</si>
  <si>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</si>
  <si>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</si>
  <si>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</si>
  <si>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</si>
  <si>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</si>
  <si>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</si>
  <si>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</si>
  <si>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</si>
  <si>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</si>
  <si>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</si>
  <si>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</si>
  <si>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</si>
  <si>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</si>
  <si>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</si>
  <si>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</si>
  <si>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</si>
  <si>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</si>
  <si>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</si>
  <si>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</si>
  <si>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【Phase V】【U611】【B】【BT】【5/5】关闭蓝牙后，蓝牙名称info图标显示和UI不一致.</t>
  </si>
  <si>
    <t>FPHASEVCDC-2595</t>
  </si>
  <si>
    <t>24/三月/22 4:31 下午</t>
  </si>
  <si>
    <t>【Phase V】【U611】【B】【Setting 】【5/5】刷机第一次连接蓝牙设备后，默认主卡设备置灰显示.</t>
  </si>
  <si>
    <t>FPHASEVCDC-3958</t>
  </si>
  <si>
    <t>30/四月/22 3:49 下午</t>
  </si>
  <si>
    <t>【Phase V】【U611】【B】【Setting】【5/5】蓝牙耳机连接失败页面缺少确定按钮.</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</si>
  <si>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</si>
  <si>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</si>
  <si>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</si>
  <si>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</si>
  <si>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</si>
  <si>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</si>
  <si>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</si>
  <si>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</si>
  <si>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</si>
  <si>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</si>
  <si>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</si>
  <si>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</si>
  <si>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</si>
  <si>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</si>
  <si>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</si>
  <si>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</si>
  <si>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</si>
  <si>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</si>
  <si>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</si>
  <si>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</si>
  <si>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</si>
  <si>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</si>
  <si>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</si>
  <si>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</si>
  <si>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</si>
  <si>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</si>
  <si>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</si>
  <si>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</si>
  <si>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</si>
  <si>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</si>
  <si>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</si>
  <si>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</si>
  <si>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</si>
  <si>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</si>
  <si>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</si>
  <si>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</si>
  <si>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</si>
  <si>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</si>
  <si>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</si>
  <si>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</si>
  <si>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</si>
  <si>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</si>
  <si>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</si>
  <si>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</si>
  <si>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</si>
  <si>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</si>
  <si>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</si>
  <si>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</si>
  <si>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</si>
  <si>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</si>
  <si>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</si>
  <si>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</si>
  <si>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</si>
  <si>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</si>
  <si>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</si>
  <si>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</si>
  <si>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</si>
  <si>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</si>
  <si>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</si>
  <si>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</si>
  <si>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</si>
  <si>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</si>
  <si>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</si>
  <si>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</si>
  <si>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</si>
  <si>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</si>
  <si>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</si>
  <si>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</si>
  <si>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</si>
  <si>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</si>
  <si>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</si>
  <si>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</si>
  <si>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</si>
  <si>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</si>
  <si>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</si>
  <si>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</si>
  <si>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</si>
  <si>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</si>
  <si>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</si>
  <si>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</si>
  <si>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</si>
  <si>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</si>
  <si>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</si>
  <si>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</si>
  <si>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</si>
  <si>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</si>
  <si>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</si>
  <si>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</si>
  <si>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</si>
  <si>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</si>
  <si>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</si>
  <si>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</si>
  <si>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</si>
  <si>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</si>
  <si>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</si>
  <si>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</si>
  <si>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</si>
  <si>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</si>
  <si>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</si>
  <si>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</si>
  <si>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</si>
  <si>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</si>
  <si>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</si>
  <si>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</si>
  <si>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</si>
  <si>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</si>
  <si>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</si>
  <si>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</si>
  <si>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</si>
  <si>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</si>
  <si>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</si>
  <si>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</si>
  <si>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</si>
  <si>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</si>
  <si>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</si>
  <si>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</si>
  <si>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</si>
  <si>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</si>
  <si>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</si>
  <si>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</si>
  <si>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</si>
  <si>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</si>
  <si>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</si>
  <si>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FPHASEVCDC-4130</t>
  </si>
  <si>
    <t>05/五月/22 9:56 上午</t>
  </si>
  <si>
    <t>【Phase V】【U611】【 B】【工程模式】【5/5】进入Speaker Walk-Around Test 界面，第二次点击SPEAKER_ON，不会动态遍历。</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</si>
  <si>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</si>
  <si>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</si>
  <si>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</si>
  <si>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</si>
  <si>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</si>
  <si>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</si>
  <si>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</si>
  <si>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</si>
  <si>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</si>
  <si>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</si>
  <si>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</si>
  <si>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</si>
  <si>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</si>
  <si>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</si>
  <si>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</si>
  <si>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</si>
  <si>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【Phase V】【U611】【Top】【System】【3/3】Qfile刷机后断电重启，车机黑屏不亮。</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</si>
  <si>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</si>
  <si>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</si>
  <si>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</si>
  <si>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</si>
  <si>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</si>
  <si>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</si>
  <si>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</si>
  <si>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</si>
  <si>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</si>
  <si>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</si>
  <si>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</si>
  <si>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</si>
  <si>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</si>
  <si>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</si>
  <si>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</si>
  <si>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</si>
  <si>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</si>
  <si>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</si>
  <si>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</si>
  <si>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</si>
  <si>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</si>
  <si>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</si>
  <si>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</si>
  <si>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</si>
  <si>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</si>
  <si>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</si>
  <si>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</si>
  <si>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</si>
  <si>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</si>
  <si>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</si>
  <si>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</si>
  <si>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</si>
  <si>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</si>
  <si>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</si>
  <si>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</si>
  <si>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</si>
  <si>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</si>
  <si>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</si>
  <si>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</si>
  <si>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</si>
  <si>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</si>
  <si>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</si>
  <si>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</si>
  <si>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</si>
  <si>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</si>
  <si>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</si>
  <si>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</si>
  <si>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</si>
  <si>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</si>
  <si>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</si>
  <si>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</si>
  <si>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</si>
  <si>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</si>
  <si>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</si>
  <si>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</si>
  <si>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</si>
  <si>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</si>
  <si>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</si>
  <si>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</si>
  <si>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</si>
  <si>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</si>
  <si>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</si>
  <si>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</si>
  <si>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</si>
  <si>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</si>
  <si>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</si>
  <si>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</si>
  <si>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</si>
  <si>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</si>
  <si>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</si>
  <si>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</si>
  <si>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</si>
  <si>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</si>
  <si>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</si>
  <si>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</si>
  <si>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</si>
  <si>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</si>
  <si>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</si>
  <si>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</si>
  <si>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</si>
  <si>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</si>
  <si>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</si>
  <si>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</si>
  <si>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</si>
  <si>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</si>
  <si>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</si>
  <si>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</si>
  <si>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</si>
  <si>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</si>
  <si>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</si>
  <si>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</si>
  <si>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</si>
  <si>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</si>
  <si>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</si>
  <si>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</si>
  <si>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</si>
  <si>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</si>
  <si>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</si>
  <si>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</si>
  <si>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</si>
  <si>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</si>
  <si>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</si>
  <si>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</si>
  <si>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</si>
  <si>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</si>
  <si>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</si>
  <si>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</si>
  <si>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</si>
  <si>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</si>
  <si>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</si>
  <si>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</si>
  <si>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</si>
  <si>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</si>
  <si>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</si>
  <si>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</si>
  <si>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</si>
  <si>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</si>
  <si>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</si>
  <si>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</si>
  <si>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</si>
  <si>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</si>
  <si>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</si>
  <si>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</si>
  <si>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</si>
  <si>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</si>
  <si>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</si>
  <si>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</si>
  <si>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</si>
  <si>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</si>
  <si>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</si>
  <si>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</si>
  <si>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</si>
  <si>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</si>
  <si>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</si>
  <si>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</si>
  <si>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</si>
  <si>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</si>
  <si>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</si>
  <si>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</si>
  <si>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</si>
  <si>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</si>
  <si>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</si>
  <si>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</si>
  <si>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</si>
  <si>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</si>
  <si>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</si>
  <si>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</si>
  <si>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</si>
  <si>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</si>
  <si>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</si>
  <si>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</si>
  <si>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</si>
  <si>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</si>
  <si>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</si>
  <si>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</si>
  <si>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</si>
  <si>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</si>
  <si>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</si>
  <si>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</si>
  <si>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</si>
  <si>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</si>
  <si>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</si>
  <si>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</si>
  <si>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</si>
  <si>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</si>
  <si>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</si>
  <si>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</si>
  <si>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</si>
  <si>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</si>
  <si>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</si>
  <si>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</si>
  <si>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</si>
  <si>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</si>
  <si>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</si>
  <si>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</si>
  <si>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</si>
  <si>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</si>
  <si>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</si>
  <si>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</si>
  <si>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</si>
  <si>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</si>
  <si>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</si>
  <si>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</si>
  <si>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</si>
  <si>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</si>
  <si>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</si>
  <si>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</si>
  <si>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</si>
  <si>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</si>
  <si>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</si>
  <si>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</si>
  <si>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</si>
  <si>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</si>
  <si>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</si>
  <si>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</si>
  <si>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</si>
  <si>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</si>
  <si>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</si>
  <si>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</si>
  <si>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</si>
  <si>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</si>
  <si>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</si>
  <si>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</si>
  <si>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</si>
  <si>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</si>
  <si>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</si>
  <si>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【Phase V】【U611】【Top】【System】【1/10】车机断电重启后，车机黑屏不亮.</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</si>
  <si>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</si>
  <si>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</si>
  <si>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</si>
  <si>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</si>
  <si>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</si>
  <si>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</si>
  <si>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</si>
  <si>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</si>
  <si>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</si>
  <si>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</si>
  <si>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</si>
  <si>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</si>
  <si>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</si>
  <si>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</si>
  <si>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</si>
  <si>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</si>
  <si>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</si>
  <si>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</si>
  <si>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</si>
  <si>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</si>
  <si>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</si>
  <si>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</si>
  <si>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</si>
  <si>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</si>
  <si>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</si>
  <si>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</si>
  <si>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</si>
  <si>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</si>
  <si>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</si>
  <si>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</si>
  <si>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</si>
  <si>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</si>
  <si>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</si>
  <si>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</si>
  <si>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</si>
  <si>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</si>
  <si>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</si>
  <si>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</si>
  <si>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</si>
  <si>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</si>
  <si>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</si>
  <si>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</si>
  <si>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</si>
  <si>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</si>
  <si>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</si>
  <si>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</si>
  <si>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</si>
  <si>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</si>
  <si>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</si>
  <si>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</si>
  <si>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</si>
  <si>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</si>
  <si>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</si>
  <si>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</si>
  <si>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</si>
  <si>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</si>
  <si>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</si>
  <si>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</si>
  <si>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</si>
  <si>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</si>
  <si>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</si>
  <si>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</si>
  <si>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</si>
  <si>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</si>
  <si>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</si>
  <si>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</si>
  <si>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</si>
  <si>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</si>
  <si>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</si>
  <si>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</si>
  <si>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</si>
  <si>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</si>
  <si>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</si>
  <si>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</si>
  <si>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</si>
  <si>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</si>
  <si>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</si>
  <si>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</si>
  <si>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</si>
  <si>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</si>
  <si>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</si>
  <si>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</si>
  <si>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</si>
  <si>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</si>
  <si>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</si>
  <si>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</si>
  <si>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</si>
  <si>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</si>
  <si>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</si>
  <si>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</si>
  <si>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</si>
  <si>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</si>
  <si>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</si>
  <si>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</si>
  <si>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</si>
  <si>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</si>
  <si>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</si>
  <si>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</si>
  <si>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</si>
  <si>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</si>
  <si>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</si>
  <si>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</si>
  <si>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</si>
  <si>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</si>
  <si>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</si>
  <si>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</si>
  <si>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</si>
  <si>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</si>
  <si>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</si>
  <si>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</si>
  <si>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</si>
  <si>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</si>
  <si>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</si>
  <si>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</si>
  <si>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</si>
  <si>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</si>
  <si>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</si>
  <si>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</si>
  <si>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</si>
  <si>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</si>
  <si>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</si>
  <si>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</si>
  <si>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</si>
  <si>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</si>
  <si>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</si>
  <si>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</si>
  <si>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</si>
  <si>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</si>
  <si>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</si>
  <si>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</si>
  <si>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</si>
  <si>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</si>
  <si>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</si>
  <si>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</si>
  <si>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</si>
  <si>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</si>
  <si>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</si>
  <si>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</si>
  <si>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</si>
  <si>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</si>
  <si>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</si>
  <si>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</si>
  <si>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</si>
  <si>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</si>
  <si>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</si>
  <si>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</si>
  <si>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</si>
  <si>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</si>
  <si>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</si>
  <si>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</si>
  <si>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</si>
  <si>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</si>
  <si>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</si>
  <si>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</si>
  <si>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</si>
  <si>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</si>
  <si>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</si>
  <si>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</si>
  <si>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</si>
  <si>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</si>
  <si>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</si>
  <si>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</si>
  <si>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</si>
  <si>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</si>
  <si>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</si>
  <si>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</si>
  <si>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</si>
  <si>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</si>
  <si>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</si>
  <si>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</si>
  <si>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</si>
  <si>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</si>
  <si>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</si>
  <si>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</si>
  <si>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</si>
  <si>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</si>
  <si>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</si>
  <si>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</si>
  <si>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</si>
  <si>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</si>
  <si>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</si>
  <si>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</si>
  <si>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</si>
  <si>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</si>
  <si>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</si>
  <si>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</si>
  <si>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</si>
  <si>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</si>
  <si>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</si>
  <si>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</si>
  <si>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</si>
  <si>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</si>
  <si>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</si>
  <si>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</si>
  <si>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</si>
  <si>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</si>
  <si>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</si>
  <si>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</si>
  <si>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</si>
  <si>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</si>
  <si>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</si>
  <si>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</si>
  <si>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</si>
  <si>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</si>
  <si>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</si>
  <si>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</si>
  <si>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</si>
  <si>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</si>
  <si>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</si>
  <si>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</si>
  <si>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</si>
  <si>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</si>
  <si>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</si>
  <si>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</si>
  <si>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</si>
  <si>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</si>
  <si>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</si>
  <si>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</si>
  <si>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</si>
  <si>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</si>
  <si>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</si>
  <si>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</si>
  <si>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</si>
  <si>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</si>
  <si>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</si>
  <si>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</si>
  <si>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</si>
  <si>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</si>
  <si>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</si>
  <si>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</si>
  <si>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</si>
  <si>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</si>
  <si>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</si>
  <si>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</si>
  <si>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</si>
  <si>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</si>
  <si>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</si>
  <si>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</si>
  <si>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</si>
  <si>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</si>
  <si>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</si>
  <si>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</si>
  <si>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</si>
  <si>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</si>
  <si>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</si>
  <si>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</si>
  <si>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</si>
  <si>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</si>
  <si>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</si>
  <si>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</si>
  <si>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</si>
  <si>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</si>
  <si>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</si>
  <si>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</si>
  <si>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</si>
  <si>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</si>
  <si>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</si>
  <si>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</si>
  <si>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</si>
  <si>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</si>
  <si>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</si>
  <si>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</si>
  <si>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</si>
  <si>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</si>
  <si>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</si>
  <si>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</si>
  <si>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</si>
  <si>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</si>
  <si>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</si>
  <si>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</si>
  <si>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</si>
  <si>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</si>
  <si>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</si>
  <si>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</si>
  <si>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</si>
  <si>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</si>
  <si>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</si>
  <si>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</si>
  <si>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</si>
  <si>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</si>
  <si>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</si>
  <si>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</si>
  <si>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</si>
  <si>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</si>
  <si>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</si>
  <si>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</si>
  <si>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</si>
  <si>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</si>
  <si>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</si>
  <si>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</si>
  <si>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</si>
  <si>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</si>
  <si>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</si>
  <si>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</si>
  <si>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</si>
  <si>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</si>
  <si>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</si>
  <si>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</si>
  <si>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</si>
  <si>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</si>
  <si>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</si>
  <si>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</si>
  <si>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</si>
  <si>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</si>
  <si>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</si>
  <si>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</si>
  <si>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</si>
  <si>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</si>
  <si>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</si>
  <si>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</si>
  <si>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</si>
  <si>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</si>
  <si>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Key</t>
  </si>
  <si>
    <r>
      <rPr>
        <b/>
        <sz val="11"/>
        <color theme="1"/>
        <rFont val="宋体"/>
        <charset val="134"/>
      </rPr>
      <t>模块</t>
    </r>
  </si>
  <si>
    <r>
      <rPr>
        <b/>
        <sz val="11"/>
        <color theme="1"/>
        <rFont val="宋体"/>
        <charset val="134"/>
      </rPr>
      <t>严重度</t>
    </r>
  </si>
  <si>
    <r>
      <rPr>
        <b/>
        <sz val="11"/>
        <color theme="1"/>
        <rFont val="宋体"/>
        <charset val="134"/>
      </rPr>
      <t>发现版本</t>
    </r>
  </si>
  <si>
    <t>FPHASEVCDC-4357</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</si>
  <si>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Warnings</t>
    </r>
    <r>
      <rPr>
        <sz val="11"/>
        <color theme="1"/>
        <rFont val="宋体"/>
        <charset val="134"/>
      </rPr>
      <t>】</t>
    </r>
    <r>
      <rPr>
        <sz val="11"/>
        <color theme="1"/>
        <rFont val="Calibri"/>
        <charset val="134"/>
      </rPr>
      <t xml:space="preserve">W605 W606 </t>
    </r>
    <r>
      <rPr>
        <sz val="11"/>
        <color theme="1"/>
        <rFont val="宋体"/>
        <charset val="134"/>
      </rPr>
      <t>报警音不响、英文换行不对，</t>
    </r>
    <r>
      <rPr>
        <sz val="11"/>
        <color theme="1"/>
        <rFont val="Calibri"/>
        <charset val="134"/>
      </rPr>
      <t>W605</t>
    </r>
    <r>
      <rPr>
        <sz val="11"/>
        <color theme="1"/>
        <rFont val="宋体"/>
        <charset val="134"/>
      </rPr>
      <t>文本框颜色不对</t>
    </r>
  </si>
  <si>
    <t>Yang, Yuanjian (Y.)</t>
  </si>
  <si>
    <t>FPHASEVCDC-4348</t>
  </si>
  <si>
    <t>Gating</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</si>
  <si>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】触发</t>
    </r>
    <r>
      <rPr>
        <sz val="11"/>
        <color theme="1"/>
        <rFont val="Calibri"/>
        <charset val="134"/>
      </rPr>
      <t>2.14</t>
    </r>
    <r>
      <rPr>
        <sz val="11"/>
        <color theme="1"/>
        <rFont val="宋体"/>
        <charset val="134"/>
      </rPr>
      <t>章节</t>
    </r>
    <r>
      <rPr>
        <sz val="11"/>
        <color theme="1"/>
        <rFont val="Calibri"/>
        <charset val="134"/>
      </rPr>
      <t>W1013</t>
    </r>
    <r>
      <rPr>
        <sz val="11"/>
        <color theme="1"/>
        <rFont val="宋体"/>
        <charset val="134"/>
      </rPr>
      <t>、</t>
    </r>
    <r>
      <rPr>
        <sz val="11"/>
        <color theme="1"/>
        <rFont val="Calibri"/>
        <charset val="134"/>
      </rPr>
      <t>W1014a</t>
    </r>
    <r>
      <rPr>
        <sz val="11"/>
        <color theme="1"/>
        <rFont val="宋体"/>
        <charset val="134"/>
      </rPr>
      <t>、</t>
    </r>
    <r>
      <rPr>
        <sz val="11"/>
        <color theme="1"/>
        <rFont val="Calibri"/>
        <charset val="134"/>
      </rPr>
      <t>W4125</t>
    </r>
    <r>
      <rPr>
        <sz val="11"/>
        <color theme="1"/>
        <rFont val="宋体"/>
        <charset val="134"/>
      </rPr>
      <t>、</t>
    </r>
    <r>
      <rPr>
        <sz val="11"/>
        <color theme="1"/>
        <rFont val="Calibri"/>
        <charset val="134"/>
      </rPr>
      <t>W4126</t>
    </r>
    <r>
      <rPr>
        <sz val="11"/>
        <color theme="1"/>
        <rFont val="宋体"/>
        <charset val="134"/>
      </rPr>
      <t>、</t>
    </r>
    <r>
      <rPr>
        <sz val="11"/>
        <color theme="1"/>
        <rFont val="Calibri"/>
        <charset val="134"/>
      </rPr>
      <t>W4127</t>
    </r>
    <r>
      <rPr>
        <sz val="11"/>
        <color theme="1"/>
        <rFont val="宋体"/>
        <charset val="134"/>
      </rPr>
      <t>声音无响应</t>
    </r>
  </si>
  <si>
    <t>Li, Qin (Q.)</t>
  </si>
  <si>
    <t>FPHASEVCDC-4229</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</si>
  <si>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t>
    </r>
    <r>
      <rPr>
        <sz val="11"/>
        <color theme="1"/>
        <rFont val="Calibri"/>
        <charset val="134"/>
      </rPr>
      <t>W650</t>
    </r>
    <r>
      <rPr>
        <sz val="11"/>
        <color theme="1"/>
        <rFont val="宋体"/>
        <charset val="134"/>
      </rPr>
      <t>报警触发无声音</t>
    </r>
  </si>
  <si>
    <t>FPHASEVCDC-4158</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</si>
  <si>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t>
    </r>
    <r>
      <rPr>
        <sz val="11"/>
        <color theme="1"/>
        <rFont val="Calibri"/>
        <charset val="134"/>
      </rPr>
      <t>W1010</t>
    </r>
    <r>
      <rPr>
        <sz val="11"/>
        <color theme="1"/>
        <rFont val="宋体"/>
        <charset val="134"/>
      </rPr>
      <t>报警声音响应次数不正确</t>
    </r>
  </si>
  <si>
    <t>FPHASEVCDC-3888</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</si>
  <si>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发声，部分条件下无法触发</t>
    </r>
    <r>
      <rPr>
        <sz val="11"/>
        <color theme="1"/>
        <rFont val="Calibri"/>
        <charset val="134"/>
      </rPr>
      <t>HEV Engine OFF Chime</t>
    </r>
  </si>
  <si>
    <t>FPHASEVCDC-3881</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</si>
  <si>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Active_Park_4_Burst_Chime</t>
    </r>
    <r>
      <rPr>
        <sz val="11"/>
        <color theme="1"/>
        <rFont val="宋体"/>
        <charset val="134"/>
      </rPr>
      <t>声音无响应</t>
    </r>
    <r>
      <rPr>
        <sz val="11"/>
        <color theme="1"/>
        <rFont val="Calibri"/>
        <charset val="134"/>
      </rPr>
      <t>_</t>
    </r>
    <r>
      <rPr>
        <sz val="11"/>
        <color theme="1"/>
        <rFont val="宋体"/>
        <charset val="134"/>
      </rPr>
      <t>必现</t>
    </r>
  </si>
  <si>
    <t>FPHASEVCDC-3880</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</si>
  <si>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Active_Park_2_Burst_Chime</t>
    </r>
    <r>
      <rPr>
        <sz val="11"/>
        <color theme="1"/>
        <rFont val="宋体"/>
        <charset val="134"/>
      </rPr>
      <t>声音无响应</t>
    </r>
    <r>
      <rPr>
        <sz val="11"/>
        <color theme="1"/>
        <rFont val="Calibri"/>
        <charset val="134"/>
      </rPr>
      <t>_</t>
    </r>
    <r>
      <rPr>
        <sz val="11"/>
        <color theme="1"/>
        <rFont val="宋体"/>
        <charset val="134"/>
      </rPr>
      <t>必现</t>
    </r>
  </si>
  <si>
    <t>FPHASEVCDC-3875</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</si>
  <si>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发声，第</t>
    </r>
    <r>
      <rPr>
        <sz val="11"/>
        <color theme="1"/>
        <rFont val="Calibri"/>
        <charset val="134"/>
      </rPr>
      <t>14</t>
    </r>
    <r>
      <rPr>
        <sz val="11"/>
        <color theme="1"/>
        <rFont val="宋体"/>
        <charset val="134"/>
      </rPr>
      <t>章节</t>
    </r>
    <r>
      <rPr>
        <sz val="11"/>
        <color theme="1"/>
        <rFont val="Calibri"/>
        <charset val="134"/>
      </rPr>
      <t xml:space="preserve"> Perimeter Alarm Warning Chime</t>
    </r>
    <r>
      <rPr>
        <sz val="11"/>
        <color theme="1"/>
        <rFont val="宋体"/>
        <charset val="134"/>
      </rPr>
      <t>声音无法触发</t>
    </r>
    <r>
      <rPr>
        <sz val="11"/>
        <color theme="1"/>
        <rFont val="Calibri"/>
        <charset val="134"/>
      </rPr>
      <t>_</t>
    </r>
    <r>
      <rPr>
        <sz val="11"/>
        <color theme="1"/>
        <rFont val="宋体"/>
        <charset val="134"/>
      </rPr>
      <t>必现</t>
    </r>
  </si>
  <si>
    <t>FPHASEVCDC-3874</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</si>
  <si>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发声，取消</t>
    </r>
    <r>
      <rPr>
        <sz val="11"/>
        <color theme="1"/>
        <rFont val="Calibri"/>
        <charset val="134"/>
      </rPr>
      <t xml:space="preserve"> Park Brake Warning Chime</t>
    </r>
    <r>
      <rPr>
        <sz val="11"/>
        <color theme="1"/>
        <rFont val="宋体"/>
        <charset val="134"/>
      </rPr>
      <t>声音未立即响应</t>
    </r>
    <r>
      <rPr>
        <sz val="11"/>
        <color theme="1"/>
        <rFont val="Calibri"/>
        <charset val="134"/>
      </rPr>
      <t>_</t>
    </r>
    <r>
      <rPr>
        <sz val="11"/>
        <color theme="1"/>
        <rFont val="宋体"/>
        <charset val="134"/>
      </rPr>
      <t>必现</t>
    </r>
  </si>
  <si>
    <t>FPHASEVCDC-3873</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</si>
  <si>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 xml:space="preserve"> Park Brake Warning Chime</t>
    </r>
    <r>
      <rPr>
        <sz val="11"/>
        <color theme="1"/>
        <rFont val="宋体"/>
        <charset val="134"/>
      </rPr>
      <t>声音响应次数错误</t>
    </r>
    <r>
      <rPr>
        <sz val="11"/>
        <color theme="1"/>
        <rFont val="Calibri"/>
        <charset val="134"/>
      </rPr>
      <t>_</t>
    </r>
    <r>
      <rPr>
        <sz val="11"/>
        <color theme="1"/>
        <rFont val="宋体"/>
        <charset val="134"/>
      </rPr>
      <t>必现</t>
    </r>
  </si>
  <si>
    <t>FPHASEVCDC-3867</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</si>
  <si>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发声，第</t>
    </r>
    <r>
      <rPr>
        <sz val="11"/>
        <color theme="1"/>
        <rFont val="Calibri"/>
        <charset val="134"/>
      </rPr>
      <t>10</t>
    </r>
    <r>
      <rPr>
        <sz val="11"/>
        <color theme="1"/>
        <rFont val="宋体"/>
        <charset val="134"/>
      </rPr>
      <t>章节</t>
    </r>
    <r>
      <rPr>
        <sz val="11"/>
        <color theme="1"/>
        <rFont val="Calibri"/>
        <charset val="134"/>
      </rPr>
      <t>Memory Feedback Chime</t>
    </r>
    <r>
      <rPr>
        <sz val="11"/>
        <color theme="1"/>
        <rFont val="宋体"/>
        <charset val="134"/>
      </rPr>
      <t>声音无法触发</t>
    </r>
    <r>
      <rPr>
        <sz val="11"/>
        <color theme="1"/>
        <rFont val="Calibri"/>
        <charset val="134"/>
      </rPr>
      <t>_</t>
    </r>
    <r>
      <rPr>
        <sz val="11"/>
        <color theme="1"/>
        <rFont val="宋体"/>
        <charset val="134"/>
      </rPr>
      <t>必现</t>
    </r>
  </si>
  <si>
    <t>FPHASEVCDC-3864</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</si>
  <si>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发声，取消</t>
    </r>
    <r>
      <rPr>
        <sz val="11"/>
        <color theme="1"/>
        <rFont val="Calibri"/>
        <charset val="134"/>
      </rPr>
      <t>Key In Ignition Warning Chime</t>
    </r>
    <r>
      <rPr>
        <sz val="11"/>
        <color theme="1"/>
        <rFont val="宋体"/>
        <charset val="134"/>
      </rPr>
      <t>声音未立即停止响应</t>
    </r>
    <r>
      <rPr>
        <sz val="11"/>
        <color theme="1"/>
        <rFont val="Calibri"/>
        <charset val="134"/>
      </rPr>
      <t>_</t>
    </r>
    <r>
      <rPr>
        <sz val="11"/>
        <color theme="1"/>
        <rFont val="宋体"/>
        <charset val="134"/>
      </rPr>
      <t>必现</t>
    </r>
  </si>
  <si>
    <t>FPHASEVCDC-3863</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</si>
  <si>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Key In Ignition Warning Chime</t>
    </r>
    <r>
      <rPr>
        <sz val="11"/>
        <color theme="1"/>
        <rFont val="宋体"/>
        <charset val="134"/>
      </rPr>
      <t>声音响应时间错误</t>
    </r>
    <r>
      <rPr>
        <sz val="11"/>
        <color theme="1"/>
        <rFont val="Calibri"/>
        <charset val="134"/>
      </rPr>
      <t>_</t>
    </r>
    <r>
      <rPr>
        <sz val="11"/>
        <color theme="1"/>
        <rFont val="宋体"/>
        <charset val="134"/>
      </rPr>
      <t>必现</t>
    </r>
  </si>
  <si>
    <t>FPHASEVCDC-3862</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</si>
  <si>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t>
    </r>
    <r>
      <rPr>
        <sz val="11"/>
        <color theme="1"/>
        <rFont val="Calibri"/>
        <charset val="134"/>
      </rPr>
      <t xml:space="preserve"> </t>
    </r>
    <r>
      <rPr>
        <sz val="11"/>
        <color theme="1"/>
        <rFont val="宋体"/>
        <charset val="134"/>
      </rPr>
      <t>触发第</t>
    </r>
    <r>
      <rPr>
        <sz val="11"/>
        <color theme="1"/>
        <rFont val="Calibri"/>
        <charset val="134"/>
      </rPr>
      <t>7</t>
    </r>
    <r>
      <rPr>
        <sz val="11"/>
        <color theme="1"/>
        <rFont val="宋体"/>
        <charset val="134"/>
      </rPr>
      <t>章节</t>
    </r>
    <r>
      <rPr>
        <sz val="11"/>
        <color theme="1"/>
        <rFont val="Calibri"/>
        <charset val="134"/>
      </rPr>
      <t>Home Safe Light Chime</t>
    </r>
    <r>
      <rPr>
        <sz val="11"/>
        <color theme="1"/>
        <rFont val="宋体"/>
        <charset val="134"/>
      </rPr>
      <t>声音未响应</t>
    </r>
  </si>
  <si>
    <t>FPHASEVCDC-3861</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</si>
  <si>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发声，触发第</t>
    </r>
    <r>
      <rPr>
        <sz val="11"/>
        <color theme="1"/>
        <rFont val="Calibri"/>
        <charset val="134"/>
      </rPr>
      <t>5</t>
    </r>
    <r>
      <rPr>
        <sz val="11"/>
        <color theme="1"/>
        <rFont val="宋体"/>
        <charset val="134"/>
      </rPr>
      <t>章节</t>
    </r>
    <r>
      <rPr>
        <sz val="11"/>
        <color theme="1"/>
        <rFont val="Calibri"/>
        <charset val="134"/>
      </rPr>
      <t>Park Aid Warning Chime – Front and Rear</t>
    </r>
    <r>
      <rPr>
        <sz val="11"/>
        <color theme="1"/>
        <rFont val="宋体"/>
        <charset val="134"/>
      </rPr>
      <t>声音未响应</t>
    </r>
    <r>
      <rPr>
        <sz val="11"/>
        <color theme="1"/>
        <rFont val="Calibri"/>
        <charset val="134"/>
      </rPr>
      <t>_</t>
    </r>
    <r>
      <rPr>
        <sz val="11"/>
        <color theme="1"/>
        <rFont val="宋体"/>
        <charset val="134"/>
      </rPr>
      <t>必现</t>
    </r>
  </si>
  <si>
    <t>FPHASEVCDC-3860</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</si>
  <si>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发声，取消</t>
    </r>
    <r>
      <rPr>
        <sz val="11"/>
        <color theme="1"/>
        <rFont val="Calibri"/>
        <charset val="134"/>
      </rPr>
      <t>Headlamps On Warning Chime</t>
    </r>
    <r>
      <rPr>
        <sz val="11"/>
        <color theme="1"/>
        <rFont val="宋体"/>
        <charset val="134"/>
      </rPr>
      <t>声音报警时未立即响应</t>
    </r>
    <r>
      <rPr>
        <sz val="11"/>
        <color theme="1"/>
        <rFont val="Calibri"/>
        <charset val="134"/>
      </rPr>
      <t>_</t>
    </r>
    <r>
      <rPr>
        <sz val="11"/>
        <color theme="1"/>
        <rFont val="宋体"/>
        <charset val="134"/>
      </rPr>
      <t>必现</t>
    </r>
  </si>
  <si>
    <t>FPHASEVCDC-3859</t>
  </si>
  <si>
    <r>
      <rPr>
        <sz val="11"/>
        <color theme="1"/>
        <rFont val="宋体"/>
        <charset val="134"/>
      </rPr>
      <t>【</t>
    </r>
    <r>
      <rPr>
        <sz val="11"/>
        <color theme="1"/>
        <rFont val="Calibri"/>
        <charset val="134"/>
      </rPr>
      <t>U611</t>
    </r>
    <r>
      <rPr>
        <sz val="11"/>
        <color theme="1"/>
        <rFont val="宋体"/>
        <charset val="134"/>
      </rPr>
      <t>】【</t>
    </r>
    <r>
      <rPr>
        <sz val="11"/>
        <color theme="1"/>
        <rFont val="Calibri"/>
        <charset val="134"/>
      </rPr>
      <t>Chime</t>
    </r>
    <r>
      <rPr>
        <sz val="11"/>
        <color theme="1"/>
        <rFont val="宋体"/>
        <charset val="134"/>
      </rPr>
      <t>】</t>
    </r>
    <r>
      <rPr>
        <sz val="11"/>
        <color theme="1"/>
        <rFont val="Calibri"/>
        <charset val="134"/>
      </rPr>
      <t>IVI</t>
    </r>
    <r>
      <rPr>
        <sz val="11"/>
        <color theme="1"/>
        <rFont val="宋体"/>
        <charset val="134"/>
      </rPr>
      <t>发声，触发</t>
    </r>
    <r>
      <rPr>
        <sz val="11"/>
        <color theme="1"/>
        <rFont val="Calibri"/>
        <charset val="134"/>
      </rPr>
      <t>Headlamps On Warning Chime</t>
    </r>
    <r>
      <rPr>
        <sz val="11"/>
        <color theme="1"/>
        <rFont val="宋体"/>
        <charset val="134"/>
      </rPr>
      <t>声音报警后响应时长错误</t>
    </r>
    <r>
      <rPr>
        <sz val="11"/>
        <color theme="1"/>
        <rFont val="Calibri"/>
        <charset val="134"/>
      </rPr>
      <t>_</t>
    </r>
    <r>
      <rPr>
        <sz val="11"/>
        <color theme="1"/>
        <rFont val="宋体"/>
        <charset val="134"/>
      </rPr>
      <t>必现</t>
    </r>
  </si>
  <si>
    <t>Alpha2</t>
  </si>
  <si>
    <t>DCV Alpha2</t>
  </si>
  <si>
    <t>DCV Alpha2 Function Test</t>
  </si>
  <si>
    <t>祝芳园，王雅芳，刘祺，石磊，程田田，洪辉，邓丽萍，王宗达</t>
  </si>
  <si>
    <t>SOC：20220425_LA_NB_U611_DCVBETA
MCU：20220423_LA_NB_U611_DCVBETA</t>
  </si>
  <si>
    <t xml:space="preserve">2022_Ford_Phase V_U611_DuerOS_Full Test caseV1.2.2_DCVAlpha
</t>
  </si>
  <si>
    <t>当前已实现功能的45%，本轮进行基本功能测试，了解版本质量</t>
  </si>
  <si>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</si>
  <si>
    <t xml:space="preserve">          
</t>
  </si>
  <si>
    <t>无TCU硬件设备，无方控。</t>
  </si>
  <si>
    <t>祝方媛</t>
  </si>
  <si>
    <t>洪辉</t>
  </si>
  <si>
    <t>SYNC+_0094</t>
  </si>
  <si>
    <t>多种摄像头</t>
  </si>
  <si>
    <t>SYNC+_Z1022</t>
  </si>
  <si>
    <t>Integrated AVAS</t>
  </si>
  <si>
    <t>SYNC+_Z0262</t>
  </si>
  <si>
    <t>Integrated Sentine</t>
  </si>
  <si>
    <t>SYNC+_Z0290</t>
  </si>
  <si>
    <t>Steering Horizon Control</t>
  </si>
  <si>
    <t xml:space="preserve">
</t>
  </si>
  <si>
    <r>
      <rPr>
        <b/>
        <sz val="10"/>
        <rFont val="Calibri"/>
        <charset val="134"/>
      </rPr>
      <t>Redmine</t>
    </r>
    <r>
      <rPr>
        <sz val="10"/>
        <rFont val="微软雅黑"/>
        <charset val="134"/>
      </rPr>
      <t>系统：</t>
    </r>
    <r>
      <rPr>
        <sz val="10"/>
        <rFont val="Calibri"/>
        <charset val="134"/>
      </rPr>
      <t xml:space="preserve">
1</t>
    </r>
    <r>
      <rPr>
        <sz val="10"/>
        <rFont val="微软雅黑"/>
        <charset val="134"/>
      </rPr>
      <t>、缺陷分为四类：</t>
    </r>
    <r>
      <rPr>
        <sz val="10"/>
        <rFont val="Calibri"/>
        <charset val="134"/>
      </rPr>
      <t xml:space="preserve">
Top\A\B\C
</t>
    </r>
    <r>
      <rPr>
        <sz val="10"/>
        <rFont val="微软雅黑"/>
        <charset val="134"/>
      </rPr>
      <t>禅道系统：</t>
    </r>
    <r>
      <rPr>
        <sz val="10"/>
        <rFont val="Calibri"/>
        <charset val="134"/>
      </rPr>
      <t xml:space="preserve">
1</t>
    </r>
    <r>
      <rPr>
        <sz val="10"/>
        <rFont val="微软雅黑"/>
        <charset val="134"/>
      </rPr>
      <t>、缺陷分为三类：</t>
    </r>
    <r>
      <rPr>
        <sz val="10"/>
        <rFont val="Calibri"/>
        <charset val="134"/>
      </rPr>
      <t>High\Middle\Low,</t>
    </r>
    <r>
      <rPr>
        <sz val="10"/>
        <rFont val="微软雅黑"/>
        <charset val="134"/>
      </rPr>
      <t>分别对应</t>
    </r>
    <r>
      <rPr>
        <sz val="10"/>
        <rFont val="Calibri"/>
        <charset val="134"/>
      </rPr>
      <t>redmine</t>
    </r>
    <r>
      <rPr>
        <sz val="10"/>
        <rFont val="微软雅黑"/>
        <charset val="134"/>
      </rPr>
      <t>中的</t>
    </r>
    <r>
      <rPr>
        <sz val="10"/>
        <rFont val="Calibri"/>
        <charset val="134"/>
      </rPr>
      <t>A\B\C</t>
    </r>
    <r>
      <rPr>
        <sz val="10"/>
        <rFont val="微软雅黑"/>
        <charset val="134"/>
      </rPr>
      <t>类</t>
    </r>
  </si>
  <si>
    <t>system（卡死，黑屏，重启）</t>
  </si>
  <si>
    <r>
      <rPr>
        <sz val="10"/>
        <color theme="1"/>
        <rFont val="Calibri"/>
        <charset val="134"/>
      </rPr>
      <t>Block</t>
    </r>
    <r>
      <rPr>
        <sz val="10"/>
        <color theme="1"/>
        <rFont val="宋体"/>
        <charset val="134"/>
      </rPr>
      <t>原因：</t>
    </r>
    <r>
      <rPr>
        <sz val="10"/>
        <color theme="1"/>
        <rFont val="Calibri"/>
        <charset val="134"/>
      </rPr>
      <t>Chime</t>
    </r>
    <r>
      <rPr>
        <sz val="10"/>
        <color theme="1"/>
        <rFont val="宋体"/>
        <charset val="134"/>
      </rPr>
      <t>内置功放无法发声；</t>
    </r>
    <r>
      <rPr>
        <sz val="10"/>
        <color theme="1"/>
        <rFont val="Calibri"/>
        <charset val="134"/>
      </rPr>
      <t>Chime</t>
    </r>
    <r>
      <rPr>
        <sz val="10"/>
        <color theme="1"/>
        <rFont val="宋体"/>
        <charset val="134"/>
      </rPr>
      <t>声音通道输出不正确</t>
    </r>
  </si>
  <si>
    <r>
      <rPr>
        <sz val="10"/>
        <color theme="1"/>
        <rFont val="Calibri"/>
        <charset val="134"/>
      </rPr>
      <t>1.</t>
    </r>
    <r>
      <rPr>
        <sz val="10"/>
        <color theme="1"/>
        <rFont val="宋体"/>
        <charset val="134"/>
      </rPr>
      <t>无法登录百度账号，在线音频</t>
    </r>
    <r>
      <rPr>
        <sz val="10"/>
        <color theme="1"/>
        <rFont val="Calibri"/>
        <charset val="134"/>
      </rPr>
      <t>/</t>
    </r>
    <r>
      <rPr>
        <sz val="10"/>
        <color theme="1"/>
        <rFont val="宋体"/>
        <charset val="134"/>
      </rPr>
      <t xml:space="preserve">视频相关用例未测试；
</t>
    </r>
    <r>
      <rPr>
        <sz val="10"/>
        <color theme="1"/>
        <rFont val="Calibri"/>
        <charset val="134"/>
      </rPr>
      <t>2.</t>
    </r>
    <r>
      <rPr>
        <sz val="10"/>
        <color theme="1"/>
        <rFont val="宋体"/>
        <charset val="134"/>
      </rPr>
      <t xml:space="preserve">无百度地图应用，导致与地图相关用例未测试；
</t>
    </r>
    <r>
      <rPr>
        <sz val="10"/>
        <color theme="1"/>
        <rFont val="Calibri"/>
        <charset val="134"/>
      </rPr>
      <t>3.</t>
    </r>
    <r>
      <rPr>
        <sz val="10"/>
        <color theme="1"/>
        <rFont val="宋体"/>
        <charset val="134"/>
      </rPr>
      <t xml:space="preserve">语音功能未实现，语音相关功能未测试；
</t>
    </r>
    <r>
      <rPr>
        <sz val="10"/>
        <color theme="1"/>
        <rFont val="Calibri"/>
        <charset val="134"/>
      </rPr>
      <t>4.</t>
    </r>
    <r>
      <rPr>
        <sz val="10"/>
        <color theme="1"/>
        <rFont val="宋体"/>
        <charset val="134"/>
      </rPr>
      <t xml:space="preserve">无方控；
</t>
    </r>
    <r>
      <rPr>
        <sz val="10"/>
        <color theme="1"/>
        <rFont val="Calibri"/>
        <charset val="134"/>
      </rPr>
      <t>5.</t>
    </r>
    <r>
      <rPr>
        <sz val="10"/>
        <color theme="1"/>
        <rFont val="宋体"/>
        <charset val="134"/>
      </rPr>
      <t xml:space="preserve">外置功放功能未实现
</t>
    </r>
    <r>
      <rPr>
        <sz val="10"/>
        <color theme="1"/>
        <rFont val="Calibri"/>
        <charset val="134"/>
      </rPr>
      <t>6."TA"</t>
    </r>
    <r>
      <rPr>
        <sz val="10"/>
        <color theme="1"/>
        <rFont val="宋体"/>
        <charset val="134"/>
      </rPr>
      <t xml:space="preserve">播报功能未实现
</t>
    </r>
    <r>
      <rPr>
        <sz val="10"/>
        <color theme="1"/>
        <rFont val="Calibri"/>
        <charset val="134"/>
      </rPr>
      <t>7.</t>
    </r>
    <r>
      <rPr>
        <sz val="10"/>
        <color theme="1"/>
        <rFont val="宋体"/>
        <charset val="134"/>
      </rPr>
      <t xml:space="preserve">导航复播功能未实现
</t>
    </r>
    <r>
      <rPr>
        <sz val="10"/>
        <color theme="1"/>
        <rFont val="Calibri"/>
        <charset val="134"/>
      </rPr>
      <t>8.</t>
    </r>
    <r>
      <rPr>
        <sz val="10"/>
        <color theme="1"/>
        <rFont val="宋体"/>
        <charset val="134"/>
      </rPr>
      <t>暂无</t>
    </r>
    <r>
      <rPr>
        <sz val="10"/>
        <color theme="1"/>
        <rFont val="Calibri"/>
        <charset val="134"/>
      </rPr>
      <t>subwoofer</t>
    </r>
    <r>
      <rPr>
        <sz val="10"/>
        <color theme="1"/>
        <rFont val="宋体"/>
        <charset val="134"/>
      </rPr>
      <t xml:space="preserve">设备
</t>
    </r>
    <r>
      <rPr>
        <sz val="10"/>
        <color theme="1"/>
        <rFont val="Calibri"/>
        <charset val="134"/>
      </rPr>
      <t>9.</t>
    </r>
    <r>
      <rPr>
        <sz val="10"/>
        <color theme="1"/>
        <rFont val="宋体"/>
        <charset val="134"/>
      </rPr>
      <t xml:space="preserve">音效功能需要实车测试
</t>
    </r>
    <r>
      <rPr>
        <sz val="10"/>
        <color theme="1"/>
        <rFont val="Calibri"/>
        <charset val="134"/>
      </rPr>
      <t>10.</t>
    </r>
    <r>
      <rPr>
        <sz val="10"/>
        <color theme="1"/>
        <rFont val="宋体"/>
        <charset val="134"/>
      </rPr>
      <t>更多服务功能未实现</t>
    </r>
  </si>
  <si>
    <t>1.无实车环境 
2.无方控硬件 
3.无实体屏幕 
4. 功能缺失</t>
  </si>
  <si>
    <r>
      <rPr>
        <sz val="10"/>
        <color theme="1"/>
        <rFont val="Calibri"/>
        <charset val="134"/>
      </rPr>
      <t>1.</t>
    </r>
    <r>
      <rPr>
        <sz val="10"/>
        <color theme="1"/>
        <rFont val="宋体"/>
        <charset val="134"/>
      </rPr>
      <t>副驾耳机设置需要进入分屏下才可使用，目前分屏无法使用</t>
    </r>
    <r>
      <rPr>
        <sz val="10"/>
        <color theme="1"/>
        <rFont val="Calibri"/>
        <charset val="134"/>
      </rPr>
      <t>block</t>
    </r>
    <r>
      <rPr>
        <sz val="10"/>
        <color theme="1"/>
        <rFont val="宋体"/>
        <charset val="134"/>
      </rPr>
      <t xml:space="preserve">测试
</t>
    </r>
    <r>
      <rPr>
        <sz val="10"/>
        <color theme="1"/>
        <rFont val="Calibri"/>
        <charset val="134"/>
      </rPr>
      <t>2.</t>
    </r>
    <r>
      <rPr>
        <sz val="10"/>
        <color theme="1"/>
        <rFont val="宋体"/>
        <charset val="134"/>
      </rPr>
      <t>副驾随心听未集成</t>
    </r>
  </si>
  <si>
    <t>1.无方控
2.副驾随心听未集成</t>
  </si>
  <si>
    <r>
      <rPr>
        <sz val="10"/>
        <color theme="1"/>
        <rFont val="Calibri"/>
        <charset val="134"/>
      </rPr>
      <t>1.</t>
    </r>
    <r>
      <rPr>
        <sz val="10"/>
        <color theme="1"/>
        <rFont val="宋体"/>
        <charset val="134"/>
      </rPr>
      <t xml:space="preserve">无方控；
</t>
    </r>
    <r>
      <rPr>
        <sz val="10"/>
        <color theme="1"/>
        <rFont val="Calibri"/>
        <charset val="134"/>
      </rPr>
      <t>2.</t>
    </r>
    <r>
      <rPr>
        <sz val="10"/>
        <color theme="1"/>
        <rFont val="宋体"/>
        <charset val="134"/>
      </rPr>
      <t>与</t>
    </r>
    <r>
      <rPr>
        <sz val="10"/>
        <color theme="1"/>
        <rFont val="Calibri"/>
        <charset val="134"/>
      </rPr>
      <t>360</t>
    </r>
    <r>
      <rPr>
        <sz val="10"/>
        <color theme="1"/>
        <rFont val="宋体"/>
        <charset val="134"/>
      </rPr>
      <t>的交互，</t>
    </r>
    <r>
      <rPr>
        <sz val="10"/>
        <color theme="1"/>
        <rFont val="Calibri"/>
        <charset val="134"/>
      </rPr>
      <t>360</t>
    </r>
    <r>
      <rPr>
        <sz val="10"/>
        <color theme="1"/>
        <rFont val="宋体"/>
        <charset val="134"/>
      </rPr>
      <t xml:space="preserve">功能未实现；
</t>
    </r>
    <r>
      <rPr>
        <sz val="10"/>
        <color theme="1"/>
        <rFont val="Calibri"/>
        <charset val="134"/>
      </rPr>
      <t>3.</t>
    </r>
    <r>
      <rPr>
        <sz val="10"/>
        <color theme="1"/>
        <rFont val="宋体"/>
        <charset val="134"/>
      </rPr>
      <t xml:space="preserve">与语音交互，语音功能未实现；
</t>
    </r>
    <r>
      <rPr>
        <sz val="10"/>
        <color theme="1"/>
        <rFont val="Calibri"/>
        <charset val="134"/>
      </rPr>
      <t>4.</t>
    </r>
    <r>
      <rPr>
        <sz val="10"/>
        <color theme="1"/>
        <rFont val="宋体"/>
        <charset val="134"/>
      </rPr>
      <t xml:space="preserve">与地图交互，无地图应用
</t>
    </r>
    <r>
      <rPr>
        <sz val="10"/>
        <color theme="1"/>
        <rFont val="Calibri"/>
        <charset val="134"/>
      </rPr>
      <t>5.</t>
    </r>
    <r>
      <rPr>
        <sz val="10"/>
        <color theme="1"/>
        <rFont val="宋体"/>
        <charset val="134"/>
      </rPr>
      <t>无</t>
    </r>
    <r>
      <rPr>
        <sz val="10"/>
        <color theme="1"/>
        <rFont val="Calibri"/>
        <charset val="134"/>
      </rPr>
      <t>Ford Hub</t>
    </r>
    <r>
      <rPr>
        <sz val="10"/>
        <color theme="1"/>
        <rFont val="宋体"/>
        <charset val="134"/>
      </rPr>
      <t xml:space="preserve">；
</t>
    </r>
    <r>
      <rPr>
        <sz val="10"/>
        <color theme="1"/>
        <rFont val="Calibri"/>
        <charset val="134"/>
      </rPr>
      <t>6.</t>
    </r>
    <r>
      <rPr>
        <sz val="10"/>
        <color theme="1"/>
        <rFont val="宋体"/>
        <charset val="134"/>
      </rPr>
      <t>无</t>
    </r>
    <r>
      <rPr>
        <sz val="10"/>
        <color theme="1"/>
        <rFont val="Calibri"/>
        <charset val="134"/>
      </rPr>
      <t>ext2&amp; HFS+</t>
    </r>
    <r>
      <rPr>
        <sz val="10"/>
        <color theme="1"/>
        <rFont val="宋体"/>
        <charset val="134"/>
      </rPr>
      <t>格式的</t>
    </r>
    <r>
      <rPr>
        <sz val="10"/>
        <color theme="1"/>
        <rFont val="Calibri"/>
        <charset val="134"/>
      </rPr>
      <t>U</t>
    </r>
    <r>
      <rPr>
        <sz val="10"/>
        <color theme="1"/>
        <rFont val="宋体"/>
        <charset val="134"/>
      </rPr>
      <t xml:space="preserve">盘
</t>
    </r>
    <r>
      <rPr>
        <sz val="10"/>
        <color theme="1"/>
        <rFont val="Calibri"/>
        <charset val="134"/>
      </rPr>
      <t>7.</t>
    </r>
    <r>
      <rPr>
        <sz val="10"/>
        <color theme="1"/>
        <rFont val="宋体"/>
        <charset val="134"/>
      </rPr>
      <t xml:space="preserve">无多分区优盘
</t>
    </r>
  </si>
  <si>
    <r>
      <rPr>
        <sz val="10"/>
        <color theme="1"/>
        <rFont val="Calibri"/>
        <charset val="134"/>
      </rPr>
      <t>1.</t>
    </r>
    <r>
      <rPr>
        <sz val="10"/>
        <color theme="1"/>
        <rFont val="宋体"/>
        <charset val="134"/>
      </rPr>
      <t>无方控；</t>
    </r>
    <r>
      <rPr>
        <sz val="10"/>
        <color theme="1"/>
        <rFont val="Calibri"/>
        <charset val="134"/>
      </rPr>
      <t>2.</t>
    </r>
    <r>
      <rPr>
        <sz val="10"/>
        <color theme="1"/>
        <rFont val="宋体"/>
        <charset val="134"/>
      </rPr>
      <t>与</t>
    </r>
    <r>
      <rPr>
        <sz val="10"/>
        <color theme="1"/>
        <rFont val="Calibri"/>
        <charset val="134"/>
      </rPr>
      <t>360</t>
    </r>
    <r>
      <rPr>
        <sz val="10"/>
        <color theme="1"/>
        <rFont val="宋体"/>
        <charset val="134"/>
      </rPr>
      <t>的交互，</t>
    </r>
    <r>
      <rPr>
        <sz val="10"/>
        <color theme="1"/>
        <rFont val="Calibri"/>
        <charset val="134"/>
      </rPr>
      <t>360</t>
    </r>
    <r>
      <rPr>
        <sz val="10"/>
        <color theme="1"/>
        <rFont val="宋体"/>
        <charset val="134"/>
      </rPr>
      <t>功能未实现；</t>
    </r>
    <r>
      <rPr>
        <sz val="10"/>
        <color theme="1"/>
        <rFont val="Calibri"/>
        <charset val="134"/>
      </rPr>
      <t>3.</t>
    </r>
    <r>
      <rPr>
        <sz val="10"/>
        <color theme="1"/>
        <rFont val="宋体"/>
        <charset val="134"/>
      </rPr>
      <t>与语音交互，语音功能未实现</t>
    </r>
  </si>
  <si>
    <r>
      <rPr>
        <sz val="10"/>
        <color theme="1"/>
        <rFont val="宋体"/>
        <charset val="134"/>
      </rPr>
      <t>需要到</t>
    </r>
    <r>
      <rPr>
        <sz val="10"/>
        <color theme="1"/>
        <rFont val="Calibri"/>
        <charset val="134"/>
      </rPr>
      <t>DCV</t>
    </r>
    <r>
      <rPr>
        <sz val="10"/>
        <color theme="1"/>
        <rFont val="宋体"/>
        <charset val="134"/>
      </rPr>
      <t>版本进行测试</t>
    </r>
  </si>
  <si>
    <t>倒车功能未完成</t>
  </si>
  <si>
    <r>
      <rPr>
        <sz val="10"/>
        <color theme="1"/>
        <rFont val="Calibri"/>
        <charset val="134"/>
      </rPr>
      <t>1.</t>
    </r>
    <r>
      <rPr>
        <sz val="10"/>
        <color theme="1"/>
        <rFont val="宋体"/>
        <charset val="134"/>
      </rPr>
      <t xml:space="preserve">因电脑投屏分屏部分无法点击
</t>
    </r>
    <r>
      <rPr>
        <sz val="10"/>
        <color theme="1"/>
        <rFont val="Calibri"/>
        <charset val="134"/>
      </rPr>
      <t>2.</t>
    </r>
    <r>
      <rPr>
        <sz val="10"/>
        <color theme="1"/>
        <rFont val="宋体"/>
        <charset val="134"/>
      </rPr>
      <t xml:space="preserve">百度的应用无法使用
</t>
    </r>
    <r>
      <rPr>
        <sz val="10"/>
        <color theme="1"/>
        <rFont val="Calibri"/>
        <charset val="134"/>
      </rPr>
      <t>3.</t>
    </r>
    <r>
      <rPr>
        <sz val="10"/>
        <color theme="1"/>
        <rFont val="宋体"/>
        <charset val="134"/>
      </rPr>
      <t>倒车无法使用</t>
    </r>
  </si>
  <si>
    <r>
      <rPr>
        <sz val="10"/>
        <color theme="1"/>
        <rFont val="Calibri"/>
        <charset val="134"/>
      </rPr>
      <t>U611</t>
    </r>
    <r>
      <rPr>
        <sz val="10"/>
        <color theme="1"/>
        <rFont val="宋体"/>
        <charset val="134"/>
      </rPr>
      <t>第一个版本，无降级可用版本包；</t>
    </r>
    <r>
      <rPr>
        <sz val="10"/>
        <color theme="1"/>
        <rFont val="Calibri"/>
        <charset val="134"/>
      </rPr>
      <t>U611</t>
    </r>
    <r>
      <rPr>
        <sz val="10"/>
        <color theme="1"/>
        <rFont val="宋体"/>
        <charset val="134"/>
      </rPr>
      <t>当前测试版本无镜像文件，无法通过</t>
    </r>
    <r>
      <rPr>
        <sz val="10"/>
        <color theme="1"/>
        <rFont val="Calibri"/>
        <charset val="134"/>
      </rPr>
      <t>DET</t>
    </r>
    <r>
      <rPr>
        <sz val="10"/>
        <color theme="1"/>
        <rFont val="宋体"/>
        <charset val="134"/>
      </rPr>
      <t>进行升级</t>
    </r>
    <r>
      <rPr>
        <sz val="10"/>
        <color theme="1"/>
        <rFont val="Calibri"/>
        <charset val="134"/>
      </rPr>
      <t>MCU</t>
    </r>
  </si>
</sst>
</file>

<file path=xl/styles.xml><?xml version="1.0" encoding="utf-8"?>
<styleSheet xmlns="http://schemas.openxmlformats.org/spreadsheetml/2006/main" xmlns:xr9="http://schemas.microsoft.com/office/spreadsheetml/2016/revision9">
  <numFmts count="1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0_);_(* \(#,##0.000\);_(* &quot;-&quot;??_);_(@_)"/>
    <numFmt numFmtId="177" formatCode="0.0000%"/>
    <numFmt numFmtId="178" formatCode="##.##.##.##"/>
    <numFmt numFmtId="179" formatCode="_(* #,##0_);_(* \(#,##0\);_(* &quot;-&quot;_);_(@_)"/>
    <numFmt numFmtId="180" formatCode="_(* #,##0.00_);_(* \(#,##0.00\);_(* &quot;-&quot;??_);_(@_)"/>
    <numFmt numFmtId="181" formatCode="_(&quot;$&quot;* #,##0_);_(&quot;$&quot;* \(#,##0\);_(&quot;$&quot;* &quot;-&quot;_);_(@_)"/>
    <numFmt numFmtId="182" formatCode="_(&quot;$&quot;* #,##0.00_);_(&quot;$&quot;* \(#,##0.00\);_(&quot;$&quot;* &quot;-&quot;??_);_(@_)"/>
    <numFmt numFmtId="183" formatCode="0.00_)"/>
    <numFmt numFmtId="184" formatCode="[$-409]d\-mmm\-yy;@"/>
    <numFmt numFmtId="185" formatCode="0;[Red]0"/>
    <numFmt numFmtId="186" formatCode="0_ "/>
    <numFmt numFmtId="187" formatCode="_ [$€-2]* #,##0.00_ ;_ [$€-2]* \-#,##0.00_ ;_ [$€-2]* &quot;-&quot;??_ "/>
  </numFmts>
  <fonts count="140">
    <font>
      <sz val="11"/>
      <color theme="1"/>
      <name val="宋体"/>
      <charset val="134"/>
      <scheme val="minor"/>
    </font>
    <font>
      <sz val="11"/>
      <color theme="1"/>
      <name val="Calibri"/>
      <charset val="134"/>
    </font>
    <font>
      <sz val="10"/>
      <color theme="1"/>
      <name val="Calibri"/>
      <charset val="134"/>
    </font>
    <font>
      <b/>
      <sz val="16"/>
      <name val="Arial"/>
      <charset val="134"/>
    </font>
    <font>
      <b/>
      <sz val="11"/>
      <name val="Calibri"/>
      <charset val="134"/>
    </font>
    <font>
      <sz val="10"/>
      <name val="微软雅黑"/>
      <charset val="134"/>
    </font>
    <font>
      <sz val="10"/>
      <color theme="1"/>
      <name val="微软雅黑"/>
      <charset val="134"/>
    </font>
    <font>
      <i/>
      <sz val="10"/>
      <color rgb="FF0000FF"/>
      <name val="微软雅黑"/>
      <charset val="134"/>
    </font>
    <font>
      <b/>
      <sz val="11"/>
      <color theme="1"/>
      <name val="微软雅黑"/>
      <charset val="134"/>
    </font>
    <font>
      <b/>
      <sz val="10"/>
      <name val="微软雅黑"/>
      <charset val="134"/>
    </font>
    <font>
      <b/>
      <sz val="10"/>
      <color theme="1"/>
      <name val="微软雅黑"/>
      <charset val="134"/>
    </font>
    <font>
      <sz val="9"/>
      <name val="微软雅黑"/>
      <charset val="134"/>
    </font>
    <font>
      <sz val="11"/>
      <color theme="1" tint="0.14996795556505"/>
      <name val="微软雅黑"/>
      <charset val="134"/>
    </font>
    <font>
      <sz val="10"/>
      <color theme="1" tint="0.14996795556505"/>
      <name val="微软雅黑"/>
      <charset val="134"/>
    </font>
    <font>
      <sz val="11"/>
      <color rgb="FFFF0000"/>
      <name val="微软雅黑"/>
      <charset val="134"/>
    </font>
    <font>
      <sz val="10"/>
      <color rgb="FFFF0000"/>
      <name val="微软雅黑"/>
      <charset val="134"/>
    </font>
    <font>
      <sz val="11"/>
      <name val="微软雅黑"/>
      <charset val="134"/>
    </font>
    <font>
      <sz val="10"/>
      <name val="Calibri"/>
      <charset val="134"/>
    </font>
    <font>
      <sz val="10"/>
      <color rgb="FFFF0000"/>
      <name val="Calibri"/>
      <charset val="134"/>
    </font>
    <font>
      <b/>
      <sz val="10"/>
      <name val="Calibri"/>
      <charset val="134"/>
    </font>
    <font>
      <sz val="9"/>
      <name val="Calibri"/>
      <charset val="134"/>
    </font>
    <font>
      <sz val="9"/>
      <name val="Arial"/>
      <charset val="134"/>
    </font>
    <font>
      <sz val="11"/>
      <name val="Arial"/>
      <charset val="134"/>
    </font>
    <font>
      <sz val="11"/>
      <color theme="1"/>
      <name val="宋体"/>
      <charset val="134"/>
    </font>
    <font>
      <sz val="10"/>
      <name val="Arial"/>
      <charset val="134"/>
    </font>
    <font>
      <sz val="10"/>
      <color indexed="8"/>
      <name val="Calibri"/>
      <charset val="134"/>
    </font>
    <font>
      <b/>
      <sz val="10"/>
      <name val="Arial"/>
      <charset val="134"/>
    </font>
    <font>
      <sz val="10"/>
      <color theme="1"/>
      <name val="宋体"/>
      <charset val="134"/>
    </font>
    <font>
      <b/>
      <sz val="10"/>
      <color theme="1"/>
      <name val="Calibri"/>
      <charset val="134"/>
    </font>
    <font>
      <b/>
      <sz val="11"/>
      <color theme="1"/>
      <name val="Calibri"/>
      <charset val="134"/>
    </font>
    <font>
      <b/>
      <sz val="11"/>
      <color theme="1"/>
      <name val="宋体"/>
      <charset val="134"/>
      <scheme val="minor"/>
    </font>
    <font>
      <u/>
      <sz val="11"/>
      <color theme="10"/>
      <name val="宋体"/>
      <charset val="134"/>
      <scheme val="minor"/>
    </font>
    <font>
      <strike/>
      <sz val="10"/>
      <name val="微软雅黑"/>
      <charset val="134"/>
    </font>
    <font>
      <sz val="7.5"/>
      <color theme="1"/>
      <name val="Calibri"/>
      <charset val="134"/>
    </font>
    <font>
      <sz val="10"/>
      <color theme="1"/>
      <name val="Arial"/>
      <charset val="134"/>
    </font>
    <font>
      <sz val="11"/>
      <color theme="1"/>
      <name val="Arial"/>
      <charset val="134"/>
    </font>
    <font>
      <sz val="11"/>
      <color rgb="FF000000"/>
      <name val="Arial"/>
      <charset val="134"/>
    </font>
    <font>
      <sz val="11"/>
      <color rgb="FF000000"/>
      <name val="宋体"/>
      <charset val="134"/>
    </font>
    <font>
      <sz val="10"/>
      <color indexed="8"/>
      <name val="微软雅黑"/>
      <charset val="134"/>
    </font>
    <font>
      <sz val="11"/>
      <name val="Calibri"/>
      <charset val="134"/>
    </font>
    <font>
      <b/>
      <sz val="16"/>
      <name val="Calibri"/>
      <charset val="134"/>
    </font>
    <font>
      <sz val="8"/>
      <name val="Calibri"/>
      <charset val="134"/>
    </font>
    <font>
      <sz val="8"/>
      <color theme="1"/>
      <name val="Calibri"/>
      <charset val="134"/>
    </font>
    <font>
      <b/>
      <sz val="10"/>
      <color rgb="FFFF0000"/>
      <name val="Calibri"/>
      <charset val="134"/>
    </font>
    <font>
      <sz val="11"/>
      <color rgb="FFFF0000"/>
      <name val="Calibri"/>
      <charset val="134"/>
    </font>
    <font>
      <b/>
      <sz val="8"/>
      <name val="Calibri"/>
      <charset val="134"/>
    </font>
    <font>
      <sz val="8"/>
      <color indexed="8"/>
      <name val="Calibri"/>
      <charset val="134"/>
    </font>
    <font>
      <b/>
      <sz val="8"/>
      <color theme="1"/>
      <name val="Calibri"/>
      <charset val="134"/>
    </font>
    <font>
      <b/>
      <sz val="14"/>
      <name val="Calibri"/>
      <charset val="134"/>
    </font>
    <font>
      <sz val="12"/>
      <color rgb="FFFF0000"/>
      <name val="Calibri"/>
      <charset val="134"/>
    </font>
    <font>
      <b/>
      <sz val="10"/>
      <color rgb="FF000000"/>
      <name val="Calibri"/>
      <charset val="134"/>
    </font>
    <font>
      <sz val="18"/>
      <name val="Calibri"/>
      <charset val="134"/>
    </font>
    <font>
      <sz val="10.5"/>
      <color rgb="FF000000"/>
      <name val="Calibri"/>
      <charset val="134"/>
    </font>
    <font>
      <sz val="10"/>
      <color rgb="FF000000"/>
      <name val="Calibri"/>
      <charset val="134"/>
    </font>
    <font>
      <sz val="14"/>
      <name val="Arial"/>
      <charset val="134"/>
    </font>
    <font>
      <b/>
      <sz val="14"/>
      <name val="Arial"/>
      <charset val="134"/>
    </font>
    <font>
      <b/>
      <sz val="10"/>
      <color rgb="FF0000FF"/>
      <name val="Arial"/>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ＭＳ Ｐゴシック"/>
      <charset val="134"/>
    </font>
    <font>
      <sz val="11"/>
      <color indexed="8"/>
      <name val="宋体"/>
      <charset val="134"/>
    </font>
    <font>
      <sz val="11"/>
      <color indexed="9"/>
      <name val="ＭＳ Ｐゴシック"/>
      <charset val="134"/>
    </font>
    <font>
      <sz val="11"/>
      <color indexed="9"/>
      <name val="宋体"/>
      <charset val="134"/>
    </font>
    <font>
      <sz val="8"/>
      <name val="Times New Roman"/>
      <charset val="134"/>
    </font>
    <font>
      <b/>
      <sz val="10"/>
      <name val="Helv"/>
      <charset val="134"/>
    </font>
    <font>
      <sz val="10"/>
      <name val="MS Sans Serif"/>
      <charset val="134"/>
    </font>
    <font>
      <sz val="8"/>
      <name val="Arial"/>
      <charset val="134"/>
    </font>
    <font>
      <b/>
      <sz val="12"/>
      <name val="Helv"/>
      <charset val="134"/>
    </font>
    <font>
      <b/>
      <sz val="12"/>
      <name val="Arial"/>
      <charset val="134"/>
    </font>
    <font>
      <b/>
      <sz val="11"/>
      <name val="Helv"/>
      <charset val="134"/>
    </font>
    <font>
      <b/>
      <i/>
      <sz val="16"/>
      <name val="Helv"/>
      <charset val="134"/>
    </font>
    <font>
      <sz val="12"/>
      <name val="宋体"/>
      <charset val="134"/>
    </font>
    <font>
      <sz val="10"/>
      <name val="宋体"/>
      <charset val="134"/>
    </font>
    <font>
      <sz val="11"/>
      <name val="‚l‚r –¾’©"/>
      <charset val="128"/>
    </font>
    <font>
      <b/>
      <sz val="18"/>
      <color indexed="56"/>
      <name val="ＭＳ Ｐゴシック"/>
      <charset val="134"/>
    </font>
    <font>
      <b/>
      <sz val="11"/>
      <color indexed="9"/>
      <name val="ＭＳ Ｐゴシック"/>
      <charset val="134"/>
    </font>
    <font>
      <sz val="11"/>
      <color indexed="60"/>
      <name val="ＭＳ Ｐゴシック"/>
      <charset val="134"/>
    </font>
    <font>
      <sz val="11"/>
      <color indexed="52"/>
      <name val="ＭＳ Ｐゴシック"/>
      <charset val="134"/>
    </font>
    <font>
      <b/>
      <sz val="15"/>
      <color indexed="56"/>
      <name val="宋体"/>
      <charset val="134"/>
    </font>
    <font>
      <b/>
      <sz val="13"/>
      <color indexed="56"/>
      <name val="宋体"/>
      <charset val="134"/>
    </font>
    <font>
      <b/>
      <sz val="11"/>
      <color indexed="56"/>
      <name val="宋体"/>
      <charset val="134"/>
    </font>
    <font>
      <b/>
      <sz val="18"/>
      <color indexed="56"/>
      <name val="宋体"/>
      <charset val="134"/>
    </font>
    <font>
      <sz val="11"/>
      <name val="明朝"/>
      <charset val="128"/>
    </font>
    <font>
      <sz val="11"/>
      <color indexed="20"/>
      <name val="宋体"/>
      <charset val="134"/>
    </font>
    <font>
      <sz val="10"/>
      <name val="ＭＳ Ｐゴシック"/>
      <charset val="134"/>
    </font>
    <font>
      <sz val="11"/>
      <color indexed="8"/>
      <name val="Calibri"/>
      <charset val="134"/>
    </font>
    <font>
      <sz val="10"/>
      <name val="Helv"/>
      <charset val="134"/>
    </font>
    <font>
      <u/>
      <sz val="10"/>
      <color indexed="12"/>
      <name val="ＭＳ Ｐゴシック"/>
      <charset val="134"/>
    </font>
    <font>
      <b/>
      <sz val="11"/>
      <color indexed="63"/>
      <name val="ＭＳ Ｐゴシック"/>
      <charset val="134"/>
    </font>
    <font>
      <sz val="11"/>
      <color indexed="20"/>
      <name val="ＭＳ Ｐゴシック"/>
      <charset val="134"/>
    </font>
    <font>
      <sz val="11"/>
      <color indexed="17"/>
      <name val="宋体"/>
      <charset val="134"/>
    </font>
    <font>
      <b/>
      <sz val="11"/>
      <color indexed="8"/>
      <name val="宋体"/>
      <charset val="134"/>
    </font>
    <font>
      <b/>
      <sz val="11"/>
      <color indexed="8"/>
      <name val="ＭＳ Ｐゴシック"/>
      <charset val="134"/>
    </font>
    <font>
      <b/>
      <sz val="11"/>
      <color indexed="52"/>
      <name val="宋体"/>
      <charset val="134"/>
    </font>
    <font>
      <b/>
      <sz val="11"/>
      <color indexed="52"/>
      <name val="ＭＳ Ｐゴシック"/>
      <charset val="134"/>
    </font>
    <font>
      <b/>
      <sz val="11"/>
      <color indexed="9"/>
      <name val="宋体"/>
      <charset val="134"/>
    </font>
    <font>
      <b/>
      <sz val="15"/>
      <color indexed="56"/>
      <name val="ＭＳ Ｐゴシック"/>
      <charset val="134"/>
    </font>
    <font>
      <b/>
      <sz val="13"/>
      <color indexed="56"/>
      <name val="ＭＳ Ｐゴシック"/>
      <charset val="134"/>
    </font>
    <font>
      <b/>
      <sz val="11"/>
      <color indexed="56"/>
      <name val="ＭＳ Ｐゴシック"/>
      <charset val="134"/>
    </font>
    <font>
      <i/>
      <sz val="11"/>
      <color indexed="23"/>
      <name val="宋体"/>
      <charset val="134"/>
    </font>
    <font>
      <sz val="11"/>
      <color indexed="10"/>
      <name val="ＭＳ Ｐゴシック"/>
      <charset val="134"/>
    </font>
    <font>
      <sz val="11"/>
      <color indexed="10"/>
      <name val="宋体"/>
      <charset val="134"/>
    </font>
    <font>
      <sz val="11"/>
      <color indexed="52"/>
      <name val="宋体"/>
      <charset val="134"/>
    </font>
    <font>
      <sz val="11"/>
      <color indexed="17"/>
      <name val="ＭＳ Ｐゴシック"/>
      <charset val="134"/>
    </font>
    <font>
      <sz val="11"/>
      <color indexed="62"/>
      <name val="ＭＳ Ｐゴシック"/>
      <charset val="134"/>
    </font>
    <font>
      <sz val="11"/>
      <color indexed="60"/>
      <name val="宋体"/>
      <charset val="134"/>
    </font>
    <font>
      <b/>
      <sz val="11"/>
      <color indexed="63"/>
      <name val="宋体"/>
      <charset val="134"/>
    </font>
    <font>
      <sz val="11"/>
      <color indexed="62"/>
      <name val="宋体"/>
      <charset val="134"/>
    </font>
    <font>
      <i/>
      <sz val="11"/>
      <color indexed="23"/>
      <name val="ＭＳ Ｐゴシック"/>
      <charset val="134"/>
    </font>
    <font>
      <sz val="14"/>
      <name val="ＭＳ 明朝"/>
      <charset val="128"/>
    </font>
    <font>
      <b/>
      <sz val="10"/>
      <name val="宋体"/>
      <charset val="134"/>
    </font>
    <font>
      <b/>
      <sz val="11"/>
      <color theme="1"/>
      <name val="宋体"/>
      <charset val="134"/>
    </font>
    <font>
      <sz val="11"/>
      <color theme="1"/>
      <name val="微软雅黑"/>
      <charset val="134"/>
    </font>
    <font>
      <sz val="7.5"/>
      <color theme="1"/>
      <name val="微软雅黑"/>
      <charset val="134"/>
    </font>
    <font>
      <sz val="8"/>
      <name val="微软雅黑"/>
      <charset val="134"/>
    </font>
    <font>
      <sz val="8"/>
      <color theme="1"/>
      <name val="微软雅黑"/>
      <charset val="134"/>
    </font>
    <font>
      <b/>
      <sz val="8"/>
      <name val="微软雅黑"/>
      <charset val="134"/>
    </font>
    <font>
      <sz val="8"/>
      <name val="Microsoft YaHei UI"/>
      <charset val="134"/>
    </font>
    <font>
      <b/>
      <sz val="11"/>
      <name val="微软雅黑"/>
      <charset val="134"/>
    </font>
    <font>
      <b/>
      <sz val="14"/>
      <name val="宋体"/>
      <charset val="134"/>
    </font>
    <font>
      <sz val="9"/>
      <name val="Tahoma"/>
      <charset val="134"/>
    </font>
    <font>
      <b/>
      <sz val="9"/>
      <name val="宋体"/>
      <charset val="134"/>
    </font>
    <font>
      <sz val="9"/>
      <name val="宋体"/>
      <charset val="134"/>
    </font>
    <font>
      <b/>
      <sz val="9"/>
      <name val="Tahoma"/>
      <charset val="134"/>
    </font>
  </fonts>
  <fills count="94">
    <fill>
      <patternFill patternType="none"/>
    </fill>
    <fill>
      <patternFill patternType="gray125"/>
    </fill>
    <fill>
      <patternFill patternType="solid">
        <fgColor theme="0"/>
        <bgColor indexed="64"/>
      </patternFill>
    </fill>
    <fill>
      <patternFill patternType="solid">
        <fgColor theme="9" tint="0.599993896298105"/>
        <bgColor indexed="64"/>
      </patternFill>
    </fill>
    <fill>
      <patternFill patternType="solid">
        <fgColor theme="0"/>
        <bgColor rgb="FF000000"/>
      </patternFill>
    </fill>
    <fill>
      <patternFill patternType="solid">
        <fgColor theme="6" tint="0.599993896298105"/>
        <bgColor indexed="64"/>
      </patternFill>
    </fill>
    <fill>
      <patternFill patternType="solid">
        <fgColor rgb="FFF5F5F5"/>
        <bgColor indexed="64"/>
      </patternFill>
    </fill>
    <fill>
      <patternFill patternType="solid">
        <fgColor theme="6" tint="0.399945066682943"/>
        <bgColor indexed="64"/>
      </patternFill>
    </fill>
    <fill>
      <patternFill patternType="solid">
        <fgColor theme="0" tint="-0.349986266670736"/>
        <bgColor indexed="64"/>
      </patternFill>
    </fill>
    <fill>
      <patternFill patternType="solid">
        <fgColor rgb="FFC0C0C0"/>
        <bgColor indexed="64"/>
      </patternFill>
    </fill>
    <fill>
      <patternFill patternType="solid">
        <fgColor rgb="FFFF0000"/>
        <bgColor indexed="64"/>
      </patternFill>
    </fill>
    <fill>
      <patternFill patternType="solid">
        <fgColor rgb="FFEAEFF7"/>
        <bgColor indexed="64"/>
      </patternFill>
    </fill>
    <fill>
      <patternFill patternType="solid">
        <fgColor rgb="FFFFFF00"/>
        <bgColor indexed="64"/>
      </patternFill>
    </fill>
    <fill>
      <patternFill patternType="solid">
        <fgColor rgb="FFC00000"/>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799951170384838"/>
        <bgColor indexed="64"/>
      </patternFill>
    </fill>
    <fill>
      <patternFill patternType="solid">
        <fgColor theme="5" tint="0.799951170384838"/>
        <bgColor indexed="64"/>
      </patternFill>
    </fill>
    <fill>
      <patternFill patternType="solid">
        <fgColor theme="6" tint="0.799951170384838"/>
        <bgColor indexed="64"/>
      </patternFill>
    </fill>
    <fill>
      <patternFill patternType="solid">
        <fgColor theme="7" tint="0.799951170384838"/>
        <bgColor indexed="64"/>
      </patternFill>
    </fill>
    <fill>
      <patternFill patternType="solid">
        <fgColor theme="8" tint="0.799951170384838"/>
        <bgColor indexed="64"/>
      </patternFill>
    </fill>
    <fill>
      <patternFill patternType="solid">
        <fgColor theme="9" tint="0.799951170384838"/>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s>
  <borders count="92">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theme="0"/>
      </right>
      <top style="medium">
        <color auto="1"/>
      </top>
      <bottom style="thin">
        <color auto="1"/>
      </bottom>
      <diagonal/>
    </border>
    <border>
      <left/>
      <right style="medium">
        <color auto="1"/>
      </right>
      <top style="medium">
        <color auto="1"/>
      </top>
      <bottom/>
      <diagonal/>
    </border>
    <border>
      <left/>
      <right style="thin">
        <color auto="1"/>
      </right>
      <top style="thin">
        <color auto="1"/>
      </top>
      <bottom/>
      <diagonal/>
    </border>
    <border>
      <left/>
      <right style="medium">
        <color auto="1"/>
      </right>
      <top/>
      <bottom/>
      <diagonal/>
    </border>
    <border>
      <left/>
      <right style="thin">
        <color auto="1"/>
      </right>
      <top/>
      <bottom style="thin">
        <color auto="1"/>
      </bottom>
      <diagonal/>
    </border>
    <border>
      <left style="thin">
        <color theme="0"/>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medium">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style="medium">
        <color auto="1"/>
      </left>
      <right style="medium">
        <color auto="1"/>
      </right>
      <top/>
      <bottom/>
      <diagonal/>
    </border>
    <border>
      <left style="thin">
        <color auto="1"/>
      </left>
      <right style="medium">
        <color auto="1"/>
      </right>
      <top style="medium">
        <color auto="1"/>
      </top>
      <bottom/>
      <diagonal/>
    </border>
    <border>
      <left style="thin">
        <color auto="1"/>
      </left>
      <right/>
      <top style="medium">
        <color auto="1"/>
      </top>
      <bottom style="thin">
        <color auto="1"/>
      </bottom>
      <diagonal/>
    </border>
    <border>
      <left/>
      <right style="thin">
        <color auto="1"/>
      </right>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theme="1"/>
      </right>
      <top style="thin">
        <color auto="1"/>
      </top>
      <bottom style="thin">
        <color auto="1"/>
      </bottom>
      <diagonal/>
    </border>
    <border>
      <left style="medium">
        <color auto="1"/>
      </left>
      <right/>
      <top/>
      <bottom style="hair">
        <color auto="1"/>
      </bottom>
      <diagonal/>
    </border>
    <border>
      <left/>
      <right/>
      <top/>
      <bottom style="hair">
        <color auto="1"/>
      </bottom>
      <diagonal/>
    </border>
    <border>
      <left style="hair">
        <color auto="1"/>
      </left>
      <right style="hair">
        <color auto="1"/>
      </right>
      <top style="hair">
        <color auto="1"/>
      </top>
      <bottom style="hair">
        <color auto="1"/>
      </bottom>
      <diagonal/>
    </border>
    <border>
      <left/>
      <right style="medium">
        <color auto="1"/>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s>
  <cellStyleXfs count="413">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xf numFmtId="0" fontId="57" fillId="0" borderId="0" applyNumberFormat="0" applyFill="0" applyBorder="0" applyAlignment="0" applyProtection="0">
      <alignment vertical="center"/>
    </xf>
    <xf numFmtId="0" fontId="0" fillId="15" borderId="75" applyNumberFormat="0" applyFon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76" applyNumberFormat="0" applyFill="0" applyAlignment="0" applyProtection="0">
      <alignment vertical="center"/>
    </xf>
    <xf numFmtId="0" fontId="62" fillId="0" borderId="76" applyNumberFormat="0" applyFill="0" applyAlignment="0" applyProtection="0">
      <alignment vertical="center"/>
    </xf>
    <xf numFmtId="0" fontId="63" fillId="0" borderId="77" applyNumberFormat="0" applyFill="0" applyAlignment="0" applyProtection="0">
      <alignment vertical="center"/>
    </xf>
    <xf numFmtId="0" fontId="63" fillId="0" borderId="0" applyNumberFormat="0" applyFill="0" applyBorder="0" applyAlignment="0" applyProtection="0">
      <alignment vertical="center"/>
    </xf>
    <xf numFmtId="0" fontId="64" fillId="16" borderId="78" applyNumberFormat="0" applyAlignment="0" applyProtection="0">
      <alignment vertical="center"/>
    </xf>
    <xf numFmtId="0" fontId="65" fillId="17" borderId="79" applyNumberFormat="0" applyAlignment="0" applyProtection="0">
      <alignment vertical="center"/>
    </xf>
    <xf numFmtId="0" fontId="66" fillId="17" borderId="78" applyNumberFormat="0" applyAlignment="0" applyProtection="0">
      <alignment vertical="center"/>
    </xf>
    <xf numFmtId="0" fontId="67" fillId="18" borderId="80" applyNumberFormat="0" applyAlignment="0" applyProtection="0">
      <alignment vertical="center"/>
    </xf>
    <xf numFmtId="0" fontId="68" fillId="0" borderId="81" applyNumberFormat="0" applyFill="0" applyAlignment="0" applyProtection="0">
      <alignment vertical="center"/>
    </xf>
    <xf numFmtId="0" fontId="69" fillId="0" borderId="82" applyNumberFormat="0" applyFill="0" applyAlignment="0" applyProtection="0">
      <alignment vertical="center"/>
    </xf>
    <xf numFmtId="0" fontId="70" fillId="19" borderId="0" applyNumberFormat="0" applyBorder="0" applyAlignment="0" applyProtection="0">
      <alignment vertical="center"/>
    </xf>
    <xf numFmtId="0" fontId="71" fillId="20" borderId="0" applyNumberFormat="0" applyBorder="0" applyAlignment="0" applyProtection="0">
      <alignment vertical="center"/>
    </xf>
    <xf numFmtId="0" fontId="72" fillId="21" borderId="0" applyNumberFormat="0" applyBorder="0" applyAlignment="0" applyProtection="0">
      <alignment vertical="center"/>
    </xf>
    <xf numFmtId="0" fontId="73" fillId="22" borderId="0" applyNumberFormat="0" applyBorder="0" applyAlignment="0" applyProtection="0">
      <alignment vertical="center"/>
    </xf>
    <xf numFmtId="0" fontId="74" fillId="23" borderId="0" applyNumberFormat="0" applyBorder="0" applyAlignment="0" applyProtection="0">
      <alignment vertical="center"/>
    </xf>
    <xf numFmtId="0" fontId="74" fillId="24" borderId="0" applyNumberFormat="0" applyBorder="0" applyAlignment="0" applyProtection="0">
      <alignment vertical="center"/>
    </xf>
    <xf numFmtId="0" fontId="73" fillId="25" borderId="0" applyNumberFormat="0" applyBorder="0" applyAlignment="0" applyProtection="0">
      <alignment vertical="center"/>
    </xf>
    <xf numFmtId="0" fontId="73" fillId="26" borderId="0" applyNumberFormat="0" applyBorder="0" applyAlignment="0" applyProtection="0">
      <alignment vertical="center"/>
    </xf>
    <xf numFmtId="0" fontId="74" fillId="27" borderId="0" applyNumberFormat="0" applyBorder="0" applyAlignment="0" applyProtection="0">
      <alignment vertical="center"/>
    </xf>
    <xf numFmtId="0" fontId="74" fillId="28" borderId="0" applyNumberFormat="0" applyBorder="0" applyAlignment="0" applyProtection="0">
      <alignment vertical="center"/>
    </xf>
    <xf numFmtId="0" fontId="73" fillId="29" borderId="0" applyNumberFormat="0" applyBorder="0" applyAlignment="0" applyProtection="0">
      <alignment vertical="center"/>
    </xf>
    <xf numFmtId="0" fontId="73" fillId="30" borderId="0" applyNumberFormat="0" applyBorder="0" applyAlignment="0" applyProtection="0">
      <alignment vertical="center"/>
    </xf>
    <xf numFmtId="0" fontId="74" fillId="31" borderId="0" applyNumberFormat="0" applyBorder="0" applyAlignment="0" applyProtection="0">
      <alignment vertical="center"/>
    </xf>
    <xf numFmtId="0" fontId="74" fillId="5" borderId="0" applyNumberFormat="0" applyBorder="0" applyAlignment="0" applyProtection="0">
      <alignment vertical="center"/>
    </xf>
    <xf numFmtId="0" fontId="73" fillId="32" borderId="0" applyNumberFormat="0" applyBorder="0" applyAlignment="0" applyProtection="0">
      <alignment vertical="center"/>
    </xf>
    <xf numFmtId="0" fontId="73" fillId="33" borderId="0" applyNumberFormat="0" applyBorder="0" applyAlignment="0" applyProtection="0">
      <alignment vertical="center"/>
    </xf>
    <xf numFmtId="0" fontId="74" fillId="34" borderId="0" applyNumberFormat="0" applyBorder="0" applyAlignment="0" applyProtection="0">
      <alignment vertical="center"/>
    </xf>
    <xf numFmtId="0" fontId="74" fillId="35" borderId="0" applyNumberFormat="0" applyBorder="0" applyAlignment="0" applyProtection="0">
      <alignment vertical="center"/>
    </xf>
    <xf numFmtId="0" fontId="73" fillId="36" borderId="0" applyNumberFormat="0" applyBorder="0" applyAlignment="0" applyProtection="0">
      <alignment vertical="center"/>
    </xf>
    <xf numFmtId="0" fontId="73" fillId="37" borderId="0" applyNumberFormat="0" applyBorder="0" applyAlignment="0" applyProtection="0">
      <alignment vertical="center"/>
    </xf>
    <xf numFmtId="0" fontId="74" fillId="38" borderId="0" applyNumberFormat="0" applyBorder="0" applyAlignment="0" applyProtection="0">
      <alignment vertical="center"/>
    </xf>
    <xf numFmtId="0" fontId="74" fillId="39" borderId="0" applyNumberFormat="0" applyBorder="0" applyAlignment="0" applyProtection="0">
      <alignment vertical="center"/>
    </xf>
    <xf numFmtId="0" fontId="73" fillId="40" borderId="0" applyNumberFormat="0" applyBorder="0" applyAlignment="0" applyProtection="0">
      <alignment vertical="center"/>
    </xf>
    <xf numFmtId="0" fontId="73" fillId="41" borderId="0" applyNumberFormat="0" applyBorder="0" applyAlignment="0" applyProtection="0">
      <alignment vertical="center"/>
    </xf>
    <xf numFmtId="0" fontId="74" fillId="42" borderId="0" applyNumberFormat="0" applyBorder="0" applyAlignment="0" applyProtection="0">
      <alignment vertical="center"/>
    </xf>
    <xf numFmtId="0" fontId="74" fillId="3" borderId="0" applyNumberFormat="0" applyBorder="0" applyAlignment="0" applyProtection="0">
      <alignment vertical="center"/>
    </xf>
    <xf numFmtId="0" fontId="73" fillId="43" borderId="0" applyNumberFormat="0" applyBorder="0" applyAlignment="0" applyProtection="0">
      <alignment vertical="center"/>
    </xf>
    <xf numFmtId="0" fontId="0" fillId="44" borderId="0" applyNumberFormat="0" applyBorder="0" applyAlignment="0" applyProtection="0"/>
    <xf numFmtId="0" fontId="0" fillId="45" borderId="0" applyNumberFormat="0" applyBorder="0" applyAlignment="0" applyProtection="0"/>
    <xf numFmtId="0" fontId="0" fillId="46" borderId="0" applyNumberFormat="0" applyBorder="0" applyAlignment="0" applyProtection="0"/>
    <xf numFmtId="0" fontId="0" fillId="47" borderId="0" applyNumberFormat="0" applyBorder="0" applyAlignment="0" applyProtection="0"/>
    <xf numFmtId="0" fontId="0" fillId="48" borderId="0" applyNumberFormat="0" applyBorder="0" applyAlignment="0" applyProtection="0"/>
    <xf numFmtId="0" fontId="0" fillId="49" borderId="0" applyNumberFormat="0" applyBorder="0" applyAlignment="0" applyProtection="0"/>
    <xf numFmtId="0" fontId="75" fillId="50" borderId="0" applyNumberFormat="0" applyBorder="0" applyAlignment="0" applyProtection="0"/>
    <xf numFmtId="0" fontId="75" fillId="51" borderId="0" applyNumberFormat="0" applyBorder="0" applyAlignment="0" applyProtection="0"/>
    <xf numFmtId="0" fontId="75" fillId="52" borderId="0" applyNumberFormat="0" applyBorder="0" applyAlignment="0" applyProtection="0"/>
    <xf numFmtId="0" fontId="75" fillId="53" borderId="0" applyNumberFormat="0" applyBorder="0" applyAlignment="0" applyProtection="0"/>
    <xf numFmtId="0" fontId="75" fillId="54" borderId="0" applyNumberFormat="0" applyBorder="0" applyAlignment="0" applyProtection="0"/>
    <xf numFmtId="0" fontId="75" fillId="55" borderId="0" applyNumberFormat="0" applyBorder="0" applyAlignment="0" applyProtection="0"/>
    <xf numFmtId="0" fontId="76" fillId="56" borderId="0" applyNumberFormat="0" applyBorder="0" applyAlignment="0" applyProtection="0">
      <alignment vertical="center"/>
    </xf>
    <xf numFmtId="0" fontId="76" fillId="57" borderId="0" applyNumberFormat="0" applyBorder="0" applyAlignment="0" applyProtection="0">
      <alignment vertical="center"/>
    </xf>
    <xf numFmtId="0" fontId="76" fillId="58" borderId="0" applyNumberFormat="0" applyBorder="0" applyAlignment="0" applyProtection="0">
      <alignment vertical="center"/>
    </xf>
    <xf numFmtId="0" fontId="76" fillId="59" borderId="0" applyNumberFormat="0" applyBorder="0" applyAlignment="0" applyProtection="0">
      <alignment vertical="center"/>
    </xf>
    <xf numFmtId="0" fontId="76" fillId="60" borderId="0" applyNumberFormat="0" applyBorder="0" applyAlignment="0" applyProtection="0">
      <alignment vertical="center"/>
    </xf>
    <xf numFmtId="0" fontId="76" fillId="61" borderId="0" applyNumberFormat="0" applyBorder="0" applyAlignment="0" applyProtection="0">
      <alignment vertical="center"/>
    </xf>
    <xf numFmtId="0" fontId="0" fillId="24" borderId="0" applyNumberFormat="0" applyBorder="0" applyAlignment="0" applyProtection="0"/>
    <xf numFmtId="0" fontId="0" fillId="28" borderId="0" applyNumberFormat="0" applyBorder="0" applyAlignment="0" applyProtection="0"/>
    <xf numFmtId="0" fontId="0" fillId="5" borderId="0" applyNumberFormat="0" applyBorder="0" applyAlignment="0" applyProtection="0"/>
    <xf numFmtId="0" fontId="0" fillId="35" borderId="0" applyNumberFormat="0" applyBorder="0" applyAlignment="0" applyProtection="0"/>
    <xf numFmtId="0" fontId="0" fillId="39" borderId="0" applyNumberFormat="0" applyBorder="0" applyAlignment="0" applyProtection="0"/>
    <xf numFmtId="0" fontId="0" fillId="3" borderId="0" applyNumberFormat="0" applyBorder="0" applyAlignment="0" applyProtection="0"/>
    <xf numFmtId="0" fontId="75" fillId="62" borderId="0" applyNumberFormat="0" applyBorder="0" applyAlignment="0" applyProtection="0"/>
    <xf numFmtId="0" fontId="75" fillId="63" borderId="0" applyNumberFormat="0" applyBorder="0" applyAlignment="0" applyProtection="0"/>
    <xf numFmtId="0" fontId="75" fillId="64" borderId="0" applyNumberFormat="0" applyBorder="0" applyAlignment="0" applyProtection="0"/>
    <xf numFmtId="0" fontId="75" fillId="53" borderId="0" applyNumberFormat="0" applyBorder="0" applyAlignment="0" applyProtection="0"/>
    <xf numFmtId="0" fontId="75" fillId="62" borderId="0" applyNumberFormat="0" applyBorder="0" applyAlignment="0" applyProtection="0"/>
    <xf numFmtId="0" fontId="75" fillId="65" borderId="0" applyNumberFormat="0" applyBorder="0" applyAlignment="0" applyProtection="0"/>
    <xf numFmtId="0" fontId="76" fillId="66" borderId="0" applyNumberFormat="0" applyBorder="0" applyAlignment="0" applyProtection="0">
      <alignment vertical="center"/>
    </xf>
    <xf numFmtId="0" fontId="76" fillId="67" borderId="0" applyNumberFormat="0" applyBorder="0" applyAlignment="0" applyProtection="0">
      <alignment vertical="center"/>
    </xf>
    <xf numFmtId="0" fontId="76" fillId="68" borderId="0" applyNumberFormat="0" applyBorder="0" applyAlignment="0" applyProtection="0">
      <alignment vertical="center"/>
    </xf>
    <xf numFmtId="0" fontId="76" fillId="59" borderId="0" applyNumberFormat="0" applyBorder="0" applyAlignment="0" applyProtection="0">
      <alignment vertical="center"/>
    </xf>
    <xf numFmtId="0" fontId="76" fillId="66" borderId="0" applyNumberFormat="0" applyBorder="0" applyAlignment="0" applyProtection="0">
      <alignment vertical="center"/>
    </xf>
    <xf numFmtId="0" fontId="76" fillId="69" borderId="0" applyNumberFormat="0" applyBorder="0" applyAlignment="0" applyProtection="0">
      <alignment vertical="center"/>
    </xf>
    <xf numFmtId="0" fontId="77" fillId="70" borderId="0" applyNumberFormat="0" applyBorder="0" applyAlignment="0" applyProtection="0"/>
    <xf numFmtId="0" fontId="77" fillId="63" borderId="0" applyNumberFormat="0" applyBorder="0" applyAlignment="0" applyProtection="0"/>
    <xf numFmtId="0" fontId="77" fillId="64" borderId="0" applyNumberFormat="0" applyBorder="0" applyAlignment="0" applyProtection="0"/>
    <xf numFmtId="0" fontId="77" fillId="71" borderId="0" applyNumberFormat="0" applyBorder="0" applyAlignment="0" applyProtection="0"/>
    <xf numFmtId="0" fontId="77" fillId="72" borderId="0" applyNumberFormat="0" applyBorder="0" applyAlignment="0" applyProtection="0"/>
    <xf numFmtId="0" fontId="77" fillId="73" borderId="0" applyNumberFormat="0" applyBorder="0" applyAlignment="0" applyProtection="0"/>
    <xf numFmtId="0" fontId="78" fillId="74" borderId="0" applyNumberFormat="0" applyBorder="0" applyAlignment="0" applyProtection="0">
      <alignment vertical="center"/>
    </xf>
    <xf numFmtId="0" fontId="78" fillId="67" borderId="0" applyNumberFormat="0" applyBorder="0" applyAlignment="0" applyProtection="0">
      <alignment vertical="center"/>
    </xf>
    <xf numFmtId="0" fontId="78" fillId="68" borderId="0" applyNumberFormat="0" applyBorder="0" applyAlignment="0" applyProtection="0">
      <alignment vertical="center"/>
    </xf>
    <xf numFmtId="0" fontId="78" fillId="75" borderId="0" applyNumberFormat="0" applyBorder="0" applyAlignment="0" applyProtection="0">
      <alignment vertical="center"/>
    </xf>
    <xf numFmtId="0" fontId="78" fillId="76" borderId="0" applyNumberFormat="0" applyBorder="0" applyAlignment="0" applyProtection="0">
      <alignment vertical="center"/>
    </xf>
    <xf numFmtId="0" fontId="78" fillId="77" borderId="0" applyNumberFormat="0" applyBorder="0" applyAlignment="0" applyProtection="0">
      <alignment vertical="center"/>
    </xf>
    <xf numFmtId="0" fontId="79" fillId="0" borderId="0">
      <alignment horizontal="center" wrapText="1"/>
      <protection locked="0"/>
    </xf>
    <xf numFmtId="0" fontId="80" fillId="0" borderId="0"/>
    <xf numFmtId="0" fontId="26" fillId="0" borderId="0" applyNumberFormat="0" applyFill="0" applyBorder="0" applyAlignment="0" applyProtection="0"/>
    <xf numFmtId="40" fontId="81" fillId="0" borderId="0" applyFont="0" applyFill="0" applyBorder="0" applyAlignment="0" applyProtection="0"/>
    <xf numFmtId="176" fontId="24" fillId="0" borderId="0">
      <alignment horizontal="center"/>
    </xf>
    <xf numFmtId="177" fontId="24" fillId="0" borderId="0" applyFont="0" applyFill="0" applyBorder="0" applyAlignment="0" applyProtection="0"/>
    <xf numFmtId="178" fontId="24" fillId="0" borderId="0" applyFont="0" applyFill="0" applyBorder="0" applyProtection="0">
      <alignment horizontal="centerContinuous"/>
    </xf>
    <xf numFmtId="0" fontId="75" fillId="0" borderId="0">
      <alignment vertical="center"/>
    </xf>
    <xf numFmtId="38" fontId="82" fillId="78" borderId="0" applyNumberFormat="0" applyBorder="0" applyAlignment="0" applyProtection="0"/>
    <xf numFmtId="0" fontId="83" fillId="0" borderId="0">
      <alignment horizontal="left"/>
    </xf>
    <xf numFmtId="0" fontId="84" fillId="0" borderId="49" applyNumberFormat="0" applyAlignment="0" applyProtection="0">
      <alignment horizontal="left" vertical="center"/>
    </xf>
    <xf numFmtId="0" fontId="84" fillId="0" borderId="46">
      <alignment horizontal="left" vertical="center"/>
    </xf>
    <xf numFmtId="10" fontId="82" fillId="79" borderId="14" applyNumberFormat="0" applyBorder="0" applyAlignment="0" applyProtection="0"/>
    <xf numFmtId="179" fontId="24" fillId="0" borderId="0" applyFont="0" applyFill="0" applyBorder="0" applyAlignment="0" applyProtection="0"/>
    <xf numFmtId="180" fontId="24" fillId="0" borderId="0" applyFont="0" applyFill="0" applyBorder="0" applyAlignment="0" applyProtection="0"/>
    <xf numFmtId="0" fontId="85" fillId="0" borderId="9"/>
    <xf numFmtId="181" fontId="24" fillId="0" borderId="0" applyFont="0" applyFill="0" applyBorder="0" applyAlignment="0" applyProtection="0"/>
    <xf numFmtId="182" fontId="24" fillId="0" borderId="0" applyFont="0" applyFill="0" applyBorder="0" applyAlignment="0" applyProtection="0"/>
    <xf numFmtId="183" fontId="8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xf numFmtId="0" fontId="8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8" fillId="0" borderId="0"/>
    <xf numFmtId="0" fontId="0" fillId="0" borderId="0"/>
    <xf numFmtId="0" fontId="0" fillId="0" borderId="0">
      <alignment vertical="center"/>
    </xf>
    <xf numFmtId="184" fontId="0" fillId="0" borderId="0"/>
    <xf numFmtId="0" fontId="88" fillId="0" borderId="0"/>
    <xf numFmtId="0" fontId="0" fillId="0" borderId="0"/>
    <xf numFmtId="0" fontId="24" fillId="0" borderId="0"/>
    <xf numFmtId="0" fontId="24" fillId="0" borderId="0"/>
    <xf numFmtId="0" fontId="0" fillId="0" borderId="0"/>
    <xf numFmtId="0" fontId="0" fillId="0" borderId="0"/>
    <xf numFmtId="0" fontId="0" fillId="0" borderId="0"/>
    <xf numFmtId="0" fontId="0" fillId="15" borderId="75" applyNumberFormat="0" applyFont="0" applyAlignment="0" applyProtection="0"/>
    <xf numFmtId="0" fontId="0" fillId="15" borderId="75" applyNumberFormat="0" applyFont="0" applyAlignment="0" applyProtection="0"/>
    <xf numFmtId="0" fontId="0" fillId="15" borderId="75" applyNumberFormat="0" applyFont="0" applyAlignment="0" applyProtection="0"/>
    <xf numFmtId="40" fontId="89" fillId="0" borderId="0" applyFont="0" applyFill="0" applyBorder="0" applyAlignment="0" applyProtection="0"/>
    <xf numFmtId="38" fontId="89" fillId="0" borderId="0" applyFont="0" applyFill="0" applyBorder="0" applyAlignment="0" applyProtection="0"/>
    <xf numFmtId="14" fontId="79" fillId="0" borderId="0">
      <alignment horizontal="center" wrapText="1"/>
      <protection locked="0"/>
    </xf>
    <xf numFmtId="10" fontId="2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81" fillId="0" borderId="0" applyFont="0" applyFill="0" applyBorder="0" applyAlignment="0" applyProtection="0"/>
    <xf numFmtId="10" fontId="81" fillId="0" borderId="0" applyFont="0" applyFill="0" applyBorder="0" applyAlignment="0" applyProtection="0"/>
    <xf numFmtId="0" fontId="24" fillId="0" borderId="0"/>
    <xf numFmtId="0" fontId="85" fillId="0" borderId="0"/>
    <xf numFmtId="0" fontId="26" fillId="0" borderId="0">
      <alignment horizontal="left"/>
    </xf>
    <xf numFmtId="0" fontId="77" fillId="80" borderId="0" applyNumberFormat="0" applyBorder="0" applyAlignment="0" applyProtection="0"/>
    <xf numFmtId="0" fontId="77" fillId="81" borderId="0" applyNumberFormat="0" applyBorder="0" applyAlignment="0" applyProtection="0"/>
    <xf numFmtId="0" fontId="77" fillId="82" borderId="0" applyNumberFormat="0" applyBorder="0" applyAlignment="0" applyProtection="0"/>
    <xf numFmtId="0" fontId="77" fillId="71" borderId="0" applyNumberFormat="0" applyBorder="0" applyAlignment="0" applyProtection="0"/>
    <xf numFmtId="0" fontId="77" fillId="72" borderId="0" applyNumberFormat="0" applyBorder="0" applyAlignment="0" applyProtection="0"/>
    <xf numFmtId="0" fontId="77" fillId="83" borderId="0" applyNumberFormat="0" applyBorder="0" applyAlignment="0" applyProtection="0"/>
    <xf numFmtId="0" fontId="90" fillId="0" borderId="0" applyNumberFormat="0" applyFill="0" applyBorder="0" applyAlignment="0" applyProtection="0"/>
    <xf numFmtId="0" fontId="91" fillId="84" borderId="83" applyNumberFormat="0" applyAlignment="0" applyProtection="0"/>
    <xf numFmtId="0" fontId="92" fillId="85" borderId="0" applyNumberFormat="0" applyBorder="0" applyAlignment="0" applyProtection="0"/>
    <xf numFmtId="0" fontId="88" fillId="86" borderId="84" applyNumberFormat="0" applyAlignment="0" applyProtection="0"/>
    <xf numFmtId="0" fontId="93" fillId="0" borderId="85" applyNumberFormat="0" applyFill="0" applyAlignment="0" applyProtection="0"/>
    <xf numFmtId="0" fontId="94" fillId="0" borderId="86" applyNumberFormat="0" applyFill="0" applyAlignment="0" applyProtection="0">
      <alignment vertical="center"/>
    </xf>
    <xf numFmtId="0" fontId="95" fillId="0" borderId="87" applyNumberFormat="0" applyFill="0" applyAlignment="0" applyProtection="0">
      <alignment vertical="center"/>
    </xf>
    <xf numFmtId="0" fontId="96" fillId="0" borderId="88" applyNumberFormat="0" applyFill="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8" fillId="0" borderId="0"/>
    <xf numFmtId="0" fontId="99" fillId="57" borderId="0" applyNumberFormat="0" applyBorder="0" applyAlignment="0" applyProtection="0">
      <alignment vertical="center"/>
    </xf>
    <xf numFmtId="0" fontId="87" fillId="0" borderId="0">
      <alignment vertical="center"/>
    </xf>
    <xf numFmtId="0" fontId="100" fillId="0" borderId="0"/>
    <xf numFmtId="0" fontId="88" fillId="0" borderId="0"/>
    <xf numFmtId="0" fontId="0" fillId="0" borderId="0">
      <alignment vertical="center"/>
    </xf>
    <xf numFmtId="0" fontId="76" fillId="0" borderId="0">
      <alignment vertical="center"/>
    </xf>
    <xf numFmtId="0" fontId="88" fillId="0" borderId="0"/>
    <xf numFmtId="0" fontId="0" fillId="0" borderId="0">
      <alignment vertical="center"/>
    </xf>
    <xf numFmtId="0" fontId="100" fillId="0" borderId="0"/>
    <xf numFmtId="0" fontId="101" fillId="0" borderId="0"/>
    <xf numFmtId="0" fontId="102" fillId="0" borderId="0"/>
    <xf numFmtId="0" fontId="103" fillId="0" borderId="0" applyNumberFormat="0" applyFill="0" applyBorder="0" applyAlignment="0" applyProtection="0">
      <alignment vertical="top"/>
      <protection locked="0"/>
    </xf>
    <xf numFmtId="0" fontId="104" fillId="87" borderId="89" applyNumberFormat="0" applyAlignment="0" applyProtection="0"/>
    <xf numFmtId="0" fontId="105" fillId="51" borderId="0" applyNumberFormat="0" applyBorder="0" applyAlignment="0" applyProtection="0"/>
    <xf numFmtId="0" fontId="106" fillId="58" borderId="0" applyNumberFormat="0" applyBorder="0" applyAlignment="0" applyProtection="0">
      <alignment vertical="center"/>
    </xf>
    <xf numFmtId="0" fontId="107" fillId="0" borderId="90" applyNumberFormat="0" applyFill="0" applyAlignment="0" applyProtection="0">
      <alignment vertical="center"/>
    </xf>
    <xf numFmtId="0" fontId="107" fillId="0" borderId="90" applyNumberFormat="0" applyFill="0" applyAlignment="0" applyProtection="0">
      <alignment vertical="center"/>
    </xf>
    <xf numFmtId="0" fontId="108" fillId="0" borderId="90" applyNumberFormat="0" applyFill="0" applyAlignment="0" applyProtection="0"/>
    <xf numFmtId="0" fontId="109" fillId="78" borderId="91" applyNumberFormat="0" applyAlignment="0" applyProtection="0">
      <alignment vertical="center"/>
    </xf>
    <xf numFmtId="0" fontId="109" fillId="78" borderId="91" applyNumberFormat="0" applyAlignment="0" applyProtection="0">
      <alignment vertical="center"/>
    </xf>
    <xf numFmtId="0" fontId="110" fillId="87" borderId="91" applyNumberFormat="0" applyAlignment="0" applyProtection="0"/>
    <xf numFmtId="0" fontId="111" fillId="88" borderId="83" applyNumberFormat="0" applyAlignment="0" applyProtection="0">
      <alignment vertical="center"/>
    </xf>
    <xf numFmtId="0" fontId="112" fillId="0" borderId="86" applyNumberFormat="0" applyFill="0" applyAlignment="0" applyProtection="0"/>
    <xf numFmtId="0" fontId="113" fillId="0" borderId="87" applyNumberFormat="0" applyFill="0" applyAlignment="0" applyProtection="0"/>
    <xf numFmtId="0" fontId="114" fillId="0" borderId="88" applyNumberFormat="0" applyFill="0" applyAlignment="0" applyProtection="0"/>
    <xf numFmtId="0" fontId="114" fillId="0" borderId="0" applyNumberFormat="0" applyFill="0" applyBorder="0" applyAlignment="0" applyProtection="0"/>
    <xf numFmtId="0" fontId="115" fillId="0" borderId="0" applyNumberFormat="0" applyFill="0" applyBorder="0" applyAlignment="0" applyProtection="0">
      <alignment vertical="center"/>
    </xf>
    <xf numFmtId="0" fontId="116" fillId="0" borderId="0" applyNumberFormat="0" applyFill="0" applyBorder="0" applyAlignment="0" applyProtection="0"/>
    <xf numFmtId="0" fontId="117" fillId="0" borderId="0" applyNumberFormat="0" applyFill="0" applyBorder="0" applyAlignment="0" applyProtection="0">
      <alignment vertical="center"/>
    </xf>
    <xf numFmtId="0" fontId="118" fillId="0" borderId="85" applyNumberFormat="0" applyFill="0" applyAlignment="0" applyProtection="0">
      <alignment vertical="center"/>
    </xf>
    <xf numFmtId="0" fontId="119" fillId="52" borderId="0" applyNumberFormat="0" applyBorder="0" applyAlignment="0" applyProtection="0"/>
    <xf numFmtId="0" fontId="78" fillId="89" borderId="0" applyNumberFormat="0" applyBorder="0" applyAlignment="0" applyProtection="0">
      <alignment vertical="center"/>
    </xf>
    <xf numFmtId="0" fontId="78" fillId="90" borderId="0" applyNumberFormat="0" applyBorder="0" applyAlignment="0" applyProtection="0">
      <alignment vertical="center"/>
    </xf>
    <xf numFmtId="0" fontId="78" fillId="91" borderId="0" applyNumberFormat="0" applyBorder="0" applyAlignment="0" applyProtection="0">
      <alignment vertical="center"/>
    </xf>
    <xf numFmtId="0" fontId="78" fillId="75" borderId="0" applyNumberFormat="0" applyBorder="0" applyAlignment="0" applyProtection="0">
      <alignment vertical="center"/>
    </xf>
    <xf numFmtId="0" fontId="78" fillId="76" borderId="0" applyNumberFormat="0" applyBorder="0" applyAlignment="0" applyProtection="0">
      <alignment vertical="center"/>
    </xf>
    <xf numFmtId="0" fontId="78" fillId="92" borderId="0" applyNumberFormat="0" applyBorder="0" applyAlignment="0" applyProtection="0">
      <alignment vertical="center"/>
    </xf>
    <xf numFmtId="0" fontId="120" fillId="55" borderId="91" applyNumberFormat="0" applyAlignment="0" applyProtection="0"/>
    <xf numFmtId="0" fontId="121" fillId="93" borderId="0" applyNumberFormat="0" applyBorder="0" applyAlignment="0" applyProtection="0">
      <alignment vertical="center"/>
    </xf>
    <xf numFmtId="0" fontId="122" fillId="78" borderId="89" applyNumberFormat="0" applyAlignment="0" applyProtection="0">
      <alignment vertical="center"/>
    </xf>
    <xf numFmtId="0" fontId="122" fillId="78" borderId="89" applyNumberFormat="0" applyAlignment="0" applyProtection="0">
      <alignment vertical="center"/>
    </xf>
    <xf numFmtId="0" fontId="123" fillId="61" borderId="91" applyNumberFormat="0" applyAlignment="0" applyProtection="0">
      <alignment vertical="center"/>
    </xf>
    <xf numFmtId="0" fontId="123" fillId="61" borderId="91" applyNumberFormat="0" applyAlignment="0" applyProtection="0">
      <alignment vertical="center"/>
    </xf>
    <xf numFmtId="0" fontId="124" fillId="0" borderId="0" applyNumberFormat="0" applyFill="0" applyBorder="0" applyAlignment="0" applyProtection="0"/>
    <xf numFmtId="0" fontId="125" fillId="0" borderId="0"/>
    <xf numFmtId="0" fontId="76" fillId="79" borderId="84" applyNumberFormat="0" applyFont="0" applyAlignment="0" applyProtection="0">
      <alignment vertical="center"/>
    </xf>
    <xf numFmtId="0" fontId="76" fillId="79" borderId="84" applyNumberFormat="0" applyFont="0" applyAlignment="0" applyProtection="0">
      <alignment vertical="center"/>
    </xf>
  </cellStyleXfs>
  <cellXfs count="769">
    <xf numFmtId="0" fontId="0" fillId="0" borderId="0" xfId="0"/>
    <xf numFmtId="0" fontId="1" fillId="2" borderId="0" xfId="0" applyFont="1" applyFill="1" applyBorder="1"/>
    <xf numFmtId="0" fontId="2" fillId="2" borderId="0" xfId="0" applyFont="1" applyFill="1"/>
    <xf numFmtId="0" fontId="2" fillId="2" borderId="0" xfId="0" applyFont="1" applyFill="1" applyBorder="1"/>
    <xf numFmtId="0" fontId="1" fillId="2" borderId="0" xfId="0" applyFont="1" applyFill="1"/>
    <xf numFmtId="0" fontId="1" fillId="2" borderId="0" xfId="0" applyFont="1" applyFill="1" applyAlignment="1">
      <alignment horizontal="left"/>
    </xf>
    <xf numFmtId="0" fontId="1" fillId="2" borderId="0" xfId="0" applyFont="1" applyFill="1" applyBorder="1" applyAlignment="1">
      <alignment horizontal="left"/>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left"/>
    </xf>
    <xf numFmtId="0" fontId="1" fillId="2" borderId="3" xfId="0" applyFont="1" applyFill="1" applyBorder="1"/>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1" fillId="2" borderId="8" xfId="0" applyFont="1" applyFill="1" applyBorder="1"/>
    <xf numFmtId="0" fontId="1" fillId="2" borderId="9" xfId="0" applyFont="1" applyFill="1" applyBorder="1"/>
    <xf numFmtId="0" fontId="1" fillId="2" borderId="9" xfId="0" applyFont="1" applyFill="1" applyBorder="1" applyAlignment="1">
      <alignment horizontal="left"/>
    </xf>
    <xf numFmtId="0" fontId="2" fillId="2" borderId="3" xfId="0" applyFont="1" applyFill="1" applyBorder="1"/>
    <xf numFmtId="0" fontId="2" fillId="2" borderId="0" xfId="0" applyFont="1" applyFill="1" applyBorder="1" applyAlignment="1">
      <alignment horizontal="left"/>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5" fillId="2" borderId="13" xfId="0" applyFont="1" applyFill="1" applyBorder="1" applyAlignment="1">
      <alignment horizontal="center"/>
    </xf>
    <xf numFmtId="0" fontId="5" fillId="2" borderId="14" xfId="0" applyFont="1" applyFill="1" applyBorder="1" applyAlignment="1">
      <alignment horizontal="center"/>
    </xf>
    <xf numFmtId="0" fontId="6" fillId="2" borderId="14" xfId="0" applyFont="1" applyFill="1" applyBorder="1" applyAlignment="1"/>
    <xf numFmtId="0" fontId="5" fillId="0" borderId="14" xfId="0" applyFont="1" applyFill="1" applyBorder="1" applyAlignment="1">
      <alignment horizontal="left" vertical="top" wrapText="1"/>
    </xf>
    <xf numFmtId="0" fontId="5" fillId="0" borderId="15" xfId="0" applyFont="1" applyFill="1" applyBorder="1" applyAlignment="1">
      <alignment horizontal="left" vertical="top" wrapText="1"/>
    </xf>
    <xf numFmtId="0" fontId="6" fillId="2" borderId="14" xfId="0" applyFont="1" applyFill="1" applyBorder="1" applyAlignment="1">
      <alignment vertical="top"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0" borderId="14" xfId="0" applyFont="1" applyFill="1" applyBorder="1" applyAlignment="1">
      <alignment horizontal="center" wrapText="1"/>
    </xf>
    <xf numFmtId="14" fontId="6" fillId="2" borderId="14" xfId="0" applyNumberFormat="1" applyFont="1" applyFill="1" applyBorder="1" applyAlignment="1">
      <alignment horizontal="left"/>
    </xf>
    <xf numFmtId="14" fontId="6" fillId="2" borderId="15" xfId="0" applyNumberFormat="1" applyFont="1" applyFill="1" applyBorder="1" applyAlignment="1">
      <alignment horizontal="left"/>
    </xf>
    <xf numFmtId="0" fontId="5" fillId="0" borderId="14" xfId="0" applyFont="1" applyFill="1" applyBorder="1" applyAlignment="1">
      <alignment horizontal="center"/>
    </xf>
    <xf numFmtId="0" fontId="5" fillId="2" borderId="14" xfId="0" applyFont="1" applyFill="1" applyBorder="1" applyAlignment="1">
      <alignment horizontal="center" vertical="top" wrapText="1"/>
    </xf>
    <xf numFmtId="0" fontId="7" fillId="2" borderId="14" xfId="0" applyFont="1" applyFill="1" applyBorder="1" applyAlignment="1">
      <alignment horizontal="left" vertical="top" wrapText="1"/>
    </xf>
    <xf numFmtId="0" fontId="7" fillId="2" borderId="15" xfId="0" applyFont="1" applyFill="1" applyBorder="1" applyAlignment="1">
      <alignment horizontal="left" vertical="top" wrapText="1"/>
    </xf>
    <xf numFmtId="0" fontId="5" fillId="0" borderId="15" xfId="0" applyFont="1" applyFill="1" applyBorder="1" applyAlignment="1">
      <alignment horizontal="center"/>
    </xf>
    <xf numFmtId="0" fontId="5" fillId="2" borderId="16" xfId="0" applyFont="1" applyFill="1" applyBorder="1" applyAlignment="1">
      <alignment horizontal="center" vertical="center"/>
    </xf>
    <xf numFmtId="0" fontId="5" fillId="0" borderId="17" xfId="0" applyFont="1" applyFill="1" applyBorder="1" applyAlignment="1">
      <alignment horizontal="left" vertical="center"/>
    </xf>
    <xf numFmtId="0" fontId="5" fillId="0" borderId="18" xfId="0" applyFont="1" applyFill="1" applyBorder="1" applyAlignment="1">
      <alignment horizontal="left" vertical="center"/>
    </xf>
    <xf numFmtId="0" fontId="2" fillId="2" borderId="1" xfId="0" applyFont="1" applyFill="1" applyBorder="1"/>
    <xf numFmtId="0" fontId="2" fillId="2" borderId="2" xfId="0" applyFont="1" applyFill="1" applyBorder="1"/>
    <xf numFmtId="0" fontId="2" fillId="2" borderId="2" xfId="0" applyFont="1" applyFill="1" applyBorder="1" applyAlignment="1">
      <alignment horizontal="left"/>
    </xf>
    <xf numFmtId="0" fontId="8" fillId="3" borderId="10" xfId="0" applyFont="1" applyFill="1" applyBorder="1" applyAlignment="1">
      <alignment horizontal="left"/>
    </xf>
    <xf numFmtId="0" fontId="8" fillId="3" borderId="11" xfId="0" applyFont="1" applyFill="1" applyBorder="1" applyAlignment="1">
      <alignment horizontal="left"/>
    </xf>
    <xf numFmtId="0" fontId="5" fillId="0" borderId="13" xfId="0" applyFont="1" applyFill="1" applyBorder="1" applyAlignment="1">
      <alignment horizontal="left" vertical="top" wrapText="1"/>
    </xf>
    <xf numFmtId="0" fontId="8" fillId="3" borderId="13" xfId="0" applyFont="1" applyFill="1" applyBorder="1" applyAlignment="1">
      <alignment horizontal="left"/>
    </xf>
    <xf numFmtId="0" fontId="8" fillId="3" borderId="14" xfId="0" applyFont="1" applyFill="1" applyBorder="1" applyAlignment="1">
      <alignment horizontal="left"/>
    </xf>
    <xf numFmtId="0" fontId="9" fillId="4" borderId="13" xfId="0" applyFont="1" applyFill="1" applyBorder="1" applyAlignment="1">
      <alignment horizontal="center" vertical="center"/>
    </xf>
    <xf numFmtId="0" fontId="9" fillId="4" borderId="14" xfId="0" applyFont="1" applyFill="1" applyBorder="1" applyAlignment="1">
      <alignment horizontal="center" vertical="center" wrapText="1"/>
    </xf>
    <xf numFmtId="0" fontId="9" fillId="4" borderId="14" xfId="0" applyFont="1" applyFill="1" applyBorder="1" applyAlignment="1">
      <alignment horizontal="left" vertical="center" wrapText="1"/>
    </xf>
    <xf numFmtId="0" fontId="10" fillId="2" borderId="14" xfId="0" applyFont="1" applyFill="1" applyBorder="1" applyAlignment="1">
      <alignment horizontal="left" vertical="center" wrapText="1"/>
    </xf>
    <xf numFmtId="0" fontId="11" fillId="4" borderId="13" xfId="0" applyFont="1" applyFill="1" applyBorder="1" applyAlignment="1">
      <alignment horizontal="center" vertical="center"/>
    </xf>
    <xf numFmtId="0" fontId="5" fillId="2" borderId="14" xfId="0" applyNumberFormat="1" applyFont="1" applyFill="1" applyBorder="1" applyAlignment="1">
      <alignment horizontal="left"/>
    </xf>
    <xf numFmtId="9" fontId="5" fillId="0" borderId="14" xfId="0" applyNumberFormat="1" applyFont="1" applyFill="1" applyBorder="1" applyAlignment="1">
      <alignment horizontal="left"/>
    </xf>
    <xf numFmtId="0" fontId="12" fillId="2" borderId="14" xfId="324" applyFont="1" applyFill="1" applyBorder="1" applyAlignment="1">
      <alignment horizontal="left" wrapText="1"/>
    </xf>
    <xf numFmtId="14" fontId="13" fillId="0" borderId="14" xfId="0" applyNumberFormat="1" applyFont="1" applyFill="1" applyBorder="1" applyAlignment="1">
      <alignment horizontal="left" vertical="center"/>
    </xf>
    <xf numFmtId="0" fontId="14" fillId="2" borderId="14" xfId="324" applyFont="1" applyFill="1" applyBorder="1" applyAlignment="1">
      <alignment horizontal="left" wrapText="1"/>
    </xf>
    <xf numFmtId="14" fontId="15" fillId="0" borderId="14" xfId="0" applyNumberFormat="1" applyFont="1" applyFill="1" applyBorder="1" applyAlignment="1">
      <alignment horizontal="left" vertical="center"/>
    </xf>
    <xf numFmtId="0" fontId="16" fillId="2" borderId="14" xfId="324" applyFont="1" applyFill="1" applyBorder="1" applyAlignment="1">
      <alignment horizontal="left" wrapText="1"/>
    </xf>
    <xf numFmtId="14" fontId="5" fillId="0" borderId="14" xfId="0" applyNumberFormat="1" applyFont="1" applyFill="1" applyBorder="1" applyAlignment="1">
      <alignment horizontal="left" vertical="center"/>
    </xf>
    <xf numFmtId="0" fontId="1" fillId="2" borderId="19" xfId="0" applyFont="1" applyFill="1" applyBorder="1"/>
    <xf numFmtId="0" fontId="1" fillId="2" borderId="20" xfId="0" applyFont="1" applyFill="1" applyBorder="1"/>
    <xf numFmtId="0" fontId="3" fillId="2" borderId="21" xfId="0" applyFont="1" applyFill="1" applyBorder="1" applyAlignment="1">
      <alignment horizontal="center" vertical="center"/>
    </xf>
    <xf numFmtId="0" fontId="1" fillId="2" borderId="22" xfId="0" applyFont="1" applyFill="1" applyBorder="1"/>
    <xf numFmtId="0" fontId="3" fillId="2" borderId="23" xfId="0" applyFont="1" applyFill="1" applyBorder="1" applyAlignment="1">
      <alignment horizontal="center" vertical="center"/>
    </xf>
    <xf numFmtId="0" fontId="1" fillId="2" borderId="24" xfId="0" applyFont="1" applyFill="1" applyBorder="1"/>
    <xf numFmtId="0" fontId="1" fillId="2" borderId="25" xfId="0" applyFont="1" applyFill="1" applyBorder="1"/>
    <xf numFmtId="0" fontId="2" fillId="2" borderId="22" xfId="0" applyFont="1" applyFill="1" applyBorder="1"/>
    <xf numFmtId="0" fontId="2" fillId="2" borderId="20" xfId="0" applyFont="1" applyFill="1" applyBorder="1"/>
    <xf numFmtId="0" fontId="8" fillId="3" borderId="12" xfId="0" applyFont="1" applyFill="1" applyBorder="1" applyAlignment="1">
      <alignment horizontal="left"/>
    </xf>
    <xf numFmtId="0" fontId="8" fillId="2" borderId="0" xfId="0" applyFont="1" applyFill="1" applyBorder="1" applyAlignment="1"/>
    <xf numFmtId="0" fontId="8" fillId="3" borderId="15" xfId="0" applyFont="1" applyFill="1" applyBorder="1" applyAlignment="1">
      <alignment horizontal="left"/>
    </xf>
    <xf numFmtId="0" fontId="6" fillId="2" borderId="14" xfId="0" applyFont="1" applyFill="1" applyBorder="1" applyAlignment="1">
      <alignment horizontal="center" vertical="center"/>
    </xf>
    <xf numFmtId="0" fontId="6" fillId="2" borderId="14" xfId="0" applyFont="1" applyFill="1" applyBorder="1"/>
    <xf numFmtId="0" fontId="6" fillId="2" borderId="15" xfId="0" applyFont="1" applyFill="1" applyBorder="1"/>
    <xf numFmtId="0" fontId="6" fillId="2" borderId="0" xfId="0" applyFont="1" applyFill="1"/>
    <xf numFmtId="0" fontId="6" fillId="2" borderId="14" xfId="0" applyFont="1" applyFill="1" applyBorder="1" applyAlignment="1">
      <alignment vertical="center" wrapText="1"/>
    </xf>
    <xf numFmtId="0" fontId="6" fillId="2" borderId="15" xfId="0" applyFont="1" applyFill="1" applyBorder="1" applyAlignment="1">
      <alignment vertical="center" wrapText="1"/>
    </xf>
    <xf numFmtId="0" fontId="6" fillId="2" borderId="0" xfId="0" applyFont="1" applyFill="1" applyBorder="1" applyAlignment="1">
      <alignment vertical="center" wrapText="1"/>
    </xf>
    <xf numFmtId="0" fontId="6" fillId="2" borderId="14"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0" xfId="0" applyFont="1" applyFill="1" applyBorder="1" applyAlignment="1">
      <alignment horizontal="left" vertical="center" wrapText="1"/>
    </xf>
    <xf numFmtId="9" fontId="5" fillId="2" borderId="14" xfId="0" applyNumberFormat="1" applyFont="1" applyFill="1" applyBorder="1" applyAlignment="1">
      <alignment horizontal="left"/>
    </xf>
    <xf numFmtId="0" fontId="5" fillId="2" borderId="14" xfId="0" applyNumberFormat="1" applyFont="1" applyFill="1" applyBorder="1" applyAlignment="1"/>
    <xf numFmtId="0" fontId="5" fillId="0" borderId="14" xfId="0" applyNumberFormat="1" applyFont="1" applyFill="1" applyBorder="1" applyAlignment="1"/>
    <xf numFmtId="0" fontId="5" fillId="0" borderId="14" xfId="0" applyNumberFormat="1" applyFont="1" applyFill="1" applyBorder="1" applyAlignment="1">
      <alignment horizontal="left"/>
    </xf>
    <xf numFmtId="0" fontId="11" fillId="4" borderId="26" xfId="0" applyFont="1" applyFill="1" applyBorder="1" applyAlignment="1">
      <alignment horizontal="center" vertical="center"/>
    </xf>
    <xf numFmtId="0" fontId="5" fillId="0" borderId="27" xfId="0" applyNumberFormat="1" applyFont="1" applyFill="1" applyBorder="1" applyAlignment="1"/>
    <xf numFmtId="0" fontId="5" fillId="0" borderId="27" xfId="0" applyNumberFormat="1" applyFont="1" applyFill="1" applyBorder="1" applyAlignment="1">
      <alignment horizontal="left"/>
    </xf>
    <xf numFmtId="9" fontId="5" fillId="0" borderId="27" xfId="0" applyNumberFormat="1" applyFont="1" applyFill="1" applyBorder="1" applyAlignment="1">
      <alignment horizontal="left"/>
    </xf>
    <xf numFmtId="14" fontId="5" fillId="0" borderId="27" xfId="0" applyNumberFormat="1" applyFont="1" applyFill="1" applyBorder="1" applyAlignment="1">
      <alignment horizontal="left" vertical="center"/>
    </xf>
    <xf numFmtId="0" fontId="11" fillId="4" borderId="3" xfId="0" applyFont="1" applyFill="1" applyBorder="1" applyAlignment="1">
      <alignment horizontal="center" vertical="center"/>
    </xf>
    <xf numFmtId="0" fontId="17" fillId="0" borderId="0" xfId="0" applyNumberFormat="1" applyFont="1" applyFill="1" applyBorder="1" applyAlignment="1"/>
    <xf numFmtId="0" fontId="18" fillId="2" borderId="0" xfId="0" applyNumberFormat="1" applyFont="1" applyFill="1" applyBorder="1" applyAlignment="1">
      <alignment horizontal="left"/>
    </xf>
    <xf numFmtId="0" fontId="4" fillId="3" borderId="28" xfId="0" applyFont="1" applyFill="1" applyBorder="1" applyAlignment="1">
      <alignment horizontal="left" vertical="center"/>
    </xf>
    <xf numFmtId="0" fontId="4" fillId="3" borderId="29" xfId="0" applyFont="1" applyFill="1" applyBorder="1" applyAlignment="1">
      <alignment horizontal="left"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19" fillId="3" borderId="13" xfId="376" applyFont="1" applyFill="1" applyBorder="1" applyAlignment="1">
      <alignment horizontal="center" vertical="center" wrapText="1"/>
    </xf>
    <xf numFmtId="0" fontId="19" fillId="3" borderId="14" xfId="376" applyFont="1" applyFill="1" applyBorder="1" applyAlignment="1">
      <alignment horizontal="center" vertical="center" wrapText="1"/>
    </xf>
    <xf numFmtId="0" fontId="19" fillId="3" borderId="14" xfId="376" applyFont="1" applyFill="1" applyBorder="1" applyAlignment="1">
      <alignment horizontal="left" vertical="center" wrapText="1"/>
    </xf>
    <xf numFmtId="0" fontId="20" fillId="4" borderId="13" xfId="0" applyFont="1" applyFill="1" applyBorder="1" applyAlignment="1">
      <alignment horizontal="center" vertical="center"/>
    </xf>
    <xf numFmtId="0" fontId="21" fillId="4" borderId="14" xfId="324" applyFont="1" applyFill="1" applyBorder="1" applyAlignment="1">
      <alignment vertical="center"/>
    </xf>
    <xf numFmtId="185" fontId="17" fillId="2" borderId="14" xfId="0" applyNumberFormat="1" applyFont="1" applyFill="1" applyBorder="1" applyAlignment="1">
      <alignment horizontal="center" vertical="center"/>
    </xf>
    <xf numFmtId="185" fontId="22" fillId="2" borderId="14" xfId="324" applyNumberFormat="1" applyFont="1" applyFill="1" applyBorder="1" applyAlignment="1">
      <alignment horizontal="left" vertical="center"/>
    </xf>
    <xf numFmtId="0" fontId="11" fillId="4" borderId="14" xfId="324" applyFont="1" applyFill="1" applyBorder="1" applyAlignment="1">
      <alignment vertical="center"/>
    </xf>
    <xf numFmtId="0" fontId="19" fillId="2" borderId="13" xfId="376" applyFont="1" applyFill="1" applyBorder="1" applyAlignment="1">
      <alignment horizontal="center" vertical="center" wrapText="1"/>
    </xf>
    <xf numFmtId="0" fontId="19" fillId="2" borderId="14" xfId="376" applyFont="1" applyFill="1" applyBorder="1" applyAlignment="1">
      <alignment horizontal="center" vertical="center" wrapText="1"/>
    </xf>
    <xf numFmtId="185" fontId="4" fillId="2" borderId="14" xfId="0" applyNumberFormat="1" applyFont="1" applyFill="1" applyBorder="1" applyAlignment="1">
      <alignment horizontal="center" vertical="center"/>
    </xf>
    <xf numFmtId="0" fontId="4" fillId="2" borderId="14" xfId="0" applyFont="1" applyFill="1" applyBorder="1" applyAlignment="1">
      <alignment horizontal="left" vertical="center"/>
    </xf>
    <xf numFmtId="0" fontId="19" fillId="2" borderId="26" xfId="376" applyFont="1" applyFill="1" applyBorder="1" applyAlignment="1">
      <alignment horizontal="center" vertical="center" wrapText="1"/>
    </xf>
    <xf numFmtId="0" fontId="19" fillId="2" borderId="27" xfId="376" applyFont="1" applyFill="1" applyBorder="1" applyAlignment="1">
      <alignment horizontal="center" vertical="center" wrapText="1"/>
    </xf>
    <xf numFmtId="0" fontId="19" fillId="2" borderId="27" xfId="376" applyFont="1" applyFill="1" applyBorder="1" applyAlignment="1">
      <alignment vertical="center" wrapText="1"/>
    </xf>
    <xf numFmtId="10" fontId="4" fillId="2" borderId="27" xfId="0" applyNumberFormat="1" applyFont="1" applyFill="1" applyBorder="1" applyAlignment="1">
      <alignment horizontal="left" vertical="center"/>
    </xf>
    <xf numFmtId="0" fontId="6" fillId="2" borderId="14" xfId="0" applyFont="1" applyFill="1" applyBorder="1" applyAlignment="1">
      <alignment horizontal="left"/>
    </xf>
    <xf numFmtId="0" fontId="6" fillId="2" borderId="27" xfId="0" applyFont="1" applyFill="1" applyBorder="1" applyAlignment="1">
      <alignment horizontal="left"/>
    </xf>
    <xf numFmtId="0" fontId="6" fillId="2" borderId="27" xfId="0" applyFont="1" applyFill="1" applyBorder="1" applyAlignment="1">
      <alignment horizontal="left" vertical="center" wrapText="1"/>
    </xf>
    <xf numFmtId="0" fontId="6" fillId="2" borderId="30"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22" xfId="0" applyFont="1" applyFill="1" applyBorder="1" applyAlignment="1">
      <alignment horizontal="left" vertical="center" wrapText="1"/>
    </xf>
    <xf numFmtId="14" fontId="17" fillId="0" borderId="0" xfId="0" applyNumberFormat="1" applyFont="1" applyFill="1" applyBorder="1" applyAlignment="1">
      <alignment horizontal="left" vertical="center"/>
    </xf>
    <xf numFmtId="0" fontId="4" fillId="3" borderId="31" xfId="0" applyFont="1" applyFill="1" applyBorder="1" applyAlignment="1">
      <alignment horizontal="left" vertical="center"/>
    </xf>
    <xf numFmtId="0" fontId="4" fillId="2" borderId="0" xfId="0" applyFont="1" applyFill="1" applyBorder="1" applyAlignment="1">
      <alignment vertical="center"/>
    </xf>
    <xf numFmtId="0" fontId="4" fillId="2" borderId="0" xfId="0" applyFont="1" applyFill="1" applyBorder="1" applyAlignment="1">
      <alignment horizontal="left" vertical="center"/>
    </xf>
    <xf numFmtId="0" fontId="23" fillId="2" borderId="5" xfId="0" applyFont="1" applyFill="1" applyBorder="1" applyAlignment="1">
      <alignment vertical="top" wrapText="1"/>
    </xf>
    <xf numFmtId="0" fontId="23" fillId="2" borderId="32" xfId="0" applyFont="1" applyFill="1" applyBorder="1" applyAlignment="1">
      <alignment vertical="top" wrapText="1"/>
    </xf>
    <xf numFmtId="0" fontId="19" fillId="2" borderId="0" xfId="376" applyFont="1" applyFill="1" applyBorder="1" applyAlignment="1">
      <alignment horizontal="left" vertical="center" wrapText="1"/>
    </xf>
    <xf numFmtId="0" fontId="23" fillId="2" borderId="0" xfId="0" applyFont="1" applyFill="1" applyBorder="1" applyAlignment="1">
      <alignment vertical="top" wrapText="1"/>
    </xf>
    <xf numFmtId="0" fontId="23" fillId="2" borderId="22" xfId="0" applyFont="1" applyFill="1" applyBorder="1" applyAlignment="1">
      <alignment vertical="top" wrapText="1"/>
    </xf>
    <xf numFmtId="0" fontId="19" fillId="2" borderId="0" xfId="376" applyFont="1" applyFill="1" applyBorder="1" applyAlignment="1">
      <alignment horizontal="left" vertical="top" wrapText="1"/>
    </xf>
    <xf numFmtId="0" fontId="19" fillId="2" borderId="22" xfId="376" applyFont="1" applyFill="1" applyBorder="1" applyAlignment="1">
      <alignment horizontal="left" vertical="top" wrapText="1"/>
    </xf>
    <xf numFmtId="0" fontId="19" fillId="2" borderId="9" xfId="376" applyFont="1" applyFill="1" applyBorder="1" applyAlignment="1">
      <alignment horizontal="left" vertical="top" wrapText="1"/>
    </xf>
    <xf numFmtId="0" fontId="19" fillId="2" borderId="25" xfId="376" applyFont="1" applyFill="1" applyBorder="1" applyAlignment="1">
      <alignment horizontal="left" vertical="top" wrapText="1"/>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19" fillId="2" borderId="16" xfId="376" applyFont="1" applyFill="1" applyBorder="1" applyAlignment="1">
      <alignment horizontal="center" vertical="center" wrapText="1"/>
    </xf>
    <xf numFmtId="0" fontId="19" fillId="2" borderId="4" xfId="376" applyFont="1" applyFill="1" applyBorder="1" applyAlignment="1">
      <alignment horizontal="center" vertical="center" wrapText="1"/>
    </xf>
    <xf numFmtId="0" fontId="19" fillId="2" borderId="17" xfId="376" applyFont="1" applyFill="1" applyBorder="1" applyAlignment="1">
      <alignment horizontal="center" vertical="center" wrapText="1"/>
    </xf>
    <xf numFmtId="0" fontId="19" fillId="2" borderId="33" xfId="376" applyFont="1" applyFill="1" applyBorder="1" applyAlignment="1">
      <alignment horizontal="center" vertical="center" wrapText="1"/>
    </xf>
    <xf numFmtId="0" fontId="19" fillId="2" borderId="6" xfId="376" applyFont="1" applyFill="1" applyBorder="1" applyAlignment="1">
      <alignment horizontal="center" vertical="center" wrapText="1"/>
    </xf>
    <xf numFmtId="0" fontId="19" fillId="2" borderId="34" xfId="376" applyFont="1" applyFill="1" applyBorder="1" applyAlignment="1">
      <alignment horizontal="center" vertical="center" wrapText="1"/>
    </xf>
    <xf numFmtId="0" fontId="24" fillId="2" borderId="13" xfId="376" applyFont="1" applyFill="1" applyBorder="1" applyAlignment="1">
      <alignment horizontal="center" vertical="center" wrapText="1"/>
    </xf>
    <xf numFmtId="0" fontId="2" fillId="0" borderId="35" xfId="0" applyNumberFormat="1" applyFont="1" applyFill="1" applyBorder="1" applyAlignment="1">
      <alignment horizontal="center" vertical="center"/>
    </xf>
    <xf numFmtId="0" fontId="25" fillId="0" borderId="14" xfId="0" applyNumberFormat="1" applyFont="1" applyBorder="1" applyAlignment="1">
      <alignment horizontal="center" vertical="center"/>
    </xf>
    <xf numFmtId="0" fontId="17" fillId="2" borderId="17" xfId="376" applyFont="1" applyFill="1" applyBorder="1" applyAlignment="1">
      <alignment horizontal="center" vertical="center" wrapText="1"/>
    </xf>
    <xf numFmtId="0" fontId="25" fillId="0" borderId="34" xfId="0" applyNumberFormat="1" applyFont="1" applyBorder="1" applyAlignment="1">
      <alignment horizontal="center" vertical="center"/>
    </xf>
    <xf numFmtId="0" fontId="25" fillId="0" borderId="14" xfId="0" applyNumberFormat="1" applyFont="1" applyFill="1" applyBorder="1" applyAlignment="1">
      <alignment horizontal="center" vertical="center"/>
    </xf>
    <xf numFmtId="0" fontId="25" fillId="0" borderId="34" xfId="0" applyNumberFormat="1" applyFont="1" applyFill="1" applyBorder="1" applyAlignment="1">
      <alignment horizontal="center" vertical="center"/>
    </xf>
    <xf numFmtId="0" fontId="2" fillId="2" borderId="35" xfId="0" applyNumberFormat="1" applyFont="1" applyFill="1" applyBorder="1" applyAlignment="1">
      <alignment horizontal="center" vertical="center"/>
    </xf>
    <xf numFmtId="0" fontId="25" fillId="2" borderId="14" xfId="0" applyNumberFormat="1" applyFont="1" applyFill="1" applyBorder="1" applyAlignment="1">
      <alignment horizontal="center" vertical="center"/>
    </xf>
    <xf numFmtId="0" fontId="25" fillId="2" borderId="34" xfId="0" applyNumberFormat="1" applyFont="1" applyFill="1" applyBorder="1" applyAlignment="1">
      <alignment horizontal="center" vertical="center"/>
    </xf>
    <xf numFmtId="186" fontId="17" fillId="2" borderId="14" xfId="376" applyNumberFormat="1" applyFont="1" applyFill="1" applyBorder="1" applyAlignment="1">
      <alignment horizontal="center" vertical="center" wrapText="1"/>
    </xf>
    <xf numFmtId="0" fontId="17" fillId="0" borderId="14" xfId="0" applyNumberFormat="1" applyFont="1" applyBorder="1" applyAlignment="1">
      <alignment horizontal="center" vertical="center"/>
    </xf>
    <xf numFmtId="0" fontId="17" fillId="2" borderId="14" xfId="0" applyNumberFormat="1" applyFont="1" applyFill="1" applyBorder="1" applyAlignment="1">
      <alignment horizontal="center" vertical="center"/>
    </xf>
    <xf numFmtId="186" fontId="17" fillId="2" borderId="14" xfId="324" applyNumberFormat="1" applyFont="1" applyFill="1" applyBorder="1" applyAlignment="1">
      <alignment horizontal="center" vertical="center"/>
    </xf>
    <xf numFmtId="0" fontId="17" fillId="2" borderId="14" xfId="376" applyNumberFormat="1" applyFont="1" applyFill="1" applyBorder="1" applyAlignment="1">
      <alignment horizontal="center" vertical="center" wrapText="1"/>
    </xf>
    <xf numFmtId="186" fontId="17" fillId="0" borderId="14" xfId="376" applyNumberFormat="1" applyFont="1" applyFill="1" applyBorder="1" applyAlignment="1">
      <alignment horizontal="center" vertical="center" wrapText="1"/>
    </xf>
    <xf numFmtId="0" fontId="19" fillId="2" borderId="36" xfId="0" applyFont="1" applyFill="1" applyBorder="1" applyAlignment="1">
      <alignment horizontal="center" vertical="center" wrapText="1"/>
    </xf>
    <xf numFmtId="0" fontId="19" fillId="2" borderId="37" xfId="0" applyFont="1" applyFill="1" applyBorder="1" applyAlignment="1">
      <alignment horizontal="center" vertical="center" wrapText="1"/>
    </xf>
    <xf numFmtId="186" fontId="19" fillId="0" borderId="27" xfId="0" applyNumberFormat="1" applyFont="1" applyFill="1" applyBorder="1" applyAlignment="1">
      <alignment horizontal="center"/>
    </xf>
    <xf numFmtId="0" fontId="17" fillId="2" borderId="0" xfId="376" applyFont="1" applyFill="1" applyBorder="1" applyAlignment="1">
      <alignment horizontal="center" vertical="center" wrapText="1"/>
    </xf>
    <xf numFmtId="0" fontId="19" fillId="2" borderId="0" xfId="0" applyFont="1" applyFill="1" applyBorder="1" applyAlignment="1">
      <alignment horizontal="right" vertical="center" wrapText="1"/>
    </xf>
    <xf numFmtId="0" fontId="19" fillId="0" borderId="0" xfId="0" applyNumberFormat="1" applyFont="1" applyFill="1" applyBorder="1" applyAlignment="1">
      <alignment horizontal="left"/>
    </xf>
    <xf numFmtId="10" fontId="17" fillId="2" borderId="0" xfId="376" applyNumberFormat="1" applyFont="1" applyFill="1" applyBorder="1" applyAlignment="1">
      <alignment horizontal="left" vertical="center" wrapText="1"/>
    </xf>
    <xf numFmtId="0" fontId="4" fillId="3" borderId="12" xfId="0" applyFont="1" applyFill="1" applyBorder="1" applyAlignment="1">
      <alignment horizontal="left" vertical="center"/>
    </xf>
    <xf numFmtId="0" fontId="26" fillId="0" borderId="18" xfId="376" applyFont="1" applyFill="1" applyBorder="1" applyAlignment="1">
      <alignment horizontal="center" vertical="center" wrapText="1"/>
    </xf>
    <xf numFmtId="0" fontId="26" fillId="0" borderId="38" xfId="376" applyFont="1" applyFill="1" applyBorder="1" applyAlignment="1">
      <alignment horizontal="center" vertical="center" wrapText="1"/>
    </xf>
    <xf numFmtId="10" fontId="2" fillId="2" borderId="14" xfId="0" applyNumberFormat="1" applyFont="1" applyFill="1" applyBorder="1" applyAlignment="1">
      <alignment horizontal="center" vertical="center"/>
    </xf>
    <xf numFmtId="10" fontId="17" fillId="2" borderId="34" xfId="376" applyNumberFormat="1" applyFont="1" applyFill="1" applyBorder="1" applyAlignment="1">
      <alignment horizontal="center" vertical="center" wrapText="1"/>
    </xf>
    <xf numFmtId="0" fontId="2" fillId="2" borderId="15" xfId="0" applyFont="1" applyFill="1" applyBorder="1"/>
    <xf numFmtId="0" fontId="2" fillId="2" borderId="15" xfId="0" applyFont="1" applyFill="1" applyBorder="1" applyAlignment="1">
      <alignment horizontal="center" vertical="center" wrapText="1"/>
    </xf>
    <xf numFmtId="0" fontId="2" fillId="2" borderId="15" xfId="0" applyFont="1" applyFill="1" applyBorder="1" applyAlignment="1">
      <alignment vertical="center" wrapText="1"/>
    </xf>
    <xf numFmtId="0" fontId="27" fillId="2" borderId="15" xfId="0" applyFont="1" applyFill="1" applyBorder="1" applyAlignment="1">
      <alignment vertical="center" wrapText="1"/>
    </xf>
    <xf numFmtId="10" fontId="28" fillId="2" borderId="27" xfId="0" applyNumberFormat="1" applyFont="1" applyFill="1" applyBorder="1" applyAlignment="1">
      <alignment horizontal="center" vertical="center"/>
    </xf>
    <xf numFmtId="10" fontId="19" fillId="2" borderId="39" xfId="376" applyNumberFormat="1" applyFont="1" applyFill="1" applyBorder="1" applyAlignment="1">
      <alignment horizontal="center" vertical="center" wrapText="1"/>
    </xf>
    <xf numFmtId="10" fontId="17" fillId="2" borderId="40" xfId="376" applyNumberFormat="1" applyFont="1" applyFill="1" applyBorder="1" applyAlignment="1">
      <alignment horizontal="center" vertical="center" wrapText="1"/>
    </xf>
    <xf numFmtId="0" fontId="2" fillId="2" borderId="0" xfId="0" applyFont="1" applyFill="1" applyBorder="1" applyAlignment="1">
      <alignment wrapText="1"/>
    </xf>
    <xf numFmtId="10" fontId="17" fillId="2" borderId="0" xfId="376" applyNumberFormat="1" applyFont="1" applyFill="1" applyBorder="1" applyAlignment="1">
      <alignment horizontal="center" vertical="center" wrapText="1"/>
    </xf>
    <xf numFmtId="0" fontId="1" fillId="0" borderId="0" xfId="0" applyFont="1" applyAlignment="1">
      <alignment vertical="center"/>
    </xf>
    <xf numFmtId="0" fontId="29" fillId="5" borderId="14" xfId="0" applyFont="1" applyFill="1" applyBorder="1" applyAlignment="1">
      <alignment horizontal="center" vertical="center" wrapText="1"/>
    </xf>
    <xf numFmtId="14" fontId="29" fillId="5" borderId="14" xfId="0" applyNumberFormat="1" applyFont="1" applyFill="1" applyBorder="1" applyAlignment="1">
      <alignment horizontal="center" vertical="center" wrapText="1"/>
    </xf>
    <xf numFmtId="0" fontId="1" fillId="0" borderId="14" xfId="0" applyFont="1" applyBorder="1"/>
    <xf numFmtId="0" fontId="1" fillId="0" borderId="14" xfId="0" applyFont="1" applyBorder="1" applyAlignment="1">
      <alignment horizontal="left" vertical="top" wrapText="1"/>
    </xf>
    <xf numFmtId="0" fontId="1" fillId="0" borderId="14" xfId="0" applyFont="1" applyBorder="1" applyAlignment="1">
      <alignment vertical="top" wrapText="1"/>
    </xf>
    <xf numFmtId="0" fontId="1" fillId="0" borderId="14" xfId="0" applyFont="1" applyBorder="1" applyAlignment="1">
      <alignment vertical="center" wrapText="1"/>
    </xf>
    <xf numFmtId="14" fontId="1" fillId="0" borderId="14" xfId="0" applyNumberFormat="1" applyFont="1" applyBorder="1" applyAlignment="1">
      <alignment vertical="top" wrapText="1"/>
    </xf>
    <xf numFmtId="0" fontId="1" fillId="0" borderId="0" xfId="0" applyNumberFormat="1" applyFont="1" applyAlignment="1">
      <alignment vertical="center"/>
    </xf>
    <xf numFmtId="0" fontId="1" fillId="0" borderId="0" xfId="0" applyFont="1" applyAlignment="1">
      <alignment vertical="center" wrapText="1"/>
    </xf>
    <xf numFmtId="0" fontId="30" fillId="0" borderId="41" xfId="0" applyFont="1" applyBorder="1" applyAlignment="1">
      <alignment horizontal="center" vertical="center"/>
    </xf>
    <xf numFmtId="0" fontId="31" fillId="0" borderId="41" xfId="6" applyBorder="1" applyAlignment="1">
      <alignment horizontal="left" vertical="top"/>
    </xf>
    <xf numFmtId="0" fontId="0" fillId="0" borderId="41" xfId="0" applyBorder="1" applyAlignment="1">
      <alignment horizontal="left" vertical="top"/>
    </xf>
    <xf numFmtId="0" fontId="0" fillId="0" borderId="41" xfId="0" applyBorder="1" applyAlignment="1">
      <alignment vertical="top"/>
    </xf>
    <xf numFmtId="0" fontId="0" fillId="0" borderId="41" xfId="0" applyBorder="1" applyAlignment="1">
      <alignment vertical="center"/>
    </xf>
    <xf numFmtId="14" fontId="6" fillId="2" borderId="35" xfId="0" applyNumberFormat="1" applyFont="1" applyFill="1" applyBorder="1" applyAlignment="1">
      <alignment horizontal="left"/>
    </xf>
    <xf numFmtId="14" fontId="6" fillId="2" borderId="42" xfId="0" applyNumberFormat="1" applyFont="1" applyFill="1" applyBorder="1" applyAlignment="1">
      <alignment horizontal="left"/>
    </xf>
    <xf numFmtId="0" fontId="5" fillId="2" borderId="35" xfId="0" applyFont="1" applyFill="1" applyBorder="1" applyAlignment="1">
      <alignment horizontal="center" vertical="top" wrapText="1"/>
    </xf>
    <xf numFmtId="0" fontId="5" fillId="2" borderId="26" xfId="0" applyFont="1" applyFill="1" applyBorder="1" applyAlignment="1">
      <alignment horizontal="center" vertical="center"/>
    </xf>
    <xf numFmtId="0" fontId="5" fillId="0" borderId="27" xfId="0" applyFont="1" applyFill="1" applyBorder="1" applyAlignment="1">
      <alignment horizontal="left" vertical="center"/>
    </xf>
    <xf numFmtId="0" fontId="5" fillId="0" borderId="30" xfId="0" applyFont="1" applyFill="1" applyBorder="1" applyAlignment="1">
      <alignment horizontal="left" vertical="center"/>
    </xf>
    <xf numFmtId="0" fontId="2" fillId="2" borderId="8" xfId="0" applyFont="1" applyFill="1" applyBorder="1"/>
    <xf numFmtId="0" fontId="2" fillId="2" borderId="9" xfId="0" applyFont="1" applyFill="1" applyBorder="1"/>
    <xf numFmtId="0" fontId="2" fillId="2" borderId="9" xfId="0" applyFont="1" applyFill="1" applyBorder="1" applyAlignment="1">
      <alignment horizontal="left"/>
    </xf>
    <xf numFmtId="0" fontId="8" fillId="3" borderId="28" xfId="0" applyFont="1" applyFill="1" applyBorder="1" applyAlignment="1">
      <alignment horizontal="left"/>
    </xf>
    <xf numFmtId="0" fontId="8" fillId="3" borderId="29" xfId="0" applyFont="1" applyFill="1" applyBorder="1" applyAlignment="1">
      <alignment horizontal="left"/>
    </xf>
    <xf numFmtId="0" fontId="5" fillId="0" borderId="43"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44" xfId="0" applyFont="1" applyFill="1" applyBorder="1" applyAlignment="1">
      <alignment horizontal="left" vertical="top" wrapText="1"/>
    </xf>
    <xf numFmtId="0" fontId="5" fillId="0" borderId="7" xfId="0" applyFont="1" applyFill="1" applyBorder="1" applyAlignment="1">
      <alignment horizontal="left" vertical="top" wrapText="1"/>
    </xf>
    <xf numFmtId="0" fontId="8" fillId="3" borderId="45" xfId="0" applyFont="1" applyFill="1" applyBorder="1" applyAlignment="1">
      <alignment horizontal="left"/>
    </xf>
    <xf numFmtId="0" fontId="8" fillId="3" borderId="46" xfId="0" applyFont="1" applyFill="1" applyBorder="1" applyAlignment="1">
      <alignment horizontal="left"/>
    </xf>
    <xf numFmtId="0" fontId="9" fillId="4" borderId="17"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10" fillId="2" borderId="34" xfId="0" applyFont="1" applyFill="1" applyBorder="1" applyAlignment="1">
      <alignment horizontal="center" vertical="center" wrapText="1"/>
    </xf>
    <xf numFmtId="0" fontId="32" fillId="2" borderId="14" xfId="0" applyNumberFormat="1" applyFont="1" applyFill="1" applyBorder="1" applyAlignment="1">
      <alignment horizontal="left"/>
    </xf>
    <xf numFmtId="9" fontId="32" fillId="0" borderId="14" xfId="0" applyNumberFormat="1" applyFont="1" applyFill="1" applyBorder="1" applyAlignment="1">
      <alignment horizontal="left"/>
    </xf>
    <xf numFmtId="0" fontId="2" fillId="2" borderId="25" xfId="0" applyFont="1" applyFill="1" applyBorder="1"/>
    <xf numFmtId="0" fontId="8" fillId="3" borderId="31" xfId="0" applyFont="1" applyFill="1" applyBorder="1" applyAlignment="1">
      <alignment horizontal="left"/>
    </xf>
    <xf numFmtId="0" fontId="5" fillId="0" borderId="32" xfId="0" applyFont="1" applyFill="1" applyBorder="1" applyAlignment="1">
      <alignment horizontal="left" vertical="top" wrapText="1"/>
    </xf>
    <xf numFmtId="0" fontId="5" fillId="0" borderId="22" xfId="0" applyFont="1" applyFill="1" applyBorder="1" applyAlignment="1">
      <alignment horizontal="left" vertical="top" wrapText="1"/>
    </xf>
    <xf numFmtId="0" fontId="5" fillId="0" borderId="47" xfId="0" applyFont="1" applyFill="1" applyBorder="1" applyAlignment="1">
      <alignment horizontal="left" vertical="top" wrapText="1"/>
    </xf>
    <xf numFmtId="0" fontId="8" fillId="3" borderId="42" xfId="0" applyFont="1" applyFill="1" applyBorder="1" applyAlignment="1">
      <alignment horizontal="left"/>
    </xf>
    <xf numFmtId="0" fontId="6" fillId="2" borderId="4" xfId="0" applyFont="1" applyFill="1" applyBorder="1" applyAlignment="1">
      <alignment horizontal="center"/>
    </xf>
    <xf numFmtId="0" fontId="6" fillId="2" borderId="5" xfId="0" applyFont="1" applyFill="1" applyBorder="1" applyAlignment="1">
      <alignment horizontal="center"/>
    </xf>
    <xf numFmtId="0" fontId="6" fillId="2" borderId="32" xfId="0" applyFont="1" applyFill="1" applyBorder="1" applyAlignment="1">
      <alignment horizontal="center"/>
    </xf>
    <xf numFmtId="0" fontId="4" fillId="3" borderId="48" xfId="0" applyFont="1" applyFill="1" applyBorder="1" applyAlignment="1">
      <alignment horizontal="left" vertical="center"/>
    </xf>
    <xf numFmtId="0" fontId="4" fillId="3" borderId="49" xfId="0" applyFont="1" applyFill="1" applyBorder="1" applyAlignment="1">
      <alignment horizontal="left"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1" xfId="0" applyFont="1" applyFill="1" applyBorder="1" applyAlignment="1">
      <alignment horizontal="center" vertical="center"/>
    </xf>
    <xf numFmtId="0" fontId="19" fillId="3" borderId="15" xfId="376" applyFont="1" applyFill="1" applyBorder="1" applyAlignment="1">
      <alignment horizontal="left" vertical="center" wrapText="1"/>
    </xf>
    <xf numFmtId="185" fontId="22" fillId="2" borderId="15" xfId="324" applyNumberFormat="1" applyFont="1" applyFill="1" applyBorder="1" applyAlignment="1">
      <alignment horizontal="left" vertical="center"/>
    </xf>
    <xf numFmtId="0" fontId="19" fillId="2" borderId="43" xfId="376" applyFont="1" applyFill="1" applyBorder="1" applyAlignment="1">
      <alignment horizontal="center" vertical="center" wrapText="1"/>
    </xf>
    <xf numFmtId="0" fontId="19" fillId="2" borderId="21" xfId="376" applyFont="1" applyFill="1" applyBorder="1" applyAlignment="1">
      <alignment horizontal="center" vertical="center" wrapText="1"/>
    </xf>
    <xf numFmtId="0" fontId="4" fillId="2" borderId="15" xfId="0" applyFont="1" applyFill="1" applyBorder="1" applyAlignment="1">
      <alignment horizontal="left" vertical="center"/>
    </xf>
    <xf numFmtId="10" fontId="4" fillId="2" borderId="30" xfId="0" applyNumberFormat="1" applyFont="1" applyFill="1" applyBorder="1" applyAlignment="1">
      <alignment horizontal="left" vertical="center"/>
    </xf>
    <xf numFmtId="0" fontId="19" fillId="2" borderId="3" xfId="376" applyFont="1" applyFill="1" applyBorder="1" applyAlignment="1">
      <alignment horizontal="center" vertical="center" wrapText="1"/>
    </xf>
    <xf numFmtId="0" fontId="19" fillId="2" borderId="0" xfId="376" applyFont="1" applyFill="1" applyBorder="1" applyAlignment="1">
      <alignment horizontal="center" vertical="center" wrapText="1"/>
    </xf>
    <xf numFmtId="0" fontId="19" fillId="2" borderId="0" xfId="376" applyFont="1" applyFill="1" applyBorder="1" applyAlignment="1">
      <alignment vertical="center" wrapText="1"/>
    </xf>
    <xf numFmtId="10" fontId="4" fillId="2" borderId="0" xfId="0" applyNumberFormat="1" applyFont="1" applyFill="1" applyBorder="1" applyAlignment="1">
      <alignment horizontal="left" vertical="center"/>
    </xf>
    <xf numFmtId="0" fontId="4" fillId="3" borderId="50" xfId="0" applyFont="1" applyFill="1" applyBorder="1" applyAlignment="1">
      <alignment horizontal="left" vertical="center"/>
    </xf>
    <xf numFmtId="0" fontId="17" fillId="2" borderId="0" xfId="326" applyFont="1" applyFill="1" applyBorder="1" applyAlignment="1">
      <alignment horizontal="left" vertical="center"/>
    </xf>
    <xf numFmtId="0" fontId="1" fillId="2" borderId="0" xfId="0" applyFont="1" applyFill="1" applyBorder="1" applyAlignment="1">
      <alignment vertical="top" wrapText="1"/>
    </xf>
    <xf numFmtId="0" fontId="1" fillId="2" borderId="22" xfId="0" applyFont="1" applyFill="1" applyBorder="1" applyAlignment="1">
      <alignment vertical="top" wrapText="1"/>
    </xf>
    <xf numFmtId="0" fontId="1" fillId="2" borderId="0" xfId="0" applyFont="1" applyFill="1" applyBorder="1" applyAlignment="1">
      <alignment horizontal="left" vertical="top" wrapText="1"/>
    </xf>
    <xf numFmtId="0" fontId="1" fillId="2" borderId="22"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25" xfId="0" applyFont="1" applyFill="1" applyBorder="1" applyAlignment="1">
      <alignment horizontal="left" vertical="top" wrapText="1"/>
    </xf>
    <xf numFmtId="0" fontId="19" fillId="2" borderId="51" xfId="376" applyFont="1" applyFill="1" applyBorder="1" applyAlignment="1">
      <alignment horizontal="center" vertical="center" wrapText="1"/>
    </xf>
    <xf numFmtId="0" fontId="19" fillId="2" borderId="52" xfId="376" applyFont="1" applyFill="1" applyBorder="1" applyAlignment="1">
      <alignment horizontal="center" vertical="center" wrapText="1"/>
    </xf>
    <xf numFmtId="0" fontId="19" fillId="2" borderId="53" xfId="376" applyFont="1" applyFill="1" applyBorder="1" applyAlignment="1">
      <alignment horizontal="center" vertical="center" wrapText="1"/>
    </xf>
    <xf numFmtId="0" fontId="26" fillId="0" borderId="54" xfId="376" applyFont="1" applyFill="1" applyBorder="1" applyAlignment="1">
      <alignment horizontal="center" vertical="center" wrapText="1"/>
    </xf>
    <xf numFmtId="0" fontId="2" fillId="2" borderId="15" xfId="0" applyFont="1" applyFill="1" applyBorder="1" applyAlignment="1">
      <alignment wrapText="1"/>
    </xf>
    <xf numFmtId="0" fontId="1" fillId="5"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4" xfId="0" applyFont="1" applyBorder="1" applyAlignment="1">
      <alignment horizontal="left" vertical="center"/>
    </xf>
    <xf numFmtId="0" fontId="1" fillId="0" borderId="14" xfId="0" applyFont="1" applyBorder="1" applyAlignment="1">
      <alignment vertical="center"/>
    </xf>
    <xf numFmtId="14" fontId="1" fillId="5" borderId="14" xfId="0" applyNumberFormat="1" applyFont="1" applyFill="1" applyBorder="1" applyAlignment="1">
      <alignment horizontal="center" vertical="center"/>
    </xf>
    <xf numFmtId="14" fontId="1" fillId="0" borderId="14" xfId="0" applyNumberFormat="1" applyFont="1" applyBorder="1" applyAlignment="1">
      <alignment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187" fontId="1" fillId="0" borderId="0" xfId="0" applyNumberFormat="1" applyFont="1" applyAlignment="1">
      <alignment horizontal="center" vertical="center"/>
    </xf>
    <xf numFmtId="14" fontId="1" fillId="0" borderId="0" xfId="0" applyNumberFormat="1" applyFont="1" applyAlignment="1">
      <alignment vertical="center"/>
    </xf>
    <xf numFmtId="187" fontId="1" fillId="0" borderId="0" xfId="0" applyNumberFormat="1" applyFont="1" applyAlignment="1">
      <alignment vertical="center"/>
    </xf>
    <xf numFmtId="14" fontId="1" fillId="0" borderId="0" xfId="0" applyNumberFormat="1" applyFont="1" applyBorder="1" applyAlignment="1">
      <alignment vertical="center"/>
    </xf>
    <xf numFmtId="0" fontId="1" fillId="0" borderId="0" xfId="0" applyFont="1" applyBorder="1"/>
    <xf numFmtId="0" fontId="33" fillId="6" borderId="55" xfId="0" applyFont="1" applyFill="1" applyBorder="1" applyAlignment="1">
      <alignment vertical="top" wrapText="1"/>
    </xf>
    <xf numFmtId="0" fontId="33" fillId="6" borderId="56" xfId="0" applyFont="1" applyFill="1" applyBorder="1" applyAlignment="1">
      <alignment vertical="top" wrapText="1"/>
    </xf>
    <xf numFmtId="0" fontId="33" fillId="6" borderId="57" xfId="0" applyFont="1" applyFill="1" applyBorder="1" applyAlignment="1">
      <alignment vertical="top" wrapText="1"/>
    </xf>
    <xf numFmtId="0" fontId="0" fillId="0" borderId="0" xfId="0" applyAlignment="1">
      <alignment vertical="center"/>
    </xf>
    <xf numFmtId="0" fontId="0" fillId="0" borderId="0" xfId="0" applyAlignment="1">
      <alignment horizontal="left"/>
    </xf>
    <xf numFmtId="0" fontId="1" fillId="5" borderId="14" xfId="0" applyFont="1" applyFill="1" applyBorder="1" applyAlignment="1">
      <alignment horizontal="left" vertical="center"/>
    </xf>
    <xf numFmtId="0" fontId="34" fillId="0" borderId="0" xfId="0" applyFont="1" applyAlignment="1">
      <alignment horizontal="center" vertical="top"/>
    </xf>
    <xf numFmtId="0" fontId="34" fillId="0" borderId="0" xfId="0" applyFont="1" applyAlignment="1">
      <alignment horizontal="left" vertical="top"/>
    </xf>
    <xf numFmtId="0" fontId="34" fillId="0" borderId="0" xfId="0" applyFont="1" applyAlignment="1">
      <alignment vertical="top"/>
    </xf>
    <xf numFmtId="0" fontId="34" fillId="7" borderId="14" xfId="0" applyFont="1" applyFill="1" applyBorder="1" applyAlignment="1">
      <alignment horizontal="center" vertical="top"/>
    </xf>
    <xf numFmtId="0" fontId="34" fillId="7" borderId="14" xfId="0" applyFont="1" applyFill="1" applyBorder="1" applyAlignment="1">
      <alignment horizontal="left" vertical="top"/>
    </xf>
    <xf numFmtId="0" fontId="35" fillId="0" borderId="14" xfId="0" applyFont="1" applyFill="1" applyBorder="1"/>
    <xf numFmtId="0" fontId="36" fillId="0" borderId="14" xfId="0" applyFont="1" applyBorder="1" applyAlignment="1">
      <alignment horizontal="left" vertical="top" wrapText="1"/>
    </xf>
    <xf numFmtId="0" fontId="36" fillId="0" borderId="14" xfId="0" applyFont="1" applyBorder="1" applyAlignment="1">
      <alignment vertical="top" wrapText="1"/>
    </xf>
    <xf numFmtId="0" fontId="35" fillId="0" borderId="14" xfId="0" applyFont="1" applyBorder="1" applyAlignment="1">
      <alignment vertical="top" wrapText="1"/>
    </xf>
    <xf numFmtId="0" fontId="37" fillId="0" borderId="14" xfId="0" applyFont="1" applyBorder="1" applyAlignment="1">
      <alignment vertical="top" wrapText="1"/>
    </xf>
    <xf numFmtId="0" fontId="36" fillId="0" borderId="14" xfId="0" applyFont="1" applyFill="1" applyBorder="1" applyAlignment="1">
      <alignment horizontal="left" vertical="top" wrapText="1"/>
    </xf>
    <xf numFmtId="0" fontId="36" fillId="0" borderId="14" xfId="0" applyFont="1" applyFill="1" applyBorder="1" applyAlignment="1">
      <alignment vertical="top" wrapText="1"/>
    </xf>
    <xf numFmtId="0" fontId="37" fillId="0" borderId="14" xfId="0" applyFont="1" applyFill="1" applyBorder="1" applyAlignment="1">
      <alignment vertical="top" wrapText="1"/>
    </xf>
    <xf numFmtId="0" fontId="34" fillId="7" borderId="58" xfId="0" applyFont="1" applyFill="1" applyBorder="1" applyAlignment="1">
      <alignment horizontal="left" vertical="top"/>
    </xf>
    <xf numFmtId="0" fontId="34" fillId="0" borderId="14" xfId="0" applyFont="1" applyBorder="1" applyAlignment="1">
      <alignment horizontal="center" vertical="top"/>
    </xf>
    <xf numFmtId="0" fontId="34" fillId="0" borderId="14" xfId="0" applyFont="1" applyBorder="1" applyAlignment="1">
      <alignment horizontal="left" vertical="top"/>
    </xf>
    <xf numFmtId="0" fontId="6" fillId="0" borderId="0" xfId="0" applyFont="1"/>
    <xf numFmtId="0" fontId="15" fillId="0" borderId="0" xfId="0" applyFont="1"/>
    <xf numFmtId="0" fontId="5" fillId="0" borderId="0" xfId="0" applyFont="1"/>
    <xf numFmtId="0" fontId="5" fillId="2" borderId="0" xfId="0" applyFont="1" applyFill="1"/>
    <xf numFmtId="0" fontId="6" fillId="2" borderId="1" xfId="0" applyFont="1" applyFill="1" applyBorder="1"/>
    <xf numFmtId="0" fontId="6" fillId="2" borderId="2" xfId="0" applyFont="1" applyFill="1" applyBorder="1"/>
    <xf numFmtId="0" fontId="6" fillId="2" borderId="3" xfId="0" applyFont="1" applyFill="1" applyBorder="1"/>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6" fillId="2" borderId="8" xfId="0" applyFont="1" applyFill="1" applyBorder="1"/>
    <xf numFmtId="0" fontId="6" fillId="2" borderId="9" xfId="0" applyFont="1" applyFill="1" applyBorder="1"/>
    <xf numFmtId="0" fontId="6" fillId="2" borderId="0" xfId="0" applyFont="1" applyFill="1" applyBorder="1"/>
    <xf numFmtId="0" fontId="9" fillId="3" borderId="10"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5" fillId="2" borderId="13" xfId="0" applyFont="1" applyFill="1" applyBorder="1" applyAlignment="1">
      <alignment horizontal="left" vertical="center"/>
    </xf>
    <xf numFmtId="0" fontId="5" fillId="2" borderId="14" xfId="0" applyFont="1" applyFill="1" applyBorder="1" applyAlignment="1">
      <alignment horizontal="center" vertical="center"/>
    </xf>
    <xf numFmtId="0" fontId="6" fillId="2" borderId="14" xfId="0" applyFont="1" applyFill="1" applyBorder="1" applyAlignment="1">
      <alignment vertical="center"/>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2" borderId="15" xfId="0" applyFont="1" applyFill="1" applyBorder="1" applyAlignment="1">
      <alignment horizontal="center" vertical="center"/>
    </xf>
    <xf numFmtId="0" fontId="5" fillId="2" borderId="14" xfId="0" applyFont="1" applyFill="1" applyBorder="1" applyAlignment="1">
      <alignment horizontal="center" vertical="center" wrapText="1"/>
    </xf>
    <xf numFmtId="0" fontId="5" fillId="2" borderId="14" xfId="0" applyFont="1" applyFill="1" applyBorder="1" applyAlignment="1">
      <alignment horizontal="center" vertical="top"/>
    </xf>
    <xf numFmtId="14" fontId="5" fillId="2" borderId="14" xfId="0" applyNumberFormat="1" applyFont="1" applyFill="1" applyBorder="1" applyAlignment="1">
      <alignment horizontal="center" vertical="center"/>
    </xf>
    <xf numFmtId="14" fontId="5" fillId="2" borderId="15" xfId="0" applyNumberFormat="1" applyFont="1" applyFill="1" applyBorder="1" applyAlignment="1">
      <alignment horizontal="center" vertical="center"/>
    </xf>
    <xf numFmtId="0" fontId="5" fillId="2" borderId="14" xfId="0" applyFont="1" applyFill="1" applyBorder="1" applyAlignment="1">
      <alignment vertical="center" wrapText="1"/>
    </xf>
    <xf numFmtId="0" fontId="5" fillId="2" borderId="15" xfId="0" applyFont="1" applyFill="1" applyBorder="1" applyAlignment="1">
      <alignment horizontal="center" vertical="center" wrapText="1"/>
    </xf>
    <xf numFmtId="0" fontId="5" fillId="2" borderId="26" xfId="0" applyFont="1" applyFill="1" applyBorder="1" applyAlignment="1">
      <alignment horizontal="left" vertical="center"/>
    </xf>
    <xf numFmtId="0" fontId="5" fillId="2" borderId="27" xfId="0" applyFont="1" applyFill="1" applyBorder="1" applyAlignment="1">
      <alignment horizontal="center" vertical="center"/>
    </xf>
    <xf numFmtId="0" fontId="5" fillId="2" borderId="30" xfId="0" applyFont="1" applyFill="1" applyBorder="1" applyAlignment="1">
      <alignment horizontal="center" vertical="center"/>
    </xf>
    <xf numFmtId="0" fontId="10" fillId="3" borderId="59" xfId="0" applyFont="1" applyFill="1" applyBorder="1" applyAlignment="1">
      <alignment horizontal="left"/>
    </xf>
    <xf numFmtId="0" fontId="10" fillId="3" borderId="60" xfId="0" applyFont="1" applyFill="1" applyBorder="1" applyAlignment="1">
      <alignment horizontal="left"/>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0"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46" fontId="6" fillId="2" borderId="0" xfId="0" applyNumberFormat="1" applyFont="1" applyFill="1"/>
    <xf numFmtId="0" fontId="9" fillId="4" borderId="10" xfId="0" applyFont="1" applyFill="1" applyBorder="1" applyAlignment="1">
      <alignment horizontal="center" vertical="center"/>
    </xf>
    <xf numFmtId="0" fontId="9" fillId="4" borderId="11"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0" borderId="14" xfId="0" applyFont="1" applyBorder="1" applyAlignment="1">
      <alignment horizontal="center" vertical="center"/>
    </xf>
    <xf numFmtId="0" fontId="5" fillId="0" borderId="14" xfId="0" applyFont="1" applyBorder="1" applyAlignment="1">
      <alignment horizontal="center" vertical="top" wrapText="1"/>
    </xf>
    <xf numFmtId="0" fontId="6" fillId="0" borderId="14" xfId="0" applyFont="1" applyBorder="1" applyAlignment="1">
      <alignment horizontal="center" vertical="center"/>
    </xf>
    <xf numFmtId="9" fontId="5" fillId="0" borderId="14" xfId="0" applyNumberFormat="1" applyFont="1" applyBorder="1" applyAlignment="1">
      <alignment horizontal="center" vertical="center"/>
    </xf>
    <xf numFmtId="0" fontId="6" fillId="0" borderId="14" xfId="0" applyFont="1" applyBorder="1" applyAlignment="1">
      <alignment horizontal="center" vertical="center" wrapText="1"/>
    </xf>
    <xf numFmtId="0" fontId="6" fillId="2" borderId="61" xfId="0" applyFont="1" applyFill="1" applyBorder="1"/>
    <xf numFmtId="0" fontId="6" fillId="2" borderId="20" xfId="0" applyFont="1" applyFill="1" applyBorder="1"/>
    <xf numFmtId="0" fontId="9" fillId="2" borderId="20" xfId="0" applyFont="1" applyFill="1" applyBorder="1" applyAlignment="1">
      <alignment horizontal="center" vertical="center"/>
    </xf>
    <xf numFmtId="0" fontId="9" fillId="2" borderId="62" xfId="0" applyFont="1" applyFill="1" applyBorder="1" applyAlignment="1">
      <alignment vertical="center"/>
    </xf>
    <xf numFmtId="0" fontId="9" fillId="2" borderId="0" xfId="0" applyFont="1" applyFill="1" applyAlignment="1">
      <alignment vertical="center"/>
    </xf>
    <xf numFmtId="0" fontId="9" fillId="2" borderId="25" xfId="0" applyFont="1" applyFill="1" applyBorder="1" applyAlignment="1">
      <alignment horizontal="center" vertical="center"/>
    </xf>
    <xf numFmtId="0" fontId="6" fillId="2" borderId="24" xfId="0" applyFont="1" applyFill="1" applyBorder="1"/>
    <xf numFmtId="0" fontId="6" fillId="2" borderId="25" xfId="0" applyFont="1" applyFill="1" applyBorder="1"/>
    <xf numFmtId="0" fontId="6" fillId="2" borderId="22" xfId="0" applyFont="1" applyFill="1" applyBorder="1"/>
    <xf numFmtId="0" fontId="6" fillId="0" borderId="0" xfId="0" applyFont="1" applyFill="1" applyBorder="1"/>
    <xf numFmtId="0" fontId="10" fillId="3" borderId="63" xfId="0" applyFont="1" applyFill="1" applyBorder="1" applyAlignment="1">
      <alignment horizontal="left"/>
    </xf>
    <xf numFmtId="0" fontId="10" fillId="0" borderId="0" xfId="0" applyFont="1" applyFill="1" applyAlignment="1">
      <alignment horizontal="left"/>
    </xf>
    <xf numFmtId="0" fontId="5" fillId="0" borderId="20" xfId="0" applyFont="1" applyBorder="1" applyAlignment="1">
      <alignment horizontal="left" vertical="top" wrapText="1"/>
    </xf>
    <xf numFmtId="0" fontId="5" fillId="0" borderId="0" xfId="0" applyFont="1" applyFill="1" applyAlignment="1">
      <alignment horizontal="left" vertical="top" wrapText="1"/>
    </xf>
    <xf numFmtId="0" fontId="5" fillId="0" borderId="22" xfId="0" applyFont="1" applyBorder="1" applyAlignment="1">
      <alignment horizontal="left" vertical="top" wrapText="1"/>
    </xf>
    <xf numFmtId="0" fontId="5" fillId="0" borderId="25" xfId="0" applyFont="1" applyBorder="1" applyAlignment="1">
      <alignment horizontal="left" vertical="top" wrapText="1"/>
    </xf>
    <xf numFmtId="0" fontId="10" fillId="2" borderId="12"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2" borderId="15" xfId="0" applyFont="1" applyFill="1" applyBorder="1" applyAlignment="1">
      <alignment horizontal="center" vertical="center" wrapText="1"/>
    </xf>
    <xf numFmtId="0" fontId="10" fillId="2" borderId="0" xfId="0" applyFont="1" applyFill="1" applyAlignment="1">
      <alignment horizontal="center" vertical="center" wrapText="1"/>
    </xf>
    <xf numFmtId="14" fontId="5" fillId="0" borderId="14" xfId="0" applyNumberFormat="1" applyFont="1" applyBorder="1" applyAlignment="1">
      <alignment horizontal="center" vertical="center"/>
    </xf>
    <xf numFmtId="0" fontId="5" fillId="0" borderId="0" xfId="0" applyFont="1" applyAlignment="1">
      <alignment horizontal="center" vertical="center" wrapText="1"/>
    </xf>
    <xf numFmtId="0" fontId="5" fillId="0" borderId="15" xfId="0" applyFont="1" applyFill="1" applyBorder="1" applyAlignment="1">
      <alignment horizontal="center" vertical="center" wrapText="1"/>
    </xf>
    <xf numFmtId="0" fontId="5" fillId="0" borderId="0" xfId="0" applyFont="1" applyFill="1" applyAlignment="1">
      <alignment horizontal="center" vertical="center" wrapText="1"/>
    </xf>
    <xf numFmtId="0" fontId="5" fillId="2" borderId="0" xfId="0" applyFont="1" applyFill="1" applyAlignment="1">
      <alignment horizontal="center" vertical="center" wrapText="1"/>
    </xf>
    <xf numFmtId="9" fontId="5" fillId="2" borderId="14" xfId="0" applyNumberFormat="1" applyFont="1" applyFill="1" applyBorder="1" applyAlignment="1">
      <alignment horizontal="center" vertical="center"/>
    </xf>
    <xf numFmtId="9" fontId="5" fillId="0" borderId="14" xfId="0" applyNumberFormat="1" applyFont="1" applyFill="1" applyBorder="1" applyAlignment="1">
      <alignment horizontal="center" vertical="center"/>
    </xf>
    <xf numFmtId="0" fontId="6" fillId="2" borderId="14" xfId="0" applyFont="1" applyFill="1" applyBorder="1" applyAlignment="1">
      <alignment horizontal="center" vertical="top"/>
    </xf>
    <xf numFmtId="0" fontId="6" fillId="4" borderId="26" xfId="0" applyFont="1" applyFill="1" applyBorder="1" applyAlignment="1">
      <alignment horizontal="center" vertical="center"/>
    </xf>
    <xf numFmtId="0" fontId="5" fillId="0" borderId="27" xfId="0" applyFont="1" applyBorder="1" applyAlignment="1">
      <alignment horizontal="center" vertical="center"/>
    </xf>
    <xf numFmtId="0" fontId="5" fillId="0" borderId="27" xfId="0" applyFont="1" applyBorder="1" applyAlignment="1">
      <alignment horizontal="center" vertical="top" wrapText="1"/>
    </xf>
    <xf numFmtId="0" fontId="9" fillId="3" borderId="51" xfId="0" applyFont="1" applyFill="1" applyBorder="1" applyAlignment="1">
      <alignment horizontal="left" vertical="center"/>
    </xf>
    <xf numFmtId="0" fontId="9" fillId="3" borderId="53" xfId="0" applyFont="1" applyFill="1" applyBorder="1" applyAlignment="1">
      <alignment horizontal="left" vertical="center"/>
    </xf>
    <xf numFmtId="0" fontId="9" fillId="3" borderId="13" xfId="376" applyFont="1" applyFill="1" applyBorder="1" applyAlignment="1">
      <alignment horizontal="center" vertical="center" wrapText="1"/>
    </xf>
    <xf numFmtId="0" fontId="9" fillId="3" borderId="14" xfId="376" applyFont="1" applyFill="1" applyBorder="1" applyAlignment="1">
      <alignment horizontal="center" vertical="center" wrapText="1"/>
    </xf>
    <xf numFmtId="0" fontId="5" fillId="4" borderId="14" xfId="324" applyFont="1" applyFill="1" applyBorder="1" applyAlignment="1">
      <alignment horizontal="center" vertical="center"/>
    </xf>
    <xf numFmtId="185" fontId="5" fillId="2" borderId="14" xfId="0" applyNumberFormat="1" applyFont="1" applyFill="1" applyBorder="1" applyAlignment="1">
      <alignment horizontal="center" vertical="center"/>
    </xf>
    <xf numFmtId="185" fontId="5" fillId="2" borderId="14" xfId="324" applyNumberFormat="1" applyFont="1" applyFill="1" applyBorder="1" applyAlignment="1">
      <alignment horizontal="center" vertical="center"/>
    </xf>
    <xf numFmtId="0" fontId="6" fillId="0" borderId="35" xfId="0" applyFont="1" applyBorder="1" applyAlignment="1">
      <alignment horizontal="center"/>
    </xf>
    <xf numFmtId="0" fontId="6" fillId="0" borderId="58" xfId="0" applyFont="1" applyBorder="1" applyAlignment="1">
      <alignment horizontal="center"/>
    </xf>
    <xf numFmtId="185" fontId="5" fillId="2" borderId="35" xfId="324" applyNumberFormat="1" applyFont="1" applyFill="1" applyBorder="1" applyAlignment="1">
      <alignment horizontal="center" vertical="center"/>
    </xf>
    <xf numFmtId="0" fontId="5" fillId="2" borderId="14" xfId="324" applyFont="1" applyFill="1" applyBorder="1" applyAlignment="1">
      <alignment horizontal="center" vertical="center"/>
    </xf>
    <xf numFmtId="0" fontId="5" fillId="0" borderId="13" xfId="0" applyFont="1" applyBorder="1" applyAlignment="1">
      <alignment horizontal="center" vertical="center"/>
    </xf>
    <xf numFmtId="185" fontId="5" fillId="0" borderId="14" xfId="0" applyNumberFormat="1" applyFont="1" applyBorder="1" applyAlignment="1">
      <alignment horizontal="center" vertical="center"/>
    </xf>
    <xf numFmtId="14" fontId="5" fillId="0" borderId="27" xfId="0" applyNumberFormat="1" applyFont="1" applyBorder="1" applyAlignment="1">
      <alignment horizontal="center" vertical="center"/>
    </xf>
    <xf numFmtId="0" fontId="5" fillId="0" borderId="30" xfId="0" applyFont="1" applyFill="1" applyBorder="1" applyAlignment="1">
      <alignment horizontal="center" vertical="center" wrapText="1"/>
    </xf>
    <xf numFmtId="0" fontId="9" fillId="3" borderId="54" xfId="0" applyFont="1" applyFill="1" applyBorder="1" applyAlignment="1">
      <alignment horizontal="left" vertical="center"/>
    </xf>
    <xf numFmtId="0" fontId="6" fillId="0" borderId="22" xfId="0" applyFont="1" applyBorder="1" applyAlignment="1">
      <alignment vertical="center" wrapText="1"/>
    </xf>
    <xf numFmtId="0" fontId="6" fillId="0" borderId="0" xfId="0" applyFont="1" applyAlignment="1">
      <alignment vertical="center" wrapText="1"/>
    </xf>
    <xf numFmtId="0" fontId="9" fillId="3" borderId="15" xfId="376" applyFont="1" applyFill="1" applyBorder="1" applyAlignment="1">
      <alignment horizontal="center" vertical="center" wrapText="1"/>
    </xf>
    <xf numFmtId="185" fontId="5" fillId="2" borderId="58" xfId="324" applyNumberFormat="1" applyFont="1" applyFill="1" applyBorder="1" applyAlignment="1">
      <alignment horizontal="center" vertical="center"/>
    </xf>
    <xf numFmtId="185" fontId="5" fillId="2" borderId="42" xfId="324" applyNumberFormat="1" applyFont="1" applyFill="1" applyBorder="1" applyAlignment="1">
      <alignment horizontal="center" vertical="center"/>
    </xf>
    <xf numFmtId="0" fontId="5" fillId="2" borderId="22" xfId="0" applyFont="1" applyFill="1" applyBorder="1"/>
    <xf numFmtId="0" fontId="9" fillId="2" borderId="13" xfId="376" applyFont="1" applyFill="1" applyBorder="1" applyAlignment="1">
      <alignment horizontal="center" vertical="center" wrapText="1"/>
    </xf>
    <xf numFmtId="0" fontId="9" fillId="2" borderId="14" xfId="376" applyFont="1" applyFill="1" applyBorder="1" applyAlignment="1">
      <alignment horizontal="center" vertical="center" wrapText="1"/>
    </xf>
    <xf numFmtId="185" fontId="9" fillId="2" borderId="14" xfId="0" applyNumberFormat="1" applyFont="1" applyFill="1" applyBorder="1" applyAlignment="1">
      <alignment horizontal="center" vertical="center"/>
    </xf>
    <xf numFmtId="0" fontId="6" fillId="0" borderId="14" xfId="0" applyFont="1" applyBorder="1" applyAlignment="1">
      <alignment horizontal="center"/>
    </xf>
    <xf numFmtId="0" fontId="9" fillId="2" borderId="26" xfId="376" applyFont="1" applyFill="1" applyBorder="1" applyAlignment="1">
      <alignment horizontal="center" vertical="center" wrapText="1"/>
    </xf>
    <xf numFmtId="0" fontId="9" fillId="2" borderId="27" xfId="376" applyFont="1" applyFill="1" applyBorder="1" applyAlignment="1">
      <alignment horizontal="center" vertical="center" wrapText="1"/>
    </xf>
    <xf numFmtId="10" fontId="9" fillId="2" borderId="27" xfId="0" applyNumberFormat="1" applyFont="1" applyFill="1" applyBorder="1" applyAlignment="1">
      <alignment horizontal="center" vertical="center"/>
    </xf>
    <xf numFmtId="0" fontId="9" fillId="2" borderId="3" xfId="376" applyFont="1" applyFill="1" applyBorder="1" applyAlignment="1">
      <alignment horizontal="center" vertical="center" wrapText="1"/>
    </xf>
    <xf numFmtId="0" fontId="9" fillId="2" borderId="0" xfId="376" applyFont="1" applyFill="1" applyBorder="1" applyAlignment="1">
      <alignment horizontal="center" vertical="center" wrapText="1"/>
    </xf>
    <xf numFmtId="10" fontId="9" fillId="2" borderId="0" xfId="0" applyNumberFormat="1" applyFont="1" applyFill="1" applyBorder="1" applyAlignment="1">
      <alignment horizontal="center" vertical="center"/>
    </xf>
    <xf numFmtId="0" fontId="9" fillId="3" borderId="10" xfId="0" applyFont="1" applyFill="1" applyBorder="1" applyAlignment="1">
      <alignment horizontal="left" vertical="center"/>
    </xf>
    <xf numFmtId="0" fontId="9" fillId="3" borderId="11" xfId="0" applyFont="1" applyFill="1" applyBorder="1" applyAlignment="1">
      <alignment horizontal="left" vertical="center"/>
    </xf>
    <xf numFmtId="0" fontId="9" fillId="0" borderId="14" xfId="376" applyFont="1" applyBorder="1" applyAlignment="1">
      <alignment horizontal="center" vertical="center" wrapText="1"/>
    </xf>
    <xf numFmtId="0" fontId="5" fillId="2" borderId="13" xfId="376" applyFont="1" applyFill="1" applyBorder="1" applyAlignment="1">
      <alignment horizontal="center" vertical="center" wrapText="1"/>
    </xf>
    <xf numFmtId="0" fontId="5" fillId="0" borderId="14" xfId="0" applyFont="1" applyFill="1" applyBorder="1" applyAlignment="1">
      <alignment vertical="center"/>
    </xf>
    <xf numFmtId="0" fontId="38" fillId="0" borderId="14" xfId="0" applyFont="1" applyFill="1" applyBorder="1" applyAlignment="1">
      <alignment horizontal="center" vertical="center"/>
    </xf>
    <xf numFmtId="0" fontId="38" fillId="2" borderId="14" xfId="0" applyFont="1" applyFill="1" applyBorder="1" applyAlignment="1">
      <alignment horizontal="center" vertical="center"/>
    </xf>
    <xf numFmtId="185" fontId="5" fillId="2" borderId="15" xfId="324" applyNumberFormat="1" applyFont="1" applyFill="1" applyBorder="1" applyAlignment="1">
      <alignment horizontal="center" vertical="center"/>
    </xf>
    <xf numFmtId="10" fontId="9" fillId="2" borderId="30" xfId="0" applyNumberFormat="1" applyFont="1" applyFill="1" applyBorder="1" applyAlignment="1">
      <alignment horizontal="center" vertical="center"/>
    </xf>
    <xf numFmtId="0" fontId="9" fillId="3" borderId="64" xfId="0" applyFont="1" applyFill="1" applyBorder="1" applyAlignment="1">
      <alignment horizontal="left" vertical="center"/>
    </xf>
    <xf numFmtId="0" fontId="6" fillId="8" borderId="2" xfId="0" applyFont="1" applyFill="1" applyBorder="1" applyAlignment="1">
      <alignment horizontal="center"/>
    </xf>
    <xf numFmtId="0" fontId="10" fillId="0" borderId="14" xfId="0" applyFont="1" applyBorder="1" applyAlignment="1">
      <alignment horizontal="center" vertical="center" wrapText="1"/>
    </xf>
    <xf numFmtId="0" fontId="10" fillId="0" borderId="65"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34" xfId="0" applyFont="1" applyBorder="1" applyAlignment="1">
      <alignment horizontal="center" vertical="center" wrapText="1"/>
    </xf>
    <xf numFmtId="10" fontId="5" fillId="0" borderId="14" xfId="0" applyNumberFormat="1" applyFont="1" applyBorder="1" applyAlignment="1">
      <alignment horizontal="center" vertical="center"/>
    </xf>
    <xf numFmtId="10" fontId="5" fillId="0" borderId="14" xfId="376" applyNumberFormat="1" applyFont="1" applyBorder="1" applyAlignment="1">
      <alignment horizontal="center" vertical="center" wrapText="1"/>
    </xf>
    <xf numFmtId="9" fontId="5" fillId="0" borderId="14" xfId="0" applyNumberFormat="1" applyFont="1" applyBorder="1" applyAlignment="1">
      <alignment horizontal="left" vertical="top" wrapText="1"/>
    </xf>
    <xf numFmtId="10" fontId="5" fillId="0" borderId="58" xfId="0" applyNumberFormat="1" applyFont="1" applyBorder="1" applyAlignment="1">
      <alignment horizontal="center" vertical="center"/>
    </xf>
    <xf numFmtId="10" fontId="5" fillId="0" borderId="0" xfId="0" applyNumberFormat="1" applyFont="1" applyBorder="1" applyAlignment="1">
      <alignment horizontal="center" vertical="center"/>
    </xf>
    <xf numFmtId="10" fontId="5" fillId="2" borderId="14" xfId="376" applyNumberFormat="1" applyFont="1" applyFill="1" applyBorder="1" applyAlignment="1">
      <alignment horizontal="center" vertical="center" wrapText="1"/>
    </xf>
    <xf numFmtId="0" fontId="6" fillId="8" borderId="20" xfId="0" applyFont="1" applyFill="1" applyBorder="1" applyAlignment="1">
      <alignment horizontal="center"/>
    </xf>
    <xf numFmtId="0" fontId="9" fillId="0" borderId="34" xfId="376" applyFont="1" applyFill="1" applyBorder="1" applyAlignment="1">
      <alignment horizontal="center" vertical="center" wrapText="1"/>
    </xf>
    <xf numFmtId="0" fontId="9" fillId="0" borderId="14" xfId="376" applyFont="1" applyFill="1" applyBorder="1" applyAlignment="1">
      <alignment horizontal="center" vertical="center" wrapText="1"/>
    </xf>
    <xf numFmtId="10" fontId="5" fillId="0" borderId="14" xfId="376" applyNumberFormat="1" applyFont="1" applyFill="1" applyBorder="1" applyAlignment="1">
      <alignment horizontal="center" vertical="center" wrapText="1"/>
    </xf>
    <xf numFmtId="0" fontId="9" fillId="0" borderId="38" xfId="376" applyFont="1" applyFill="1" applyBorder="1" applyAlignment="1">
      <alignment horizontal="center" vertical="center" wrapText="1"/>
    </xf>
    <xf numFmtId="0" fontId="9" fillId="0" borderId="15" xfId="376" applyFont="1" applyFill="1" applyBorder="1" applyAlignment="1">
      <alignment horizontal="center" vertical="center" wrapText="1"/>
    </xf>
    <xf numFmtId="10" fontId="5" fillId="0" borderId="15" xfId="376" applyNumberFormat="1" applyFont="1" applyFill="1" applyBorder="1" applyAlignment="1">
      <alignment horizontal="center" vertical="center" wrapText="1"/>
    </xf>
    <xf numFmtId="0" fontId="5" fillId="0" borderId="13" xfId="376" applyFont="1" applyFill="1" applyBorder="1" applyAlignment="1">
      <alignment horizontal="center" vertical="center" wrapText="1"/>
    </xf>
    <xf numFmtId="0" fontId="6" fillId="0" borderId="14" xfId="0" applyFont="1" applyFill="1" applyBorder="1" applyAlignment="1">
      <alignment horizontal="center" vertical="center"/>
    </xf>
    <xf numFmtId="0" fontId="5" fillId="0" borderId="14" xfId="0" applyFont="1" applyFill="1" applyBorder="1" applyAlignment="1">
      <alignment horizontal="left" vertical="center"/>
    </xf>
    <xf numFmtId="0" fontId="6" fillId="0" borderId="14" xfId="0" applyFont="1" applyFill="1" applyBorder="1"/>
    <xf numFmtId="0" fontId="5" fillId="2" borderId="14" xfId="0" applyFont="1" applyFill="1" applyBorder="1" applyAlignment="1">
      <alignment horizontal="left" vertical="center"/>
    </xf>
    <xf numFmtId="0" fontId="9" fillId="2" borderId="26" xfId="0" applyFont="1" applyFill="1" applyBorder="1" applyAlignment="1">
      <alignment horizontal="center" vertical="center" wrapText="1"/>
    </xf>
    <xf numFmtId="0" fontId="9" fillId="2" borderId="27" xfId="0" applyFont="1" applyFill="1" applyBorder="1" applyAlignment="1">
      <alignment horizontal="center" vertical="center" wrapText="1"/>
    </xf>
    <xf numFmtId="0" fontId="9" fillId="0" borderId="27" xfId="0" applyFont="1" applyBorder="1" applyAlignment="1">
      <alignment horizontal="center" vertical="center"/>
    </xf>
    <xf numFmtId="0" fontId="6" fillId="0" borderId="14" xfId="0" applyFont="1" applyFill="1" applyBorder="1" applyAlignment="1">
      <alignment vertical="top" wrapText="1"/>
    </xf>
    <xf numFmtId="0" fontId="6" fillId="0" borderId="14" xfId="0" applyFont="1" applyFill="1" applyBorder="1" applyAlignment="1">
      <alignment vertical="top"/>
    </xf>
    <xf numFmtId="10" fontId="5" fillId="2" borderId="14" xfId="0" applyNumberFormat="1" applyFont="1" applyFill="1" applyBorder="1" applyAlignment="1">
      <alignment horizontal="center" vertical="center"/>
    </xf>
    <xf numFmtId="0" fontId="6" fillId="2" borderId="14" xfId="0" applyFont="1" applyFill="1" applyBorder="1" applyAlignment="1">
      <alignment vertical="top"/>
    </xf>
    <xf numFmtId="10" fontId="9" fillId="0" borderId="27" xfId="0" applyNumberFormat="1" applyFont="1" applyBorder="1" applyAlignment="1">
      <alignment horizontal="center" vertical="center"/>
    </xf>
    <xf numFmtId="10" fontId="9" fillId="0" borderId="27" xfId="376" applyNumberFormat="1" applyFont="1" applyBorder="1" applyAlignment="1">
      <alignment horizontal="center" vertical="center" wrapText="1"/>
    </xf>
    <xf numFmtId="0" fontId="6" fillId="2" borderId="27" xfId="0" applyFont="1" applyFill="1" applyBorder="1" applyAlignment="1">
      <alignment vertical="top"/>
    </xf>
    <xf numFmtId="10" fontId="9" fillId="0" borderId="30" xfId="0" applyNumberFormat="1" applyFont="1" applyBorder="1" applyAlignment="1">
      <alignment horizontal="center" vertical="center"/>
    </xf>
    <xf numFmtId="0" fontId="2" fillId="0" borderId="0" xfId="0" applyFont="1"/>
    <xf numFmtId="0" fontId="18" fillId="0" borderId="0" xfId="0" applyFont="1"/>
    <xf numFmtId="0" fontId="39" fillId="2" borderId="0" xfId="0" applyFont="1" applyFill="1"/>
    <xf numFmtId="0" fontId="1" fillId="0" borderId="0" xfId="0" applyFont="1"/>
    <xf numFmtId="0" fontId="39" fillId="0" borderId="0" xfId="0" applyFont="1"/>
    <xf numFmtId="0" fontId="40" fillId="2" borderId="1" xfId="0" applyFont="1" applyFill="1" applyBorder="1" applyAlignment="1">
      <alignment horizontal="center" vertical="center"/>
    </xf>
    <xf numFmtId="0" fontId="40" fillId="2" borderId="2" xfId="0" applyFont="1" applyFill="1" applyBorder="1" applyAlignment="1">
      <alignment horizontal="center" vertical="center"/>
    </xf>
    <xf numFmtId="0" fontId="40" fillId="2" borderId="8" xfId="0" applyFont="1" applyFill="1" applyBorder="1" applyAlignment="1">
      <alignment horizontal="center" vertical="center"/>
    </xf>
    <xf numFmtId="0" fontId="40" fillId="2" borderId="9" xfId="0" applyFont="1" applyFill="1" applyBorder="1" applyAlignment="1">
      <alignment horizontal="center" vertical="center"/>
    </xf>
    <xf numFmtId="0" fontId="17" fillId="2" borderId="13" xfId="0" applyFont="1" applyFill="1" applyBorder="1" applyAlignment="1">
      <alignment horizontal="left" vertical="center"/>
    </xf>
    <xf numFmtId="0" fontId="17" fillId="2" borderId="14" xfId="0" applyFont="1" applyFill="1" applyBorder="1" applyAlignment="1">
      <alignment horizontal="center" vertical="center"/>
    </xf>
    <xf numFmtId="0" fontId="2" fillId="2" borderId="14" xfId="0" applyFont="1" applyFill="1" applyBorder="1" applyAlignment="1">
      <alignment vertical="center"/>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2" fillId="2" borderId="14" xfId="0" applyFont="1" applyFill="1" applyBorder="1" applyAlignment="1">
      <alignment vertical="center" wrapText="1"/>
    </xf>
    <xf numFmtId="0" fontId="17" fillId="2" borderId="15" xfId="0" applyFont="1" applyFill="1" applyBorder="1" applyAlignment="1">
      <alignment horizontal="center" vertical="center"/>
    </xf>
    <xf numFmtId="0" fontId="17" fillId="2" borderId="14" xfId="0" applyFont="1" applyFill="1" applyBorder="1" applyAlignment="1">
      <alignment horizontal="center" vertical="center" wrapText="1"/>
    </xf>
    <xf numFmtId="14" fontId="17" fillId="2" borderId="14" xfId="0" applyNumberFormat="1" applyFont="1" applyFill="1" applyBorder="1" applyAlignment="1">
      <alignment horizontal="center" vertical="center"/>
    </xf>
    <xf numFmtId="14" fontId="17" fillId="2" borderId="15" xfId="0" applyNumberFormat="1" applyFont="1" applyFill="1" applyBorder="1" applyAlignment="1">
      <alignment horizontal="center" vertical="center"/>
    </xf>
    <xf numFmtId="0" fontId="17" fillId="2" borderId="14" xfId="0" applyFont="1" applyFill="1" applyBorder="1" applyAlignment="1">
      <alignment vertical="center" wrapText="1"/>
    </xf>
    <xf numFmtId="0" fontId="17" fillId="2" borderId="15" xfId="0" applyFont="1" applyFill="1" applyBorder="1" applyAlignment="1">
      <alignment horizontal="center" vertical="center" wrapText="1"/>
    </xf>
    <xf numFmtId="0" fontId="17" fillId="2" borderId="26" xfId="0" applyFont="1" applyFill="1" applyBorder="1" applyAlignment="1">
      <alignment horizontal="left" vertical="center"/>
    </xf>
    <xf numFmtId="0" fontId="17" fillId="2" borderId="27" xfId="0" applyFont="1" applyFill="1" applyBorder="1" applyAlignment="1">
      <alignment horizontal="center" vertical="center"/>
    </xf>
    <xf numFmtId="0" fontId="17" fillId="2" borderId="30" xfId="0" applyFont="1" applyFill="1" applyBorder="1" applyAlignment="1">
      <alignment horizontal="center" vertical="center"/>
    </xf>
    <xf numFmtId="0" fontId="29" fillId="3" borderId="59" xfId="0" applyFont="1" applyFill="1" applyBorder="1" applyAlignment="1">
      <alignment horizontal="left"/>
    </xf>
    <xf numFmtId="0" fontId="29" fillId="3" borderId="60" xfId="0" applyFont="1" applyFill="1" applyBorder="1" applyAlignment="1">
      <alignment horizontal="left"/>
    </xf>
    <xf numFmtId="0" fontId="41" fillId="0" borderId="1" xfId="0" applyFont="1" applyBorder="1" applyAlignment="1">
      <alignment horizontal="left" vertical="top" wrapText="1"/>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41" fillId="0" borderId="0" xfId="0" applyFont="1" applyAlignment="1">
      <alignment horizontal="left" vertical="top" wrapText="1"/>
    </xf>
    <xf numFmtId="0" fontId="41" fillId="0" borderId="8" xfId="0" applyFont="1" applyBorder="1" applyAlignment="1">
      <alignment horizontal="left" vertical="top" wrapText="1"/>
    </xf>
    <xf numFmtId="0" fontId="41" fillId="0" borderId="9" xfId="0" applyFont="1" applyBorder="1" applyAlignment="1">
      <alignment horizontal="left" vertical="top" wrapText="1"/>
    </xf>
    <xf numFmtId="46" fontId="2" fillId="2" borderId="0" xfId="0" applyNumberFormat="1" applyFont="1" applyFill="1"/>
    <xf numFmtId="0" fontId="19" fillId="4" borderId="10" xfId="0" applyFont="1" applyFill="1" applyBorder="1" applyAlignment="1">
      <alignment horizontal="center" vertical="center"/>
    </xf>
    <xf numFmtId="0" fontId="19" fillId="4" borderId="11" xfId="0" applyFont="1" applyFill="1" applyBorder="1" applyAlignment="1">
      <alignment horizontal="center" vertical="center" wrapText="1"/>
    </xf>
    <xf numFmtId="0" fontId="28" fillId="2" borderId="11" xfId="0" applyFont="1" applyFill="1" applyBorder="1" applyAlignment="1">
      <alignment horizontal="center" vertical="center" wrapText="1"/>
    </xf>
    <xf numFmtId="0" fontId="19" fillId="4" borderId="13" xfId="0" applyFont="1" applyFill="1" applyBorder="1" applyAlignment="1">
      <alignment horizontal="center" vertical="center"/>
    </xf>
    <xf numFmtId="0" fontId="19" fillId="4" borderId="14"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41" fillId="4" borderId="13" xfId="0" applyFont="1" applyFill="1" applyBorder="1" applyAlignment="1">
      <alignment horizontal="center" vertical="center"/>
    </xf>
    <xf numFmtId="0" fontId="42" fillId="2" borderId="14" xfId="0" applyFont="1" applyFill="1" applyBorder="1" applyAlignment="1">
      <alignment horizontal="center" vertical="center"/>
    </xf>
    <xf numFmtId="0" fontId="41" fillId="0" borderId="14" xfId="0" applyFont="1" applyBorder="1" applyAlignment="1">
      <alignment horizontal="center" vertical="center"/>
    </xf>
    <xf numFmtId="0" fontId="41" fillId="0" borderId="14" xfId="0" applyFont="1" applyBorder="1" applyAlignment="1">
      <alignment horizontal="center" vertical="center" wrapText="1"/>
    </xf>
    <xf numFmtId="0" fontId="42" fillId="0" borderId="14" xfId="0" applyFont="1" applyBorder="1" applyAlignment="1">
      <alignment horizontal="center" vertical="center"/>
    </xf>
    <xf numFmtId="9" fontId="41" fillId="0" borderId="14" xfId="0" applyNumberFormat="1" applyFont="1" applyBorder="1" applyAlignment="1">
      <alignment horizontal="center" vertical="center"/>
    </xf>
    <xf numFmtId="0" fontId="41" fillId="2" borderId="14" xfId="0" applyFont="1" applyFill="1" applyBorder="1" applyAlignment="1">
      <alignment horizontal="center" vertical="center" wrapText="1"/>
    </xf>
    <xf numFmtId="0" fontId="42" fillId="0" borderId="14" xfId="0" applyFont="1" applyBorder="1" applyAlignment="1">
      <alignment horizontal="center" vertical="center" wrapText="1"/>
    </xf>
    <xf numFmtId="0" fontId="1" fillId="2" borderId="61" xfId="0" applyFont="1" applyFill="1" applyBorder="1"/>
    <xf numFmtId="0" fontId="40" fillId="2" borderId="20" xfId="0" applyFont="1" applyFill="1" applyBorder="1" applyAlignment="1">
      <alignment horizontal="center" vertical="center"/>
    </xf>
    <xf numFmtId="0" fontId="40" fillId="2" borderId="62" xfId="0" applyFont="1" applyFill="1" applyBorder="1" applyAlignment="1">
      <alignment vertical="center"/>
    </xf>
    <xf numFmtId="0" fontId="40" fillId="2" borderId="25" xfId="0" applyFont="1" applyFill="1" applyBorder="1" applyAlignment="1">
      <alignment horizontal="center" vertical="center"/>
    </xf>
    <xf numFmtId="0" fontId="29" fillId="3" borderId="63" xfId="0" applyFont="1" applyFill="1" applyBorder="1" applyAlignment="1">
      <alignment horizontal="left"/>
    </xf>
    <xf numFmtId="0" fontId="41" fillId="0" borderId="20" xfId="0" applyFont="1" applyBorder="1" applyAlignment="1">
      <alignment horizontal="left" vertical="top" wrapText="1"/>
    </xf>
    <xf numFmtId="0" fontId="41" fillId="0" borderId="22" xfId="0" applyFont="1" applyBorder="1" applyAlignment="1">
      <alignment horizontal="left" vertical="top" wrapText="1"/>
    </xf>
    <xf numFmtId="0" fontId="41" fillId="0" borderId="25" xfId="0" applyFont="1" applyBorder="1" applyAlignment="1">
      <alignment horizontal="left" vertical="top" wrapText="1"/>
    </xf>
    <xf numFmtId="0" fontId="28" fillId="2" borderId="12" xfId="0" applyFont="1" applyFill="1" applyBorder="1" applyAlignment="1">
      <alignment horizontal="center" vertical="center" wrapText="1"/>
    </xf>
    <xf numFmtId="0" fontId="28" fillId="2" borderId="15" xfId="0" applyFont="1" applyFill="1" applyBorder="1" applyAlignment="1">
      <alignment horizontal="center" vertical="center" wrapText="1"/>
    </xf>
    <xf numFmtId="14" fontId="41" fillId="0" borderId="14" xfId="0" applyNumberFormat="1" applyFont="1" applyBorder="1" applyAlignment="1">
      <alignment horizontal="center" vertical="center"/>
    </xf>
    <xf numFmtId="0" fontId="41" fillId="0" borderId="15" xfId="0" applyFont="1" applyBorder="1" applyAlignment="1">
      <alignment horizontal="center" vertical="center" wrapText="1"/>
    </xf>
    <xf numFmtId="0" fontId="17" fillId="2" borderId="0" xfId="0" applyFont="1" applyFill="1" applyBorder="1" applyAlignment="1">
      <alignment horizontal="center"/>
    </xf>
    <xf numFmtId="0" fontId="41" fillId="0" borderId="0" xfId="0" applyFont="1" applyBorder="1" applyAlignment="1">
      <alignment horizontal="center" vertical="center" wrapText="1"/>
    </xf>
    <xf numFmtId="0" fontId="41" fillId="0" borderId="15"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17" fillId="0" borderId="0" xfId="0" applyFont="1" applyFill="1" applyBorder="1" applyAlignment="1">
      <alignment horizontal="center"/>
    </xf>
    <xf numFmtId="0" fontId="17" fillId="2" borderId="0" xfId="0" applyFont="1" applyFill="1" applyAlignment="1">
      <alignment horizontal="center"/>
    </xf>
    <xf numFmtId="0" fontId="17" fillId="0" borderId="0" xfId="0" applyFont="1" applyAlignment="1">
      <alignment horizontal="center"/>
    </xf>
    <xf numFmtId="0" fontId="41" fillId="4" borderId="26" xfId="0" applyFont="1" applyFill="1" applyBorder="1" applyAlignment="1">
      <alignment horizontal="center" vertical="center"/>
    </xf>
    <xf numFmtId="0" fontId="42" fillId="2" borderId="27" xfId="0" applyFont="1" applyFill="1" applyBorder="1" applyAlignment="1">
      <alignment horizontal="center" vertical="center"/>
    </xf>
    <xf numFmtId="0" fontId="41" fillId="0" borderId="27" xfId="0" applyFont="1" applyBorder="1" applyAlignment="1">
      <alignment horizontal="center" vertical="center"/>
    </xf>
    <xf numFmtId="0" fontId="4" fillId="3" borderId="51" xfId="0" applyFont="1" applyFill="1" applyBorder="1" applyAlignment="1">
      <alignment horizontal="left" vertical="center"/>
    </xf>
    <xf numFmtId="0" fontId="4" fillId="3" borderId="53" xfId="0" applyFont="1" applyFill="1" applyBorder="1" applyAlignment="1">
      <alignment horizontal="left" vertical="center"/>
    </xf>
    <xf numFmtId="0" fontId="19" fillId="3" borderId="10" xfId="0" applyFont="1" applyFill="1" applyBorder="1" applyAlignment="1">
      <alignment horizontal="center" vertical="center"/>
    </xf>
    <xf numFmtId="0" fontId="19" fillId="3" borderId="11" xfId="0" applyFont="1" applyFill="1" applyBorder="1" applyAlignment="1">
      <alignment horizontal="center" vertical="center"/>
    </xf>
    <xf numFmtId="0" fontId="41" fillId="4" borderId="14" xfId="324" applyFont="1" applyFill="1" applyBorder="1" applyAlignment="1">
      <alignment horizontal="center" vertical="center"/>
    </xf>
    <xf numFmtId="185" fontId="41" fillId="2" borderId="14" xfId="0" applyNumberFormat="1" applyFont="1" applyFill="1" applyBorder="1" applyAlignment="1">
      <alignment horizontal="center" vertical="center"/>
    </xf>
    <xf numFmtId="185" fontId="41" fillId="2" borderId="14" xfId="324" applyNumberFormat="1" applyFont="1" applyFill="1" applyBorder="1" applyAlignment="1">
      <alignment horizontal="center" vertical="center"/>
    </xf>
    <xf numFmtId="0" fontId="42" fillId="0" borderId="35" xfId="0" applyFont="1" applyBorder="1" applyAlignment="1">
      <alignment horizontal="center"/>
    </xf>
    <xf numFmtId="0" fontId="42" fillId="0" borderId="58" xfId="0" applyFont="1" applyBorder="1" applyAlignment="1">
      <alignment horizontal="center"/>
    </xf>
    <xf numFmtId="185" fontId="41" fillId="2" borderId="35" xfId="324" applyNumberFormat="1" applyFont="1" applyFill="1" applyBorder="1" applyAlignment="1">
      <alignment horizontal="center" vertical="center"/>
    </xf>
    <xf numFmtId="0" fontId="41" fillId="0" borderId="14" xfId="324" applyFont="1" applyBorder="1" applyAlignment="1">
      <alignment horizontal="center" vertical="center"/>
    </xf>
    <xf numFmtId="0" fontId="41" fillId="0" borderId="13" xfId="0" applyFont="1" applyBorder="1" applyAlignment="1">
      <alignment horizontal="center" vertical="center"/>
    </xf>
    <xf numFmtId="185" fontId="41" fillId="0" borderId="14" xfId="0" applyNumberFormat="1" applyFont="1" applyBorder="1" applyAlignment="1">
      <alignment horizontal="center" vertical="center"/>
    </xf>
    <xf numFmtId="0" fontId="2" fillId="0" borderId="0" xfId="0" applyFont="1" applyFill="1"/>
    <xf numFmtId="0" fontId="43" fillId="0" borderId="0" xfId="0" applyFont="1" applyFill="1"/>
    <xf numFmtId="0" fontId="18" fillId="0" borderId="0" xfId="0" applyFont="1" applyFill="1" applyBorder="1" applyAlignment="1">
      <alignment horizontal="left"/>
    </xf>
    <xf numFmtId="0" fontId="41" fillId="0" borderId="30" xfId="0" applyFont="1" applyBorder="1" applyAlignment="1">
      <alignment horizontal="center" vertical="center" wrapText="1"/>
    </xf>
    <xf numFmtId="0" fontId="4" fillId="3" borderId="54" xfId="0" applyFont="1" applyFill="1" applyBorder="1" applyAlignment="1">
      <alignment horizontal="left" vertical="center"/>
    </xf>
    <xf numFmtId="0" fontId="2" fillId="0" borderId="22" xfId="0" applyFont="1" applyBorder="1" applyAlignment="1">
      <alignment vertical="center" wrapText="1"/>
    </xf>
    <xf numFmtId="0" fontId="19" fillId="3" borderId="12" xfId="0" applyFont="1" applyFill="1" applyBorder="1" applyAlignment="1">
      <alignment horizontal="center" vertical="center"/>
    </xf>
    <xf numFmtId="0" fontId="19" fillId="3" borderId="15" xfId="376" applyFont="1" applyFill="1" applyBorder="1" applyAlignment="1">
      <alignment horizontal="center" vertical="center" wrapText="1"/>
    </xf>
    <xf numFmtId="185" fontId="41" fillId="2" borderId="58" xfId="324" applyNumberFormat="1" applyFont="1" applyFill="1" applyBorder="1" applyAlignment="1">
      <alignment horizontal="center" vertical="center"/>
    </xf>
    <xf numFmtId="185" fontId="41" fillId="2" borderId="42" xfId="324" applyNumberFormat="1" applyFont="1" applyFill="1" applyBorder="1" applyAlignment="1">
      <alignment horizontal="center" vertical="center"/>
    </xf>
    <xf numFmtId="0" fontId="39" fillId="2" borderId="22" xfId="0" applyFont="1" applyFill="1" applyBorder="1"/>
    <xf numFmtId="0" fontId="1" fillId="0" borderId="22" xfId="0" applyFont="1" applyBorder="1"/>
    <xf numFmtId="0" fontId="44" fillId="0" borderId="0" xfId="0" applyFont="1" applyFill="1"/>
    <xf numFmtId="0" fontId="1" fillId="0" borderId="0" xfId="0" applyFont="1" applyFill="1"/>
    <xf numFmtId="0" fontId="17" fillId="0" borderId="0" xfId="0" applyFont="1" applyAlignment="1">
      <alignment horizontal="left"/>
    </xf>
    <xf numFmtId="185" fontId="45" fillId="2" borderId="14" xfId="0" applyNumberFormat="1" applyFont="1" applyFill="1" applyBorder="1" applyAlignment="1">
      <alignment horizontal="center" vertical="center"/>
    </xf>
    <xf numFmtId="0" fontId="42" fillId="0" borderId="14" xfId="0" applyFont="1" applyBorder="1" applyAlignment="1">
      <alignment horizontal="center"/>
    </xf>
    <xf numFmtId="10" fontId="45" fillId="2" borderId="27" xfId="0" applyNumberFormat="1" applyFont="1" applyFill="1" applyBorder="1" applyAlignment="1">
      <alignment horizontal="center" vertical="center"/>
    </xf>
    <xf numFmtId="0" fontId="19" fillId="2" borderId="0" xfId="376" applyFont="1" applyFill="1" applyAlignment="1">
      <alignment horizontal="center" vertical="center" wrapText="1"/>
    </xf>
    <xf numFmtId="10" fontId="4" fillId="2" borderId="0" xfId="0" applyNumberFormat="1" applyFont="1" applyFill="1" applyAlignment="1">
      <alignment horizontal="center" vertical="center"/>
    </xf>
    <xf numFmtId="0" fontId="45" fillId="2" borderId="13" xfId="376" applyFont="1" applyFill="1" applyBorder="1" applyAlignment="1">
      <alignment horizontal="center" vertical="center" wrapText="1"/>
    </xf>
    <xf numFmtId="0" fontId="45" fillId="2" borderId="14" xfId="376" applyFont="1" applyFill="1" applyBorder="1" applyAlignment="1">
      <alignment horizontal="center" vertical="center" wrapText="1"/>
    </xf>
    <xf numFmtId="0" fontId="45" fillId="0" borderId="14" xfId="376" applyFont="1" applyBorder="1" applyAlignment="1">
      <alignment horizontal="center" vertical="center" wrapText="1"/>
    </xf>
    <xf numFmtId="0" fontId="41" fillId="2" borderId="13" xfId="376" applyFont="1" applyFill="1" applyBorder="1" applyAlignment="1">
      <alignment horizontal="center" vertical="center" wrapText="1"/>
    </xf>
    <xf numFmtId="0" fontId="41" fillId="2" borderId="14" xfId="0" applyFont="1" applyFill="1" applyBorder="1" applyAlignment="1">
      <alignment vertical="center"/>
    </xf>
    <xf numFmtId="0" fontId="46" fillId="2" borderId="14" xfId="0" applyFont="1" applyFill="1" applyBorder="1" applyAlignment="1">
      <alignment horizontal="center" vertical="center"/>
    </xf>
    <xf numFmtId="0" fontId="39" fillId="0" borderId="22" xfId="0" applyFont="1" applyBorder="1"/>
    <xf numFmtId="0" fontId="39" fillId="0" borderId="0" xfId="0" applyFont="1" applyFill="1"/>
    <xf numFmtId="185" fontId="41" fillId="2" borderId="15" xfId="324" applyNumberFormat="1" applyFont="1" applyFill="1" applyBorder="1" applyAlignment="1">
      <alignment horizontal="center" vertical="center"/>
    </xf>
    <xf numFmtId="10" fontId="45" fillId="2" borderId="30" xfId="0" applyNumberFormat="1" applyFont="1" applyFill="1" applyBorder="1" applyAlignment="1">
      <alignment horizontal="center" vertical="center"/>
    </xf>
    <xf numFmtId="0" fontId="2" fillId="8" borderId="64" xfId="0" applyFont="1" applyFill="1" applyBorder="1" applyAlignment="1">
      <alignment horizontal="center"/>
    </xf>
    <xf numFmtId="0" fontId="2" fillId="8" borderId="29" xfId="0" applyFont="1" applyFill="1" applyBorder="1" applyAlignment="1">
      <alignment horizontal="center"/>
    </xf>
    <xf numFmtId="0" fontId="2" fillId="8" borderId="31" xfId="0" applyFont="1" applyFill="1" applyBorder="1" applyAlignment="1">
      <alignment horizontal="center"/>
    </xf>
    <xf numFmtId="0" fontId="47" fillId="0" borderId="14" xfId="0" applyFont="1" applyBorder="1" applyAlignment="1">
      <alignment horizontal="center" vertical="center" wrapText="1"/>
    </xf>
    <xf numFmtId="0" fontId="45" fillId="0" borderId="14" xfId="376" applyFont="1" applyFill="1" applyBorder="1" applyAlignment="1">
      <alignment horizontal="center" vertical="center" wrapText="1"/>
    </xf>
    <xf numFmtId="0" fontId="45" fillId="0" borderId="15" xfId="376" applyFont="1" applyFill="1" applyBorder="1" applyAlignment="1">
      <alignment horizontal="center" vertical="center" wrapText="1"/>
    </xf>
    <xf numFmtId="10" fontId="41" fillId="0" borderId="14" xfId="0" applyNumberFormat="1" applyFont="1" applyBorder="1" applyAlignment="1">
      <alignment horizontal="center" vertical="center"/>
    </xf>
    <xf numFmtId="10" fontId="41" fillId="0" borderId="14" xfId="376" applyNumberFormat="1" applyFont="1" applyBorder="1" applyAlignment="1">
      <alignment horizontal="center" vertical="center" wrapText="1"/>
    </xf>
    <xf numFmtId="0" fontId="41" fillId="2" borderId="14" xfId="0" applyFont="1" applyFill="1" applyBorder="1" applyAlignment="1">
      <alignment horizontal="left" vertical="top" wrapText="1"/>
    </xf>
    <xf numFmtId="10" fontId="41" fillId="0" borderId="14" xfId="376" applyNumberFormat="1" applyFont="1" applyFill="1" applyBorder="1" applyAlignment="1">
      <alignment horizontal="center" vertical="center" wrapText="1"/>
    </xf>
    <xf numFmtId="10" fontId="41" fillId="0" borderId="15" xfId="376" applyNumberFormat="1" applyFont="1" applyFill="1" applyBorder="1" applyAlignment="1">
      <alignment horizontal="center" vertical="center" wrapText="1"/>
    </xf>
    <xf numFmtId="0" fontId="41" fillId="0" borderId="14" xfId="0" applyFont="1" applyBorder="1" applyAlignment="1">
      <alignment horizontal="left" vertical="top" wrapText="1"/>
    </xf>
    <xf numFmtId="10" fontId="41" fillId="2" borderId="14" xfId="376" applyNumberFormat="1" applyFont="1" applyFill="1" applyBorder="1" applyAlignment="1">
      <alignment horizontal="center" vertical="center" wrapText="1"/>
    </xf>
    <xf numFmtId="0" fontId="41" fillId="0" borderId="13" xfId="376" applyFont="1" applyBorder="1" applyAlignment="1">
      <alignment horizontal="center" vertical="center" wrapText="1"/>
    </xf>
    <xf numFmtId="0" fontId="41" fillId="2" borderId="14" xfId="0" applyFont="1" applyFill="1" applyBorder="1" applyAlignment="1">
      <alignment horizontal="left" vertical="center"/>
    </xf>
    <xf numFmtId="0" fontId="46" fillId="0" borderId="14" xfId="0" applyFont="1" applyBorder="1" applyAlignment="1">
      <alignment horizontal="center" vertical="center"/>
    </xf>
    <xf numFmtId="0" fontId="42" fillId="2" borderId="14" xfId="0" applyFont="1" applyFill="1" applyBorder="1"/>
    <xf numFmtId="0" fontId="45" fillId="2" borderId="26" xfId="0" applyFont="1" applyFill="1" applyBorder="1" applyAlignment="1">
      <alignment horizontal="center" vertical="center" wrapText="1"/>
    </xf>
    <xf numFmtId="0" fontId="45" fillId="2" borderId="27" xfId="0" applyFont="1" applyFill="1" applyBorder="1" applyAlignment="1">
      <alignment horizontal="center" vertical="center" wrapText="1"/>
    </xf>
    <xf numFmtId="0" fontId="45" fillId="0" borderId="27" xfId="0" applyFont="1" applyBorder="1" applyAlignment="1">
      <alignment horizontal="center" vertical="center"/>
    </xf>
    <xf numFmtId="0" fontId="42" fillId="0" borderId="14" xfId="0" applyFont="1" applyBorder="1" applyAlignment="1">
      <alignment vertical="top" wrapText="1"/>
    </xf>
    <xf numFmtId="0" fontId="42" fillId="2" borderId="14" xfId="0" applyFont="1" applyFill="1" applyBorder="1" applyAlignment="1">
      <alignment vertical="top"/>
    </xf>
    <xf numFmtId="10" fontId="41" fillId="2" borderId="14" xfId="0" applyNumberFormat="1" applyFont="1" applyFill="1" applyBorder="1" applyAlignment="1">
      <alignment horizontal="center" vertical="center"/>
    </xf>
    <xf numFmtId="10" fontId="45" fillId="0" borderId="27" xfId="0" applyNumberFormat="1" applyFont="1" applyBorder="1" applyAlignment="1">
      <alignment horizontal="center" vertical="center"/>
    </xf>
    <xf numFmtId="10" fontId="45" fillId="0" borderId="27" xfId="376" applyNumberFormat="1" applyFont="1" applyBorder="1" applyAlignment="1">
      <alignment horizontal="center" vertical="center" wrapText="1"/>
    </xf>
    <xf numFmtId="0" fontId="42" fillId="2" borderId="27" xfId="0" applyFont="1" applyFill="1" applyBorder="1" applyAlignment="1">
      <alignment vertical="top"/>
    </xf>
    <xf numFmtId="10" fontId="29" fillId="2" borderId="27" xfId="0" applyNumberFormat="1" applyFont="1" applyFill="1" applyBorder="1" applyAlignment="1">
      <alignment horizontal="center" vertical="center"/>
    </xf>
    <xf numFmtId="10" fontId="29" fillId="2" borderId="30" xfId="0" applyNumberFormat="1" applyFont="1" applyFill="1" applyBorder="1" applyAlignment="1">
      <alignment horizontal="center" vertical="center"/>
    </xf>
    <xf numFmtId="0" fontId="44" fillId="0" borderId="0" xfId="0" applyFont="1"/>
    <xf numFmtId="0" fontId="18" fillId="0" borderId="0" xfId="0" applyFont="1" applyFill="1"/>
    <xf numFmtId="0" fontId="17" fillId="0" borderId="1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41" fillId="0" borderId="1" xfId="0" applyFont="1" applyFill="1" applyBorder="1" applyAlignment="1">
      <alignment horizontal="left" vertical="top" wrapText="1"/>
    </xf>
    <xf numFmtId="0" fontId="41" fillId="0" borderId="2" xfId="0" applyFont="1" applyFill="1" applyBorder="1" applyAlignment="1">
      <alignment horizontal="left" vertical="top" wrapText="1"/>
    </xf>
    <xf numFmtId="0" fontId="41" fillId="0" borderId="3" xfId="0" applyFont="1" applyFill="1" applyBorder="1" applyAlignment="1">
      <alignment horizontal="left" vertical="top" wrapText="1"/>
    </xf>
    <xf numFmtId="0" fontId="41" fillId="0" borderId="0" xfId="0" applyFont="1" applyFill="1" applyBorder="1" applyAlignment="1">
      <alignment horizontal="left" vertical="top" wrapText="1"/>
    </xf>
    <xf numFmtId="0" fontId="41" fillId="0" borderId="8" xfId="0" applyFont="1" applyFill="1" applyBorder="1" applyAlignment="1">
      <alignment horizontal="left" vertical="top" wrapText="1"/>
    </xf>
    <xf numFmtId="0" fontId="41" fillId="0" borderId="9" xfId="0" applyFont="1" applyFill="1" applyBorder="1" applyAlignment="1">
      <alignment horizontal="left" vertical="top" wrapText="1"/>
    </xf>
    <xf numFmtId="46" fontId="2" fillId="2" borderId="0" xfId="0" applyNumberFormat="1" applyFont="1" applyFill="1" applyBorder="1"/>
    <xf numFmtId="0" fontId="41" fillId="0" borderId="14" xfId="0" applyNumberFormat="1" applyFont="1" applyFill="1" applyBorder="1" applyAlignment="1">
      <alignment horizontal="center" vertical="center"/>
    </xf>
    <xf numFmtId="0" fontId="41" fillId="0" borderId="14" xfId="0" applyNumberFormat="1" applyFont="1" applyFill="1" applyBorder="1" applyAlignment="1">
      <alignment horizontal="center" vertical="center" wrapText="1"/>
    </xf>
    <xf numFmtId="0" fontId="41" fillId="0" borderId="14" xfId="0" applyFont="1" applyFill="1" applyBorder="1" applyAlignment="1">
      <alignment horizontal="center" vertical="center"/>
    </xf>
    <xf numFmtId="0" fontId="42" fillId="0" borderId="14" xfId="0" applyFont="1" applyFill="1" applyBorder="1" applyAlignment="1">
      <alignment horizontal="center" vertical="center"/>
    </xf>
    <xf numFmtId="9" fontId="41" fillId="0" borderId="14" xfId="0" applyNumberFormat="1" applyFont="1" applyFill="1" applyBorder="1" applyAlignment="1">
      <alignment horizontal="center" vertical="center"/>
    </xf>
    <xf numFmtId="0" fontId="42" fillId="0" borderId="14" xfId="0" applyFont="1" applyFill="1" applyBorder="1" applyAlignment="1">
      <alignment horizontal="center" vertical="center" wrapText="1"/>
    </xf>
    <xf numFmtId="0" fontId="41" fillId="0" borderId="20" xfId="0" applyFont="1" applyFill="1" applyBorder="1" applyAlignment="1">
      <alignment horizontal="left" vertical="top" wrapText="1"/>
    </xf>
    <xf numFmtId="0" fontId="41" fillId="0" borderId="22" xfId="0" applyFont="1" applyFill="1" applyBorder="1" applyAlignment="1">
      <alignment horizontal="left" vertical="top" wrapText="1"/>
    </xf>
    <xf numFmtId="0" fontId="41" fillId="0" borderId="25" xfId="0" applyFont="1" applyFill="1" applyBorder="1" applyAlignment="1">
      <alignment horizontal="left" vertical="top" wrapText="1"/>
    </xf>
    <xf numFmtId="0" fontId="41" fillId="0" borderId="27" xfId="0" applyNumberFormat="1" applyFont="1" applyFill="1" applyBorder="1" applyAlignment="1">
      <alignment horizontal="center" vertical="center"/>
    </xf>
    <xf numFmtId="0" fontId="41" fillId="0" borderId="27" xfId="0" applyFont="1" applyFill="1" applyBorder="1" applyAlignment="1">
      <alignment horizontal="center" vertical="center"/>
    </xf>
    <xf numFmtId="0" fontId="42" fillId="0" borderId="35" xfId="0" applyNumberFormat="1" applyFont="1" applyBorder="1" applyAlignment="1">
      <alignment horizontal="center"/>
    </xf>
    <xf numFmtId="0" fontId="42" fillId="0" borderId="58" xfId="0" applyNumberFormat="1" applyFont="1" applyBorder="1" applyAlignment="1">
      <alignment horizontal="center"/>
    </xf>
    <xf numFmtId="0" fontId="41" fillId="0" borderId="14" xfId="324" applyFont="1" applyFill="1" applyBorder="1" applyAlignment="1">
      <alignment horizontal="center" vertical="center"/>
    </xf>
    <xf numFmtId="0" fontId="41" fillId="0" borderId="13" xfId="0" applyFont="1" applyFill="1" applyBorder="1" applyAlignment="1">
      <alignment horizontal="center" vertical="center"/>
    </xf>
    <xf numFmtId="185" fontId="41" fillId="0" borderId="14" xfId="0" applyNumberFormat="1" applyFont="1" applyFill="1" applyBorder="1" applyAlignment="1">
      <alignment horizontal="center" vertical="center"/>
    </xf>
    <xf numFmtId="0" fontId="17" fillId="0" borderId="0" xfId="0" applyFont="1" applyFill="1" applyBorder="1" applyAlignment="1">
      <alignment horizontal="left"/>
    </xf>
    <xf numFmtId="0" fontId="41" fillId="0" borderId="30" xfId="0" applyFont="1" applyFill="1" applyBorder="1" applyAlignment="1">
      <alignment horizontal="center" vertical="center" wrapText="1"/>
    </xf>
    <xf numFmtId="0" fontId="2" fillId="0" borderId="22" xfId="0" applyFont="1" applyFill="1" applyBorder="1" applyAlignment="1">
      <alignment vertical="center" wrapText="1"/>
    </xf>
    <xf numFmtId="0" fontId="42" fillId="0" borderId="14" xfId="0" applyNumberFormat="1" applyFont="1" applyBorder="1" applyAlignment="1">
      <alignment horizontal="center"/>
    </xf>
    <xf numFmtId="10" fontId="4" fillId="2" borderId="0" xfId="0" applyNumberFormat="1" applyFont="1" applyFill="1" applyBorder="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45" fillId="2" borderId="10" xfId="376" applyFont="1" applyFill="1" applyBorder="1" applyAlignment="1">
      <alignment horizontal="center" vertical="center" wrapText="1"/>
    </xf>
    <xf numFmtId="0" fontId="45" fillId="2" borderId="11" xfId="376" applyFont="1" applyFill="1" applyBorder="1" applyAlignment="1">
      <alignment horizontal="center" vertical="center" wrapText="1"/>
    </xf>
    <xf numFmtId="0" fontId="45" fillId="0" borderId="11" xfId="376" applyFont="1" applyFill="1" applyBorder="1" applyAlignment="1">
      <alignment horizontal="center" vertical="center" wrapText="1"/>
    </xf>
    <xf numFmtId="0" fontId="41" fillId="2" borderId="14" xfId="0" applyNumberFormat="1" applyFont="1" applyFill="1" applyBorder="1" applyAlignment="1">
      <alignment vertical="center"/>
    </xf>
    <xf numFmtId="0" fontId="46" fillId="2" borderId="14" xfId="0" applyNumberFormat="1" applyFont="1" applyFill="1" applyBorder="1" applyAlignment="1">
      <alignment horizontal="center" vertical="center"/>
    </xf>
    <xf numFmtId="0" fontId="2" fillId="8" borderId="2" xfId="0" applyFont="1" applyFill="1" applyBorder="1" applyAlignment="1">
      <alignment horizontal="center"/>
    </xf>
    <xf numFmtId="0" fontId="2" fillId="8" borderId="20" xfId="0" applyFont="1" applyFill="1" applyBorder="1" applyAlignment="1">
      <alignment horizontal="center"/>
    </xf>
    <xf numFmtId="0" fontId="47" fillId="0" borderId="64" xfId="0" applyFont="1" applyFill="1" applyBorder="1" applyAlignment="1">
      <alignment horizontal="center" vertical="center" wrapText="1"/>
    </xf>
    <xf numFmtId="0" fontId="47" fillId="0" borderId="35" xfId="0" applyFont="1" applyFill="1" applyBorder="1" applyAlignment="1">
      <alignment horizontal="center" vertical="center" wrapText="1"/>
    </xf>
    <xf numFmtId="10" fontId="41" fillId="0" borderId="14" xfId="0" applyNumberFormat="1" applyFont="1" applyFill="1" applyBorder="1" applyAlignment="1">
      <alignment horizontal="center" vertical="center"/>
    </xf>
    <xf numFmtId="0" fontId="41" fillId="2" borderId="35" xfId="0" applyFont="1" applyFill="1" applyBorder="1" applyAlignment="1">
      <alignment horizontal="left" vertical="top" wrapText="1"/>
    </xf>
    <xf numFmtId="0" fontId="41" fillId="0" borderId="35" xfId="0" applyFont="1" applyFill="1" applyBorder="1" applyAlignment="1">
      <alignment horizontal="left" vertical="top" wrapText="1"/>
    </xf>
    <xf numFmtId="0" fontId="1" fillId="0" borderId="0" xfId="0" applyFont="1" applyFill="1" applyBorder="1"/>
    <xf numFmtId="0" fontId="41" fillId="0" borderId="13" xfId="376" applyFont="1" applyFill="1" applyBorder="1" applyAlignment="1">
      <alignment horizontal="center" vertical="center" wrapText="1"/>
    </xf>
    <xf numFmtId="0" fontId="41" fillId="2" borderId="14" xfId="0" applyNumberFormat="1" applyFont="1" applyFill="1" applyBorder="1" applyAlignment="1">
      <alignment horizontal="left" vertical="center"/>
    </xf>
    <xf numFmtId="0" fontId="46" fillId="0" borderId="14" xfId="0" applyNumberFormat="1" applyFont="1" applyFill="1" applyBorder="1" applyAlignment="1">
      <alignment horizontal="center" vertical="center"/>
    </xf>
    <xf numFmtId="0" fontId="45" fillId="0" borderId="27" xfId="0" applyNumberFormat="1" applyFont="1" applyFill="1" applyBorder="1" applyAlignment="1">
      <alignment horizontal="center" vertical="center"/>
    </xf>
    <xf numFmtId="0" fontId="42" fillId="0" borderId="35" xfId="0" applyFont="1" applyFill="1" applyBorder="1" applyAlignment="1">
      <alignment vertical="top" wrapText="1"/>
    </xf>
    <xf numFmtId="0" fontId="42" fillId="2" borderId="35" xfId="0" applyFont="1" applyFill="1" applyBorder="1" applyAlignment="1">
      <alignment vertical="top"/>
    </xf>
    <xf numFmtId="0" fontId="42" fillId="2" borderId="35" xfId="0" applyFont="1" applyFill="1" applyBorder="1" applyAlignment="1">
      <alignment vertical="top" wrapText="1"/>
    </xf>
    <xf numFmtId="10" fontId="45" fillId="0" borderId="27" xfId="0" applyNumberFormat="1" applyFont="1" applyFill="1" applyBorder="1" applyAlignment="1">
      <alignment horizontal="center" vertical="center"/>
    </xf>
    <xf numFmtId="10" fontId="45" fillId="0" borderId="27" xfId="376" applyNumberFormat="1" applyFont="1" applyFill="1" applyBorder="1" applyAlignment="1">
      <alignment horizontal="center" vertical="center" wrapText="1"/>
    </xf>
    <xf numFmtId="0" fontId="42" fillId="2" borderId="66" xfId="0" applyFont="1" applyFill="1" applyBorder="1" applyAlignment="1">
      <alignment vertical="top"/>
    </xf>
    <xf numFmtId="10" fontId="45" fillId="0" borderId="30" xfId="376" applyNumberFormat="1" applyFont="1" applyFill="1" applyBorder="1" applyAlignment="1">
      <alignment horizontal="center" vertical="center" wrapText="1"/>
    </xf>
    <xf numFmtId="0" fontId="48" fillId="2" borderId="1" xfId="0" applyFont="1" applyFill="1" applyBorder="1" applyAlignment="1">
      <alignment horizontal="center" vertical="center"/>
    </xf>
    <xf numFmtId="0" fontId="48" fillId="2" borderId="2" xfId="0" applyFont="1" applyFill="1" applyBorder="1" applyAlignment="1">
      <alignment horizontal="center" vertical="center"/>
    </xf>
    <xf numFmtId="0" fontId="48" fillId="2" borderId="3" xfId="0" applyFont="1" applyFill="1" applyBorder="1" applyAlignment="1">
      <alignment horizontal="center" vertical="center"/>
    </xf>
    <xf numFmtId="0" fontId="48" fillId="2" borderId="0" xfId="0" applyFont="1" applyFill="1" applyAlignment="1">
      <alignment horizontal="center" vertical="center"/>
    </xf>
    <xf numFmtId="0" fontId="48" fillId="2" borderId="8" xfId="0" applyFont="1" applyFill="1" applyBorder="1" applyAlignment="1">
      <alignment horizontal="center" vertical="center"/>
    </xf>
    <xf numFmtId="0" fontId="48" fillId="2" borderId="9" xfId="0" applyFont="1" applyFill="1" applyBorder="1" applyAlignment="1">
      <alignment horizontal="center" vertical="center"/>
    </xf>
    <xf numFmtId="0" fontId="4" fillId="3" borderId="67" xfId="0" applyFont="1" applyFill="1" applyBorder="1" applyAlignment="1">
      <alignment horizontal="left" vertical="center"/>
    </xf>
    <xf numFmtId="0" fontId="4" fillId="3" borderId="68" xfId="0" applyFont="1" applyFill="1" applyBorder="1" applyAlignment="1">
      <alignment horizontal="left" vertical="center"/>
    </xf>
    <xf numFmtId="0" fontId="29" fillId="2" borderId="1" xfId="0" applyFont="1" applyFill="1" applyBorder="1" applyAlignment="1">
      <alignment horizontal="left"/>
    </xf>
    <xf numFmtId="0" fontId="29" fillId="2" borderId="3" xfId="0" applyFont="1" applyFill="1" applyBorder="1" applyAlignment="1">
      <alignment horizontal="left"/>
    </xf>
    <xf numFmtId="0" fontId="29" fillId="2" borderId="0" xfId="0" applyFont="1" applyFill="1" applyAlignment="1">
      <alignment horizontal="left"/>
    </xf>
    <xf numFmtId="0" fontId="29" fillId="2" borderId="8" xfId="0" applyFont="1" applyFill="1" applyBorder="1" applyAlignment="1">
      <alignment horizontal="left"/>
    </xf>
    <xf numFmtId="0" fontId="29" fillId="2" borderId="9" xfId="0" applyFont="1" applyFill="1" applyBorder="1" applyAlignment="1">
      <alignment horizontal="left"/>
    </xf>
    <xf numFmtId="0" fontId="4" fillId="3" borderId="14" xfId="0" applyFont="1" applyFill="1" applyBorder="1" applyAlignment="1">
      <alignment horizontal="left" vertical="center"/>
    </xf>
    <xf numFmtId="0" fontId="49" fillId="2" borderId="14" xfId="0" applyFont="1" applyFill="1" applyBorder="1" applyAlignment="1">
      <alignment horizontal="center" vertical="center"/>
    </xf>
    <xf numFmtId="10" fontId="49" fillId="2" borderId="14" xfId="0" applyNumberFormat="1" applyFont="1" applyFill="1" applyBorder="1" applyAlignment="1">
      <alignment horizontal="center" vertical="center"/>
    </xf>
    <xf numFmtId="0" fontId="19" fillId="3" borderId="34" xfId="376" applyFont="1" applyFill="1" applyBorder="1" applyAlignment="1">
      <alignment horizontal="center" vertical="center" wrapText="1"/>
    </xf>
    <xf numFmtId="0" fontId="19" fillId="3" borderId="34" xfId="376" applyFont="1" applyFill="1" applyBorder="1" applyAlignment="1">
      <alignment vertical="center" wrapText="1"/>
    </xf>
    <xf numFmtId="0" fontId="19" fillId="3" borderId="14" xfId="376" applyFont="1" applyFill="1" applyBorder="1" applyAlignment="1">
      <alignment vertical="center" wrapText="1"/>
    </xf>
    <xf numFmtId="0" fontId="17" fillId="2" borderId="14" xfId="376" applyFont="1" applyFill="1" applyBorder="1" applyAlignment="1">
      <alignment horizontal="center" vertical="center" wrapText="1"/>
    </xf>
    <xf numFmtId="0" fontId="17" fillId="2" borderId="14" xfId="376" applyFont="1" applyFill="1" applyBorder="1" applyAlignment="1">
      <alignment vertical="center" wrapText="1"/>
    </xf>
    <xf numFmtId="0" fontId="1" fillId="2" borderId="14" xfId="0" applyFont="1" applyFill="1" applyBorder="1" applyAlignment="1">
      <alignment horizontal="center" vertical="center"/>
    </xf>
    <xf numFmtId="0" fontId="19" fillId="9" borderId="14" xfId="0" applyFont="1" applyFill="1" applyBorder="1" applyAlignment="1">
      <alignment vertical="center"/>
    </xf>
    <xf numFmtId="0" fontId="19" fillId="9" borderId="14" xfId="0" applyFont="1" applyFill="1" applyBorder="1" applyAlignment="1">
      <alignment horizontal="center" vertical="center"/>
    </xf>
    <xf numFmtId="0" fontId="44" fillId="2" borderId="14" xfId="0" applyFont="1" applyFill="1" applyBorder="1" applyAlignment="1">
      <alignment horizontal="center" vertical="center"/>
    </xf>
    <xf numFmtId="0" fontId="48" fillId="2" borderId="20" xfId="0" applyFont="1" applyFill="1" applyBorder="1" applyAlignment="1">
      <alignment horizontal="center" vertical="center"/>
    </xf>
    <xf numFmtId="0" fontId="48" fillId="2" borderId="22" xfId="0" applyFont="1" applyFill="1" applyBorder="1" applyAlignment="1">
      <alignment horizontal="center" vertical="center"/>
    </xf>
    <xf numFmtId="0" fontId="48" fillId="2" borderId="25" xfId="0" applyFont="1" applyFill="1" applyBorder="1" applyAlignment="1">
      <alignment horizontal="center" vertical="center"/>
    </xf>
    <xf numFmtId="0" fontId="4" fillId="3" borderId="69" xfId="0" applyFont="1" applyFill="1" applyBorder="1" applyAlignment="1">
      <alignment horizontal="left" vertical="center"/>
    </xf>
    <xf numFmtId="0" fontId="19" fillId="10" borderId="14" xfId="0" applyFont="1" applyFill="1" applyBorder="1" applyAlignment="1">
      <alignment vertical="center"/>
    </xf>
    <xf numFmtId="0" fontId="19" fillId="10" borderId="14" xfId="0" applyFont="1" applyFill="1" applyBorder="1" applyAlignment="1">
      <alignment horizontal="center" vertical="center"/>
    </xf>
    <xf numFmtId="0" fontId="1" fillId="2" borderId="14" xfId="0" applyFont="1" applyFill="1" applyBorder="1" applyAlignment="1">
      <alignment horizontal="center"/>
    </xf>
    <xf numFmtId="0" fontId="4" fillId="2" borderId="0" xfId="0" applyFont="1" applyFill="1" applyAlignment="1">
      <alignment vertical="center"/>
    </xf>
    <xf numFmtId="0" fontId="39" fillId="2" borderId="0" xfId="0" applyFont="1" applyFill="1" applyAlignment="1">
      <alignment horizontal="center" vertical="center"/>
    </xf>
    <xf numFmtId="0" fontId="39" fillId="2" borderId="0" xfId="0" applyFont="1" applyFill="1" applyAlignment="1">
      <alignment vertical="center"/>
    </xf>
    <xf numFmtId="0" fontId="4" fillId="3" borderId="59"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63" xfId="0" applyFont="1" applyFill="1" applyBorder="1" applyAlignment="1">
      <alignment horizontal="center" vertical="center"/>
    </xf>
    <xf numFmtId="0" fontId="19" fillId="3" borderId="10" xfId="376" applyFont="1" applyFill="1" applyBorder="1" applyAlignment="1">
      <alignment horizontal="center" vertical="center" wrapText="1"/>
    </xf>
    <xf numFmtId="0" fontId="19" fillId="3" borderId="11" xfId="376" applyFont="1" applyFill="1" applyBorder="1" applyAlignment="1">
      <alignment horizontal="center" vertical="center" wrapText="1"/>
    </xf>
    <xf numFmtId="0" fontId="19" fillId="3" borderId="12" xfId="376" applyFont="1" applyFill="1" applyBorder="1" applyAlignment="1">
      <alignment horizontal="center" vertical="center" wrapText="1"/>
    </xf>
    <xf numFmtId="0" fontId="20" fillId="4" borderId="14" xfId="324" applyFont="1" applyFill="1" applyBorder="1" applyAlignment="1">
      <alignment vertical="center"/>
    </xf>
    <xf numFmtId="185" fontId="39" fillId="2" borderId="14" xfId="324" applyNumberFormat="1" applyFont="1" applyFill="1" applyBorder="1" applyAlignment="1">
      <alignment horizontal="center" vertical="center"/>
    </xf>
    <xf numFmtId="185" fontId="0" fillId="0" borderId="14" xfId="0" applyNumberFormat="1" applyBorder="1" applyAlignment="1">
      <alignment horizontal="center"/>
    </xf>
    <xf numFmtId="185" fontId="39" fillId="2" borderId="15" xfId="324" applyNumberFormat="1" applyFont="1" applyFill="1" applyBorder="1" applyAlignment="1">
      <alignment horizontal="center" vertical="center"/>
    </xf>
    <xf numFmtId="184" fontId="20" fillId="4" borderId="14" xfId="319" applyFont="1" applyFill="1" applyBorder="1" applyAlignment="1">
      <alignment vertical="center"/>
    </xf>
    <xf numFmtId="0" fontId="20" fillId="4" borderId="16" xfId="0" applyFont="1" applyFill="1" applyBorder="1" applyAlignment="1">
      <alignment horizontal="center" vertical="center"/>
    </xf>
    <xf numFmtId="184" fontId="20" fillId="4" borderId="17" xfId="319" applyFont="1" applyFill="1" applyBorder="1" applyAlignment="1">
      <alignment vertical="center"/>
    </xf>
    <xf numFmtId="185" fontId="17" fillId="2" borderId="17" xfId="0" applyNumberFormat="1" applyFont="1" applyFill="1" applyBorder="1" applyAlignment="1">
      <alignment horizontal="center" vertical="center"/>
    </xf>
    <xf numFmtId="0" fontId="19" fillId="2" borderId="26" xfId="376" applyFont="1" applyFill="1" applyBorder="1" applyAlignment="1">
      <alignment horizontal="right" vertical="center" wrapText="1"/>
    </xf>
    <xf numFmtId="0" fontId="19" fillId="2" borderId="27" xfId="376" applyFont="1" applyFill="1" applyBorder="1" applyAlignment="1">
      <alignment horizontal="right" vertical="center" wrapText="1"/>
    </xf>
    <xf numFmtId="0" fontId="4" fillId="2" borderId="27" xfId="0" applyFont="1" applyFill="1" applyBorder="1" applyAlignment="1">
      <alignment horizontal="center" vertical="center"/>
    </xf>
    <xf numFmtId="185" fontId="19" fillId="2" borderId="27" xfId="326" applyNumberFormat="1" applyFont="1" applyFill="1" applyBorder="1" applyAlignment="1">
      <alignment horizontal="center" vertical="center"/>
    </xf>
    <xf numFmtId="0" fontId="19" fillId="2" borderId="27" xfId="326" applyFont="1" applyFill="1" applyBorder="1" applyAlignment="1">
      <alignment horizontal="center" vertical="center"/>
    </xf>
    <xf numFmtId="0" fontId="19" fillId="2" borderId="30" xfId="326" applyFont="1" applyFill="1" applyBorder="1" applyAlignment="1">
      <alignment horizontal="center" vertical="center"/>
    </xf>
    <xf numFmtId="0" fontId="29" fillId="3" borderId="52" xfId="0" applyFont="1" applyFill="1" applyBorder="1" applyAlignment="1">
      <alignment horizontal="left" vertical="center"/>
    </xf>
    <xf numFmtId="0" fontId="29" fillId="3" borderId="0" xfId="0" applyFont="1" applyFill="1" applyAlignment="1">
      <alignment horizontal="left" vertical="center"/>
    </xf>
    <xf numFmtId="0" fontId="50" fillId="11" borderId="14" xfId="0" applyFont="1" applyFill="1" applyBorder="1" applyAlignment="1">
      <alignment horizontal="center" vertical="center" wrapText="1" readingOrder="1"/>
    </xf>
    <xf numFmtId="0" fontId="51" fillId="11" borderId="35" xfId="0" applyFont="1" applyFill="1" applyBorder="1" applyAlignment="1">
      <alignment horizontal="center" wrapText="1"/>
    </xf>
    <xf numFmtId="0" fontId="51" fillId="11" borderId="46" xfId="0" applyFont="1" applyFill="1" applyBorder="1" applyAlignment="1">
      <alignment horizontal="center" wrapText="1"/>
    </xf>
    <xf numFmtId="0" fontId="50" fillId="12" borderId="14" xfId="0" applyFont="1" applyFill="1" applyBorder="1" applyAlignment="1">
      <alignment horizontal="center" vertical="center" wrapText="1" readingOrder="1"/>
    </xf>
    <xf numFmtId="0" fontId="50" fillId="10" borderId="14" xfId="0" applyFont="1" applyFill="1" applyBorder="1" applyAlignment="1">
      <alignment horizontal="center" vertical="center" wrapText="1" readingOrder="1"/>
    </xf>
    <xf numFmtId="0" fontId="52" fillId="11" borderId="14" xfId="0" applyFont="1" applyFill="1" applyBorder="1" applyAlignment="1">
      <alignment horizontal="center" vertical="center" wrapText="1" readingOrder="1"/>
    </xf>
    <xf numFmtId="0" fontId="53" fillId="11" borderId="14" xfId="0" applyFont="1" applyFill="1" applyBorder="1" applyAlignment="1">
      <alignment horizontal="left" vertical="center" wrapText="1" readingOrder="1"/>
    </xf>
    <xf numFmtId="0" fontId="53" fillId="11" borderId="14" xfId="0" applyFont="1" applyFill="1" applyBorder="1" applyAlignment="1">
      <alignment horizontal="center" vertical="center" wrapText="1" readingOrder="1"/>
    </xf>
    <xf numFmtId="0" fontId="53" fillId="12" borderId="14" xfId="0" applyFont="1" applyFill="1" applyBorder="1" applyAlignment="1">
      <alignment horizontal="center" vertical="center" wrapText="1" readingOrder="1"/>
    </xf>
    <xf numFmtId="0" fontId="53" fillId="10" borderId="14" xfId="0" applyFont="1" applyFill="1" applyBorder="1" applyAlignment="1">
      <alignment horizontal="center" vertical="center" wrapText="1" readingOrder="1"/>
    </xf>
    <xf numFmtId="0" fontId="53" fillId="11" borderId="17" xfId="0" applyFont="1" applyFill="1" applyBorder="1" applyAlignment="1">
      <alignment horizontal="center" vertical="center" wrapText="1" readingOrder="1"/>
    </xf>
    <xf numFmtId="0" fontId="53" fillId="12" borderId="17" xfId="0" applyFont="1" applyFill="1" applyBorder="1" applyAlignment="1">
      <alignment horizontal="center" vertical="center" wrapText="1" readingOrder="1"/>
    </xf>
    <xf numFmtId="0" fontId="53" fillId="10" borderId="17" xfId="0" applyFont="1" applyFill="1" applyBorder="1" applyAlignment="1">
      <alignment horizontal="center" vertical="center" wrapText="1" readingOrder="1"/>
    </xf>
    <xf numFmtId="0" fontId="52" fillId="11" borderId="14" xfId="0" applyFont="1" applyFill="1" applyBorder="1" applyAlignment="1">
      <alignment horizontal="left" wrapText="1" readingOrder="1"/>
    </xf>
    <xf numFmtId="0" fontId="52" fillId="11" borderId="35" xfId="0" applyFont="1" applyFill="1" applyBorder="1" applyAlignment="1">
      <alignment horizontal="left" wrapText="1" readingOrder="1"/>
    </xf>
    <xf numFmtId="0" fontId="50" fillId="11" borderId="67" xfId="0" applyFont="1" applyFill="1" applyBorder="1" applyAlignment="1">
      <alignment horizontal="center" vertical="center" wrapText="1" readingOrder="1"/>
    </xf>
    <xf numFmtId="0" fontId="50" fillId="11" borderId="68" xfId="0" applyFont="1" applyFill="1" applyBorder="1" applyAlignment="1">
      <alignment horizontal="center" vertical="center" wrapText="1" readingOrder="1"/>
    </xf>
    <xf numFmtId="0" fontId="50" fillId="12" borderId="68" xfId="0" applyFont="1" applyFill="1" applyBorder="1" applyAlignment="1">
      <alignment horizontal="center" vertical="center" wrapText="1" readingOrder="1"/>
    </xf>
    <xf numFmtId="0" fontId="50" fillId="10" borderId="68" xfId="0" applyFont="1" applyFill="1" applyBorder="1" applyAlignment="1">
      <alignment horizontal="center" vertical="center" wrapText="1" readingOrder="1"/>
    </xf>
    <xf numFmtId="0" fontId="51" fillId="11" borderId="70" xfId="0" applyFont="1" applyFill="1" applyBorder="1" applyAlignment="1">
      <alignment horizontal="center" wrapText="1"/>
    </xf>
    <xf numFmtId="0" fontId="50" fillId="13" borderId="14" xfId="0" applyFont="1" applyFill="1" applyBorder="1" applyAlignment="1">
      <alignment horizontal="center" vertical="center" wrapText="1" readingOrder="1"/>
    </xf>
    <xf numFmtId="0" fontId="53" fillId="13" borderId="14" xfId="0" applyFont="1" applyFill="1" applyBorder="1" applyAlignment="1">
      <alignment horizontal="center" vertical="center" wrapText="1" readingOrder="1"/>
    </xf>
    <xf numFmtId="0" fontId="53" fillId="13" borderId="17" xfId="0" applyFont="1" applyFill="1" applyBorder="1" applyAlignment="1">
      <alignment horizontal="center" vertical="center" wrapText="1" readingOrder="1"/>
    </xf>
    <xf numFmtId="0" fontId="50" fillId="13" borderId="68" xfId="0" applyFont="1" applyFill="1" applyBorder="1" applyAlignment="1">
      <alignment horizontal="center" vertical="center" wrapText="1" readingOrder="1"/>
    </xf>
    <xf numFmtId="0" fontId="50" fillId="11" borderId="69" xfId="0" applyFont="1" applyFill="1" applyBorder="1" applyAlignment="1">
      <alignment horizontal="center" vertical="center" wrapText="1" readingOrder="1"/>
    </xf>
    <xf numFmtId="0" fontId="39" fillId="2" borderId="14" xfId="0" applyFont="1" applyFill="1" applyBorder="1" applyAlignment="1">
      <alignment horizontal="center" vertical="center"/>
    </xf>
    <xf numFmtId="0" fontId="39" fillId="2" borderId="18" xfId="0" applyFont="1" applyFill="1" applyBorder="1" applyAlignment="1">
      <alignment horizontal="center" vertical="center"/>
    </xf>
    <xf numFmtId="0" fontId="20" fillId="0" borderId="14" xfId="324" applyFont="1" applyFill="1" applyBorder="1" applyAlignment="1">
      <alignment vertical="center"/>
    </xf>
    <xf numFmtId="0" fontId="20" fillId="4" borderId="14" xfId="324" applyFont="1" applyFill="1" applyBorder="1" applyAlignment="1">
      <alignment vertical="center" wrapText="1"/>
    </xf>
    <xf numFmtId="0" fontId="2" fillId="0" borderId="14" xfId="0" applyFont="1" applyBorder="1" applyAlignment="1">
      <alignment horizontal="left"/>
    </xf>
    <xf numFmtId="0" fontId="19" fillId="2" borderId="36" xfId="376" applyFont="1" applyFill="1" applyBorder="1" applyAlignment="1">
      <alignment horizontal="right" vertical="center" wrapText="1"/>
    </xf>
    <xf numFmtId="0" fontId="19" fillId="2" borderId="37" xfId="376" applyFont="1" applyFill="1" applyBorder="1" applyAlignment="1">
      <alignment horizontal="right" vertical="center" wrapText="1"/>
    </xf>
    <xf numFmtId="0" fontId="4" fillId="2" borderId="30" xfId="0" applyFont="1" applyFill="1" applyBorder="1" applyAlignment="1">
      <alignment horizontal="center" vertical="center"/>
    </xf>
    <xf numFmtId="0" fontId="24" fillId="14" borderId="0" xfId="218" applyFont="1" applyFill="1">
      <alignment vertical="center"/>
    </xf>
    <xf numFmtId="0" fontId="24" fillId="2" borderId="1" xfId="218" applyFont="1" applyFill="1" applyBorder="1">
      <alignment vertical="center"/>
    </xf>
    <xf numFmtId="0" fontId="24" fillId="2" borderId="2" xfId="218" applyFont="1" applyFill="1" applyBorder="1">
      <alignment vertical="center"/>
    </xf>
    <xf numFmtId="0" fontId="26" fillId="2" borderId="71" xfId="218" applyFont="1" applyFill="1" applyBorder="1" applyAlignment="1">
      <alignment horizontal="left" vertical="center"/>
    </xf>
    <xf numFmtId="0" fontId="26" fillId="2" borderId="72" xfId="218" applyFont="1" applyFill="1" applyBorder="1" applyAlignment="1">
      <alignment horizontal="left" vertical="center"/>
    </xf>
    <xf numFmtId="0" fontId="24" fillId="2" borderId="72" xfId="218" applyFont="1" applyFill="1" applyBorder="1">
      <alignment vertical="center"/>
    </xf>
    <xf numFmtId="0" fontId="24" fillId="2" borderId="3" xfId="218" applyFont="1" applyFill="1" applyBorder="1">
      <alignment vertical="center"/>
    </xf>
    <xf numFmtId="0" fontId="24" fillId="2" borderId="0" xfId="218" applyFont="1" applyFill="1" applyBorder="1">
      <alignment vertical="center"/>
    </xf>
    <xf numFmtId="0" fontId="54" fillId="2" borderId="3" xfId="218" applyFont="1" applyFill="1" applyBorder="1">
      <alignment vertical="center"/>
    </xf>
    <xf numFmtId="0" fontId="54" fillId="2" borderId="0" xfId="218" applyFont="1" applyFill="1" applyBorder="1">
      <alignment vertical="center"/>
    </xf>
    <xf numFmtId="0" fontId="55" fillId="2" borderId="0" xfId="218" applyFont="1" applyFill="1" applyBorder="1" applyAlignment="1">
      <alignment horizontal="right" vertical="center"/>
    </xf>
    <xf numFmtId="0" fontId="55" fillId="2" borderId="3" xfId="218" applyFont="1" applyFill="1" applyBorder="1" applyAlignment="1">
      <alignment horizontal="right" vertical="center"/>
    </xf>
    <xf numFmtId="0" fontId="26" fillId="2" borderId="0" xfId="218" applyFont="1" applyFill="1" applyBorder="1">
      <alignment vertical="center"/>
    </xf>
    <xf numFmtId="0" fontId="26" fillId="0" borderId="73" xfId="218" applyFont="1" applyBorder="1" applyAlignment="1">
      <alignment horizontal="center" vertical="center" wrapText="1"/>
    </xf>
    <xf numFmtId="14" fontId="24" fillId="2" borderId="73" xfId="218" applyNumberFormat="1" applyFont="1" applyFill="1" applyBorder="1" applyAlignment="1">
      <alignment horizontal="center" vertical="center"/>
    </xf>
    <xf numFmtId="0" fontId="24" fillId="2" borderId="73" xfId="218" applyFont="1" applyFill="1" applyBorder="1" applyAlignment="1">
      <alignment horizontal="center" vertical="center"/>
    </xf>
    <xf numFmtId="0" fontId="26" fillId="0" borderId="73" xfId="0" applyFont="1" applyBorder="1" applyAlignment="1">
      <alignment horizontal="center" vertical="center" wrapText="1"/>
    </xf>
    <xf numFmtId="0" fontId="26" fillId="12" borderId="73" xfId="0" applyFont="1" applyFill="1" applyBorder="1" applyAlignment="1">
      <alignment horizontal="center" vertical="center" wrapText="1"/>
    </xf>
    <xf numFmtId="0" fontId="24" fillId="2" borderId="73" xfId="218" applyFont="1" applyFill="1" applyBorder="1" applyAlignment="1">
      <alignment vertical="center"/>
    </xf>
    <xf numFmtId="14" fontId="24" fillId="2" borderId="73" xfId="218" applyNumberFormat="1" applyFont="1" applyFill="1" applyBorder="1">
      <alignment vertical="center"/>
    </xf>
    <xf numFmtId="0" fontId="34" fillId="0" borderId="0" xfId="218" applyFont="1" applyAlignment="1">
      <alignment horizontal="center"/>
    </xf>
    <xf numFmtId="0" fontId="24" fillId="2" borderId="8" xfId="218" applyFont="1" applyFill="1" applyBorder="1">
      <alignment vertical="center"/>
    </xf>
    <xf numFmtId="0" fontId="24" fillId="2" borderId="9" xfId="218" applyFont="1" applyFill="1" applyBorder="1">
      <alignment vertical="center"/>
    </xf>
    <xf numFmtId="0" fontId="24" fillId="2" borderId="20" xfId="218" applyFont="1" applyFill="1" applyBorder="1">
      <alignment vertical="center"/>
    </xf>
    <xf numFmtId="0" fontId="26" fillId="2" borderId="74" xfId="218" applyFont="1" applyFill="1" applyBorder="1">
      <alignment vertical="center"/>
    </xf>
    <xf numFmtId="0" fontId="24" fillId="2" borderId="22" xfId="218" applyFont="1" applyFill="1" applyBorder="1">
      <alignment vertical="center"/>
    </xf>
    <xf numFmtId="0" fontId="55" fillId="2" borderId="22" xfId="218" applyFont="1" applyFill="1" applyBorder="1" applyAlignment="1">
      <alignment horizontal="right" vertical="center"/>
    </xf>
    <xf numFmtId="0" fontId="56" fillId="2" borderId="22" xfId="218" applyFont="1" applyFill="1" applyBorder="1" applyAlignment="1">
      <alignment horizontal="right" vertical="center"/>
    </xf>
    <xf numFmtId="0" fontId="24" fillId="2" borderId="25" xfId="218" applyFont="1" applyFill="1" applyBorder="1">
      <alignment vertical="center"/>
    </xf>
    <xf numFmtId="0" fontId="26" fillId="2" borderId="74" xfId="218" applyFont="1" applyFill="1" applyBorder="1" quotePrefix="1">
      <alignment vertical="center"/>
    </xf>
  </cellXfs>
  <cellStyles count="41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Accent1 2" xfId="49"/>
    <cellStyle name="20% - Accent2 2" xfId="50"/>
    <cellStyle name="20% - Accent3 2" xfId="51"/>
    <cellStyle name="20% - Accent4 2" xfId="52"/>
    <cellStyle name="20% - Accent5 2" xfId="53"/>
    <cellStyle name="20% - Accent6 2" xfId="54"/>
    <cellStyle name="20% - アクセント 1" xfId="55"/>
    <cellStyle name="20% - アクセント 2" xfId="56"/>
    <cellStyle name="20% - アクセント 3" xfId="57"/>
    <cellStyle name="20% - アクセント 4" xfId="58"/>
    <cellStyle name="20% - アクセント 5" xfId="59"/>
    <cellStyle name="20% - アクセント 6" xfId="60"/>
    <cellStyle name="20% - 强调文字颜色 1 2" xfId="61"/>
    <cellStyle name="20% - 强调文字颜色 2 2" xfId="62"/>
    <cellStyle name="20% - 强调文字颜色 3 2" xfId="63"/>
    <cellStyle name="20% - 强调文字颜色 4 2" xfId="64"/>
    <cellStyle name="20% - 强调文字颜色 5 2" xfId="65"/>
    <cellStyle name="20% - 强调文字颜色 6 2" xfId="66"/>
    <cellStyle name="40% - Accent1 2" xfId="67"/>
    <cellStyle name="40% - Accent2 2" xfId="68"/>
    <cellStyle name="40% - Accent3 2" xfId="69"/>
    <cellStyle name="40% - Accent4 2" xfId="70"/>
    <cellStyle name="40% - Accent5 2" xfId="71"/>
    <cellStyle name="40% - Accent6 2" xfId="72"/>
    <cellStyle name="40% - アクセント 1" xfId="73"/>
    <cellStyle name="40% - アクセント 2" xfId="74"/>
    <cellStyle name="40% - アクセント 3" xfId="75"/>
    <cellStyle name="40% - アクセント 4" xfId="76"/>
    <cellStyle name="40% - アクセント 5" xfId="77"/>
    <cellStyle name="40% - アクセント 6" xfId="78"/>
    <cellStyle name="40% - 强调文字颜色 1 2" xfId="79"/>
    <cellStyle name="40% - 强调文字颜色 2 2" xfId="80"/>
    <cellStyle name="40% - 强调文字颜色 3 2" xfId="81"/>
    <cellStyle name="40% - 强调文字颜色 4 2" xfId="82"/>
    <cellStyle name="40% - 强调文字颜色 5 2" xfId="83"/>
    <cellStyle name="40% - 强调文字颜色 6 2" xfId="84"/>
    <cellStyle name="60% - アクセント 1" xfId="85"/>
    <cellStyle name="60% - アクセント 2" xfId="86"/>
    <cellStyle name="60% - アクセント 3" xfId="87"/>
    <cellStyle name="60% - アクセント 4" xfId="88"/>
    <cellStyle name="60% - アクセント 5" xfId="89"/>
    <cellStyle name="60% - アクセント 6" xfId="90"/>
    <cellStyle name="60% - 强调文字颜色 1 2" xfId="91"/>
    <cellStyle name="60% - 强调文字颜色 2 2" xfId="92"/>
    <cellStyle name="60% - 强调文字颜色 3 2" xfId="93"/>
    <cellStyle name="60% - 强调文字颜色 4 2" xfId="94"/>
    <cellStyle name="60% - 强调文字颜色 5 2" xfId="95"/>
    <cellStyle name="60% - 强调文字颜色 6 2" xfId="96"/>
    <cellStyle name="args.style" xfId="97"/>
    <cellStyle name="category" xfId="98"/>
    <cellStyle name="ColLevel_0" xfId="99"/>
    <cellStyle name="Comma[2]" xfId="100"/>
    <cellStyle name="Currency $" xfId="101"/>
    <cellStyle name="Currency[2]" xfId="102"/>
    <cellStyle name="Date" xfId="103"/>
    <cellStyle name="Excel Built-in Normal" xfId="104"/>
    <cellStyle name="Grey" xfId="105"/>
    <cellStyle name="HEADER" xfId="106"/>
    <cellStyle name="Header1" xfId="107"/>
    <cellStyle name="Header2" xfId="108"/>
    <cellStyle name="Input [yellow]" xfId="109"/>
    <cellStyle name="Milliers [0]_!!!GO" xfId="110"/>
    <cellStyle name="Milliers_!!!GO" xfId="111"/>
    <cellStyle name="Model" xfId="112"/>
    <cellStyle name="Monétaire [0]_!!!GO" xfId="113"/>
    <cellStyle name="Monétaire_!!!GO" xfId="114"/>
    <cellStyle name="Normal - Style1" xfId="115"/>
    <cellStyle name="Normal 10" xfId="116"/>
    <cellStyle name="Normal 11" xfId="117"/>
    <cellStyle name="Normal 12" xfId="118"/>
    <cellStyle name="Normal 12 2" xfId="119"/>
    <cellStyle name="Normal 13" xfId="120"/>
    <cellStyle name="Normal 14" xfId="121"/>
    <cellStyle name="Normal 15" xfId="122"/>
    <cellStyle name="Normal 16" xfId="123"/>
    <cellStyle name="Normal 17" xfId="124"/>
    <cellStyle name="Normal 17 2" xfId="125"/>
    <cellStyle name="Normal 18" xfId="126"/>
    <cellStyle name="Normal 18 2" xfId="127"/>
    <cellStyle name="Normal 19" xfId="128"/>
    <cellStyle name="Normal 2" xfId="129"/>
    <cellStyle name="Normal 2 10" xfId="130"/>
    <cellStyle name="Normal 2 10 2" xfId="131"/>
    <cellStyle name="Normal 2 11" xfId="132"/>
    <cellStyle name="Normal 2 2" xfId="133"/>
    <cellStyle name="Normal 2 2 2" xfId="134"/>
    <cellStyle name="Normal 2 2 2 2" xfId="135"/>
    <cellStyle name="Normal 2 2 2 2 2" xfId="136"/>
    <cellStyle name="Normal 2 2 2 2 2 2" xfId="137"/>
    <cellStyle name="Normal 2 2 2 2 3" xfId="138"/>
    <cellStyle name="Normal 2 2 2 3" xfId="139"/>
    <cellStyle name="Normal 2 2 2 3 2" xfId="140"/>
    <cellStyle name="Normal 2 2 2 3 2 2" xfId="141"/>
    <cellStyle name="Normal 2 2 2 3 3" xfId="142"/>
    <cellStyle name="Normal 2 2 2 4" xfId="143"/>
    <cellStyle name="Normal 2 2 2 4 2" xfId="144"/>
    <cellStyle name="Normal 2 2 2 5" xfId="145"/>
    <cellStyle name="Normal 2 2 3" xfId="146"/>
    <cellStyle name="Normal 2 2 3 2" xfId="147"/>
    <cellStyle name="Normal 2 2 3 2 2" xfId="148"/>
    <cellStyle name="Normal 2 2 3 2 2 2" xfId="149"/>
    <cellStyle name="Normal 2 2 3 2 3" xfId="150"/>
    <cellStyle name="Normal 2 2 3 3" xfId="151"/>
    <cellStyle name="Normal 2 2 3 3 2" xfId="152"/>
    <cellStyle name="Normal 2 2 3 3 2 2" xfId="153"/>
    <cellStyle name="Normal 2 2 3 3 3" xfId="154"/>
    <cellStyle name="Normal 2 2 3 4" xfId="155"/>
    <cellStyle name="Normal 2 2 3 4 2" xfId="156"/>
    <cellStyle name="Normal 2 2 3 5" xfId="157"/>
    <cellStyle name="Normal 2 2 4" xfId="158"/>
    <cellStyle name="Normal 2 2 4 2" xfId="159"/>
    <cellStyle name="Normal 2 2 4 2 2" xfId="160"/>
    <cellStyle name="Normal 2 2 4 3" xfId="161"/>
    <cellStyle name="Normal 2 2 5" xfId="162"/>
    <cellStyle name="Normal 2 2 5 2" xfId="163"/>
    <cellStyle name="Normal 2 2 5 2 2" xfId="164"/>
    <cellStyle name="Normal 2 2 5 3" xfId="165"/>
    <cellStyle name="Normal 2 2 6" xfId="166"/>
    <cellStyle name="Normal 2 2 6 2" xfId="167"/>
    <cellStyle name="Normal 2 2 7" xfId="168"/>
    <cellStyle name="Normal 2 3" xfId="169"/>
    <cellStyle name="Normal 2 3 2" xfId="170"/>
    <cellStyle name="Normal 2 3 2 2" xfId="171"/>
    <cellStyle name="Normal 2 3 2 2 2" xfId="172"/>
    <cellStyle name="Normal 2 3 2 2 2 2" xfId="173"/>
    <cellStyle name="Normal 2 3 2 2 3" xfId="174"/>
    <cellStyle name="Normal 2 3 2 3" xfId="175"/>
    <cellStyle name="Normal 2 3 2 3 2" xfId="176"/>
    <cellStyle name="Normal 2 3 2 3 2 2" xfId="177"/>
    <cellStyle name="Normal 2 3 2 3 3" xfId="178"/>
    <cellStyle name="Normal 2 3 2 4" xfId="179"/>
    <cellStyle name="Normal 2 3 2 4 2" xfId="180"/>
    <cellStyle name="Normal 2 3 2 5" xfId="181"/>
    <cellStyle name="Normal 2 3 3" xfId="182"/>
    <cellStyle name="Normal 2 3 3 2" xfId="183"/>
    <cellStyle name="Normal 2 3 3 2 2" xfId="184"/>
    <cellStyle name="Normal 2 3 3 2 2 2" xfId="185"/>
    <cellStyle name="Normal 2 3 3 2 3" xfId="186"/>
    <cellStyle name="Normal 2 3 3 3" xfId="187"/>
    <cellStyle name="Normal 2 3 3 3 2" xfId="188"/>
    <cellStyle name="Normal 2 3 3 3 2 2" xfId="189"/>
    <cellStyle name="Normal 2 3 3 3 3" xfId="190"/>
    <cellStyle name="Normal 2 3 3 4" xfId="191"/>
    <cellStyle name="Normal 2 3 3 4 2" xfId="192"/>
    <cellStyle name="Normal 2 3 3 5" xfId="193"/>
    <cellStyle name="Normal 2 3 4" xfId="194"/>
    <cellStyle name="Normal 2 3 4 2" xfId="195"/>
    <cellStyle name="Normal 2 3 4 2 2" xfId="196"/>
    <cellStyle name="Normal 2 3 4 3" xfId="197"/>
    <cellStyle name="Normal 2 3 5" xfId="198"/>
    <cellStyle name="Normal 2 3 5 2" xfId="199"/>
    <cellStyle name="Normal 2 3 5 2 2" xfId="200"/>
    <cellStyle name="Normal 2 3 5 3" xfId="201"/>
    <cellStyle name="Normal 2 3 6" xfId="202"/>
    <cellStyle name="Normal 2 3 6 2" xfId="203"/>
    <cellStyle name="Normal 2 3 7" xfId="204"/>
    <cellStyle name="Normal 2 4" xfId="205"/>
    <cellStyle name="Normal 2 4 2" xfId="206"/>
    <cellStyle name="Normal 2 4 2 2" xfId="207"/>
    <cellStyle name="Normal 2 4 2 2 2" xfId="208"/>
    <cellStyle name="Normal 2 4 2 2 2 2" xfId="209"/>
    <cellStyle name="Normal 2 4 2 2 3" xfId="210"/>
    <cellStyle name="Normal 2 4 2 3" xfId="211"/>
    <cellStyle name="Normal 2 4 2 3 2" xfId="212"/>
    <cellStyle name="Normal 2 4 2 3 2 2" xfId="213"/>
    <cellStyle name="Normal 2 4 2 3 3" xfId="214"/>
    <cellStyle name="Normal 2 4 2 4" xfId="215"/>
    <cellStyle name="Normal 2 4 2 4 2" xfId="216"/>
    <cellStyle name="Normal 2 4 2 5" xfId="217"/>
    <cellStyle name="Normal 2 4 2 6" xfId="218"/>
    <cellStyle name="Normal 2 4 3" xfId="219"/>
    <cellStyle name="Normal 2 4 3 2" xfId="220"/>
    <cellStyle name="Normal 2 4 3 2 2" xfId="221"/>
    <cellStyle name="Normal 2 4 3 2 2 2" xfId="222"/>
    <cellStyle name="Normal 2 4 3 2 3" xfId="223"/>
    <cellStyle name="Normal 2 4 3 3" xfId="224"/>
    <cellStyle name="Normal 2 4 3 3 2" xfId="225"/>
    <cellStyle name="Normal 2 4 3 3 2 2" xfId="226"/>
    <cellStyle name="Normal 2 4 3 3 3" xfId="227"/>
    <cellStyle name="Normal 2 4 3 4" xfId="228"/>
    <cellStyle name="Normal 2 4 3 4 2" xfId="229"/>
    <cellStyle name="Normal 2 4 3 5" xfId="230"/>
    <cellStyle name="Normal 2 4 4" xfId="231"/>
    <cellStyle name="Normal 2 4 4 2" xfId="232"/>
    <cellStyle name="Normal 2 4 4 2 2" xfId="233"/>
    <cellStyle name="Normal 2 4 4 3" xfId="234"/>
    <cellStyle name="Normal 2 4 5" xfId="235"/>
    <cellStyle name="Normal 2 4 5 2" xfId="236"/>
    <cellStyle name="Normal 2 4 5 2 2" xfId="237"/>
    <cellStyle name="Normal 2 4 5 3" xfId="238"/>
    <cellStyle name="Normal 2 4 6" xfId="239"/>
    <cellStyle name="Normal 2 4 6 2" xfId="240"/>
    <cellStyle name="Normal 2 4 7" xfId="241"/>
    <cellStyle name="Normal 2 5" xfId="242"/>
    <cellStyle name="Normal 2 5 2" xfId="243"/>
    <cellStyle name="Normal 2 5 2 2" xfId="244"/>
    <cellStyle name="Normal 2 5 2 2 2" xfId="245"/>
    <cellStyle name="Normal 2 5 2 2 2 2" xfId="246"/>
    <cellStyle name="Normal 2 5 2 2 3" xfId="247"/>
    <cellStyle name="Normal 2 5 2 3" xfId="248"/>
    <cellStyle name="Normal 2 5 2 3 2" xfId="249"/>
    <cellStyle name="Normal 2 5 2 3 2 2" xfId="250"/>
    <cellStyle name="Normal 2 5 2 3 3" xfId="251"/>
    <cellStyle name="Normal 2 5 2 4" xfId="252"/>
    <cellStyle name="Normal 2 5 2 4 2" xfId="253"/>
    <cellStyle name="Normal 2 5 2 5" xfId="254"/>
    <cellStyle name="Normal 2 5 3" xfId="255"/>
    <cellStyle name="Normal 2 5 3 2" xfId="256"/>
    <cellStyle name="Normal 2 5 3 2 2" xfId="257"/>
    <cellStyle name="Normal 2 5 3 2 2 2" xfId="258"/>
    <cellStyle name="Normal 2 5 3 2 3" xfId="259"/>
    <cellStyle name="Normal 2 5 3 3" xfId="260"/>
    <cellStyle name="Normal 2 5 3 3 2" xfId="261"/>
    <cellStyle name="Normal 2 5 3 3 2 2" xfId="262"/>
    <cellStyle name="Normal 2 5 3 3 3" xfId="263"/>
    <cellStyle name="Normal 2 5 3 4" xfId="264"/>
    <cellStyle name="Normal 2 5 3 4 2" xfId="265"/>
    <cellStyle name="Normal 2 5 3 5" xfId="266"/>
    <cellStyle name="Normal 2 5 4" xfId="267"/>
    <cellStyle name="Normal 2 5 4 2" xfId="268"/>
    <cellStyle name="Normal 2 5 4 2 2" xfId="269"/>
    <cellStyle name="Normal 2 5 4 3" xfId="270"/>
    <cellStyle name="Normal 2 5 5" xfId="271"/>
    <cellStyle name="Normal 2 5 5 2" xfId="272"/>
    <cellStyle name="Normal 2 5 5 2 2" xfId="273"/>
    <cellStyle name="Normal 2 5 5 3" xfId="274"/>
    <cellStyle name="Normal 2 5 6" xfId="275"/>
    <cellStyle name="Normal 2 5 6 2" xfId="276"/>
    <cellStyle name="Normal 2 5 7" xfId="277"/>
    <cellStyle name="Normal 2 6" xfId="278"/>
    <cellStyle name="Normal 2 6 2" xfId="279"/>
    <cellStyle name="Normal 2 6 2 2" xfId="280"/>
    <cellStyle name="Normal 2 6 2 2 2" xfId="281"/>
    <cellStyle name="Normal 2 6 2 3" xfId="282"/>
    <cellStyle name="Normal 2 6 3" xfId="283"/>
    <cellStyle name="Normal 2 6 3 2" xfId="284"/>
    <cellStyle name="Normal 2 6 3 2 2" xfId="285"/>
    <cellStyle name="Normal 2 6 3 3" xfId="286"/>
    <cellStyle name="Normal 2 6 4" xfId="287"/>
    <cellStyle name="Normal 2 6 4 2" xfId="288"/>
    <cellStyle name="Normal 2 6 5" xfId="289"/>
    <cellStyle name="Normal 2 7" xfId="290"/>
    <cellStyle name="Normal 2 7 2" xfId="291"/>
    <cellStyle name="Normal 2 7 2 2" xfId="292"/>
    <cellStyle name="Normal 2 7 2 2 2" xfId="293"/>
    <cellStyle name="Normal 2 7 2 3" xfId="294"/>
    <cellStyle name="Normal 2 7 3" xfId="295"/>
    <cellStyle name="Normal 2 7 3 2" xfId="296"/>
    <cellStyle name="Normal 2 7 3 2 2" xfId="297"/>
    <cellStyle name="Normal 2 7 3 3" xfId="298"/>
    <cellStyle name="Normal 2 7 4" xfId="299"/>
    <cellStyle name="Normal 2 7 4 2" xfId="300"/>
    <cellStyle name="Normal 2 7 5" xfId="301"/>
    <cellStyle name="Normal 2 8" xfId="302"/>
    <cellStyle name="Normal 2 8 2" xfId="303"/>
    <cellStyle name="Normal 2 8 2 2" xfId="304"/>
    <cellStyle name="Normal 2 8 3" xfId="305"/>
    <cellStyle name="Normal 2 9" xfId="306"/>
    <cellStyle name="Normal 2 9 2" xfId="307"/>
    <cellStyle name="Normal 2 9 2 2" xfId="308"/>
    <cellStyle name="Normal 2 9 3" xfId="309"/>
    <cellStyle name="Normal 20" xfId="310"/>
    <cellStyle name="Normal 21" xfId="311"/>
    <cellStyle name="Normal 22" xfId="312"/>
    <cellStyle name="Normal 23" xfId="313"/>
    <cellStyle name="Normal 24" xfId="314"/>
    <cellStyle name="Normal 28" xfId="315"/>
    <cellStyle name="Normal 3" xfId="316"/>
    <cellStyle name="Normal 3 2" xfId="317"/>
    <cellStyle name="Normal 3 3" xfId="318"/>
    <cellStyle name="Normal 39" xfId="319"/>
    <cellStyle name="Normal 4" xfId="320"/>
    <cellStyle name="Normal 5" xfId="321"/>
    <cellStyle name="Normal 59 2" xfId="322"/>
    <cellStyle name="Normal 6" xfId="323"/>
    <cellStyle name="Normal 7" xfId="324"/>
    <cellStyle name="Normal 8" xfId="325"/>
    <cellStyle name="Normal 9" xfId="326"/>
    <cellStyle name="Note 2" xfId="327"/>
    <cellStyle name="Note 2 2" xfId="328"/>
    <cellStyle name="Note 3" xfId="329"/>
    <cellStyle name="Œ…‹æØ‚è [0.00]_!!!GO" xfId="330"/>
    <cellStyle name="Œ…‹æØ‚è_!!!GO" xfId="331"/>
    <cellStyle name="per.style" xfId="332"/>
    <cellStyle name="Percent [2]" xfId="333"/>
    <cellStyle name="Percent 10" xfId="334"/>
    <cellStyle name="Percent 11" xfId="335"/>
    <cellStyle name="Percent 2" xfId="336"/>
    <cellStyle name="Percent 3" xfId="337"/>
    <cellStyle name="Percent 4" xfId="338"/>
    <cellStyle name="Percent 5" xfId="339"/>
    <cellStyle name="Percent 6" xfId="340"/>
    <cellStyle name="Percent 7" xfId="341"/>
    <cellStyle name="Percent 8" xfId="342"/>
    <cellStyle name="Percent 9" xfId="343"/>
    <cellStyle name="Percent[0]" xfId="344"/>
    <cellStyle name="Percent[2]" xfId="345"/>
    <cellStyle name="Style 1" xfId="346"/>
    <cellStyle name="subhead" xfId="347"/>
    <cellStyle name="weekly" xfId="348"/>
    <cellStyle name="アクセント 1" xfId="349"/>
    <cellStyle name="アクセント 2" xfId="350"/>
    <cellStyle name="アクセント 3" xfId="351"/>
    <cellStyle name="アクセント 4" xfId="352"/>
    <cellStyle name="アクセント 5" xfId="353"/>
    <cellStyle name="アクセント 6" xfId="354"/>
    <cellStyle name="タイトル" xfId="355"/>
    <cellStyle name="チェック セル" xfId="356"/>
    <cellStyle name="どちらでもない" xfId="357"/>
    <cellStyle name="メモ" xfId="358"/>
    <cellStyle name="リンク セル" xfId="359"/>
    <cellStyle name="标题 1 2" xfId="360"/>
    <cellStyle name="标题 2 2" xfId="361"/>
    <cellStyle name="标题 3 2" xfId="362"/>
    <cellStyle name="标题 4 2" xfId="363"/>
    <cellStyle name="标题 5" xfId="364"/>
    <cellStyle name="標準_LCDﾊﾟﾈﾙｽｹｼﾞｭｰﾙ" xfId="365"/>
    <cellStyle name="差 2" xfId="366"/>
    <cellStyle name="常规 2" xfId="367"/>
    <cellStyle name="常规 2 2" xfId="368"/>
    <cellStyle name="常规 2 3" xfId="369"/>
    <cellStyle name="常规 3" xfId="370"/>
    <cellStyle name="常规 4" xfId="371"/>
    <cellStyle name="常规 5" xfId="372"/>
    <cellStyle name="常规 6" xfId="373"/>
    <cellStyle name="常规 7" xfId="374"/>
    <cellStyle name="常规 8" xfId="375"/>
    <cellStyle name="常规_Test Track测试跟踪" xfId="376"/>
    <cellStyle name="超链接 2" xfId="377"/>
    <cellStyle name="出力" xfId="378"/>
    <cellStyle name="悪い" xfId="379"/>
    <cellStyle name="好 2" xfId="380"/>
    <cellStyle name="汇总 2" xfId="381"/>
    <cellStyle name="汇总 3" xfId="382"/>
    <cellStyle name="集計" xfId="383"/>
    <cellStyle name="计算 2" xfId="384"/>
    <cellStyle name="计算 3" xfId="385"/>
    <cellStyle name="計算" xfId="386"/>
    <cellStyle name="检查单元格 2" xfId="387"/>
    <cellStyle name="見出し 1" xfId="388"/>
    <cellStyle name="見出し 2" xfId="389"/>
    <cellStyle name="見出し 3" xfId="390"/>
    <cellStyle name="見出し 4" xfId="391"/>
    <cellStyle name="解释性文本 2" xfId="392"/>
    <cellStyle name="警告文" xfId="393"/>
    <cellStyle name="警告文本 2" xfId="394"/>
    <cellStyle name="链接单元格 2" xfId="395"/>
    <cellStyle name="良い" xfId="396"/>
    <cellStyle name="强调文字颜色 1 2" xfId="397"/>
    <cellStyle name="强调文字颜色 2 2" xfId="398"/>
    <cellStyle name="强调文字颜色 3 2" xfId="399"/>
    <cellStyle name="强调文字颜色 4 2" xfId="400"/>
    <cellStyle name="强调文字颜色 5 2" xfId="401"/>
    <cellStyle name="强调文字颜色 6 2" xfId="402"/>
    <cellStyle name="入力" xfId="403"/>
    <cellStyle name="适中 2" xfId="404"/>
    <cellStyle name="输出 2" xfId="405"/>
    <cellStyle name="输出 3" xfId="406"/>
    <cellStyle name="输入 2" xfId="407"/>
    <cellStyle name="输入 3" xfId="408"/>
    <cellStyle name="説明文" xfId="409"/>
    <cellStyle name="未定義" xfId="410"/>
    <cellStyle name="注释 2" xfId="411"/>
    <cellStyle name="注释 3" xfId="412"/>
  </cellStyles>
  <dxfs count="5">
    <dxf>
      <fill>
        <patternFill patternType="solid">
          <bgColor rgb="FFC00000"/>
        </patternFill>
      </fill>
    </dxf>
    <dxf>
      <fill>
        <patternFill patternType="solid">
          <bgColor rgb="FFFF0000"/>
        </patternFill>
      </fill>
    </dxf>
    <dxf>
      <fill>
        <patternFill patternType="solid">
          <bgColor rgb="FFFFFF00"/>
        </patternFill>
      </fill>
    </dxf>
    <dxf>
      <fill>
        <patternFill patternType="solid">
          <bgColor rgb="FF92D050"/>
        </patternFill>
      </fill>
    </dxf>
    <dxf>
      <font>
        <color rgb="FF9C0006"/>
      </font>
      <fill>
        <patternFill patternType="solid">
          <bgColor rgb="FFFFC7CE"/>
        </patternFill>
      </fill>
    </dxf>
  </dxfs>
  <tableStyles count="0" defaultTableStyle="TableStyleMedium9" defaultPivotStyle="PivotStyleLight16"/>
  <colors>
    <mruColors>
      <color rgb="00FF9900"/>
      <color rgb="0000FF00"/>
      <color rgb="000000FF"/>
      <color rgb="00C0C0C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Distribution</a:t>
            </a:r>
            <a:r>
              <a:rPr lang="en-US" baseline="0"/>
              <a:t> of new defect </a:t>
            </a:r>
            <a:r>
              <a:rPr lang="en-US"/>
              <a:t>SW &amp; SWV</a:t>
            </a:r>
            <a:endParaRPr lang="en-US"/>
          </a:p>
        </c:rich>
      </c:tx>
      <c:layout/>
      <c:overlay val="0"/>
    </c:title>
    <c:autoTitleDeleted val="0"/>
    <c:plotArea>
      <c:layout/>
      <c:barChart>
        <c:barDir val="col"/>
        <c:grouping val="clustered"/>
        <c:varyColors val="0"/>
        <c:ser>
          <c:idx val="0"/>
          <c:order val="0"/>
          <c:invertIfNegative val="0"/>
          <c:dLbls>
            <c:delete val="1"/>
          </c:dLbls>
          <c:cat>
            <c:strRef>
              <c:f>Summary!$C$24:$C$40</c:f>
              <c:strCache>
                <c:ptCount val="17"/>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pt idx="15">
                  <c:v>R05</c:v>
                </c:pt>
              </c:strCache>
            </c:strRef>
          </c:cat>
          <c:val>
            <c:numRef>
              <c:f>Summary!$H$24:$H$40</c:f>
              <c:numCache>
                <c:formatCode>General</c:formatCode>
                <c:ptCount val="17"/>
                <c:pt idx="0">
                  <c:v>305</c:v>
                </c:pt>
                <c:pt idx="1">
                  <c:v>240</c:v>
                </c:pt>
                <c:pt idx="2">
                  <c:v>150</c:v>
                </c:pt>
                <c:pt idx="3">
                  <c:v>256</c:v>
                </c:pt>
                <c:pt idx="4">
                  <c:v>129</c:v>
                </c:pt>
                <c:pt idx="5">
                  <c:v>35</c:v>
                </c:pt>
                <c:pt idx="6">
                  <c:v>250</c:v>
                </c:pt>
                <c:pt idx="7">
                  <c:v>157</c:v>
                </c:pt>
                <c:pt idx="8">
                  <c:v>133</c:v>
                </c:pt>
                <c:pt idx="9">
                  <c:v>0</c:v>
                </c:pt>
                <c:pt idx="10">
                  <c:v>156</c:v>
                </c:pt>
                <c:pt idx="11">
                  <c:v>174</c:v>
                </c:pt>
                <c:pt idx="12">
                  <c:v>176</c:v>
                </c:pt>
                <c:pt idx="13">
                  <c:v>277</c:v>
                </c:pt>
                <c:pt idx="14">
                  <c:v>55</c:v>
                </c:pt>
                <c:pt idx="15">
                  <c:v>152</c:v>
                </c:pt>
              </c:numCache>
            </c:numRef>
          </c:val>
        </c:ser>
        <c:ser>
          <c:idx val="1"/>
          <c:order val="1"/>
          <c:invertIfNegative val="0"/>
          <c:dLbls>
            <c:delete val="1"/>
          </c:dLbls>
          <c:cat>
            <c:strRef>
              <c:f>Summary!$C$24:$C$40</c:f>
              <c:strCache>
                <c:ptCount val="17"/>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pt idx="15">
                  <c:v>R05</c:v>
                </c:pt>
              </c:strCache>
            </c:strRef>
          </c:cat>
          <c:val>
            <c:numRef>
              <c:f>Summary!$I$24:$I$40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75"/>
        <c:axId val="894196528"/>
        <c:axId val="894197088"/>
      </c:barChart>
      <c:catAx>
        <c:axId val="894196528"/>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6528"/>
        <c:crosses val="autoZero"/>
        <c:crossBetween val="between"/>
      </c:valAx>
      <c:spPr>
        <a:solidFill>
          <a:schemeClr val="bg2"/>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rgbClr val="FFC000"/>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1"/>
          <c:order val="1"/>
          <c:tx>
            <c:strRef>
              <c:f>"A"</c:f>
              <c:strCache>
                <c:ptCount val="1"/>
                <c:pt idx="0">
                  <c:v>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ser>
        <c:ser>
          <c:idx val="3"/>
          <c:order val="3"/>
          <c:tx>
            <c:strRef>
              <c:f>"C"</c:f>
              <c:strCache>
                <c:ptCount val="1"/>
                <c:pt idx="0">
                  <c:v>C</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0.0822444649393907"/>
          <c:y val="0.147040664371052"/>
          <c:w val="0.826735747571974"/>
          <c:h val="0.41229980232298"/>
        </c:manualLayout>
      </c:layout>
      <c:pie3DChart>
        <c:varyColors val="1"/>
        <c:ser>
          <c:idx val="0"/>
          <c:order val="0"/>
          <c:tx>
            <c:strRef>
              <c:f>'R05'!$D$125</c:f>
              <c:strCache>
                <c:ptCount val="1"/>
                <c:pt idx="0">
                  <c:v>Total Defects</c:v>
                </c:pt>
              </c:strCache>
            </c:strRef>
          </c:tx>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'R05'!$C$126:$C$154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'R05'!$D$126:$D$154</c:f>
              <c:numCache>
                <c:formatCode>0;[Red]0</c:formatCode>
                <c:ptCount val="29"/>
                <c:pt idx="0">
                  <c:v>0</c:v>
                </c:pt>
                <c:pt idx="1">
                  <c:v>0</c:v>
                </c:pt>
                <c:pt idx="2">
                  <c:v>7</c:v>
                </c:pt>
                <c:pt idx="3">
                  <c:v>19</c:v>
                </c:pt>
                <c:pt idx="4">
                  <c:v>11</c:v>
                </c:pt>
                <c:pt idx="5">
                  <c:v>24</c:v>
                </c:pt>
                <c:pt idx="6">
                  <c:v>11</c:v>
                </c:pt>
                <c:pt idx="7">
                  <c:v>5</c:v>
                </c:pt>
                <c:pt idx="8">
                  <c:v>0</c:v>
                </c:pt>
                <c:pt idx="9">
                  <c:v>5</c:v>
                </c:pt>
                <c:pt idx="10">
                  <c:v>21</c:v>
                </c:pt>
                <c:pt idx="11">
                  <c:v>3</c:v>
                </c:pt>
                <c:pt idx="12">
                  <c:v>1</c:v>
                </c:pt>
                <c:pt idx="13">
                  <c:v>33</c:v>
                </c:pt>
                <c:pt idx="14">
                  <c:v>3</c:v>
                </c:pt>
                <c:pt idx="15">
                  <c:v>1</c:v>
                </c:pt>
                <c:pt idx="16">
                  <c:v>1</c:v>
                </c:pt>
                <c:pt idx="17">
                  <c:v>0</c:v>
                </c:pt>
                <c:pt idx="18">
                  <c:v>3</c:v>
                </c:pt>
                <c:pt idx="19">
                  <c:v>0</c:v>
                </c:pt>
                <c:pt idx="20">
                  <c:v>0</c:v>
                </c:pt>
                <c:pt idx="21">
                  <c:v>0</c:v>
                </c:pt>
                <c:pt idx="22">
                  <c:v>0</c:v>
                </c:pt>
                <c:pt idx="23">
                  <c:v>0</c:v>
                </c:pt>
                <c:pt idx="24">
                  <c:v>0</c:v>
                </c:pt>
                <c:pt idx="25">
                  <c:v>0</c:v>
                </c:pt>
                <c:pt idx="26">
                  <c:v>0</c:v>
                </c:pt>
                <c:pt idx="27">
                  <c:v>2</c:v>
                </c:pt>
                <c:pt idx="28">
                  <c:v>2</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Defect Distribution Analysis</a:t>
            </a:r>
            <a:endParaRPr lang="zh-CN" altLang="zh-CN">
              <a:effectLst/>
            </a:endParaRPr>
          </a:p>
        </c:rich>
      </c:tx>
      <c:layout/>
      <c:overlay val="0"/>
      <c:spPr>
        <a:noFill/>
        <a:ln>
          <a:noFill/>
        </a:ln>
        <a:effectLst/>
      </c:spPr>
    </c:title>
    <c:autoTitleDeleted val="0"/>
    <c:plotArea>
      <c:layout/>
      <c:barChart>
        <c:barDir val="col"/>
        <c:grouping val="stacked"/>
        <c:varyColors val="0"/>
        <c:ser>
          <c:idx val="1"/>
          <c:order val="1"/>
          <c:tx>
            <c:strRef>
              <c:f>'R05'!$E$125</c:f>
              <c:strCache>
                <c:ptCount val="1"/>
                <c:pt idx="0">
                  <c:v>Top</c:v>
                </c:pt>
              </c:strCache>
            </c:strRef>
          </c:tx>
          <c:spPr>
            <a:solidFill>
              <a:schemeClr val="accent2"/>
            </a:solidFill>
            <a:ln>
              <a:noFill/>
            </a:ln>
            <a:effectLst/>
            <a:sp3d/>
          </c:spPr>
          <c:invertIfNegative val="0"/>
          <c:dLbls>
            <c:delete val="1"/>
          </c:dLbls>
          <c:cat>
            <c:strRef>
              <c:f>'R05'!$C$126:$C$154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'R05'!$E$126:$E$154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ser>
          <c:idx val="2"/>
          <c:order val="2"/>
          <c:tx>
            <c:strRef>
              <c:f>'R05'!$F$125:$G$125</c:f>
              <c:strCache>
                <c:ptCount val="1"/>
                <c:pt idx="0">
                  <c:v>A（High)</c:v>
                </c:pt>
              </c:strCache>
            </c:strRef>
          </c:tx>
          <c:spPr>
            <a:solidFill>
              <a:schemeClr val="accent3"/>
            </a:solidFill>
            <a:ln>
              <a:noFill/>
            </a:ln>
            <a:effectLst/>
            <a:sp3d/>
          </c:spPr>
          <c:invertIfNegative val="0"/>
          <c:dLbls>
            <c:delete val="1"/>
          </c:dLbls>
          <c:cat>
            <c:strRef>
              <c:f>'R05'!$C$126:$C$154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'R05'!$F$126:$F$154</c:f>
              <c:numCache>
                <c:formatCode>General</c:formatCode>
                <c:ptCount val="29"/>
                <c:pt idx="0">
                  <c:v>0</c:v>
                </c:pt>
                <c:pt idx="1">
                  <c:v>0</c:v>
                </c:pt>
                <c:pt idx="2">
                  <c:v>0</c:v>
                </c:pt>
                <c:pt idx="3">
                  <c:v>1</c:v>
                </c:pt>
                <c:pt idx="4">
                  <c:v>0</c:v>
                </c:pt>
                <c:pt idx="5">
                  <c:v>1</c:v>
                </c:pt>
                <c:pt idx="6">
                  <c:v>0</c:v>
                </c:pt>
                <c:pt idx="7">
                  <c:v>0</c:v>
                </c:pt>
                <c:pt idx="8">
                  <c:v>0</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ser>
        <c:ser>
          <c:idx val="4"/>
          <c:order val="4"/>
          <c:tx>
            <c:strRef>
              <c:f>'R05'!$H$125:$I$125</c:f>
              <c:strCache>
                <c:ptCount val="1"/>
                <c:pt idx="0">
                  <c:v>B(Middle)</c:v>
                </c:pt>
              </c:strCache>
            </c:strRef>
          </c:tx>
          <c:spPr>
            <a:solidFill>
              <a:schemeClr val="accent5"/>
            </a:solidFill>
            <a:ln>
              <a:noFill/>
            </a:ln>
            <a:effectLst/>
            <a:sp3d/>
          </c:spPr>
          <c:invertIfNegative val="0"/>
          <c:dLbls>
            <c:delete val="1"/>
          </c:dLbls>
          <c:cat>
            <c:strRef>
              <c:f>'R05'!$C$126:$C$154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'R05'!$H$126:$H$154</c:f>
              <c:numCache>
                <c:formatCode>0;[Red]0</c:formatCode>
                <c:ptCount val="29"/>
                <c:pt idx="0">
                  <c:v>0</c:v>
                </c:pt>
                <c:pt idx="1">
                  <c:v>0</c:v>
                </c:pt>
                <c:pt idx="2">
                  <c:v>7</c:v>
                </c:pt>
                <c:pt idx="3">
                  <c:v>18</c:v>
                </c:pt>
                <c:pt idx="4">
                  <c:v>11</c:v>
                </c:pt>
                <c:pt idx="5">
                  <c:v>23</c:v>
                </c:pt>
                <c:pt idx="6">
                  <c:v>11</c:v>
                </c:pt>
                <c:pt idx="7">
                  <c:v>5</c:v>
                </c:pt>
                <c:pt idx="8">
                  <c:v>0</c:v>
                </c:pt>
                <c:pt idx="9">
                  <c:v>5</c:v>
                </c:pt>
                <c:pt idx="10">
                  <c:v>20</c:v>
                </c:pt>
                <c:pt idx="11">
                  <c:v>3</c:v>
                </c:pt>
                <c:pt idx="12">
                  <c:v>1</c:v>
                </c:pt>
                <c:pt idx="13">
                  <c:v>33</c:v>
                </c:pt>
                <c:pt idx="14">
                  <c:v>3</c:v>
                </c:pt>
                <c:pt idx="15">
                  <c:v>0</c:v>
                </c:pt>
                <c:pt idx="16">
                  <c:v>1</c:v>
                </c:pt>
                <c:pt idx="17">
                  <c:v>0</c:v>
                </c:pt>
                <c:pt idx="18">
                  <c:v>3</c:v>
                </c:pt>
                <c:pt idx="19">
                  <c:v>0</c:v>
                </c:pt>
                <c:pt idx="20">
                  <c:v>0</c:v>
                </c:pt>
                <c:pt idx="21">
                  <c:v>0</c:v>
                </c:pt>
                <c:pt idx="22">
                  <c:v>0</c:v>
                </c:pt>
                <c:pt idx="23">
                  <c:v>0</c:v>
                </c:pt>
                <c:pt idx="24">
                  <c:v>0</c:v>
                </c:pt>
                <c:pt idx="25">
                  <c:v>0</c:v>
                </c:pt>
                <c:pt idx="26">
                  <c:v>0</c:v>
                </c:pt>
                <c:pt idx="27">
                  <c:v>2</c:v>
                </c:pt>
                <c:pt idx="28">
                  <c:v>1</c:v>
                </c:pt>
              </c:numCache>
            </c:numRef>
          </c:val>
        </c:ser>
        <c:ser>
          <c:idx val="6"/>
          <c:order val="6"/>
          <c:tx>
            <c:strRef>
              <c:f>'R05'!$J$125:$K$125</c:f>
              <c:strCache>
                <c:ptCount val="1"/>
                <c:pt idx="0">
                  <c:v>C(low)</c:v>
                </c:pt>
              </c:strCache>
            </c:strRef>
          </c:tx>
          <c:spPr>
            <a:solidFill>
              <a:schemeClr val="accent1">
                <a:lumMod val="60000"/>
              </a:schemeClr>
            </a:solidFill>
            <a:ln>
              <a:noFill/>
            </a:ln>
            <a:effectLst/>
            <a:sp3d/>
          </c:spPr>
          <c:invertIfNegative val="0"/>
          <c:dLbls>
            <c:delete val="1"/>
          </c:dLbls>
          <c:cat>
            <c:strRef>
              <c:f>'R05'!$C$126:$C$154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'R05'!$J$126:$J$154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dLbls>
          <c:showLegendKey val="0"/>
          <c:showVal val="0"/>
          <c:showCatName val="0"/>
          <c:showSerName val="0"/>
          <c:showPercent val="0"/>
          <c:showBubbleSize val="0"/>
        </c:dLbls>
        <c:gapWidth val="150"/>
        <c:overlap val="100"/>
        <c:axId val="1966396831"/>
        <c:axId val="1966392671"/>
        <c:extLst>
          <c:ext xmlns:c15="http://schemas.microsoft.com/office/drawing/2012/chart" uri="{02D57815-91ED-43cb-92C2-25804820EDAC}">
            <c15:filteredBarSeries>
              <c15:ser>
                <c:idx val="0"/>
                <c:order val="0"/>
                <c:spPr>
                  <a:solidFill>
                    <a:schemeClr val="accent1"/>
                  </a:solidFill>
                  <a:ln>
                    <a:noFill/>
                  </a:ln>
                  <a:effectLst/>
                  <a:sp3d/>
                </c:spPr>
                <c:invertIfNegative val="0"/>
                <c:dLbls>
                  <c:delete val="1"/>
                </c:dLbls>
                <c:cat>
                  <c:strRef>
                    <c:extLst>
                      <c:ext uri="{02D57815-91ED-43cb-92C2-25804820EDAC}">
                        <c15:fullRef>
                          <c15:sqref/>
                        </c15:fullRef>
                        <c15:formulaRef>
                          <c15:sqref>'R05'!$C$126:$C$154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'R05'!$D$126:$D$154</c15:sqref>
                        </c15:formulaRef>
                      </c:ext>
                    </c:extLst>
                    <c:numCache>
                      <c:formatCode>0;[Red]0</c:formatCode>
                      <c:ptCount val="29"/>
                      <c:pt idx="0">
                        <c:v>0</c:v>
                      </c:pt>
                      <c:pt idx="1">
                        <c:v>0</c:v>
                      </c:pt>
                      <c:pt idx="2">
                        <c:v>7</c:v>
                      </c:pt>
                      <c:pt idx="3">
                        <c:v>19</c:v>
                      </c:pt>
                      <c:pt idx="4">
                        <c:v>11</c:v>
                      </c:pt>
                      <c:pt idx="5">
                        <c:v>24</c:v>
                      </c:pt>
                      <c:pt idx="6">
                        <c:v>11</c:v>
                      </c:pt>
                      <c:pt idx="7">
                        <c:v>5</c:v>
                      </c:pt>
                      <c:pt idx="8">
                        <c:v>0</c:v>
                      </c:pt>
                      <c:pt idx="9">
                        <c:v>5</c:v>
                      </c:pt>
                      <c:pt idx="10">
                        <c:v>21</c:v>
                      </c:pt>
                      <c:pt idx="11">
                        <c:v>3</c:v>
                      </c:pt>
                      <c:pt idx="12">
                        <c:v>1</c:v>
                      </c:pt>
                      <c:pt idx="13">
                        <c:v>33</c:v>
                      </c:pt>
                      <c:pt idx="14">
                        <c:v>3</c:v>
                      </c:pt>
                      <c:pt idx="15">
                        <c:v>1</c:v>
                      </c:pt>
                      <c:pt idx="16">
                        <c:v>1</c:v>
                      </c:pt>
                      <c:pt idx="17">
                        <c:v>0</c:v>
                      </c:pt>
                      <c:pt idx="18">
                        <c:v>3</c:v>
                      </c:pt>
                      <c:pt idx="19">
                        <c:v>0</c:v>
                      </c:pt>
                      <c:pt idx="20">
                        <c:v>0</c:v>
                      </c:pt>
                      <c:pt idx="21">
                        <c:v>0</c:v>
                      </c:pt>
                      <c:pt idx="22">
                        <c:v>0</c:v>
                      </c:pt>
                      <c:pt idx="23">
                        <c:v>0</c:v>
                      </c:pt>
                      <c:pt idx="24">
                        <c:v>0</c:v>
                      </c:pt>
                      <c:pt idx="25">
                        <c:v>0</c:v>
                      </c:pt>
                      <c:pt idx="26">
                        <c:v>0</c:v>
                      </c:pt>
                      <c:pt idx="27">
                        <c:v>2</c:v>
                      </c:pt>
                      <c:pt idx="28">
                        <c:v>2</c:v>
                      </c:pt>
                    </c:numCache>
                  </c:numRef>
                </c:val>
              </c15:ser>
            </c15:filteredBarSeries>
            <c15:filteredBarSeries>
              <c15:ser>
                <c:idx val="3"/>
                <c:order val="3"/>
                <c:spPr>
                  <a:solidFill>
                    <a:schemeClr val="accent4"/>
                  </a:solidFill>
                  <a:ln>
                    <a:noFill/>
                  </a:ln>
                  <a:effectLst/>
                  <a:sp3d/>
                </c:spPr>
                <c:invertIfNegative val="0"/>
                <c:dLbls>
                  <c:delete val="1"/>
                </c:dLbls>
                <c:cat>
                  <c:strRef>
                    <c:extLst>
                      <c:ext uri="{02D57815-91ED-43cb-92C2-25804820EDAC}">
                        <c15:fullRef>
                          <c15:sqref/>
                        </c15:fullRef>
                        <c15:formulaRef>
                          <c15:sqref>'R05'!$C$126:$C$154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'R05'!$G$126:$G$154</c15:sqref>
                        </c15:formulaRef>
                      </c:ext>
                    </c:extLst>
                    <c:numCache>
                      <c:formatCode>General</c:formatCode>
                      <c:ptCount val="29"/>
                    </c:numCache>
                  </c:numRef>
                </c:val>
              </c15:ser>
            </c15:filteredBarSeries>
            <c15:filteredBarSeries>
              <c15:ser>
                <c:idx val="5"/>
                <c:order val="5"/>
                <c:spPr>
                  <a:solidFill>
                    <a:schemeClr val="accent6"/>
                  </a:solidFill>
                  <a:ln>
                    <a:noFill/>
                  </a:ln>
                  <a:effectLst/>
                  <a:sp3d/>
                </c:spPr>
                <c:invertIfNegative val="0"/>
                <c:dLbls>
                  <c:delete val="1"/>
                </c:dLbls>
                <c:cat>
                  <c:strRef>
                    <c:extLst>
                      <c:ext uri="{02D57815-91ED-43cb-92C2-25804820EDAC}">
                        <c15:fullRef>
                          <c15:sqref/>
                        </c15:fullRef>
                        <c15:formulaRef>
                          <c15:sqref>'R05'!$C$126:$C$154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'R05'!$I$126:$I$154</c15:sqref>
                        </c15:formulaRef>
                      </c:ext>
                    </c:extLst>
                    <c:numCache>
                      <c:formatCode>0;[Red]0</c:formatCode>
                      <c:ptCount val="29"/>
                    </c:numCache>
                  </c:numRef>
                </c:val>
              </c15:ser>
            </c15:filteredBarSeries>
            <c15:filteredBarSeries>
              <c15:ser>
                <c:idx val="7"/>
                <c:order val="7"/>
                <c:spPr>
                  <a:solidFill>
                    <a:schemeClr val="accent2">
                      <a:lumMod val="60000"/>
                    </a:schemeClr>
                  </a:solidFill>
                  <a:ln>
                    <a:noFill/>
                  </a:ln>
                  <a:effectLst/>
                  <a:sp3d/>
                </c:spPr>
                <c:invertIfNegative val="0"/>
                <c:dLbls>
                  <c:delete val="1"/>
                </c:dLbls>
                <c:cat>
                  <c:strRef>
                    <c:extLst>
                      <c:ext uri="{02D57815-91ED-43cb-92C2-25804820EDAC}">
                        <c15:fullRef>
                          <c15:sqref/>
                        </c15:fullRef>
                        <c15:formulaRef>
                          <c15:sqref>'R05'!$C$126:$C$154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'R05'!$K$126:$K$154</c15:sqref>
                        </c15:formulaRef>
                      </c:ext>
                    </c:extLst>
                    <c:numCache>
                      <c:formatCode>0;[Red]0</c:formatCode>
                      <c:ptCount val="29"/>
                    </c:numCache>
                  </c:numRef>
                </c:val>
              </c15:ser>
            </c15:filteredBarSeries>
          </c:ext>
        </c:extLst>
      </c:barChart>
      <c:catAx>
        <c:axId val="1966396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66392671"/>
        <c:crosses val="autoZero"/>
        <c:auto val="1"/>
        <c:lblAlgn val="ctr"/>
        <c:lblOffset val="100"/>
        <c:noMultiLvlLbl val="0"/>
      </c:catAx>
      <c:valAx>
        <c:axId val="1966392671"/>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6639683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2"/>
          <c:y val="0.0166912106319069"/>
        </c:manualLayout>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bg1">
                  <a:lumMod val="95000"/>
                </a:schemeClr>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rgbClr val="FFC000"/>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1">
                  <a:lumMod val="95000"/>
                </a:schemeClr>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tx2">
                  <a:lumMod val="40000"/>
                  <a:lumOff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Lbls>
            <c:dLbl>
              <c:idx val="6"/>
              <c:layout/>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ser>
        <c:ser>
          <c:idx val="1"/>
          <c:order val="1"/>
          <c:tx>
            <c:strRef>
              <c:f>"A类"</c:f>
              <c:strCache>
                <c:ptCount val="1"/>
                <c:pt idx="0">
                  <c:v>A类</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ser>
        <c:ser>
          <c:idx val="2"/>
          <c:order val="2"/>
          <c:tx>
            <c:strRef>
              <c:f>"B类"</c:f>
              <c:strCache>
                <c:ptCount val="1"/>
                <c:pt idx="0">
                  <c:v>B类</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ser>
        <c:ser>
          <c:idx val="3"/>
          <c:order val="3"/>
          <c:tx>
            <c:strRef>
              <c:f>"C类"</c:f>
              <c:strCache>
                <c:ptCount val="1"/>
                <c:pt idx="0">
                  <c:v>C类</c:v>
                </c:pt>
              </c:strCache>
            </c:strRef>
          </c:tx>
          <c:spPr>
            <a:solidFill>
              <a:schemeClr val="accent4"/>
            </a:solidFill>
            <a:ln>
              <a:noFill/>
            </a:ln>
            <a:effectLst/>
            <a:sp3d/>
          </c:spPr>
          <c:invertIfNegative val="0"/>
          <c:dLbls>
            <c:delete val="1"/>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dLbls>
          <c:showLegendKey val="0"/>
          <c:showVal val="0"/>
          <c:showCatName val="0"/>
          <c:showSerName val="0"/>
          <c:showPercent val="0"/>
          <c:showBubbleSize val="0"/>
        </c:dLbls>
        <c:gapWidth val="150"/>
        <c:overlap val="100"/>
        <c:axId val="1252503039"/>
        <c:axId val="1252489727"/>
      </c:bar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525030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Invalid defect SW &amp; SYS &amp; SWV</a:t>
            </a:r>
            <a:endParaRPr lang="en-US"/>
          </a:p>
        </c:rich>
      </c:tx>
      <c:layout/>
      <c:overlay val="0"/>
    </c:title>
    <c:autoTitleDeleted val="0"/>
    <c:plotArea>
      <c:layout>
        <c:manualLayout>
          <c:layoutTarget val="inner"/>
          <c:xMode val="edge"/>
          <c:yMode val="edge"/>
          <c:x val="0.103736306570626"/>
          <c:y val="0.138356115439464"/>
          <c:w val="0.869866937376719"/>
          <c:h val="0.700083471676072"/>
        </c:manualLayout>
      </c:layout>
      <c:barChart>
        <c:barDir val="col"/>
        <c:grouping val="clustered"/>
        <c:varyColors val="0"/>
        <c:ser>
          <c:idx val="0"/>
          <c:order val="0"/>
          <c:tx>
            <c:strRef>
              <c:f>"Invalid SW"</c:f>
              <c:strCache>
                <c:ptCount val="1"/>
                <c:pt idx="0">
                  <c:v>Invalid SW</c:v>
                </c:pt>
              </c:strCache>
            </c:strRef>
          </c:tx>
          <c:invertIfNegative val="0"/>
          <c:dLbls>
            <c:delete val="1"/>
          </c:dLbls>
          <c:cat>
            <c:strRef>
              <c:f>Summary!$C$24:$C$40</c:f>
              <c:strCache>
                <c:ptCount val="17"/>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pt idx="15">
                  <c:v>R05</c:v>
                </c:pt>
              </c:strCache>
            </c:strRef>
          </c:cat>
          <c:val>
            <c:numRef>
              <c:f>Summary!$N$23:$N$40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strRef>
              <c:f>"Invalid SYS"</c:f>
              <c:strCache>
                <c:ptCount val="1"/>
                <c:pt idx="0">
                  <c:v>Invalid SYS</c:v>
                </c:pt>
              </c:strCache>
            </c:strRef>
          </c:tx>
          <c:invertIfNegative val="0"/>
          <c:dLbls>
            <c:delete val="1"/>
          </c:dLbls>
          <c:cat>
            <c:strRef>
              <c:f>Summary!$C$24:$C$40</c:f>
              <c:strCache>
                <c:ptCount val="17"/>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pt idx="15">
                  <c:v>R05</c:v>
                </c:pt>
              </c:strCache>
            </c:strRef>
          </c:cat>
          <c:val>
            <c:numRef>
              <c:f>Summary!$O$23:$O$40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2"/>
          <c:order val="2"/>
          <c:tx>
            <c:strRef>
              <c:f>"Invalid SWV"</c:f>
              <c:strCache>
                <c:ptCount val="1"/>
                <c:pt idx="0">
                  <c:v>Invalid SWV</c:v>
                </c:pt>
              </c:strCache>
            </c:strRef>
          </c:tx>
          <c:invertIfNegative val="0"/>
          <c:dLbls>
            <c:delete val="1"/>
          </c:dLbls>
          <c:cat>
            <c:strRef>
              <c:f>Summary!$C$24:$C$40</c:f>
              <c:strCache>
                <c:ptCount val="17"/>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pt idx="15">
                  <c:v>R05</c:v>
                </c:pt>
              </c:strCache>
            </c:strRef>
          </c:cat>
          <c:val>
            <c:numRef>
              <c:f>Summary!$P$23:$P$40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dLbls>
        <c:gapWidth val="75"/>
        <c:axId val="758016896"/>
        <c:axId val="758017456"/>
      </c:barChart>
      <c:catAx>
        <c:axId val="758016896"/>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6896"/>
        <c:crosses val="autoZero"/>
        <c:crossBetween val="between"/>
      </c:valAx>
      <c:spPr>
        <a:solidFill>
          <a:schemeClr val="bg1"/>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Summary!$D$97:$D$125</c:f>
              <c:numCache>
                <c:formatCode>0;[Red]0</c:formatCode>
                <c:ptCount val="29"/>
                <c:pt idx="0">
                  <c:v>80</c:v>
                </c:pt>
                <c:pt idx="1">
                  <c:v>103</c:v>
                </c:pt>
                <c:pt idx="2">
                  <c:v>103</c:v>
                </c:pt>
                <c:pt idx="3">
                  <c:v>299</c:v>
                </c:pt>
                <c:pt idx="4">
                  <c:v>47</c:v>
                </c:pt>
                <c:pt idx="5">
                  <c:v>198</c:v>
                </c:pt>
                <c:pt idx="6">
                  <c:v>118</c:v>
                </c:pt>
                <c:pt idx="7">
                  <c:v>127</c:v>
                </c:pt>
                <c:pt idx="8">
                  <c:v>258</c:v>
                </c:pt>
                <c:pt idx="9">
                  <c:v>262</c:v>
                </c:pt>
                <c:pt idx="10">
                  <c:v>297</c:v>
                </c:pt>
                <c:pt idx="11">
                  <c:v>17</c:v>
                </c:pt>
                <c:pt idx="12">
                  <c:v>61</c:v>
                </c:pt>
                <c:pt idx="13">
                  <c:v>357</c:v>
                </c:pt>
                <c:pt idx="14">
                  <c:v>78</c:v>
                </c:pt>
                <c:pt idx="15">
                  <c:v>45</c:v>
                </c:pt>
                <c:pt idx="16">
                  <c:v>6</c:v>
                </c:pt>
                <c:pt idx="17">
                  <c:v>8</c:v>
                </c:pt>
                <c:pt idx="18">
                  <c:v>10</c:v>
                </c:pt>
                <c:pt idx="19">
                  <c:v>0</c:v>
                </c:pt>
                <c:pt idx="20">
                  <c:v>1</c:v>
                </c:pt>
                <c:pt idx="21">
                  <c:v>3</c:v>
                </c:pt>
                <c:pt idx="22">
                  <c:v>0</c:v>
                </c:pt>
                <c:pt idx="23">
                  <c:v>108</c:v>
                </c:pt>
                <c:pt idx="24">
                  <c:v>0</c:v>
                </c:pt>
                <c:pt idx="25">
                  <c:v>0</c:v>
                </c:pt>
                <c:pt idx="26">
                  <c:v>0</c:v>
                </c:pt>
                <c:pt idx="27">
                  <c:v>37</c:v>
                </c:pt>
                <c:pt idx="28">
                  <c:v>39</c:v>
                </c:pt>
              </c:numCache>
            </c:numRef>
          </c:val>
        </c:ser>
        <c:ser>
          <c:idx val="1"/>
          <c:order val="1"/>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Summary!$E$97:$E$112</c:f>
              <c:numCache>
                <c:formatCode>0;[Red]0</c:formatCode>
                <c:ptCount val="16"/>
                <c:pt idx="0">
                  <c:v>2</c:v>
                </c:pt>
                <c:pt idx="1">
                  <c:v>0</c:v>
                </c:pt>
                <c:pt idx="2">
                  <c:v>1</c:v>
                </c:pt>
                <c:pt idx="3">
                  <c:v>1</c:v>
                </c:pt>
                <c:pt idx="4">
                  <c:v>0</c:v>
                </c:pt>
                <c:pt idx="5">
                  <c:v>0</c:v>
                </c:pt>
                <c:pt idx="6">
                  <c:v>0</c:v>
                </c:pt>
                <c:pt idx="7">
                  <c:v>0</c:v>
                </c:pt>
                <c:pt idx="8">
                  <c:v>1</c:v>
                </c:pt>
                <c:pt idx="9">
                  <c:v>0</c:v>
                </c:pt>
                <c:pt idx="10">
                  <c:v>1</c:v>
                </c:pt>
                <c:pt idx="11">
                  <c:v>0</c:v>
                </c:pt>
                <c:pt idx="12">
                  <c:v>0</c:v>
                </c:pt>
                <c:pt idx="13">
                  <c:v>0</c:v>
                </c:pt>
                <c:pt idx="14">
                  <c:v>0</c:v>
                </c:pt>
                <c:pt idx="15">
                  <c:v>1</c:v>
                </c:pt>
              </c:numCache>
            </c:numRef>
          </c:val>
        </c:ser>
        <c:ser>
          <c:idx val="2"/>
          <c:order val="2"/>
          <c:tx>
            <c:strRef>
              <c:f>Summary!$C$97:$C$124</c:f>
              <c:strCache>
                <c:ptCount val="1"/>
                <c:pt idx="0">
                  <c:v>Power Management Chime Audio 系统设置 空调控制 BT Phone BT setting BT Music USB音乐 USB视频 DLNA(视频+音频+图片) 儿童座椅 RVC/360 system UI 工程模式 升级 E-call Log系统 道路救援 ESE/ANC 多屏互动 车辆设置 网络 诊断 FS Cyber 以太网 System Stability</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Summary!$F$97:$F$112</c:f>
              <c:numCache>
                <c:formatCode>0;[Red]0</c:formatCode>
                <c:ptCount val="16"/>
                <c:pt idx="0">
                  <c:v>9</c:v>
                </c:pt>
                <c:pt idx="1">
                  <c:v>26</c:v>
                </c:pt>
                <c:pt idx="2">
                  <c:v>38</c:v>
                </c:pt>
                <c:pt idx="3">
                  <c:v>30</c:v>
                </c:pt>
                <c:pt idx="4">
                  <c:v>3</c:v>
                </c:pt>
                <c:pt idx="5">
                  <c:v>10</c:v>
                </c:pt>
                <c:pt idx="6">
                  <c:v>10</c:v>
                </c:pt>
                <c:pt idx="7">
                  <c:v>11</c:v>
                </c:pt>
                <c:pt idx="8">
                  <c:v>21</c:v>
                </c:pt>
                <c:pt idx="9">
                  <c:v>17</c:v>
                </c:pt>
                <c:pt idx="10">
                  <c:v>28</c:v>
                </c:pt>
                <c:pt idx="11">
                  <c:v>4</c:v>
                </c:pt>
                <c:pt idx="12">
                  <c:v>13</c:v>
                </c:pt>
                <c:pt idx="13">
                  <c:v>28</c:v>
                </c:pt>
                <c:pt idx="14">
                  <c:v>4</c:v>
                </c:pt>
                <c:pt idx="15">
                  <c:v>16</c:v>
                </c:pt>
              </c:numCache>
            </c:numRef>
          </c:val>
        </c:ser>
        <c:ser>
          <c:idx val="3"/>
          <c:order val="3"/>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Summary!$G$97:$G$112</c:f>
              <c:numCache>
                <c:formatCode>0;[Red]0</c:formatCode>
                <c:ptCount val="16"/>
                <c:pt idx="0">
                  <c:v>68</c:v>
                </c:pt>
                <c:pt idx="1">
                  <c:v>77</c:v>
                </c:pt>
                <c:pt idx="2">
                  <c:v>64</c:v>
                </c:pt>
                <c:pt idx="3">
                  <c:v>268</c:v>
                </c:pt>
                <c:pt idx="4">
                  <c:v>44</c:v>
                </c:pt>
                <c:pt idx="5">
                  <c:v>188</c:v>
                </c:pt>
                <c:pt idx="6">
                  <c:v>108</c:v>
                </c:pt>
                <c:pt idx="7">
                  <c:v>116</c:v>
                </c:pt>
                <c:pt idx="8">
                  <c:v>236</c:v>
                </c:pt>
                <c:pt idx="9">
                  <c:v>244</c:v>
                </c:pt>
                <c:pt idx="10">
                  <c:v>268</c:v>
                </c:pt>
                <c:pt idx="11">
                  <c:v>13</c:v>
                </c:pt>
                <c:pt idx="12">
                  <c:v>48</c:v>
                </c:pt>
                <c:pt idx="13">
                  <c:v>325</c:v>
                </c:pt>
                <c:pt idx="14">
                  <c:v>70</c:v>
                </c:pt>
                <c:pt idx="15">
                  <c:v>28</c:v>
                </c:pt>
              </c:numCache>
            </c:numRef>
          </c:val>
        </c:ser>
        <c:ser>
          <c:idx val="4"/>
          <c:order val="4"/>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Summary!$H$97:$H$112</c:f>
              <c:numCache>
                <c:formatCode>0;[Red]0</c:formatCode>
                <c:ptCount val="16"/>
                <c:pt idx="0">
                  <c:v>1</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numCache>
            </c:numRef>
          </c:val>
        </c:ser>
        <c:dLbls>
          <c:showLegendKey val="0"/>
          <c:showVal val="0"/>
          <c:showCatName val="0"/>
          <c:showSerName val="0"/>
          <c:showPercent val="1"/>
          <c:showBubbleSize val="0"/>
        </c:dLbls>
      </c:pie3DChart>
    </c:plotArea>
    <c:legend>
      <c:legendPos val="r"/>
      <c:layout>
        <c:manualLayout>
          <c:xMode val="edge"/>
          <c:yMode val="edge"/>
          <c:x val="0.784741815435028"/>
          <c:y val="0"/>
          <c:w val="0.215258184564972"/>
          <c:h val="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Summary!$E$96</c:f>
              <c:strCache>
                <c:ptCount val="1"/>
                <c:pt idx="0">
                  <c:v>Top</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Summary!$E$97:$E$125</c:f>
              <c:numCache>
                <c:formatCode>0;[Red]0</c:formatCode>
                <c:ptCount val="29"/>
                <c:pt idx="0">
                  <c:v>2</c:v>
                </c:pt>
                <c:pt idx="1">
                  <c:v>0</c:v>
                </c:pt>
                <c:pt idx="2">
                  <c:v>1</c:v>
                </c:pt>
                <c:pt idx="3">
                  <c:v>1</c:v>
                </c:pt>
                <c:pt idx="4">
                  <c:v>0</c:v>
                </c:pt>
                <c:pt idx="5">
                  <c:v>0</c:v>
                </c:pt>
                <c:pt idx="6">
                  <c:v>0</c:v>
                </c:pt>
                <c:pt idx="7">
                  <c:v>0</c:v>
                </c:pt>
                <c:pt idx="8">
                  <c:v>1</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5</c:v>
                </c:pt>
                <c:pt idx="28">
                  <c:v>0</c:v>
                </c:pt>
              </c:numCache>
            </c:numRef>
          </c:val>
        </c:ser>
        <c:ser>
          <c:idx val="2"/>
          <c:order val="1"/>
          <c:tx>
            <c:strRef>
              <c:f>Summary!$F$96</c:f>
              <c:strCache>
                <c:ptCount val="1"/>
                <c:pt idx="0">
                  <c:v>A</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Summary!$F$97:$F$125</c:f>
              <c:numCache>
                <c:formatCode>0;[Red]0</c:formatCode>
                <c:ptCount val="29"/>
                <c:pt idx="0">
                  <c:v>9</c:v>
                </c:pt>
                <c:pt idx="1">
                  <c:v>26</c:v>
                </c:pt>
                <c:pt idx="2">
                  <c:v>38</c:v>
                </c:pt>
                <c:pt idx="3">
                  <c:v>30</c:v>
                </c:pt>
                <c:pt idx="4">
                  <c:v>3</c:v>
                </c:pt>
                <c:pt idx="5">
                  <c:v>10</c:v>
                </c:pt>
                <c:pt idx="6">
                  <c:v>10</c:v>
                </c:pt>
                <c:pt idx="7">
                  <c:v>11</c:v>
                </c:pt>
                <c:pt idx="8">
                  <c:v>21</c:v>
                </c:pt>
                <c:pt idx="9">
                  <c:v>17</c:v>
                </c:pt>
                <c:pt idx="10">
                  <c:v>28</c:v>
                </c:pt>
                <c:pt idx="11">
                  <c:v>4</c:v>
                </c:pt>
                <c:pt idx="12">
                  <c:v>13</c:v>
                </c:pt>
                <c:pt idx="13">
                  <c:v>28</c:v>
                </c:pt>
                <c:pt idx="14">
                  <c:v>4</c:v>
                </c:pt>
                <c:pt idx="15">
                  <c:v>16</c:v>
                </c:pt>
                <c:pt idx="16">
                  <c:v>0</c:v>
                </c:pt>
                <c:pt idx="17">
                  <c:v>0</c:v>
                </c:pt>
                <c:pt idx="18">
                  <c:v>0</c:v>
                </c:pt>
                <c:pt idx="19">
                  <c:v>0</c:v>
                </c:pt>
                <c:pt idx="20">
                  <c:v>0</c:v>
                </c:pt>
                <c:pt idx="21">
                  <c:v>0</c:v>
                </c:pt>
                <c:pt idx="22">
                  <c:v>0</c:v>
                </c:pt>
                <c:pt idx="23">
                  <c:v>0</c:v>
                </c:pt>
                <c:pt idx="24">
                  <c:v>0</c:v>
                </c:pt>
                <c:pt idx="25">
                  <c:v>0</c:v>
                </c:pt>
                <c:pt idx="26">
                  <c:v>0</c:v>
                </c:pt>
                <c:pt idx="27">
                  <c:v>12</c:v>
                </c:pt>
                <c:pt idx="28">
                  <c:v>2</c:v>
                </c:pt>
              </c:numCache>
            </c:numRef>
          </c:val>
        </c:ser>
        <c:ser>
          <c:idx val="3"/>
          <c:order val="2"/>
          <c:tx>
            <c:strRef>
              <c:f>Summary!$G$96</c:f>
              <c:strCache>
                <c:ptCount val="1"/>
                <c:pt idx="0">
                  <c:v>B</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Summary!$G$97:$G$125</c:f>
              <c:numCache>
                <c:formatCode>0;[Red]0</c:formatCode>
                <c:ptCount val="29"/>
                <c:pt idx="0">
                  <c:v>68</c:v>
                </c:pt>
                <c:pt idx="1">
                  <c:v>77</c:v>
                </c:pt>
                <c:pt idx="2">
                  <c:v>64</c:v>
                </c:pt>
                <c:pt idx="3">
                  <c:v>268</c:v>
                </c:pt>
                <c:pt idx="4">
                  <c:v>44</c:v>
                </c:pt>
                <c:pt idx="5">
                  <c:v>188</c:v>
                </c:pt>
                <c:pt idx="6">
                  <c:v>108</c:v>
                </c:pt>
                <c:pt idx="7">
                  <c:v>116</c:v>
                </c:pt>
                <c:pt idx="8">
                  <c:v>236</c:v>
                </c:pt>
                <c:pt idx="9">
                  <c:v>244</c:v>
                </c:pt>
                <c:pt idx="10">
                  <c:v>268</c:v>
                </c:pt>
                <c:pt idx="11">
                  <c:v>13</c:v>
                </c:pt>
                <c:pt idx="12">
                  <c:v>48</c:v>
                </c:pt>
                <c:pt idx="13">
                  <c:v>325</c:v>
                </c:pt>
                <c:pt idx="14">
                  <c:v>70</c:v>
                </c:pt>
                <c:pt idx="15">
                  <c:v>28</c:v>
                </c:pt>
                <c:pt idx="16">
                  <c:v>6</c:v>
                </c:pt>
                <c:pt idx="17">
                  <c:v>8</c:v>
                </c:pt>
                <c:pt idx="18">
                  <c:v>10</c:v>
                </c:pt>
                <c:pt idx="19">
                  <c:v>0</c:v>
                </c:pt>
                <c:pt idx="20">
                  <c:v>1</c:v>
                </c:pt>
                <c:pt idx="21">
                  <c:v>3</c:v>
                </c:pt>
                <c:pt idx="22">
                  <c:v>0</c:v>
                </c:pt>
                <c:pt idx="23">
                  <c:v>108</c:v>
                </c:pt>
                <c:pt idx="24">
                  <c:v>0</c:v>
                </c:pt>
                <c:pt idx="25">
                  <c:v>0</c:v>
                </c:pt>
                <c:pt idx="26">
                  <c:v>0</c:v>
                </c:pt>
                <c:pt idx="27">
                  <c:v>20</c:v>
                </c:pt>
                <c:pt idx="28">
                  <c:v>37</c:v>
                </c:pt>
              </c:numCache>
            </c:numRef>
          </c:val>
        </c:ser>
        <c:ser>
          <c:idx val="4"/>
          <c:order val="3"/>
          <c:tx>
            <c:strRef>
              <c:f>Summary!$H$96</c:f>
              <c:strCache>
                <c:ptCount val="1"/>
                <c:pt idx="0">
                  <c:v>C</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Summary!$H$97:$H$125</c:f>
              <c:numCache>
                <c:formatCode>0;[Red]0</c:formatCode>
                <c:ptCount val="29"/>
                <c:pt idx="0">
                  <c:v>1</c:v>
                </c:pt>
                <c:pt idx="1">
                  <c:v>0</c:v>
                </c:pt>
                <c:pt idx="2">
                  <c:v>0</c:v>
                </c:pt>
                <c:pt idx="3">
                  <c:v>0</c:v>
                </c:pt>
                <c:pt idx="4">
                  <c:v>0</c:v>
                </c:pt>
                <c:pt idx="5">
                  <c:v>0</c:v>
                </c:pt>
                <c:pt idx="6">
                  <c:v>0</c:v>
                </c:pt>
                <c:pt idx="7">
                  <c:v>0</c:v>
                </c:pt>
                <c:pt idx="8">
                  <c:v>0</c:v>
                </c:pt>
                <c:pt idx="9">
                  <c:v>1</c:v>
                </c:pt>
                <c:pt idx="10">
                  <c:v>0</c:v>
                </c:pt>
                <c:pt idx="11">
                  <c:v>0</c:v>
                </c:pt>
                <c:pt idx="12">
                  <c:v>0</c:v>
                </c:pt>
                <c:pt idx="13">
                  <c:v>4</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er>
        <c:ser>
          <c:idx val="5"/>
          <c:order val="4"/>
          <c:tx>
            <c:strRef>
              <c:f>Summary!$I$96</c:f>
              <c:strCache>
                <c:ptCount val="1"/>
                <c:pt idx="0">
                  <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Summary!$C$97:$C$125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System Stability</c:v>
                </c:pt>
                <c:pt idx="28" c:formatCode="[$-409]d\-mmm\-yy;@">
                  <c:v>WiFi</c:v>
                </c:pt>
              </c:strCache>
            </c:strRef>
          </c:cat>
          <c:val>
            <c:numRef>
              <c:f>Summary!$I$97:$I$114</c:f>
              <c:numCache>
                <c:formatCode>General</c:formatCode>
                <c:ptCount val="18"/>
              </c:numCache>
            </c:numRef>
          </c:val>
        </c:ser>
        <c:dLbls>
          <c:showLegendKey val="0"/>
          <c:showVal val="0"/>
          <c:showCatName val="0"/>
          <c:showSerName val="0"/>
          <c:showPercent val="0"/>
          <c:showBubbleSize val="0"/>
        </c:dLbls>
        <c:gapWidth val="150"/>
        <c:overlap val="100"/>
        <c:axId val="895347808"/>
        <c:axId val="757630896"/>
      </c:barChart>
      <c:catAx>
        <c:axId val="89534780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347808"/>
        <c:crosses val="autoZero"/>
        <c:crossBetween val="between"/>
      </c:valAx>
      <c:spPr>
        <a:solidFill>
          <a:schemeClr val="bg1"/>
        </a:solidFill>
        <a:ln>
          <a:noFill/>
        </a:ln>
        <a:effectLst/>
      </c:spPr>
    </c:plotArea>
    <c:legend>
      <c:legendPos val="r"/>
      <c:legendEntry>
        <c:idx val="0"/>
        <c:delete val="1"/>
      </c:legendEntry>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[1]Summary!$F$162</c:f>
              <c:strCache>
                <c:ptCount val="1"/>
                <c:pt idx="0">
                  <c:v>SRD undefined</c:v>
                </c:pt>
              </c:strCache>
            </c:strRef>
          </c:tx>
          <c:dLbls>
            <c:delete val="1"/>
          </c:dLbls>
          <c:val>
            <c:numRef>
              <c:f>[1]Summary!$F$163:$F$182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ser>
          <c:idx val="1"/>
          <c:order val="1"/>
          <c:tx>
            <c:strRef>
              <c:f>[1]Summary!$G$162</c:f>
              <c:strCache>
                <c:ptCount val="1"/>
                <c:pt idx="0">
                  <c:v>SRD definition unclear</c:v>
                </c:pt>
              </c:strCache>
            </c:strRef>
          </c:tx>
          <c:dLbls>
            <c:delete val="1"/>
          </c:dLbls>
          <c:val>
            <c:numRef>
              <c:f>[1]Summary!$G$163:$G$182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ser>
          <c:idx val="2"/>
          <c:order val="2"/>
          <c:tx>
            <c:strRef>
              <c:f>[1]Summary!$J$162</c:f>
              <c:strCache>
                <c:ptCount val="1"/>
                <c:pt idx="0">
                  <c:v>Missing</c:v>
                </c:pt>
              </c:strCache>
            </c:strRef>
          </c:tx>
          <c:dLbls>
            <c:delete val="1"/>
          </c:dLbls>
          <c:val>
            <c:numRef>
              <c:f>[1]Summary!$J$163:$J$182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4816"/>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ser>
        <c:dLbls>
          <c:showLegendKey val="0"/>
          <c:showVal val="0"/>
          <c:showCatName val="0"/>
          <c:showSerName val="0"/>
          <c:showPercent val="1"/>
          <c:showBubbleSize val="0"/>
        </c:dLbls>
      </c:pie3DChart>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Summary!$E$23</c:f>
              <c:strCache>
                <c:ptCount val="1"/>
                <c:pt idx="0">
                  <c:v>Total</c:v>
                </c:pt>
              </c:strCache>
            </c:strRef>
          </c:tx>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pt idx="15">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pt idx="15">
                    <c:v>R05</c:v>
                  </c:pt>
                </c:lvl>
              </c:multiLvlStrCache>
            </c:multiLvlStrRef>
          </c:cat>
          <c:val>
            <c:numRef>
              <c:f>Summary!$E$24:$E$40</c:f>
              <c:numCache>
                <c:formatCode>General</c:formatCode>
                <c:ptCount val="17"/>
                <c:pt idx="0">
                  <c:v>305</c:v>
                </c:pt>
                <c:pt idx="1">
                  <c:v>562</c:v>
                </c:pt>
                <c:pt idx="2">
                  <c:v>712</c:v>
                </c:pt>
                <c:pt idx="3">
                  <c:v>968</c:v>
                </c:pt>
                <c:pt idx="4">
                  <c:v>1097</c:v>
                </c:pt>
                <c:pt idx="5">
                  <c:v>1132</c:v>
                </c:pt>
                <c:pt idx="6">
                  <c:v>1382</c:v>
                </c:pt>
                <c:pt idx="7">
                  <c:v>1539</c:v>
                </c:pt>
                <c:pt idx="8">
                  <c:v>1672</c:v>
                </c:pt>
                <c:pt idx="9">
                  <c:v>1672</c:v>
                </c:pt>
                <c:pt idx="10">
                  <c:v>1828</c:v>
                </c:pt>
                <c:pt idx="11">
                  <c:v>2002</c:v>
                </c:pt>
                <c:pt idx="12">
                  <c:v>2178</c:v>
                </c:pt>
                <c:pt idx="13">
                  <c:v>2455</c:v>
                </c:pt>
                <c:pt idx="14">
                  <c:v>2510</c:v>
                </c:pt>
                <c:pt idx="15">
                  <c:v>2662</c:v>
                </c:pt>
              </c:numCache>
            </c:numRef>
          </c:val>
          <c:smooth val="0"/>
        </c:ser>
        <c:ser>
          <c:idx val="1"/>
          <c:order val="1"/>
          <c:tx>
            <c:strRef>
              <c:f>Summary!$F$23</c:f>
              <c:strCache>
                <c:ptCount val="1"/>
                <c:pt idx="0">
                  <c:v>Open</c:v>
                </c:pt>
              </c:strCache>
            </c:strRef>
          </c:tx>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pt idx="15">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pt idx="15">
                    <c:v>R05</c:v>
                  </c:pt>
                </c:lvl>
              </c:multiLvlStrCache>
            </c:multiLvlStrRef>
          </c:cat>
          <c:val>
            <c:numRef>
              <c:f>Summary!$F$24:$F$40</c:f>
              <c:numCache>
                <c:formatCode>General</c:formatCode>
                <c:ptCount val="17"/>
                <c:pt idx="0">
                  <c:v>305</c:v>
                </c:pt>
                <c:pt idx="1">
                  <c:v>493</c:v>
                </c:pt>
                <c:pt idx="2">
                  <c:v>521</c:v>
                </c:pt>
                <c:pt idx="3">
                  <c:v>616</c:v>
                </c:pt>
                <c:pt idx="4">
                  <c:v>719</c:v>
                </c:pt>
                <c:pt idx="5">
                  <c:v>681</c:v>
                </c:pt>
                <c:pt idx="6">
                  <c:v>752</c:v>
                </c:pt>
                <c:pt idx="7">
                  <c:v>668</c:v>
                </c:pt>
                <c:pt idx="8">
                  <c:v>698</c:v>
                </c:pt>
                <c:pt idx="9">
                  <c:v>698</c:v>
                </c:pt>
                <c:pt idx="10">
                  <c:v>425</c:v>
                </c:pt>
                <c:pt idx="11">
                  <c:v>611</c:v>
                </c:pt>
                <c:pt idx="12">
                  <c:v>735</c:v>
                </c:pt>
                <c:pt idx="13">
                  <c:v>833</c:v>
                </c:pt>
                <c:pt idx="14">
                  <c:v>806</c:v>
                </c:pt>
                <c:pt idx="15">
                  <c:v>786</c:v>
                </c:pt>
              </c:numCache>
            </c:numRef>
          </c:val>
          <c:smooth val="0"/>
        </c:ser>
        <c:ser>
          <c:idx val="2"/>
          <c:order val="2"/>
          <c:tx>
            <c:strRef>
              <c:f>Summary!$G$23</c:f>
              <c:strCache>
                <c:ptCount val="1"/>
                <c:pt idx="0">
                  <c:v>New</c:v>
                </c:pt>
              </c:strCache>
            </c:strRef>
          </c:tx>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pt idx="15">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pt idx="15">
                    <c:v>R05</c:v>
                  </c:pt>
                </c:lvl>
              </c:multiLvlStrCache>
            </c:multiLvlStrRef>
          </c:cat>
          <c:val>
            <c:numRef>
              <c:f>Summary!$G$24:$G$40</c:f>
              <c:numCache>
                <c:formatCode>General</c:formatCode>
                <c:ptCount val="17"/>
                <c:pt idx="0">
                  <c:v>305</c:v>
                </c:pt>
                <c:pt idx="1">
                  <c:v>257</c:v>
                </c:pt>
                <c:pt idx="2">
                  <c:v>150</c:v>
                </c:pt>
                <c:pt idx="3">
                  <c:v>256</c:v>
                </c:pt>
                <c:pt idx="4">
                  <c:v>129</c:v>
                </c:pt>
                <c:pt idx="5">
                  <c:v>35</c:v>
                </c:pt>
                <c:pt idx="6">
                  <c:v>250</c:v>
                </c:pt>
                <c:pt idx="7">
                  <c:v>157</c:v>
                </c:pt>
                <c:pt idx="8">
                  <c:v>133</c:v>
                </c:pt>
                <c:pt idx="9">
                  <c:v>0</c:v>
                </c:pt>
                <c:pt idx="10">
                  <c:v>156</c:v>
                </c:pt>
                <c:pt idx="11">
                  <c:v>174</c:v>
                </c:pt>
                <c:pt idx="12">
                  <c:v>176</c:v>
                </c:pt>
                <c:pt idx="13">
                  <c:v>277</c:v>
                </c:pt>
                <c:pt idx="14">
                  <c:v>55</c:v>
                </c:pt>
                <c:pt idx="15">
                  <c:v>152</c:v>
                </c:pt>
              </c:numCache>
            </c:numRef>
          </c:val>
          <c:smooth val="0"/>
        </c:ser>
        <c:ser>
          <c:idx val="6"/>
          <c:order val="3"/>
          <c:tx>
            <c:strRef>
              <c:f>Summary!$L$23</c:f>
              <c:strCache>
                <c:ptCount val="1"/>
                <c:pt idx="0">
                  <c:v>Reopen</c:v>
                </c:pt>
              </c:strCache>
            </c:strRef>
          </c:tx>
          <c:spPr>
            <a:ln w="28575" cap="rnd" cmpd="sng" algn="ctr">
              <a:solidFill>
                <a:srgbClr val="C00000"/>
              </a:solidFill>
              <a:prstDash val="solid"/>
              <a:round/>
            </a:ln>
          </c:spPr>
          <c:marker>
            <c:spPr>
              <a:ln w="9525" cap="flat" cmpd="sng" algn="ctr">
                <a:solidFill>
                  <a:srgbClr val="C00000"/>
                </a:solidFill>
                <a:prstDash val="solid"/>
                <a:round/>
              </a:ln>
            </c:spPr>
          </c:marker>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pt idx="15">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pt idx="15">
                    <c:v>R05</c:v>
                  </c:pt>
                </c:lvl>
              </c:multiLvlStrCache>
            </c:multiLvlStrRef>
          </c:cat>
          <c:val>
            <c:numRef>
              <c:f>Summary!$L$24:$L$40</c:f>
              <c:numCache>
                <c:formatCode>General</c:formatCode>
                <c:ptCount val="17"/>
                <c:pt idx="0">
                  <c:v>0</c:v>
                </c:pt>
                <c:pt idx="1">
                  <c:v>9</c:v>
                </c:pt>
                <c:pt idx="2">
                  <c:v>16</c:v>
                </c:pt>
                <c:pt idx="3">
                  <c:v>28</c:v>
                </c:pt>
                <c:pt idx="4">
                  <c:v>23</c:v>
                </c:pt>
                <c:pt idx="5">
                  <c:v>7</c:v>
                </c:pt>
                <c:pt idx="6">
                  <c:v>31</c:v>
                </c:pt>
                <c:pt idx="7">
                  <c:v>29</c:v>
                </c:pt>
                <c:pt idx="8">
                  <c:v>23</c:v>
                </c:pt>
                <c:pt idx="9">
                  <c:v>7</c:v>
                </c:pt>
                <c:pt idx="10">
                  <c:v>19</c:v>
                </c:pt>
                <c:pt idx="11">
                  <c:v>19</c:v>
                </c:pt>
                <c:pt idx="12">
                  <c:v>17</c:v>
                </c:pt>
                <c:pt idx="13">
                  <c:v>31</c:v>
                </c:pt>
                <c:pt idx="14">
                  <c:v>7</c:v>
                </c:pt>
                <c:pt idx="15">
                  <c:v>25</c:v>
                </c:pt>
              </c:numCache>
            </c:numRef>
          </c:val>
          <c:smooth val="0"/>
        </c:ser>
        <c:ser>
          <c:idx val="11"/>
          <c:order val="4"/>
          <c:tx>
            <c:strRef>
              <c:f>Summary!$Q$23</c:f>
              <c:strCache>
                <c:ptCount val="1"/>
                <c:pt idx="0">
                  <c:v>Pre-Invalid</c:v>
                </c:pt>
              </c:strCache>
            </c:strRef>
          </c:tx>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pt idx="15">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pt idx="15">
                    <c:v>R05</c:v>
                  </c:pt>
                </c:lvl>
              </c:multiLvlStrCache>
            </c:multiLvlStrRef>
          </c:cat>
          <c:val>
            <c:numRef>
              <c:f>Summary!$Q$24:$Q$40</c:f>
              <c:numCache>
                <c:formatCode>General</c:formatCode>
                <c:ptCount val="17"/>
                <c:pt idx="0">
                  <c:v>0</c:v>
                </c:pt>
                <c:pt idx="1">
                  <c:v>0</c:v>
                </c:pt>
                <c:pt idx="2">
                  <c:v>0</c:v>
                </c:pt>
                <c:pt idx="3">
                  <c:v>0</c:v>
                </c:pt>
                <c:pt idx="4">
                  <c:v>0</c:v>
                </c:pt>
                <c:pt idx="5">
                  <c:v>0</c:v>
                </c:pt>
                <c:pt idx="6">
                  <c:v>3</c:v>
                </c:pt>
                <c:pt idx="7">
                  <c:v>4</c:v>
                </c:pt>
                <c:pt idx="8">
                  <c:v>5</c:v>
                </c:pt>
                <c:pt idx="9">
                  <c:v>5</c:v>
                </c:pt>
                <c:pt idx="10">
                  <c:v>5</c:v>
                </c:pt>
                <c:pt idx="11">
                  <c:v>5</c:v>
                </c:pt>
                <c:pt idx="12">
                  <c:v>5</c:v>
                </c:pt>
                <c:pt idx="13">
                  <c:v>5</c:v>
                </c:pt>
                <c:pt idx="14">
                  <c:v>5</c:v>
                </c:pt>
                <c:pt idx="15">
                  <c:v>7</c:v>
                </c:pt>
              </c:numCache>
            </c:numRef>
          </c:val>
          <c:smooth val="0"/>
        </c:ser>
        <c:ser>
          <c:idx val="13"/>
          <c:order val="5"/>
          <c:tx>
            <c:strRef>
              <c:f>Summary!$S$23</c:f>
              <c:strCache>
                <c:ptCount val="1"/>
                <c:pt idx="0">
                  <c:v>Missing</c:v>
                </c:pt>
              </c:strCache>
            </c:strRef>
          </c:tx>
          <c:spPr>
            <a:ln w="28575" cap="rnd" cmpd="sng" algn="ctr">
              <a:solidFill>
                <a:srgbClr val="FFFF00"/>
              </a:solidFill>
              <a:prstDash val="solid"/>
              <a:round/>
            </a:ln>
          </c:spPr>
          <c:marker>
            <c:spPr>
              <a:ln w="9525" cap="flat" cmpd="sng" algn="ctr">
                <a:solidFill>
                  <a:srgbClr val="FFFF00"/>
                </a:solidFill>
                <a:prstDash val="solid"/>
                <a:round/>
              </a:ln>
            </c:spPr>
          </c:marker>
          <c:dLbls>
            <c:delete val="1"/>
          </c:dLbls>
          <c:cat>
            <c:multiLvlStrRef>
              <c:f>Summary!$C$24:$D$40</c:f>
              <c:multiLvlStrCache>
                <c:ptCount val="17"/>
                <c:lvl>
                  <c:pt idx="0">
                    <c:v>Focus Test</c:v>
                  </c:pt>
                  <c:pt idx="1">
                    <c:v>Focus Test</c:v>
                  </c:pt>
                  <c:pt idx="2">
                    <c:v>Focus Test</c:v>
                  </c:pt>
                  <c:pt idx="3">
                    <c:v>Full Test</c:v>
                  </c:pt>
                  <c:pt idx="4">
                    <c:v>Focus Test</c:v>
                  </c:pt>
                  <c:pt idx="5">
                    <c:v>Basic validation</c:v>
                  </c:pt>
                  <c:pt idx="6">
                    <c:v>Focus Test</c:v>
                  </c:pt>
                  <c:pt idx="7">
                    <c:v>Focus Test</c:v>
                  </c:pt>
                  <c:pt idx="8">
                    <c:v>Full Test</c:v>
                  </c:pt>
                  <c:pt idx="9">
                    <c:v>Bug Fix Test</c:v>
                  </c:pt>
                  <c:pt idx="10">
                    <c:v>Focus Test</c:v>
                  </c:pt>
                  <c:pt idx="11">
                    <c:v>Focus Test</c:v>
                  </c:pt>
                  <c:pt idx="12">
                    <c:v>Full Test</c:v>
                  </c:pt>
                  <c:pt idx="13">
                    <c:v>Full Test</c:v>
                  </c:pt>
                  <c:pt idx="14">
                    <c:v>Basic validation</c:v>
                  </c:pt>
                  <c:pt idx="15">
                    <c:v>Full Test</c:v>
                  </c:pt>
                </c:lvl>
                <c:lvl>
                  <c:pt idx="0">
                    <c:v>DCV Alpha</c:v>
                  </c:pt>
                  <c:pt idx="1">
                    <c:v>DCV Beta</c:v>
                  </c:pt>
                  <c:pt idx="2">
                    <c:v>DCV Beta1HF</c:v>
                  </c:pt>
                  <c:pt idx="3">
                    <c:v>DCV0</c:v>
                  </c:pt>
                  <c:pt idx="4">
                    <c:v>DCV1</c:v>
                  </c:pt>
                  <c:pt idx="5">
                    <c:v>DCV1_Hotfix</c:v>
                  </c:pt>
                  <c:pt idx="6">
                    <c:v>DCV1.1-Hotfix</c:v>
                  </c:pt>
                  <c:pt idx="7">
                    <c:v>DCV2-Hotfix</c:v>
                  </c:pt>
                  <c:pt idx="8">
                    <c:v>DCV3</c:v>
                  </c:pt>
                  <c:pt idx="9">
                    <c:v>DCV3 Hotfix</c:v>
                  </c:pt>
                  <c:pt idx="10">
                    <c:v>DCV3.1</c:v>
                  </c:pt>
                  <c:pt idx="11">
                    <c:v>DCV4 </c:v>
                  </c:pt>
                  <c:pt idx="12">
                    <c:v>R00 </c:v>
                  </c:pt>
                  <c:pt idx="13">
                    <c:v>R04</c:v>
                  </c:pt>
                  <c:pt idx="14">
                    <c:v>R4.1</c:v>
                  </c:pt>
                  <c:pt idx="15">
                    <c:v>R05</c:v>
                  </c:pt>
                </c:lvl>
              </c:multiLvlStrCache>
            </c:multiLvlStrRef>
          </c:cat>
          <c:val>
            <c:numRef>
              <c:f>Summary!$S$24:$S$40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962112"/>
        <c:crosses val="autoZero"/>
        <c:crossBetween val="between"/>
      </c:valAx>
      <c:spPr>
        <a:solidFill>
          <a:schemeClr val="accent1">
            <a:lumMod val="20000"/>
            <a:lumOff val="80000"/>
          </a:schemeClr>
        </a:solidFill>
      </c:spPr>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accent1"/>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'DCV1'!$D$125:$D$152</c:f>
              <c:numCache>
                <c:formatCode>0;[Red]0</c:formatCode>
                <c:ptCount val="28"/>
                <c:pt idx="0">
                  <c:v>5</c:v>
                </c:pt>
                <c:pt idx="1">
                  <c:v>13</c:v>
                </c:pt>
                <c:pt idx="2">
                  <c:v>3</c:v>
                </c:pt>
                <c:pt idx="3">
                  <c:v>9</c:v>
                </c:pt>
                <c:pt idx="4">
                  <c:v>3</c:v>
                </c:pt>
                <c:pt idx="5">
                  <c:v>2</c:v>
                </c:pt>
                <c:pt idx="6">
                  <c:v>2</c:v>
                </c:pt>
                <c:pt idx="7">
                  <c:v>4</c:v>
                </c:pt>
                <c:pt idx="8">
                  <c:v>14</c:v>
                </c:pt>
                <c:pt idx="9">
                  <c:v>10</c:v>
                </c:pt>
                <c:pt idx="10">
                  <c:v>13</c:v>
                </c:pt>
                <c:pt idx="11">
                  <c:v>1</c:v>
                </c:pt>
                <c:pt idx="12">
                  <c:v>5</c:v>
                </c:pt>
                <c:pt idx="13">
                  <c:v>7</c:v>
                </c:pt>
                <c:pt idx="14">
                  <c:v>8</c:v>
                </c:pt>
                <c:pt idx="15">
                  <c:v>0</c:v>
                </c:pt>
                <c:pt idx="16">
                  <c:v>0</c:v>
                </c:pt>
                <c:pt idx="17">
                  <c:v>0</c:v>
                </c:pt>
                <c:pt idx="18">
                  <c:v>1</c:v>
                </c:pt>
                <c:pt idx="19">
                  <c:v>0</c:v>
                </c:pt>
                <c:pt idx="20">
                  <c:v>0</c:v>
                </c:pt>
                <c:pt idx="21">
                  <c:v>0</c:v>
                </c:pt>
                <c:pt idx="22">
                  <c:v>0</c:v>
                </c:pt>
                <c:pt idx="23">
                  <c:v>28</c:v>
                </c:pt>
                <c:pt idx="24">
                  <c:v>0</c:v>
                </c:pt>
                <c:pt idx="25">
                  <c:v>0</c:v>
                </c:pt>
                <c:pt idx="26">
                  <c:v>0</c:v>
                </c:pt>
                <c:pt idx="27">
                  <c:v>1</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'DCV1'!$E$125:$E$152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1"/>
          <c:order val="1"/>
          <c:tx>
            <c:strRef>
              <c:f>"A"</c:f>
              <c:strCache>
                <c:ptCount val="1"/>
                <c:pt idx="0">
                  <c:v>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'DCV1'!$F$125:$F$152</c:f>
              <c:numCache>
                <c:formatCode>General</c:formatCode>
                <c:ptCount val="28"/>
                <c:pt idx="0">
                  <c:v>0</c:v>
                </c:pt>
                <c:pt idx="1">
                  <c:v>0</c:v>
                </c:pt>
                <c:pt idx="2">
                  <c:v>1</c:v>
                </c:pt>
                <c:pt idx="3">
                  <c:v>0</c:v>
                </c:pt>
                <c:pt idx="4">
                  <c:v>0</c:v>
                </c:pt>
                <c:pt idx="5">
                  <c:v>0</c:v>
                </c:pt>
                <c:pt idx="6">
                  <c:v>0</c:v>
                </c:pt>
                <c:pt idx="7">
                  <c:v>0</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'DCV1'!$I$125:$I$152</c:f>
              <c:numCache>
                <c:formatCode>0;[Red]0</c:formatCode>
                <c:ptCount val="28"/>
              </c:numCache>
            </c:numRef>
          </c:val>
        </c:ser>
        <c:ser>
          <c:idx val="3"/>
          <c:order val="3"/>
          <c:tx>
            <c:strRef>
              <c:f>"C"</c:f>
              <c:strCache>
                <c:ptCount val="1"/>
                <c:pt idx="0">
                  <c:v>C</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'DCV1'!$J$125:$J$152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5.xml"/><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228600</xdr:colOff>
      <xdr:row>4</xdr:row>
      <xdr:rowOff>133350</xdr:rowOff>
    </xdr:from>
    <xdr:to>
      <xdr:col>2</xdr:col>
      <xdr:colOff>619125</xdr:colOff>
      <xdr:row>8</xdr:row>
      <xdr:rowOff>7620</xdr:rowOff>
    </xdr:to>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76250" y="790575"/>
          <a:ext cx="1038225" cy="7410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247652</xdr:colOff>
      <xdr:row>1</xdr:row>
      <xdr:rowOff>38101</xdr:rowOff>
    </xdr:from>
    <xdr:ext cx="1036542" cy="661100"/>
    <xdr:pic>
      <xdr:nvPicPr>
        <xdr:cNvPr id="2" name="Picture 1"/>
        <xdr:cNvPicPr>
          <a:picLocks noChangeAspect="1" noChangeArrowheads="1"/>
        </xdr:cNvPicPr>
      </xdr:nvPicPr>
      <xdr:blipFill>
        <a:blip r:embed="rId8" cstate="print"/>
        <a:srcRect/>
        <a:stretch>
          <a:fillRect/>
        </a:stretch>
      </xdr:blipFill>
      <xdr:spPr>
        <a:xfrm>
          <a:off x="467360" y="238125"/>
          <a:ext cx="1036320" cy="661035"/>
        </a:xfrm>
        <a:prstGeom prst="rect">
          <a:avLst/>
        </a:prstGeom>
        <a:noFill/>
        <a:ln w="9525">
          <a:noFill/>
          <a:miter lim="800000"/>
          <a:headEnd/>
          <a:tailEnd/>
        </a:ln>
      </xdr:spPr>
    </xdr:pic>
    <xdr:clientData/>
  </xdr:oneCellAnchor>
  <xdr:twoCellAnchor>
    <xdr:from>
      <xdr:col>1</xdr:col>
      <xdr:colOff>0</xdr:colOff>
      <xdr:row>72</xdr:row>
      <xdr:rowOff>80961</xdr:rowOff>
    </xdr:from>
    <xdr:to>
      <xdr:col>8</xdr:col>
      <xdr:colOff>437030</xdr:colOff>
      <xdr:row>92</xdr:row>
      <xdr:rowOff>142875</xdr:rowOff>
    </xdr:to>
    <xdr:graphicFrame>
      <xdr:nvGraphicFramePr>
        <xdr:cNvPr id="3" name="Chart 2"/>
        <xdr:cNvGraphicFramePr/>
      </xdr:nvGraphicFramePr>
      <xdr:xfrm>
        <a:off x="219710" y="13939520"/>
        <a:ext cx="6394450" cy="38722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268941</xdr:colOff>
      <xdr:row>72</xdr:row>
      <xdr:rowOff>90487</xdr:rowOff>
    </xdr:from>
    <xdr:to>
      <xdr:col>18</xdr:col>
      <xdr:colOff>619123</xdr:colOff>
      <xdr:row>92</xdr:row>
      <xdr:rowOff>142875</xdr:rowOff>
    </xdr:to>
    <xdr:graphicFrame>
      <xdr:nvGraphicFramePr>
        <xdr:cNvPr id="4" name="Chart 3"/>
        <xdr:cNvGraphicFramePr/>
      </xdr:nvGraphicFramePr>
      <xdr:xfrm>
        <a:off x="7256145" y="13949045"/>
        <a:ext cx="7546975" cy="38627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60511</xdr:colOff>
      <xdr:row>93</xdr:row>
      <xdr:rowOff>179292</xdr:rowOff>
    </xdr:from>
    <xdr:to>
      <xdr:col>18</xdr:col>
      <xdr:colOff>627529</xdr:colOff>
      <xdr:row>126</xdr:row>
      <xdr:rowOff>19047</xdr:rowOff>
    </xdr:to>
    <xdr:graphicFrame>
      <xdr:nvGraphicFramePr>
        <xdr:cNvPr id="5" name="Chart 4"/>
        <xdr:cNvGraphicFramePr/>
      </xdr:nvGraphicFramePr>
      <xdr:xfrm>
        <a:off x="6237605" y="18038445"/>
        <a:ext cx="8574405" cy="61925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200025</xdr:colOff>
      <xdr:row>126</xdr:row>
      <xdr:rowOff>80962</xdr:rowOff>
    </xdr:from>
    <xdr:to>
      <xdr:col>18</xdr:col>
      <xdr:colOff>619125</xdr:colOff>
      <xdr:row>161</xdr:row>
      <xdr:rowOff>19050</xdr:rowOff>
    </xdr:to>
    <xdr:graphicFrame>
      <xdr:nvGraphicFramePr>
        <xdr:cNvPr id="6" name="Chart 5"/>
        <xdr:cNvGraphicFramePr/>
      </xdr:nvGraphicFramePr>
      <xdr:xfrm>
        <a:off x="200025" y="24293195"/>
        <a:ext cx="14603730" cy="660590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209549</xdr:colOff>
      <xdr:row>186</xdr:row>
      <xdr:rowOff>61912</xdr:rowOff>
    </xdr:from>
    <xdr:to>
      <xdr:col>18</xdr:col>
      <xdr:colOff>609600</xdr:colOff>
      <xdr:row>202</xdr:row>
      <xdr:rowOff>61912</xdr:rowOff>
    </xdr:to>
    <xdr:graphicFrame>
      <xdr:nvGraphicFramePr>
        <xdr:cNvPr id="7" name="Chart 6"/>
        <xdr:cNvGraphicFramePr/>
      </xdr:nvGraphicFramePr>
      <xdr:xfrm>
        <a:off x="208915" y="31070550"/>
        <a:ext cx="14585315"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209550</xdr:colOff>
      <xdr:row>203</xdr:row>
      <xdr:rowOff>109537</xdr:rowOff>
    </xdr:from>
    <xdr:to>
      <xdr:col>17</xdr:col>
      <xdr:colOff>95250</xdr:colOff>
      <xdr:row>234</xdr:row>
      <xdr:rowOff>66675</xdr:rowOff>
    </xdr:to>
    <xdr:graphicFrame>
      <xdr:nvGraphicFramePr>
        <xdr:cNvPr id="8" name="Chart 7"/>
        <xdr:cNvGraphicFramePr/>
      </xdr:nvGraphicFramePr>
      <xdr:xfrm>
        <a:off x="6386830" y="31070550"/>
        <a:ext cx="719709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212911</xdr:colOff>
      <xdr:row>43</xdr:row>
      <xdr:rowOff>57150</xdr:rowOff>
    </xdr:from>
    <xdr:to>
      <xdr:col>18</xdr:col>
      <xdr:colOff>593912</xdr:colOff>
      <xdr:row>70</xdr:row>
      <xdr:rowOff>100853</xdr:rowOff>
    </xdr:to>
    <xdr:graphicFrame>
      <xdr:nvGraphicFramePr>
        <xdr:cNvPr id="9" name="Chart 8"/>
        <xdr:cNvGraphicFramePr/>
      </xdr:nvGraphicFramePr>
      <xdr:xfrm>
        <a:off x="212725" y="8391525"/>
        <a:ext cx="14565630" cy="51866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247652</xdr:colOff>
      <xdr:row>1</xdr:row>
      <xdr:rowOff>38101</xdr:rowOff>
    </xdr:from>
    <xdr:ext cx="1036542" cy="661100"/>
    <xdr:pic>
      <xdr:nvPicPr>
        <xdr:cNvPr id="10" name="Picture 9"/>
        <xdr:cNvPicPr>
          <a:picLocks noChangeAspect="1" noChangeArrowheads="1"/>
        </xdr:cNvPicPr>
      </xdr:nvPicPr>
      <xdr:blipFill>
        <a:blip r:embed="rId8" cstate="print"/>
        <a:srcRect/>
        <a:stretch>
          <a:fillRect/>
        </a:stretch>
      </xdr:blipFill>
      <xdr:spPr>
        <a:xfrm>
          <a:off x="467360" y="238125"/>
          <a:ext cx="1036320" cy="66103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950" y="285750"/>
          <a:ext cx="1191260" cy="60896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xdr:nvGraphicFramePr>
        <xdr:cNvPr id="3" name="Chart 2"/>
        <xdr:cNvGraphicFramePr/>
      </xdr:nvGraphicFramePr>
      <xdr:xfrm>
        <a:off x="352425" y="37061140"/>
        <a:ext cx="6049010"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xdr:nvGraphicFramePr>
        <xdr:cNvPr id="4" name="Chart 3"/>
        <xdr:cNvGraphicFramePr/>
      </xdr:nvGraphicFramePr>
      <xdr:xfrm>
        <a:off x="6468745" y="37070665"/>
        <a:ext cx="5944870"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950" y="285750"/>
          <a:ext cx="1191260" cy="608965"/>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xdr:nvGraphicFramePr>
        <xdr:cNvPr id="3" name="Chart 2"/>
        <xdr:cNvGraphicFramePr/>
      </xdr:nvGraphicFramePr>
      <xdr:xfrm>
        <a:off x="352425" y="37089715"/>
        <a:ext cx="6049010"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xdr:nvGraphicFramePr>
        <xdr:cNvPr id="4" name="Chart 3"/>
        <xdr:cNvGraphicFramePr/>
      </xdr:nvGraphicFramePr>
      <xdr:xfrm>
        <a:off x="6468745" y="37099240"/>
        <a:ext cx="5944870"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85724</xdr:rowOff>
    </xdr:from>
    <xdr:to>
      <xdr:col>1</xdr:col>
      <xdr:colOff>1106191</xdr:colOff>
      <xdr:row>4</xdr:row>
      <xdr:rowOff>182769</xdr:rowOff>
    </xdr:to>
    <xdr:pic>
      <xdr:nvPicPr>
        <xdr:cNvPr id="2" name="Picture 1"/>
        <xdr:cNvPicPr>
          <a:picLocks noChangeAspect="1" noChangeArrowheads="1"/>
        </xdr:cNvPicPr>
      </xdr:nvPicPr>
      <xdr:blipFill>
        <a:blip r:embed="rId3" cstate="print"/>
        <a:srcRect/>
        <a:stretch>
          <a:fillRect/>
        </a:stretch>
      </xdr:blipFill>
      <xdr:spPr>
        <a:xfrm>
          <a:off x="361950" y="304165"/>
          <a:ext cx="982980" cy="697230"/>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xdr:nvGraphicFramePr>
        <xdr:cNvPr id="3" name="Chart 2"/>
        <xdr:cNvGraphicFramePr/>
      </xdr:nvGraphicFramePr>
      <xdr:xfrm>
        <a:off x="352425" y="45735240"/>
        <a:ext cx="5991860" cy="5305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276412</xdr:colOff>
      <xdr:row>158</xdr:row>
      <xdr:rowOff>44823</xdr:rowOff>
    </xdr:from>
    <xdr:to>
      <xdr:col>11</xdr:col>
      <xdr:colOff>1165412</xdr:colOff>
      <xdr:row>183</xdr:row>
      <xdr:rowOff>119529</xdr:rowOff>
    </xdr:to>
    <xdr:graphicFrame>
      <xdr:nvGraphicFramePr>
        <xdr:cNvPr id="5" name="图表 4"/>
        <xdr:cNvGraphicFramePr/>
      </xdr:nvGraphicFramePr>
      <xdr:xfrm>
        <a:off x="6544945" y="45751750"/>
        <a:ext cx="5920740" cy="5313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295274</xdr:colOff>
      <xdr:row>1</xdr:row>
      <xdr:rowOff>95250</xdr:rowOff>
    </xdr:from>
    <xdr:ext cx="1095376" cy="558708"/>
    <xdr:pic>
      <xdr:nvPicPr>
        <xdr:cNvPr id="2" name="Picture 1"/>
        <xdr:cNvPicPr>
          <a:picLocks noChangeAspect="1" noChangeArrowheads="1"/>
        </xdr:cNvPicPr>
      </xdr:nvPicPr>
      <xdr:blipFill>
        <a:blip r:embed="rId3" cstate="print"/>
        <a:srcRect/>
        <a:stretch>
          <a:fillRect/>
        </a:stretch>
      </xdr:blipFill>
      <xdr:spPr>
        <a:xfrm>
          <a:off x="533400" y="295275"/>
          <a:ext cx="1096010" cy="558165"/>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xdr:nvGraphicFramePr>
        <xdr:cNvPr id="3" name="Chart 2"/>
        <xdr:cNvGraphicFramePr/>
      </xdr:nvGraphicFramePr>
      <xdr:xfrm>
        <a:off x="440055" y="25737185"/>
        <a:ext cx="8343900" cy="47110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xdr:nvGraphicFramePr>
        <xdr:cNvPr id="4" name="Chart 3"/>
        <xdr:cNvGraphicFramePr/>
      </xdr:nvGraphicFramePr>
      <xdr:xfrm>
        <a:off x="9258300" y="25775285"/>
        <a:ext cx="7339965" cy="46951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xdr:cNvPicPr>
          <a:picLocks noChangeAspect="1" noChangeArrowheads="1"/>
        </xdr:cNvPicPr>
      </xdr:nvPicPr>
      <xdr:blipFill>
        <a:blip r:embed="rId1" cstate="print"/>
        <a:srcRect/>
        <a:stretch>
          <a:fillRect/>
        </a:stretch>
      </xdr:blipFill>
      <xdr:spPr>
        <a:xfrm>
          <a:off x="533400" y="295275"/>
          <a:ext cx="1096010" cy="55181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zhat302\Desktop\Ford-PhaseV-U611%20Software%20Function%20Test%20Report20220913-DCV1_Hotfix.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162">
          <cell r="F162" t="str">
            <v>SRD undefined</v>
          </cell>
          <cell r="G162" t="str">
            <v>SRD definition unclear</v>
          </cell>
        </row>
        <row r="162">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Redmine-缺陷等级定义"/>
      <sheetName val="Zentao-缺陷等级定义"/>
      <sheetName val="Summary"/>
      <sheetName val="DCV1"/>
      <sheetName val="DCV1 buglist"/>
      <sheetName val="DCV1 chime问题"/>
      <sheetName val="DCV Beta"/>
      <sheetName val="DCV Betabuglist"/>
      <sheetName val="DCV Beta chime问题"/>
      <sheetName val="DCV Alpha"/>
    </sheetNames>
    <sheetDataSet>
      <sheetData sheetId="0" refreshError="1"/>
      <sheetData sheetId="1" refreshError="1"/>
      <sheetData sheetId="2" refreshError="1"/>
      <sheetData sheetId="3" refreshError="1"/>
      <sheetData sheetId="4">
        <row r="125">
          <cell r="C125" t="str">
            <v>Power Management</v>
          </cell>
          <cell r="D125">
            <v>1</v>
          </cell>
          <cell r="E125">
            <v>0</v>
          </cell>
          <cell r="F125">
            <v>0</v>
          </cell>
        </row>
        <row r="125">
          <cell r="J125">
            <v>0</v>
          </cell>
        </row>
        <row r="126">
          <cell r="C126" t="str">
            <v>Chime</v>
          </cell>
          <cell r="D126">
            <v>22</v>
          </cell>
          <cell r="E126">
            <v>0</v>
          </cell>
          <cell r="F126">
            <v>2</v>
          </cell>
        </row>
        <row r="126">
          <cell r="J126">
            <v>0</v>
          </cell>
        </row>
        <row r="127">
          <cell r="C127" t="str">
            <v>Audio</v>
          </cell>
          <cell r="D127">
            <v>0</v>
          </cell>
          <cell r="E127">
            <v>0</v>
          </cell>
          <cell r="F127">
            <v>0</v>
          </cell>
        </row>
        <row r="127">
          <cell r="J127">
            <v>0</v>
          </cell>
        </row>
        <row r="128">
          <cell r="C128" t="str">
            <v>系统设置</v>
          </cell>
          <cell r="D128">
            <v>6</v>
          </cell>
          <cell r="E128">
            <v>0</v>
          </cell>
          <cell r="F128">
            <v>0</v>
          </cell>
        </row>
        <row r="128">
          <cell r="J128">
            <v>0</v>
          </cell>
        </row>
        <row r="129">
          <cell r="C129" t="str">
            <v>空调控制</v>
          </cell>
          <cell r="D129">
            <v>0</v>
          </cell>
          <cell r="E129">
            <v>0</v>
          </cell>
          <cell r="F129">
            <v>0</v>
          </cell>
        </row>
        <row r="129">
          <cell r="J129">
            <v>0</v>
          </cell>
        </row>
        <row r="130">
          <cell r="C130" t="str">
            <v>BT Phone</v>
          </cell>
          <cell r="D130">
            <v>1</v>
          </cell>
          <cell r="E130">
            <v>0</v>
          </cell>
          <cell r="F130">
            <v>0</v>
          </cell>
        </row>
        <row r="130">
          <cell r="J130">
            <v>0</v>
          </cell>
        </row>
        <row r="131">
          <cell r="C131" t="str">
            <v>BT setting</v>
          </cell>
          <cell r="D131">
            <v>0</v>
          </cell>
          <cell r="E131">
            <v>0</v>
          </cell>
          <cell r="F131">
            <v>0</v>
          </cell>
        </row>
        <row r="131">
          <cell r="J131">
            <v>0</v>
          </cell>
        </row>
        <row r="132">
          <cell r="C132" t="str">
            <v>BT Music</v>
          </cell>
          <cell r="D132">
            <v>0</v>
          </cell>
          <cell r="E132">
            <v>0</v>
          </cell>
          <cell r="F132">
            <v>0</v>
          </cell>
        </row>
        <row r="132">
          <cell r="J132">
            <v>0</v>
          </cell>
        </row>
        <row r="133">
          <cell r="C133" t="str">
            <v>USB音乐</v>
          </cell>
          <cell r="D133">
            <v>1</v>
          </cell>
          <cell r="E133">
            <v>0</v>
          </cell>
          <cell r="F133">
            <v>0</v>
          </cell>
        </row>
        <row r="133">
          <cell r="J133">
            <v>0</v>
          </cell>
        </row>
        <row r="134">
          <cell r="C134" t="str">
            <v>USB视频</v>
          </cell>
          <cell r="D134">
            <v>0</v>
          </cell>
          <cell r="E134">
            <v>0</v>
          </cell>
          <cell r="F134">
            <v>0</v>
          </cell>
        </row>
        <row r="134">
          <cell r="J134">
            <v>0</v>
          </cell>
        </row>
        <row r="135">
          <cell r="C135" t="str">
            <v>DLNA(视频+音频+图片)</v>
          </cell>
          <cell r="D135">
            <v>3</v>
          </cell>
          <cell r="E135">
            <v>0</v>
          </cell>
          <cell r="F135">
            <v>0</v>
          </cell>
        </row>
        <row r="135">
          <cell r="J135">
            <v>0</v>
          </cell>
        </row>
        <row r="136">
          <cell r="C136" t="str">
            <v>儿童座椅</v>
          </cell>
          <cell r="D136">
            <v>0</v>
          </cell>
          <cell r="E136">
            <v>0</v>
          </cell>
          <cell r="F136">
            <v>0</v>
          </cell>
        </row>
        <row r="136">
          <cell r="J136">
            <v>0</v>
          </cell>
        </row>
        <row r="137">
          <cell r="C137" t="str">
            <v>RVC/360</v>
          </cell>
          <cell r="D137">
            <v>2</v>
          </cell>
          <cell r="E137">
            <v>0</v>
          </cell>
          <cell r="F137">
            <v>0</v>
          </cell>
        </row>
        <row r="137">
          <cell r="J137">
            <v>0</v>
          </cell>
        </row>
        <row r="138">
          <cell r="C138" t="str">
            <v>system UI</v>
          </cell>
          <cell r="D138">
            <v>0</v>
          </cell>
          <cell r="E138">
            <v>0</v>
          </cell>
          <cell r="F138">
            <v>0</v>
          </cell>
        </row>
        <row r="138">
          <cell r="J138">
            <v>0</v>
          </cell>
        </row>
        <row r="139">
          <cell r="C139" t="str">
            <v>工程模式</v>
          </cell>
          <cell r="D139">
            <v>0</v>
          </cell>
          <cell r="E139">
            <v>0</v>
          </cell>
          <cell r="F139">
            <v>0</v>
          </cell>
        </row>
        <row r="139">
          <cell r="J139">
            <v>0</v>
          </cell>
        </row>
        <row r="140">
          <cell r="C140" t="str">
            <v>升级</v>
          </cell>
          <cell r="D140">
            <v>0</v>
          </cell>
          <cell r="E140">
            <v>0</v>
          </cell>
          <cell r="F140">
            <v>0</v>
          </cell>
        </row>
        <row r="140">
          <cell r="J140">
            <v>0</v>
          </cell>
        </row>
        <row r="141">
          <cell r="C141" t="str">
            <v>E-Call</v>
          </cell>
          <cell r="D141">
            <v>0</v>
          </cell>
          <cell r="E141">
            <v>0</v>
          </cell>
          <cell r="F141">
            <v>0</v>
          </cell>
        </row>
        <row r="141">
          <cell r="J141">
            <v>0</v>
          </cell>
        </row>
        <row r="142">
          <cell r="C142" t="str">
            <v>Log系统</v>
          </cell>
          <cell r="D142">
            <v>0</v>
          </cell>
          <cell r="E142">
            <v>0</v>
          </cell>
          <cell r="F142">
            <v>0</v>
          </cell>
        </row>
        <row r="142">
          <cell r="J142">
            <v>0</v>
          </cell>
        </row>
        <row r="143">
          <cell r="C143" t="str">
            <v>道路救援</v>
          </cell>
          <cell r="D143">
            <v>0</v>
          </cell>
          <cell r="E143">
            <v>0</v>
          </cell>
          <cell r="F143">
            <v>0</v>
          </cell>
        </row>
        <row r="143">
          <cell r="J143">
            <v>0</v>
          </cell>
        </row>
        <row r="144">
          <cell r="C144" t="str">
            <v>ESE/ANC</v>
          </cell>
          <cell r="D144">
            <v>0</v>
          </cell>
          <cell r="E144">
            <v>0</v>
          </cell>
          <cell r="F144">
            <v>0</v>
          </cell>
        </row>
        <row r="144">
          <cell r="J144">
            <v>0</v>
          </cell>
        </row>
        <row r="145">
          <cell r="C145" t="str">
            <v>多屏互动</v>
          </cell>
          <cell r="D145">
            <v>0</v>
          </cell>
          <cell r="E145">
            <v>0</v>
          </cell>
          <cell r="F145">
            <v>0</v>
          </cell>
        </row>
        <row r="145">
          <cell r="J145">
            <v>0</v>
          </cell>
        </row>
        <row r="146">
          <cell r="C146" t="str">
            <v>车辆设置</v>
          </cell>
          <cell r="D146">
            <v>0</v>
          </cell>
          <cell r="E146">
            <v>0</v>
          </cell>
          <cell r="F146">
            <v>0</v>
          </cell>
        </row>
        <row r="146">
          <cell r="J146">
            <v>0</v>
          </cell>
        </row>
        <row r="147">
          <cell r="C147" t="str">
            <v>网络</v>
          </cell>
          <cell r="D147">
            <v>0</v>
          </cell>
          <cell r="E147">
            <v>0</v>
          </cell>
          <cell r="F147">
            <v>0</v>
          </cell>
        </row>
        <row r="147">
          <cell r="J147">
            <v>0</v>
          </cell>
        </row>
        <row r="148">
          <cell r="C148" t="str">
            <v>诊断</v>
          </cell>
          <cell r="D148">
            <v>13</v>
          </cell>
          <cell r="E148">
            <v>0</v>
          </cell>
          <cell r="F148">
            <v>0</v>
          </cell>
        </row>
        <row r="148">
          <cell r="J148">
            <v>0</v>
          </cell>
        </row>
        <row r="149">
          <cell r="C149" t="str">
            <v>FS</v>
          </cell>
          <cell r="D149">
            <v>0</v>
          </cell>
          <cell r="E149">
            <v>0</v>
          </cell>
          <cell r="F149">
            <v>0</v>
          </cell>
        </row>
        <row r="149">
          <cell r="J149">
            <v>0</v>
          </cell>
        </row>
        <row r="150">
          <cell r="C150" t="str">
            <v>Cyber</v>
          </cell>
          <cell r="D150">
            <v>0</v>
          </cell>
          <cell r="E150">
            <v>0</v>
          </cell>
          <cell r="F150">
            <v>0</v>
          </cell>
        </row>
        <row r="150">
          <cell r="J150">
            <v>0</v>
          </cell>
        </row>
        <row r="151">
          <cell r="C151" t="str">
            <v>以太网</v>
          </cell>
          <cell r="D151">
            <v>0</v>
          </cell>
          <cell r="E151">
            <v>0</v>
          </cell>
          <cell r="F151">
            <v>0</v>
          </cell>
        </row>
        <row r="151">
          <cell r="J151">
            <v>0</v>
          </cell>
        </row>
        <row r="152">
          <cell r="C152" t="str">
            <v>System Stability</v>
          </cell>
          <cell r="D152">
            <v>0</v>
          </cell>
          <cell r="E152">
            <v>0</v>
          </cell>
          <cell r="F152">
            <v>0</v>
          </cell>
        </row>
        <row r="152">
          <cell r="J152">
            <v>0</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99" Type="http://schemas.openxmlformats.org/officeDocument/2006/relationships/hyperlink" Target="http://136.18.248.90/browse/FPHASEVCDC-4304" TargetMode="External"/><Relationship Id="rId98" Type="http://schemas.openxmlformats.org/officeDocument/2006/relationships/hyperlink" Target="http://136.18.248.90/browse/FPHASEVCDC-4075" TargetMode="External"/><Relationship Id="rId97" Type="http://schemas.openxmlformats.org/officeDocument/2006/relationships/hyperlink" Target="http://136.18.248.90/browse/FPHASEVCDC-4335" TargetMode="External"/><Relationship Id="rId96" Type="http://schemas.openxmlformats.org/officeDocument/2006/relationships/hyperlink" Target="http://136.18.248.90/browse/FPHASEVCDC-4310" TargetMode="External"/><Relationship Id="rId95" Type="http://schemas.openxmlformats.org/officeDocument/2006/relationships/hyperlink" Target="http://136.18.248.90/browse/FPHASEVCDC-4098" TargetMode="External"/><Relationship Id="rId94" Type="http://schemas.openxmlformats.org/officeDocument/2006/relationships/hyperlink" Target="http://136.18.248.90/browse/FPHASEVCDC-4196" TargetMode="External"/><Relationship Id="rId93" Type="http://schemas.openxmlformats.org/officeDocument/2006/relationships/hyperlink" Target="http://136.18.248.90/browse/FPHASEVCDC-4275" TargetMode="External"/><Relationship Id="rId92" Type="http://schemas.openxmlformats.org/officeDocument/2006/relationships/hyperlink" Target="http://136.18.248.90/browse/FPHASEVCDC-4280" TargetMode="External"/><Relationship Id="rId91" Type="http://schemas.openxmlformats.org/officeDocument/2006/relationships/hyperlink" Target="http://136.18.248.90/browse/FPHASEVCDC-4318" TargetMode="External"/><Relationship Id="rId90" Type="http://schemas.openxmlformats.org/officeDocument/2006/relationships/hyperlink" Target="http://136.18.248.90/browse/FPHASEVCDC-4316" TargetMode="External"/><Relationship Id="rId9" Type="http://schemas.openxmlformats.org/officeDocument/2006/relationships/hyperlink" Target="http://136.18.248.90/browse/FPHASEVCDC-4093" TargetMode="External"/><Relationship Id="rId89" Type="http://schemas.openxmlformats.org/officeDocument/2006/relationships/hyperlink" Target="http://136.18.248.90/browse/FPHASEVCDC-4317" TargetMode="External"/><Relationship Id="rId88" Type="http://schemas.openxmlformats.org/officeDocument/2006/relationships/hyperlink" Target="http://136.18.248.90/browse/FPHASEVCDC-4313" TargetMode="External"/><Relationship Id="rId87" Type="http://schemas.openxmlformats.org/officeDocument/2006/relationships/hyperlink" Target="http://136.18.248.90/browse/FPHASEVCDC-4308" TargetMode="External"/><Relationship Id="rId86" Type="http://schemas.openxmlformats.org/officeDocument/2006/relationships/hyperlink" Target="http://136.18.248.90/browse/FPHASEVCDC-4292" TargetMode="External"/><Relationship Id="rId85" Type="http://schemas.openxmlformats.org/officeDocument/2006/relationships/hyperlink" Target="http://136.18.248.90/browse/FPHASEVCDC-4213" TargetMode="External"/><Relationship Id="rId84" Type="http://schemas.openxmlformats.org/officeDocument/2006/relationships/hyperlink" Target="http://136.18.248.90/browse/FPHASEVCDC-4189" TargetMode="External"/><Relationship Id="rId83" Type="http://schemas.openxmlformats.org/officeDocument/2006/relationships/hyperlink" Target="http://136.18.248.90/browse/FPHASEVCDC-4184" TargetMode="External"/><Relationship Id="rId82" Type="http://schemas.openxmlformats.org/officeDocument/2006/relationships/hyperlink" Target="http://136.18.248.90/browse/FPHASEVCDC-4006" TargetMode="External"/><Relationship Id="rId81" Type="http://schemas.openxmlformats.org/officeDocument/2006/relationships/hyperlink" Target="http://136.18.248.90/browse/FPHASEVCDC-3948" TargetMode="External"/><Relationship Id="rId80" Type="http://schemas.openxmlformats.org/officeDocument/2006/relationships/hyperlink" Target="http://136.18.248.90/browse/FPHASEVCDC-4005" TargetMode="External"/><Relationship Id="rId8" Type="http://schemas.openxmlformats.org/officeDocument/2006/relationships/hyperlink" Target="http://136.18.248.90/browse/FPHASEVCDC-4086" TargetMode="External"/><Relationship Id="rId79" Type="http://schemas.openxmlformats.org/officeDocument/2006/relationships/hyperlink" Target="http://136.18.248.90/browse/FPHASEVCDC-4061" TargetMode="External"/><Relationship Id="rId78" Type="http://schemas.openxmlformats.org/officeDocument/2006/relationships/hyperlink" Target="http://136.18.248.90/browse/FPHASEVCDC-4170" TargetMode="External"/><Relationship Id="rId77" Type="http://schemas.openxmlformats.org/officeDocument/2006/relationships/hyperlink" Target="http://136.18.248.90/browse/FPHASEVCDC-4165" TargetMode="External"/><Relationship Id="rId76" Type="http://schemas.openxmlformats.org/officeDocument/2006/relationships/hyperlink" Target="http://136.18.248.90/browse/FPHASEVCDC-4137" TargetMode="External"/><Relationship Id="rId75" Type="http://schemas.openxmlformats.org/officeDocument/2006/relationships/hyperlink" Target="http://136.18.248.90/browse/FPHASEVCDC-4130" TargetMode="External"/><Relationship Id="rId74" Type="http://schemas.openxmlformats.org/officeDocument/2006/relationships/hyperlink" Target="http://136.18.248.90/browse/FPHASEVCDC-4017" TargetMode="External"/><Relationship Id="rId73" Type="http://schemas.openxmlformats.org/officeDocument/2006/relationships/hyperlink" Target="http://136.18.248.90/browse/FPHASEVCDC-3906" TargetMode="External"/><Relationship Id="rId72" Type="http://schemas.openxmlformats.org/officeDocument/2006/relationships/hyperlink" Target="http://136.18.248.90/browse/FPHASEVCDC-3922" TargetMode="External"/><Relationship Id="rId71" Type="http://schemas.openxmlformats.org/officeDocument/2006/relationships/hyperlink" Target="http://136.18.248.90/browse/FPHASEVCDC-4147" TargetMode="External"/><Relationship Id="rId70" Type="http://schemas.openxmlformats.org/officeDocument/2006/relationships/hyperlink" Target="http://136.18.248.90/browse/FPHASEVCDC-3935" TargetMode="External"/><Relationship Id="rId7" Type="http://schemas.openxmlformats.org/officeDocument/2006/relationships/hyperlink" Target="http://136.18.248.90/browse/FPHASEVCDC-4054" TargetMode="External"/><Relationship Id="rId69" Type="http://schemas.openxmlformats.org/officeDocument/2006/relationships/hyperlink" Target="http://136.18.248.90/browse/FPHASEVCDC-3991" TargetMode="External"/><Relationship Id="rId68" Type="http://schemas.openxmlformats.org/officeDocument/2006/relationships/hyperlink" Target="http://136.18.248.90/browse/FPHASEVCDC-3988" TargetMode="External"/><Relationship Id="rId67" Type="http://schemas.openxmlformats.org/officeDocument/2006/relationships/hyperlink" Target="http://136.18.248.90/browse/FPHASEVCDC-3981" TargetMode="External"/><Relationship Id="rId66" Type="http://schemas.openxmlformats.org/officeDocument/2006/relationships/hyperlink" Target="http://136.18.248.90/browse/FPHASEVCDC-3933" TargetMode="External"/><Relationship Id="rId65" Type="http://schemas.openxmlformats.org/officeDocument/2006/relationships/hyperlink" Target="http://136.18.248.90/browse/FPHASEVCDC-4074" TargetMode="External"/><Relationship Id="rId64" Type="http://schemas.openxmlformats.org/officeDocument/2006/relationships/hyperlink" Target="http://136.18.248.90/browse/FPHASEVCDC-3902" TargetMode="External"/><Relationship Id="rId63" Type="http://schemas.openxmlformats.org/officeDocument/2006/relationships/hyperlink" Target="http://136.18.248.90/browse/FPHASEVCDC-4278" TargetMode="External"/><Relationship Id="rId62" Type="http://schemas.openxmlformats.org/officeDocument/2006/relationships/hyperlink" Target="http://136.18.248.90/browse/FPHASEVCDC-4154" TargetMode="External"/><Relationship Id="rId61" Type="http://schemas.openxmlformats.org/officeDocument/2006/relationships/hyperlink" Target="http://136.18.248.90/browse/FPHASEVCDC-4285" TargetMode="External"/><Relationship Id="rId60" Type="http://schemas.openxmlformats.org/officeDocument/2006/relationships/hyperlink" Target="http://136.18.248.90/browse/FPHASEVCDC-3926" TargetMode="External"/><Relationship Id="rId6" Type="http://schemas.openxmlformats.org/officeDocument/2006/relationships/hyperlink" Target="http://136.18.248.90/browse/FPHASEVCDC-4088" TargetMode="External"/><Relationship Id="rId59" Type="http://schemas.openxmlformats.org/officeDocument/2006/relationships/hyperlink" Target="http://136.18.248.90/browse/FPHASEVCDC-3924" TargetMode="External"/><Relationship Id="rId58" Type="http://schemas.openxmlformats.org/officeDocument/2006/relationships/hyperlink" Target="http://136.18.248.90/browse/FPHASEVCDC-3911" TargetMode="External"/><Relationship Id="rId57" Type="http://schemas.openxmlformats.org/officeDocument/2006/relationships/hyperlink" Target="http://136.18.248.90/browse/FPHASEVCDC-4191" TargetMode="External"/><Relationship Id="rId56" Type="http://schemas.openxmlformats.org/officeDocument/2006/relationships/hyperlink" Target="http://136.18.248.90/browse/FPHASEVCDC-3990" TargetMode="External"/><Relationship Id="rId55" Type="http://schemas.openxmlformats.org/officeDocument/2006/relationships/hyperlink" Target="http://136.18.248.90/browse/FPHASEVCDC-4329" TargetMode="External"/><Relationship Id="rId54" Type="http://schemas.openxmlformats.org/officeDocument/2006/relationships/hyperlink" Target="http://136.18.248.90/browse/FPHASEVCDC-3920" TargetMode="External"/><Relationship Id="rId53" Type="http://schemas.openxmlformats.org/officeDocument/2006/relationships/hyperlink" Target="http://136.18.248.90/browse/FPHASEVCDC-3930" TargetMode="External"/><Relationship Id="rId52" Type="http://schemas.openxmlformats.org/officeDocument/2006/relationships/hyperlink" Target="http://136.18.248.90/browse/FPHASEVCDC-3943" TargetMode="External"/><Relationship Id="rId51" Type="http://schemas.openxmlformats.org/officeDocument/2006/relationships/hyperlink" Target="http://136.18.248.90/browse/FPHASEVCDC-3942" TargetMode="External"/><Relationship Id="rId50" Type="http://schemas.openxmlformats.org/officeDocument/2006/relationships/hyperlink" Target="http://136.18.248.90/browse/FPHASEVCDC-4019" TargetMode="External"/><Relationship Id="rId5" Type="http://schemas.openxmlformats.org/officeDocument/2006/relationships/hyperlink" Target="http://136.18.248.90/browse/FPHASEVCDC-4205" TargetMode="External"/><Relationship Id="rId49" Type="http://schemas.openxmlformats.org/officeDocument/2006/relationships/hyperlink" Target="http://136.18.248.90/browse/FPHASEVCDC-3904" TargetMode="External"/><Relationship Id="rId48" Type="http://schemas.openxmlformats.org/officeDocument/2006/relationships/hyperlink" Target="http://136.18.248.90/browse/FPHASEVCDC-3903" TargetMode="External"/><Relationship Id="rId47" Type="http://schemas.openxmlformats.org/officeDocument/2006/relationships/hyperlink" Target="http://136.18.248.90/browse/FPHASEVCDC-3907" TargetMode="External"/><Relationship Id="rId46" Type="http://schemas.openxmlformats.org/officeDocument/2006/relationships/hyperlink" Target="http://136.18.248.90/browse/FPHASEVCDC-3955" TargetMode="External"/><Relationship Id="rId45" Type="http://schemas.openxmlformats.org/officeDocument/2006/relationships/hyperlink" Target="http://136.18.248.90/browse/FPHASEVCDC-3964" TargetMode="External"/><Relationship Id="rId44" Type="http://schemas.openxmlformats.org/officeDocument/2006/relationships/hyperlink" Target="http://136.18.248.90/browse/FPHASEVCDC-4282" TargetMode="External"/><Relationship Id="rId43" Type="http://schemas.openxmlformats.org/officeDocument/2006/relationships/hyperlink" Target="http://136.18.248.90/browse/FPHASEVCDC-3913" TargetMode="External"/><Relationship Id="rId42" Type="http://schemas.openxmlformats.org/officeDocument/2006/relationships/hyperlink" Target="http://136.18.248.90/browse/FPHASEVCDC-3962" TargetMode="External"/><Relationship Id="rId41" Type="http://schemas.openxmlformats.org/officeDocument/2006/relationships/hyperlink" Target="http://136.18.248.90/browse/FPHASEVCDC-3915" TargetMode="External"/><Relationship Id="rId40" Type="http://schemas.openxmlformats.org/officeDocument/2006/relationships/hyperlink" Target="http://136.18.248.90/browse/FPHASEVCDC-3963" TargetMode="External"/><Relationship Id="rId4" Type="http://schemas.openxmlformats.org/officeDocument/2006/relationships/hyperlink" Target="http://136.18.248.90/browse/FPHASEVCDC-4135" TargetMode="External"/><Relationship Id="rId39" Type="http://schemas.openxmlformats.org/officeDocument/2006/relationships/hyperlink" Target="http://136.18.248.90/browse/FPHASEVCDC-3958" TargetMode="External"/><Relationship Id="rId38" Type="http://schemas.openxmlformats.org/officeDocument/2006/relationships/hyperlink" Target="http://136.18.248.90/browse/FPHASEVCDC-2595" TargetMode="External"/><Relationship Id="rId37" Type="http://schemas.openxmlformats.org/officeDocument/2006/relationships/hyperlink" Target="http://136.18.248.90/browse/FPHASEVCDC-3900" TargetMode="External"/><Relationship Id="rId36" Type="http://schemas.openxmlformats.org/officeDocument/2006/relationships/hyperlink" Target="http://136.18.248.90/browse/FPHASEVCDC-4102" TargetMode="External"/><Relationship Id="rId35" Type="http://schemas.openxmlformats.org/officeDocument/2006/relationships/hyperlink" Target="http://136.18.248.90/browse/FPHASEVCDC-3972" TargetMode="External"/><Relationship Id="rId34" Type="http://schemas.openxmlformats.org/officeDocument/2006/relationships/hyperlink" Target="http://136.18.248.90/browse/FPHASEVCDC-4294" TargetMode="External"/><Relationship Id="rId33" Type="http://schemas.openxmlformats.org/officeDocument/2006/relationships/hyperlink" Target="http://136.18.248.90/browse/FPHASEVCDC-3967" TargetMode="External"/><Relationship Id="rId32" Type="http://schemas.openxmlformats.org/officeDocument/2006/relationships/hyperlink" Target="http://136.18.248.90/browse/FPHASEVCDC-4289" TargetMode="External"/><Relationship Id="rId31" Type="http://schemas.openxmlformats.org/officeDocument/2006/relationships/hyperlink" Target="http://136.18.248.90/browse/FPHASEVCDC-3979" TargetMode="External"/><Relationship Id="rId30" Type="http://schemas.openxmlformats.org/officeDocument/2006/relationships/hyperlink" Target="http://136.18.248.90/browse/FPHASEVCDC-3973" TargetMode="External"/><Relationship Id="rId3" Type="http://schemas.openxmlformats.org/officeDocument/2006/relationships/hyperlink" Target="http://136.18.248.90/browse/FPHASEVCDC-4097" TargetMode="External"/><Relationship Id="rId29" Type="http://schemas.openxmlformats.org/officeDocument/2006/relationships/hyperlink" Target="http://136.18.248.90/browse/FPHASEVCDC-3971" TargetMode="External"/><Relationship Id="rId28" Type="http://schemas.openxmlformats.org/officeDocument/2006/relationships/hyperlink" Target="http://136.18.248.90/browse/FPHASEVCDC-4138" TargetMode="External"/><Relationship Id="rId27" Type="http://schemas.openxmlformats.org/officeDocument/2006/relationships/hyperlink" Target="http://136.18.248.90/browse/FPHASEVCDC-4082" TargetMode="External"/><Relationship Id="rId26" Type="http://schemas.openxmlformats.org/officeDocument/2006/relationships/hyperlink" Target="http://136.18.248.90/browse/FPHASEVCDC-4301" TargetMode="External"/><Relationship Id="rId25" Type="http://schemas.openxmlformats.org/officeDocument/2006/relationships/hyperlink" Target="http://136.18.248.90/browse/FPHASEVCDC-3983" TargetMode="External"/><Relationship Id="rId240" Type="http://schemas.openxmlformats.org/officeDocument/2006/relationships/hyperlink" Target="http://136.18.248.90/browse/FPHASEVCDC-4385" TargetMode="External"/><Relationship Id="rId24" Type="http://schemas.openxmlformats.org/officeDocument/2006/relationships/hyperlink" Target="http://136.18.248.90/browse/FPHASEVCDC-3989" TargetMode="External"/><Relationship Id="rId239" Type="http://schemas.openxmlformats.org/officeDocument/2006/relationships/hyperlink" Target="http://136.18.248.90/browse/FPHASEVCDC-4397" TargetMode="External"/><Relationship Id="rId238" Type="http://schemas.openxmlformats.org/officeDocument/2006/relationships/hyperlink" Target="http://136.18.248.90/browse/FPHASEVCDC-4398" TargetMode="External"/><Relationship Id="rId237" Type="http://schemas.openxmlformats.org/officeDocument/2006/relationships/hyperlink" Target="http://136.18.248.90/browse/FPHASEVCDC-4219" TargetMode="External"/><Relationship Id="rId236" Type="http://schemas.openxmlformats.org/officeDocument/2006/relationships/hyperlink" Target="http://136.18.248.90/browse/FPHASEVCDC-4124" TargetMode="External"/><Relationship Id="rId235" Type="http://schemas.openxmlformats.org/officeDocument/2006/relationships/hyperlink" Target="http://136.18.248.90/browse/FPHASEVCDC-4391" TargetMode="External"/><Relationship Id="rId234" Type="http://schemas.openxmlformats.org/officeDocument/2006/relationships/hyperlink" Target="http://136.18.248.90/browse/FPHASEVCDC-4387" TargetMode="External"/><Relationship Id="rId233" Type="http://schemas.openxmlformats.org/officeDocument/2006/relationships/hyperlink" Target="http://136.18.248.90/browse/FPHASEVCDC-4382" TargetMode="External"/><Relationship Id="rId232" Type="http://schemas.openxmlformats.org/officeDocument/2006/relationships/hyperlink" Target="http://136.18.248.90/browse/FPHASEVCDC-4369" TargetMode="External"/><Relationship Id="rId231" Type="http://schemas.openxmlformats.org/officeDocument/2006/relationships/hyperlink" Target="http://136.18.248.90/browse/FPHASEVCDC-4368" TargetMode="External"/><Relationship Id="rId230" Type="http://schemas.openxmlformats.org/officeDocument/2006/relationships/hyperlink" Target="http://136.18.248.90/browse/FPHASEVCDC-4241" TargetMode="External"/><Relationship Id="rId23" Type="http://schemas.openxmlformats.org/officeDocument/2006/relationships/hyperlink" Target="http://136.18.248.90/browse/FPHASEVCDC-3969" TargetMode="External"/><Relationship Id="rId229" Type="http://schemas.openxmlformats.org/officeDocument/2006/relationships/hyperlink" Target="http://136.18.248.90/browse/FPHASEVCDC-4209" TargetMode="External"/><Relationship Id="rId228" Type="http://schemas.openxmlformats.org/officeDocument/2006/relationships/hyperlink" Target="http://136.18.248.90/browse/FPHASEVCDC-4259" TargetMode="External"/><Relationship Id="rId227" Type="http://schemas.openxmlformats.org/officeDocument/2006/relationships/hyperlink" Target="http://136.18.248.90/browse/FPHASEVCDC-4211" TargetMode="External"/><Relationship Id="rId226" Type="http://schemas.openxmlformats.org/officeDocument/2006/relationships/hyperlink" Target="http://136.18.248.90/browse/FPHASEVCDC-4256" TargetMode="External"/><Relationship Id="rId225" Type="http://schemas.openxmlformats.org/officeDocument/2006/relationships/hyperlink" Target="http://136.18.248.90/browse/FPHASEVCDC-4257" TargetMode="External"/><Relationship Id="rId224" Type="http://schemas.openxmlformats.org/officeDocument/2006/relationships/hyperlink" Target="http://136.18.248.90/browse/FPHASEVCDC-4258" TargetMode="External"/><Relationship Id="rId223" Type="http://schemas.openxmlformats.org/officeDocument/2006/relationships/hyperlink" Target="http://136.18.248.90/browse/FPHASEVCDC-4254" TargetMode="External"/><Relationship Id="rId222" Type="http://schemas.openxmlformats.org/officeDocument/2006/relationships/hyperlink" Target="http://136.18.248.90/browse/FPHASEVCDC-4255" TargetMode="External"/><Relationship Id="rId221" Type="http://schemas.openxmlformats.org/officeDocument/2006/relationships/hyperlink" Target="http://136.18.248.90/browse/FPHASEVCDC-4247" TargetMode="External"/><Relationship Id="rId220" Type="http://schemas.openxmlformats.org/officeDocument/2006/relationships/hyperlink" Target="http://136.18.248.90/browse/FPHASEVCDC-4244" TargetMode="External"/><Relationship Id="rId22" Type="http://schemas.openxmlformats.org/officeDocument/2006/relationships/hyperlink" Target="http://136.18.248.90/browse/FPHASEVCDC-3976" TargetMode="External"/><Relationship Id="rId219" Type="http://schemas.openxmlformats.org/officeDocument/2006/relationships/hyperlink" Target="http://136.18.248.90/browse/FPHASEVCDC-4240" TargetMode="External"/><Relationship Id="rId218" Type="http://schemas.openxmlformats.org/officeDocument/2006/relationships/hyperlink" Target="http://136.18.248.90/browse/FPHASEVCDC-4236" TargetMode="External"/><Relationship Id="rId217" Type="http://schemas.openxmlformats.org/officeDocument/2006/relationships/hyperlink" Target="http://136.18.248.90/browse/FPHASEVCDC-4122" TargetMode="External"/><Relationship Id="rId216" Type="http://schemas.openxmlformats.org/officeDocument/2006/relationships/hyperlink" Target="http://136.18.248.90/browse/FPHASEVCDC-4207" TargetMode="External"/><Relationship Id="rId215" Type="http://schemas.openxmlformats.org/officeDocument/2006/relationships/hyperlink" Target="http://136.18.248.90/browse/FPHASEVCDC-4201" TargetMode="External"/><Relationship Id="rId214" Type="http://schemas.openxmlformats.org/officeDocument/2006/relationships/hyperlink" Target="http://136.18.248.90/browse/FPHASEVCDC-4173" TargetMode="External"/><Relationship Id="rId213" Type="http://schemas.openxmlformats.org/officeDocument/2006/relationships/hyperlink" Target="http://136.18.248.90/browse/FPHASEVCDC-4171" TargetMode="External"/><Relationship Id="rId212" Type="http://schemas.openxmlformats.org/officeDocument/2006/relationships/hyperlink" Target="http://136.18.248.90/browse/FPHASEVCDC-4167" TargetMode="External"/><Relationship Id="rId211" Type="http://schemas.openxmlformats.org/officeDocument/2006/relationships/hyperlink" Target="http://136.18.248.90/browse/FPHASEVCDC-4166" TargetMode="External"/><Relationship Id="rId210" Type="http://schemas.openxmlformats.org/officeDocument/2006/relationships/hyperlink" Target="http://136.18.248.90/browse/FPHASEVCDC-4126" TargetMode="External"/><Relationship Id="rId21" Type="http://schemas.openxmlformats.org/officeDocument/2006/relationships/hyperlink" Target="http://136.18.248.90/browse/FPHASEVCDC-4079" TargetMode="External"/><Relationship Id="rId209" Type="http://schemas.openxmlformats.org/officeDocument/2006/relationships/hyperlink" Target="http://136.18.248.90/browse/FPHASEVCDC-4121" TargetMode="External"/><Relationship Id="rId208" Type="http://schemas.openxmlformats.org/officeDocument/2006/relationships/hyperlink" Target="http://136.18.248.90/browse/FPHASEVCDC-4123" TargetMode="External"/><Relationship Id="rId207" Type="http://schemas.openxmlformats.org/officeDocument/2006/relationships/hyperlink" Target="http://136.18.248.90/browse/FPHASEVCDC-4125" TargetMode="External"/><Relationship Id="rId206" Type="http://schemas.openxmlformats.org/officeDocument/2006/relationships/hyperlink" Target="http://136.18.248.90/browse/FPHASEVCDC-4120" TargetMode="External"/><Relationship Id="rId205" Type="http://schemas.openxmlformats.org/officeDocument/2006/relationships/hyperlink" Target="http://136.18.248.90/browse/FPHASEVCDC-4116" TargetMode="External"/><Relationship Id="rId204" Type="http://schemas.openxmlformats.org/officeDocument/2006/relationships/hyperlink" Target="http://136.18.248.90/browse/FPHASEVCDC-4065" TargetMode="External"/><Relationship Id="rId203" Type="http://schemas.openxmlformats.org/officeDocument/2006/relationships/hyperlink" Target="http://136.18.248.90/browse/FPHASEVCDC-4064" TargetMode="External"/><Relationship Id="rId202" Type="http://schemas.openxmlformats.org/officeDocument/2006/relationships/hyperlink" Target="http://136.18.248.90/browse/FPHASEVCDC-4067" TargetMode="External"/><Relationship Id="rId201" Type="http://schemas.openxmlformats.org/officeDocument/2006/relationships/hyperlink" Target="http://136.18.248.90/browse/FPHASEVCDC-4063" TargetMode="External"/><Relationship Id="rId200" Type="http://schemas.openxmlformats.org/officeDocument/2006/relationships/hyperlink" Target="http://136.18.248.90/browse/FPHASEVCDC-4060" TargetMode="External"/><Relationship Id="rId20" Type="http://schemas.openxmlformats.org/officeDocument/2006/relationships/hyperlink" Target="http://136.18.248.90/browse/FPHASEVCDC-4084" TargetMode="External"/><Relationship Id="rId2" Type="http://schemas.openxmlformats.org/officeDocument/2006/relationships/hyperlink" Target="http://136.18.248.90/browse/FPHASEVCDC-4106" TargetMode="External"/><Relationship Id="rId199" Type="http://schemas.openxmlformats.org/officeDocument/2006/relationships/hyperlink" Target="http://136.18.248.90/browse/FPHASEVCDC-4041" TargetMode="External"/><Relationship Id="rId198" Type="http://schemas.openxmlformats.org/officeDocument/2006/relationships/hyperlink" Target="http://136.18.248.90/browse/FPHASEVCDC-4044" TargetMode="External"/><Relationship Id="rId197" Type="http://schemas.openxmlformats.org/officeDocument/2006/relationships/hyperlink" Target="http://136.18.248.90/browse/FPHASEVCDC-4043" TargetMode="External"/><Relationship Id="rId196" Type="http://schemas.openxmlformats.org/officeDocument/2006/relationships/hyperlink" Target="http://136.18.248.90/browse/FPHASEVCDC-4036" TargetMode="External"/><Relationship Id="rId195" Type="http://schemas.openxmlformats.org/officeDocument/2006/relationships/hyperlink" Target="http://136.18.248.90/browse/FPHASEVCDC-3923" TargetMode="External"/><Relationship Id="rId194" Type="http://schemas.openxmlformats.org/officeDocument/2006/relationships/hyperlink" Target="http://136.18.248.90/browse/FPHASEVCDC-3929" TargetMode="External"/><Relationship Id="rId193" Type="http://schemas.openxmlformats.org/officeDocument/2006/relationships/hyperlink" Target="http://136.18.248.90/browse/FPHASEVCDC-4024" TargetMode="External"/><Relationship Id="rId192" Type="http://schemas.openxmlformats.org/officeDocument/2006/relationships/hyperlink" Target="http://136.18.248.90/browse/FPHASEVCDC-3931" TargetMode="External"/><Relationship Id="rId191" Type="http://schemas.openxmlformats.org/officeDocument/2006/relationships/hyperlink" Target="http://136.18.248.90/browse/FPHASEVCDC-4325" TargetMode="External"/><Relationship Id="rId190" Type="http://schemas.openxmlformats.org/officeDocument/2006/relationships/hyperlink" Target="http://136.18.248.90/browse/FPHASEVCDC-4346" TargetMode="External"/><Relationship Id="rId19" Type="http://schemas.openxmlformats.org/officeDocument/2006/relationships/hyperlink" Target="http://136.18.248.90/browse/FPHASEVCDC-4014" TargetMode="External"/><Relationship Id="rId189" Type="http://schemas.openxmlformats.org/officeDocument/2006/relationships/hyperlink" Target="http://136.18.248.90/browse/FPHASEVCDC-4168" TargetMode="External"/><Relationship Id="rId188" Type="http://schemas.openxmlformats.org/officeDocument/2006/relationships/hyperlink" Target="http://136.18.248.90/browse/FPHASEVCDC-4162" TargetMode="External"/><Relationship Id="rId187" Type="http://schemas.openxmlformats.org/officeDocument/2006/relationships/hyperlink" Target="http://136.18.248.90/browse/FPHASEVCDC-4159" TargetMode="External"/><Relationship Id="rId186" Type="http://schemas.openxmlformats.org/officeDocument/2006/relationships/hyperlink" Target="http://136.18.248.90/browse/FPHASEVCDC-4156" TargetMode="External"/><Relationship Id="rId185" Type="http://schemas.openxmlformats.org/officeDocument/2006/relationships/hyperlink" Target="http://136.18.248.90/browse/FPHASEVCDC-4148" TargetMode="External"/><Relationship Id="rId184" Type="http://schemas.openxmlformats.org/officeDocument/2006/relationships/hyperlink" Target="http://136.18.248.90/browse/FPHASEVCDC-4149" TargetMode="External"/><Relationship Id="rId183" Type="http://schemas.openxmlformats.org/officeDocument/2006/relationships/hyperlink" Target="http://136.18.248.90/browse/FPHASEVCDC-4118" TargetMode="External"/><Relationship Id="rId182" Type="http://schemas.openxmlformats.org/officeDocument/2006/relationships/hyperlink" Target="http://136.18.248.90/browse/FPHASEVCDC-4119" TargetMode="External"/><Relationship Id="rId181" Type="http://schemas.openxmlformats.org/officeDocument/2006/relationships/hyperlink" Target="http://136.18.248.90/browse/FPHASEVCDC-4110" TargetMode="External"/><Relationship Id="rId180" Type="http://schemas.openxmlformats.org/officeDocument/2006/relationships/hyperlink" Target="http://136.18.248.90/browse/FPHASEVCDC-4113" TargetMode="External"/><Relationship Id="rId18" Type="http://schemas.openxmlformats.org/officeDocument/2006/relationships/hyperlink" Target="http://136.18.248.90/browse/FPHASEVCDC-4025" TargetMode="External"/><Relationship Id="rId179" Type="http://schemas.openxmlformats.org/officeDocument/2006/relationships/hyperlink" Target="http://136.18.248.90/browse/FPHASEVCDC-4111" TargetMode="External"/><Relationship Id="rId178" Type="http://schemas.openxmlformats.org/officeDocument/2006/relationships/hyperlink" Target="http://136.18.248.90/browse/FPHASEVCDC-4112" TargetMode="External"/><Relationship Id="rId177" Type="http://schemas.openxmlformats.org/officeDocument/2006/relationships/hyperlink" Target="http://136.18.248.90/browse/FPHASEVCDC-4109" TargetMode="External"/><Relationship Id="rId176" Type="http://schemas.openxmlformats.org/officeDocument/2006/relationships/hyperlink" Target="http://136.18.248.90/browse/FPHASEVCDC-4053" TargetMode="External"/><Relationship Id="rId175" Type="http://schemas.openxmlformats.org/officeDocument/2006/relationships/hyperlink" Target="http://136.18.248.90/browse/FPHASEVCDC-4047" TargetMode="External"/><Relationship Id="rId174" Type="http://schemas.openxmlformats.org/officeDocument/2006/relationships/hyperlink" Target="http://136.18.248.90/browse/FPHASEVCDC-4026" TargetMode="External"/><Relationship Id="rId173" Type="http://schemas.openxmlformats.org/officeDocument/2006/relationships/hyperlink" Target="http://136.18.248.90/browse/FPHASEVCDC-3994" TargetMode="External"/><Relationship Id="rId172" Type="http://schemas.openxmlformats.org/officeDocument/2006/relationships/hyperlink" Target="http://136.18.248.90/browse/FPHASEVCDC-3996" TargetMode="External"/><Relationship Id="rId171" Type="http://schemas.openxmlformats.org/officeDocument/2006/relationships/hyperlink" Target="http://136.18.248.90/browse/FPHASEVCDC-3995" TargetMode="External"/><Relationship Id="rId170" Type="http://schemas.openxmlformats.org/officeDocument/2006/relationships/hyperlink" Target="http://136.18.248.90/browse/FPHASEVCDC-3992" TargetMode="External"/><Relationship Id="rId17" Type="http://schemas.openxmlformats.org/officeDocument/2006/relationships/hyperlink" Target="http://136.18.248.90/browse/FPHASEVCDC-4133" TargetMode="External"/><Relationship Id="rId169" Type="http://schemas.openxmlformats.org/officeDocument/2006/relationships/hyperlink" Target="http://136.18.248.90/browse/FPHASEVCDC-3987" TargetMode="External"/><Relationship Id="rId168" Type="http://schemas.openxmlformats.org/officeDocument/2006/relationships/hyperlink" Target="http://136.18.248.90/browse/FPHASEVCDC-3984" TargetMode="External"/><Relationship Id="rId167" Type="http://schemas.openxmlformats.org/officeDocument/2006/relationships/hyperlink" Target="http://136.18.248.90/browse/FPHASEVCDC-3947" TargetMode="External"/><Relationship Id="rId166" Type="http://schemas.openxmlformats.org/officeDocument/2006/relationships/hyperlink" Target="http://136.18.248.90/browse/FPHASEVCDC-3938" TargetMode="External"/><Relationship Id="rId165" Type="http://schemas.openxmlformats.org/officeDocument/2006/relationships/hyperlink" Target="http://136.18.248.90/browse/FPHASEVCDC-3934" TargetMode="External"/><Relationship Id="rId164" Type="http://schemas.openxmlformats.org/officeDocument/2006/relationships/hyperlink" Target="http://136.18.248.90/browse/FPHASEVCDC-3927" TargetMode="External"/><Relationship Id="rId163" Type="http://schemas.openxmlformats.org/officeDocument/2006/relationships/hyperlink" Target="http://136.18.248.90/browse/FPHASEVCDC-4390" TargetMode="External"/><Relationship Id="rId162" Type="http://schemas.openxmlformats.org/officeDocument/2006/relationships/hyperlink" Target="http://136.18.248.90/browse/FPHASEVCDC-3966" TargetMode="External"/><Relationship Id="rId161" Type="http://schemas.openxmlformats.org/officeDocument/2006/relationships/hyperlink" Target="http://136.18.248.90/browse/FPHASEVCDC-3977" TargetMode="External"/><Relationship Id="rId160" Type="http://schemas.openxmlformats.org/officeDocument/2006/relationships/hyperlink" Target="http://136.18.248.90/browse/FPHASEVCDC-3978" TargetMode="External"/><Relationship Id="rId16" Type="http://schemas.openxmlformats.org/officeDocument/2006/relationships/hyperlink" Target="http://136.18.248.90/browse/FPHASEVCDC-4077" TargetMode="External"/><Relationship Id="rId159" Type="http://schemas.openxmlformats.org/officeDocument/2006/relationships/hyperlink" Target="http://136.18.248.90/browse/FPHASEVCDC-3950" TargetMode="External"/><Relationship Id="rId158" Type="http://schemas.openxmlformats.org/officeDocument/2006/relationships/hyperlink" Target="http://136.18.248.90/browse/FPHASEVCDC-3975" TargetMode="External"/><Relationship Id="rId157" Type="http://schemas.openxmlformats.org/officeDocument/2006/relationships/hyperlink" Target="http://136.18.248.90/browse/FPHASEVCDC-4073" TargetMode="External"/><Relationship Id="rId156" Type="http://schemas.openxmlformats.org/officeDocument/2006/relationships/hyperlink" Target="http://136.18.248.90/browse/FPHASEVCDC-4069" TargetMode="External"/><Relationship Id="rId155" Type="http://schemas.openxmlformats.org/officeDocument/2006/relationships/hyperlink" Target="http://136.18.248.90/browse/FPHASEVCDC-4051" TargetMode="External"/><Relationship Id="rId154" Type="http://schemas.openxmlformats.org/officeDocument/2006/relationships/hyperlink" Target="http://136.18.248.90/browse/FPHASEVCDC-3944" TargetMode="External"/><Relationship Id="rId153" Type="http://schemas.openxmlformats.org/officeDocument/2006/relationships/hyperlink" Target="http://136.18.248.90/browse/FPHASEVCDC-3993" TargetMode="External"/><Relationship Id="rId152" Type="http://schemas.openxmlformats.org/officeDocument/2006/relationships/hyperlink" Target="http://136.18.248.90/browse/FPHASEVCDC-3960" TargetMode="External"/><Relationship Id="rId151" Type="http://schemas.openxmlformats.org/officeDocument/2006/relationships/hyperlink" Target="http://136.18.248.90/browse/FPHASEVCDC-3957" TargetMode="External"/><Relationship Id="rId150" Type="http://schemas.openxmlformats.org/officeDocument/2006/relationships/hyperlink" Target="http://136.18.248.90/browse/FPHASEVCDC-3937" TargetMode="External"/><Relationship Id="rId15" Type="http://schemas.openxmlformats.org/officeDocument/2006/relationships/hyperlink" Target="http://136.18.248.90/browse/FPHASEVCDC-4103" TargetMode="External"/><Relationship Id="rId149" Type="http://schemas.openxmlformats.org/officeDocument/2006/relationships/hyperlink" Target="http://136.18.248.90/browse/FPHASEVCDC-4114" TargetMode="External"/><Relationship Id="rId148" Type="http://schemas.openxmlformats.org/officeDocument/2006/relationships/hyperlink" Target="http://136.18.248.90/browse/FPHASEVCDC-4115" TargetMode="External"/><Relationship Id="rId147" Type="http://schemas.openxmlformats.org/officeDocument/2006/relationships/hyperlink" Target="http://136.18.248.90/browse/FPHASEVCDC-4383" TargetMode="External"/><Relationship Id="rId146" Type="http://schemas.openxmlformats.org/officeDocument/2006/relationships/hyperlink" Target="http://136.18.248.90/browse/FPHASEVCDC-4384" TargetMode="External"/><Relationship Id="rId145" Type="http://schemas.openxmlformats.org/officeDocument/2006/relationships/hyperlink" Target="http://136.18.248.90/browse/FPHASEVCDC-4300" TargetMode="External"/><Relationship Id="rId144" Type="http://schemas.openxmlformats.org/officeDocument/2006/relationships/hyperlink" Target="http://136.18.248.90/browse/FPHASEVCDC-4108" TargetMode="External"/><Relationship Id="rId143" Type="http://schemas.openxmlformats.org/officeDocument/2006/relationships/hyperlink" Target="http://136.18.248.90/browse/FPHASEVCDC-4185" TargetMode="External"/><Relationship Id="rId142" Type="http://schemas.openxmlformats.org/officeDocument/2006/relationships/hyperlink" Target="http://136.18.248.90/browse/FPHASEVCDC-4339" TargetMode="External"/><Relationship Id="rId141" Type="http://schemas.openxmlformats.org/officeDocument/2006/relationships/hyperlink" Target="http://136.18.248.90/browse/FPHASEVCDC-4091" TargetMode="External"/><Relationship Id="rId140" Type="http://schemas.openxmlformats.org/officeDocument/2006/relationships/hyperlink" Target="http://136.18.248.90/browse/FPHASEVCDC-4163" TargetMode="External"/><Relationship Id="rId14" Type="http://schemas.openxmlformats.org/officeDocument/2006/relationships/hyperlink" Target="http://136.18.248.90/browse/FPHASEVCDC-4042" TargetMode="External"/><Relationship Id="rId139" Type="http://schemas.openxmlformats.org/officeDocument/2006/relationships/hyperlink" Target="http://136.18.248.90/browse/FPHASEVCDC-4215" TargetMode="External"/><Relationship Id="rId138" Type="http://schemas.openxmlformats.org/officeDocument/2006/relationships/hyperlink" Target="http://136.18.248.90/browse/FPHASEVCDC-4194" TargetMode="External"/><Relationship Id="rId137" Type="http://schemas.openxmlformats.org/officeDocument/2006/relationships/hyperlink" Target="http://136.18.248.90/browse/FPHASEVCDC-4273" TargetMode="External"/><Relationship Id="rId136" Type="http://schemas.openxmlformats.org/officeDocument/2006/relationships/hyperlink" Target="http://136.18.248.90/browse/FPHASEVCDC-4092" TargetMode="External"/><Relationship Id="rId135" Type="http://schemas.openxmlformats.org/officeDocument/2006/relationships/hyperlink" Target="http://136.18.248.90/browse/FPHASEVCDC-4274" TargetMode="External"/><Relationship Id="rId134" Type="http://schemas.openxmlformats.org/officeDocument/2006/relationships/hyperlink" Target="http://136.18.248.90/browse/FPHASEVCDC-4172" TargetMode="External"/><Relationship Id="rId133" Type="http://schemas.openxmlformats.org/officeDocument/2006/relationships/hyperlink" Target="http://136.18.248.90/browse/FPHASEVCDC-4161" TargetMode="External"/><Relationship Id="rId132" Type="http://schemas.openxmlformats.org/officeDocument/2006/relationships/hyperlink" Target="http://136.18.248.90/browse/FPHASEVCDC-4271" TargetMode="External"/><Relationship Id="rId131" Type="http://schemas.openxmlformats.org/officeDocument/2006/relationships/hyperlink" Target="http://136.18.248.90/browse/FPHASEVCDC-4221" TargetMode="External"/><Relationship Id="rId130" Type="http://schemas.openxmlformats.org/officeDocument/2006/relationships/hyperlink" Target="http://136.18.248.90/browse/FPHASEVCDC-4090" TargetMode="External"/><Relationship Id="rId13" Type="http://schemas.openxmlformats.org/officeDocument/2006/relationships/hyperlink" Target="http://136.18.248.90/browse/FPHASEVCDC-4096" TargetMode="External"/><Relationship Id="rId129" Type="http://schemas.openxmlformats.org/officeDocument/2006/relationships/hyperlink" Target="http://136.18.248.90/browse/FPHASEVCDC-4152" TargetMode="External"/><Relationship Id="rId128" Type="http://schemas.openxmlformats.org/officeDocument/2006/relationships/hyperlink" Target="http://136.18.248.90/browse/FPHASEVCDC-4210" TargetMode="External"/><Relationship Id="rId127" Type="http://schemas.openxmlformats.org/officeDocument/2006/relationships/hyperlink" Target="http://136.18.248.90/browse/FPHASEVCDC-4174" TargetMode="External"/><Relationship Id="rId126" Type="http://schemas.openxmlformats.org/officeDocument/2006/relationships/hyperlink" Target="http://136.18.248.90/browse/FPHASEVCDC-4180" TargetMode="External"/><Relationship Id="rId125" Type="http://schemas.openxmlformats.org/officeDocument/2006/relationships/hyperlink" Target="http://136.18.248.90/browse/FPHASEVCDC-4150" TargetMode="External"/><Relationship Id="rId124" Type="http://schemas.openxmlformats.org/officeDocument/2006/relationships/hyperlink" Target="http://136.18.248.90/browse/FPHASEVCDC-4157" TargetMode="External"/><Relationship Id="rId123" Type="http://schemas.openxmlformats.org/officeDocument/2006/relationships/hyperlink" Target="http://136.18.248.90/browse/FPHASEVCDC-4178" TargetMode="External"/><Relationship Id="rId122" Type="http://schemas.openxmlformats.org/officeDocument/2006/relationships/hyperlink" Target="http://136.18.248.90/browse/FPHASEVCDC-4193" TargetMode="External"/><Relationship Id="rId121" Type="http://schemas.openxmlformats.org/officeDocument/2006/relationships/hyperlink" Target="http://136.18.248.90/browse/FPHASEVCDC-4216" TargetMode="External"/><Relationship Id="rId120" Type="http://schemas.openxmlformats.org/officeDocument/2006/relationships/hyperlink" Target="http://136.18.248.90/browse/FPHASEVCDC-4183" TargetMode="External"/><Relationship Id="rId12" Type="http://schemas.openxmlformats.org/officeDocument/2006/relationships/hyperlink" Target="http://136.18.248.90/browse/FPHASEVCDC-4105" TargetMode="External"/><Relationship Id="rId119" Type="http://schemas.openxmlformats.org/officeDocument/2006/relationships/hyperlink" Target="http://136.18.248.90/browse/FPHASEVCDC-4326" TargetMode="External"/><Relationship Id="rId118" Type="http://schemas.openxmlformats.org/officeDocument/2006/relationships/hyperlink" Target="http://136.18.248.90/browse/FPHASEVCDC-4038" TargetMode="External"/><Relationship Id="rId117" Type="http://schemas.openxmlformats.org/officeDocument/2006/relationships/hyperlink" Target="http://136.18.248.90/browse/FPHASEVCDC-4040" TargetMode="External"/><Relationship Id="rId116" Type="http://schemas.openxmlformats.org/officeDocument/2006/relationships/hyperlink" Target="http://136.18.248.90/browse/FPHASEVCDC-4045" TargetMode="External"/><Relationship Id="rId115" Type="http://schemas.openxmlformats.org/officeDocument/2006/relationships/hyperlink" Target="http://136.18.248.90/browse/FPHASEVCDC-4013" TargetMode="External"/><Relationship Id="rId114" Type="http://schemas.openxmlformats.org/officeDocument/2006/relationships/hyperlink" Target="http://136.18.248.90/browse/FPHASEVCDC-4081" TargetMode="External"/><Relationship Id="rId113" Type="http://schemas.openxmlformats.org/officeDocument/2006/relationships/hyperlink" Target="http://136.18.248.90/browse/FPHASEVCDC-4052" TargetMode="External"/><Relationship Id="rId112" Type="http://schemas.openxmlformats.org/officeDocument/2006/relationships/hyperlink" Target="http://136.18.248.90/browse/FPHASEVCDC-4095" TargetMode="External"/><Relationship Id="rId111" Type="http://schemas.openxmlformats.org/officeDocument/2006/relationships/hyperlink" Target="http://136.18.248.90/browse/FPHASEVCDC-4016" TargetMode="External"/><Relationship Id="rId110" Type="http://schemas.openxmlformats.org/officeDocument/2006/relationships/hyperlink" Target="http://136.18.248.90/browse/FPHASEVCDC-4035" TargetMode="External"/><Relationship Id="rId11" Type="http://schemas.openxmlformats.org/officeDocument/2006/relationships/hyperlink" Target="http://136.18.248.90/browse/FPHASEVCDC-4099" TargetMode="External"/><Relationship Id="rId109" Type="http://schemas.openxmlformats.org/officeDocument/2006/relationships/hyperlink" Target="http://136.18.248.90/browse/FPHASEVCDC-4037" TargetMode="External"/><Relationship Id="rId108" Type="http://schemas.openxmlformats.org/officeDocument/2006/relationships/hyperlink" Target="http://136.18.248.90/browse/FPHASEVCDC-4012" TargetMode="External"/><Relationship Id="rId107" Type="http://schemas.openxmlformats.org/officeDocument/2006/relationships/hyperlink" Target="http://136.18.248.90/browse/FPHASEVCDC-4068" TargetMode="External"/><Relationship Id="rId106" Type="http://schemas.openxmlformats.org/officeDocument/2006/relationships/hyperlink" Target="http://136.18.248.90/browse/FPHASEVCDC-4306" TargetMode="External"/><Relationship Id="rId105" Type="http://schemas.openxmlformats.org/officeDocument/2006/relationships/hyperlink" Target="http://136.18.248.90/browse/FPHASEVCDC-4283" TargetMode="External"/><Relationship Id="rId104" Type="http://schemas.openxmlformats.org/officeDocument/2006/relationships/hyperlink" Target="http://136.18.248.90/browse/FPHASEVCDC-4284" TargetMode="External"/><Relationship Id="rId103" Type="http://schemas.openxmlformats.org/officeDocument/2006/relationships/hyperlink" Target="http://136.18.248.90/browse/FPHASEVCDC-4101" TargetMode="External"/><Relationship Id="rId102" Type="http://schemas.openxmlformats.org/officeDocument/2006/relationships/hyperlink" Target="http://136.18.248.90/browse/FPHASEVCDC-4034" TargetMode="External"/><Relationship Id="rId101" Type="http://schemas.openxmlformats.org/officeDocument/2006/relationships/hyperlink" Target="http://136.18.248.90/browse/FPHASEVCDC-4288" TargetMode="External"/><Relationship Id="rId100" Type="http://schemas.openxmlformats.org/officeDocument/2006/relationships/hyperlink" Target="http://136.18.248.90/browse/FPHASEVCDC-4049" TargetMode="External"/><Relationship Id="rId10" Type="http://schemas.openxmlformats.org/officeDocument/2006/relationships/hyperlink" Target="http://136.18.248.90/browse/FPHASEVCDC-4050" TargetMode="External"/><Relationship Id="rId1" Type="http://schemas.openxmlformats.org/officeDocument/2006/relationships/hyperlink" Target="http://136.18.248.90/browse/FPHASEVCDC-4141"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99" Type="http://schemas.openxmlformats.org/officeDocument/2006/relationships/hyperlink" Target="http://10.118.237.12/browse/FPHASEVCDC-21473" TargetMode="External"/><Relationship Id="rId98" Type="http://schemas.openxmlformats.org/officeDocument/2006/relationships/hyperlink" Target="http://10.118.237.12/browse/FPHASEVCDC-21474" TargetMode="External"/><Relationship Id="rId97" Type="http://schemas.openxmlformats.org/officeDocument/2006/relationships/hyperlink" Target="http://10.118.237.12/browse/FPHASEVCDC-21476" TargetMode="External"/><Relationship Id="rId96" Type="http://schemas.openxmlformats.org/officeDocument/2006/relationships/hyperlink" Target="http://10.118.237.12/browse/FPHASEVCDC-21477" TargetMode="External"/><Relationship Id="rId95" Type="http://schemas.openxmlformats.org/officeDocument/2006/relationships/hyperlink" Target="http://10.118.237.12/browse/FPHASEVCDC-21479" TargetMode="External"/><Relationship Id="rId94" Type="http://schemas.openxmlformats.org/officeDocument/2006/relationships/hyperlink" Target="http://10.118.237.12/browse/FPHASEVCDC-21483" TargetMode="External"/><Relationship Id="rId93" Type="http://schemas.openxmlformats.org/officeDocument/2006/relationships/hyperlink" Target="http://10.118.237.12/browse/FPHASEVCDC-21487" TargetMode="External"/><Relationship Id="rId92" Type="http://schemas.openxmlformats.org/officeDocument/2006/relationships/hyperlink" Target="http://10.118.237.12/browse/FPHASEVCDC-21491" TargetMode="External"/><Relationship Id="rId91" Type="http://schemas.openxmlformats.org/officeDocument/2006/relationships/hyperlink" Target="http://10.118.237.12/browse/FPHASEVCDC-21493" TargetMode="External"/><Relationship Id="rId90" Type="http://schemas.openxmlformats.org/officeDocument/2006/relationships/hyperlink" Target="http://10.118.237.12/browse/FPHASEVCDC-21494" TargetMode="External"/><Relationship Id="rId9" Type="http://schemas.openxmlformats.org/officeDocument/2006/relationships/hyperlink" Target="http://10.118.237.12/browse/FPHASEVCDC-21671" TargetMode="External"/><Relationship Id="rId89" Type="http://schemas.openxmlformats.org/officeDocument/2006/relationships/hyperlink" Target="http://10.118.237.12/browse/FPHASEVCDC-21496" TargetMode="External"/><Relationship Id="rId88" Type="http://schemas.openxmlformats.org/officeDocument/2006/relationships/hyperlink" Target="http://10.118.237.12/browse/FPHASEVCDC-21501" TargetMode="External"/><Relationship Id="rId87" Type="http://schemas.openxmlformats.org/officeDocument/2006/relationships/hyperlink" Target="http://10.118.237.12/browse/FPHASEVCDC-21503" TargetMode="External"/><Relationship Id="rId86" Type="http://schemas.openxmlformats.org/officeDocument/2006/relationships/hyperlink" Target="http://10.118.237.12/browse/FPHASEVCDC-21505" TargetMode="External"/><Relationship Id="rId85" Type="http://schemas.openxmlformats.org/officeDocument/2006/relationships/hyperlink" Target="http://10.118.237.12/browse/FPHASEVCDC-21506" TargetMode="External"/><Relationship Id="rId84" Type="http://schemas.openxmlformats.org/officeDocument/2006/relationships/hyperlink" Target="http://10.118.237.12/browse/FPHASEVCDC-21511" TargetMode="External"/><Relationship Id="rId83" Type="http://schemas.openxmlformats.org/officeDocument/2006/relationships/hyperlink" Target="http://10.118.237.12/browse/FPHASEVCDC-21527" TargetMode="External"/><Relationship Id="rId82" Type="http://schemas.openxmlformats.org/officeDocument/2006/relationships/hyperlink" Target="http://10.118.237.12/browse/FPHASEVCDC-21534" TargetMode="External"/><Relationship Id="rId81" Type="http://schemas.openxmlformats.org/officeDocument/2006/relationships/hyperlink" Target="http://10.118.237.12/browse/FPHASEVCDC-21538" TargetMode="External"/><Relationship Id="rId80" Type="http://schemas.openxmlformats.org/officeDocument/2006/relationships/hyperlink" Target="http://10.118.237.12/browse/FPHASEVCDC-21540" TargetMode="External"/><Relationship Id="rId8" Type="http://schemas.openxmlformats.org/officeDocument/2006/relationships/hyperlink" Target="http://10.118.237.12/browse/FPHASEVCDC-21672" TargetMode="External"/><Relationship Id="rId79" Type="http://schemas.openxmlformats.org/officeDocument/2006/relationships/hyperlink" Target="http://10.118.237.12/browse/FPHASEVCDC-21541" TargetMode="External"/><Relationship Id="rId78" Type="http://schemas.openxmlformats.org/officeDocument/2006/relationships/hyperlink" Target="http://10.118.237.12/browse/FPHASEVCDC-21542" TargetMode="External"/><Relationship Id="rId77" Type="http://schemas.openxmlformats.org/officeDocument/2006/relationships/hyperlink" Target="http://10.118.237.12/browse/FPHASEVCDC-21543" TargetMode="External"/><Relationship Id="rId76" Type="http://schemas.openxmlformats.org/officeDocument/2006/relationships/hyperlink" Target="http://10.118.237.12/browse/FPHASEVCDC-21544" TargetMode="External"/><Relationship Id="rId75" Type="http://schemas.openxmlformats.org/officeDocument/2006/relationships/hyperlink" Target="http://10.118.237.12/browse/FPHASEVCDC-21546" TargetMode="External"/><Relationship Id="rId74" Type="http://schemas.openxmlformats.org/officeDocument/2006/relationships/hyperlink" Target="http://10.118.237.12/browse/FPHASEVCDC-21547" TargetMode="External"/><Relationship Id="rId73" Type="http://schemas.openxmlformats.org/officeDocument/2006/relationships/hyperlink" Target="http://10.118.237.12/browse/FPHASEVCDC-21548" TargetMode="External"/><Relationship Id="rId72" Type="http://schemas.openxmlformats.org/officeDocument/2006/relationships/hyperlink" Target="http://10.118.237.12/browse/FPHASEVCDC-21549" TargetMode="External"/><Relationship Id="rId71" Type="http://schemas.openxmlformats.org/officeDocument/2006/relationships/hyperlink" Target="http://10.118.237.12/browse/FPHASEVCDC-21550" TargetMode="External"/><Relationship Id="rId70" Type="http://schemas.openxmlformats.org/officeDocument/2006/relationships/hyperlink" Target="http://10.118.237.12/browse/FPHASEVCDC-21551" TargetMode="External"/><Relationship Id="rId7" Type="http://schemas.openxmlformats.org/officeDocument/2006/relationships/hyperlink" Target="http://10.118.237.12/browse/FPHASEVCDC-21673" TargetMode="External"/><Relationship Id="rId69" Type="http://schemas.openxmlformats.org/officeDocument/2006/relationships/hyperlink" Target="http://10.118.237.12/browse/FPHASEVCDC-21552" TargetMode="External"/><Relationship Id="rId68" Type="http://schemas.openxmlformats.org/officeDocument/2006/relationships/hyperlink" Target="http://10.118.237.12/browse/FPHASEVCDC-21553" TargetMode="External"/><Relationship Id="rId67" Type="http://schemas.openxmlformats.org/officeDocument/2006/relationships/hyperlink" Target="http://10.118.237.12/browse/FPHASEVCDC-21554" TargetMode="External"/><Relationship Id="rId66" Type="http://schemas.openxmlformats.org/officeDocument/2006/relationships/hyperlink" Target="http://10.118.237.12/browse/FPHASEVCDC-21555" TargetMode="External"/><Relationship Id="rId65" Type="http://schemas.openxmlformats.org/officeDocument/2006/relationships/hyperlink" Target="http://10.118.237.12/browse/FPHASEVCDC-21559" TargetMode="External"/><Relationship Id="rId64" Type="http://schemas.openxmlformats.org/officeDocument/2006/relationships/hyperlink" Target="http://10.118.237.12/browse/FPHASEVCDC-21561" TargetMode="External"/><Relationship Id="rId63" Type="http://schemas.openxmlformats.org/officeDocument/2006/relationships/hyperlink" Target="http://10.118.237.12/browse/FPHASEVCDC-21562" TargetMode="External"/><Relationship Id="rId62" Type="http://schemas.openxmlformats.org/officeDocument/2006/relationships/hyperlink" Target="http://10.118.237.12/browse/FPHASEVCDC-21564" TargetMode="External"/><Relationship Id="rId61" Type="http://schemas.openxmlformats.org/officeDocument/2006/relationships/hyperlink" Target="http://10.118.237.12/browse/FPHASEVCDC-21565" TargetMode="External"/><Relationship Id="rId60" Type="http://schemas.openxmlformats.org/officeDocument/2006/relationships/hyperlink" Target="http://10.118.237.12/browse/FPHASEVCDC-21566" TargetMode="External"/><Relationship Id="rId6" Type="http://schemas.openxmlformats.org/officeDocument/2006/relationships/hyperlink" Target="http://10.118.237.12/browse/FPHASEVCDC-21675" TargetMode="External"/><Relationship Id="rId59" Type="http://schemas.openxmlformats.org/officeDocument/2006/relationships/hyperlink" Target="http://10.118.237.12/browse/FPHASEVCDC-21567" TargetMode="External"/><Relationship Id="rId58" Type="http://schemas.openxmlformats.org/officeDocument/2006/relationships/hyperlink" Target="http://10.118.237.12/browse/FPHASEVCDC-21568" TargetMode="External"/><Relationship Id="rId57" Type="http://schemas.openxmlformats.org/officeDocument/2006/relationships/hyperlink" Target="http://10.118.237.12/browse/FPHASEVCDC-21569" TargetMode="External"/><Relationship Id="rId56" Type="http://schemas.openxmlformats.org/officeDocument/2006/relationships/hyperlink" Target="http://10.118.237.12/browse/FPHASEVCDC-21570" TargetMode="External"/><Relationship Id="rId55" Type="http://schemas.openxmlformats.org/officeDocument/2006/relationships/hyperlink" Target="http://10.118.237.12/browse/FPHASEVCDC-21571" TargetMode="External"/><Relationship Id="rId54" Type="http://schemas.openxmlformats.org/officeDocument/2006/relationships/hyperlink" Target="http://10.118.237.12/browse/FPHASEVCDC-21572" TargetMode="External"/><Relationship Id="rId53" Type="http://schemas.openxmlformats.org/officeDocument/2006/relationships/hyperlink" Target="http://10.118.237.12/browse/FPHASEVCDC-21573" TargetMode="External"/><Relationship Id="rId52" Type="http://schemas.openxmlformats.org/officeDocument/2006/relationships/hyperlink" Target="http://10.118.237.12/browse/FPHASEVCDC-21574" TargetMode="External"/><Relationship Id="rId51" Type="http://schemas.openxmlformats.org/officeDocument/2006/relationships/hyperlink" Target="http://10.118.237.12/browse/FPHASEVCDC-21575" TargetMode="External"/><Relationship Id="rId50" Type="http://schemas.openxmlformats.org/officeDocument/2006/relationships/hyperlink" Target="http://10.118.237.12/browse/FPHASEVCDC-21576" TargetMode="External"/><Relationship Id="rId5" Type="http://schemas.openxmlformats.org/officeDocument/2006/relationships/hyperlink" Target="http://10.118.237.12/browse/FPHASEVCDC-21676" TargetMode="External"/><Relationship Id="rId49" Type="http://schemas.openxmlformats.org/officeDocument/2006/relationships/hyperlink" Target="http://10.118.237.12/browse/FPHASEVCDC-21577" TargetMode="External"/><Relationship Id="rId48" Type="http://schemas.openxmlformats.org/officeDocument/2006/relationships/hyperlink" Target="http://10.118.237.12/browse/FPHASEVCDC-21579" TargetMode="External"/><Relationship Id="rId47" Type="http://schemas.openxmlformats.org/officeDocument/2006/relationships/hyperlink" Target="http://10.118.237.12/browse/FPHASEVCDC-21582" TargetMode="External"/><Relationship Id="rId46" Type="http://schemas.openxmlformats.org/officeDocument/2006/relationships/hyperlink" Target="http://10.118.237.12/browse/FPHASEVCDC-21583" TargetMode="External"/><Relationship Id="rId45" Type="http://schemas.openxmlformats.org/officeDocument/2006/relationships/hyperlink" Target="http://10.118.237.12/browse/FPHASEVCDC-21584" TargetMode="External"/><Relationship Id="rId44" Type="http://schemas.openxmlformats.org/officeDocument/2006/relationships/hyperlink" Target="http://10.118.237.12/browse/FPHASEVCDC-21589" TargetMode="External"/><Relationship Id="rId43" Type="http://schemas.openxmlformats.org/officeDocument/2006/relationships/hyperlink" Target="http://10.118.237.12/browse/FPHASEVCDC-21595" TargetMode="External"/><Relationship Id="rId42" Type="http://schemas.openxmlformats.org/officeDocument/2006/relationships/hyperlink" Target="http://10.118.237.12/browse/FPHASEVCDC-21613" TargetMode="External"/><Relationship Id="rId41" Type="http://schemas.openxmlformats.org/officeDocument/2006/relationships/hyperlink" Target="http://10.118.237.12/browse/FPHASEVCDC-21614" TargetMode="External"/><Relationship Id="rId40" Type="http://schemas.openxmlformats.org/officeDocument/2006/relationships/hyperlink" Target="http://10.118.237.12/browse/FPHASEVCDC-21618" TargetMode="External"/><Relationship Id="rId4" Type="http://schemas.openxmlformats.org/officeDocument/2006/relationships/hyperlink" Target="http://10.118.237.12/browse/FPHASEVCDC-21678" TargetMode="External"/><Relationship Id="rId39" Type="http://schemas.openxmlformats.org/officeDocument/2006/relationships/hyperlink" Target="http://10.118.237.12/browse/FPHASEVCDC-21624" TargetMode="External"/><Relationship Id="rId38" Type="http://schemas.openxmlformats.org/officeDocument/2006/relationships/hyperlink" Target="http://10.118.237.12/browse/FPHASEVCDC-21625" TargetMode="External"/><Relationship Id="rId37" Type="http://schemas.openxmlformats.org/officeDocument/2006/relationships/hyperlink" Target="http://10.118.237.12/browse/FPHASEVCDC-21627" TargetMode="External"/><Relationship Id="rId36" Type="http://schemas.openxmlformats.org/officeDocument/2006/relationships/hyperlink" Target="http://10.118.237.12/browse/FPHASEVCDC-21628" TargetMode="External"/><Relationship Id="rId35" Type="http://schemas.openxmlformats.org/officeDocument/2006/relationships/hyperlink" Target="http://10.118.237.12/browse/FPHASEVCDC-21629" TargetMode="External"/><Relationship Id="rId34" Type="http://schemas.openxmlformats.org/officeDocument/2006/relationships/hyperlink" Target="http://10.118.237.12/browse/FPHASEVCDC-21630" TargetMode="External"/><Relationship Id="rId33" Type="http://schemas.openxmlformats.org/officeDocument/2006/relationships/hyperlink" Target="http://10.118.237.12/browse/FPHASEVCDC-21631" TargetMode="External"/><Relationship Id="rId32" Type="http://schemas.openxmlformats.org/officeDocument/2006/relationships/hyperlink" Target="http://10.118.237.12/browse/FPHASEVCDC-21632" TargetMode="External"/><Relationship Id="rId31" Type="http://schemas.openxmlformats.org/officeDocument/2006/relationships/hyperlink" Target="http://10.118.237.12/browse/FPHASEVCDC-21633" TargetMode="External"/><Relationship Id="rId30" Type="http://schemas.openxmlformats.org/officeDocument/2006/relationships/hyperlink" Target="http://10.118.237.12/browse/FPHASEVCDC-21634" TargetMode="External"/><Relationship Id="rId3" Type="http://schemas.openxmlformats.org/officeDocument/2006/relationships/hyperlink" Target="http://10.118.237.12/browse/FPHASEVCDC-21679" TargetMode="External"/><Relationship Id="rId29" Type="http://schemas.openxmlformats.org/officeDocument/2006/relationships/hyperlink" Target="http://10.118.237.12/browse/FPHASEVCDC-21636" TargetMode="External"/><Relationship Id="rId28" Type="http://schemas.openxmlformats.org/officeDocument/2006/relationships/hyperlink" Target="http://10.118.237.12/browse/FPHASEVCDC-21637" TargetMode="External"/><Relationship Id="rId27" Type="http://schemas.openxmlformats.org/officeDocument/2006/relationships/hyperlink" Target="http://10.118.237.12/browse/FPHASEVCDC-21642" TargetMode="External"/><Relationship Id="rId26" Type="http://schemas.openxmlformats.org/officeDocument/2006/relationships/hyperlink" Target="http://10.118.237.12/browse/FPHASEVCDC-21644" TargetMode="External"/><Relationship Id="rId25" Type="http://schemas.openxmlformats.org/officeDocument/2006/relationships/hyperlink" Target="http://10.118.237.12/browse/FPHASEVCDC-21645" TargetMode="External"/><Relationship Id="rId24" Type="http://schemas.openxmlformats.org/officeDocument/2006/relationships/hyperlink" Target="http://10.118.237.12/browse/FPHASEVCDC-21646" TargetMode="External"/><Relationship Id="rId23" Type="http://schemas.openxmlformats.org/officeDocument/2006/relationships/hyperlink" Target="http://10.118.237.12/browse/FPHASEVCDC-21648" TargetMode="External"/><Relationship Id="rId22" Type="http://schemas.openxmlformats.org/officeDocument/2006/relationships/hyperlink" Target="http://10.118.237.12/browse/FPHASEVCDC-21655" TargetMode="External"/><Relationship Id="rId21" Type="http://schemas.openxmlformats.org/officeDocument/2006/relationships/hyperlink" Target="http://10.118.237.12/browse/FPHASEVCDC-21656" TargetMode="External"/><Relationship Id="rId20" Type="http://schemas.openxmlformats.org/officeDocument/2006/relationships/hyperlink" Target="http://10.118.237.12/browse/FPHASEVCDC-21657" TargetMode="External"/><Relationship Id="rId2" Type="http://schemas.openxmlformats.org/officeDocument/2006/relationships/hyperlink" Target="http://10.118.237.12/browse/FPHASEVCDC-21680" TargetMode="External"/><Relationship Id="rId19" Type="http://schemas.openxmlformats.org/officeDocument/2006/relationships/hyperlink" Target="http://10.118.237.12/browse/FPHASEVCDC-21658" TargetMode="External"/><Relationship Id="rId18" Type="http://schemas.openxmlformats.org/officeDocument/2006/relationships/hyperlink" Target="http://10.118.237.12/browse/FPHASEVCDC-21659" TargetMode="External"/><Relationship Id="rId17" Type="http://schemas.openxmlformats.org/officeDocument/2006/relationships/hyperlink" Target="http://10.118.237.12/browse/FPHASEVCDC-21660" TargetMode="External"/><Relationship Id="rId16" Type="http://schemas.openxmlformats.org/officeDocument/2006/relationships/hyperlink" Target="http://10.118.237.12/browse/FPHASEVCDC-21661" TargetMode="External"/><Relationship Id="rId152" Type="http://schemas.openxmlformats.org/officeDocument/2006/relationships/hyperlink" Target="http://10.118.237.12/browse/FPHASEVCDC-21405" TargetMode="External"/><Relationship Id="rId151" Type="http://schemas.openxmlformats.org/officeDocument/2006/relationships/hyperlink" Target="http://10.118.237.12/browse/FPHASEVCDC-21406" TargetMode="External"/><Relationship Id="rId150" Type="http://schemas.openxmlformats.org/officeDocument/2006/relationships/hyperlink" Target="http://10.118.237.12/browse/FPHASEVCDC-21407" TargetMode="External"/><Relationship Id="rId15" Type="http://schemas.openxmlformats.org/officeDocument/2006/relationships/hyperlink" Target="http://10.118.237.12/browse/FPHASEVCDC-21662" TargetMode="External"/><Relationship Id="rId149" Type="http://schemas.openxmlformats.org/officeDocument/2006/relationships/hyperlink" Target="http://10.118.237.12/browse/FPHASEVCDC-21410" TargetMode="External"/><Relationship Id="rId148" Type="http://schemas.openxmlformats.org/officeDocument/2006/relationships/hyperlink" Target="http://10.118.237.12/browse/FPHASEVCDC-21411" TargetMode="External"/><Relationship Id="rId147" Type="http://schemas.openxmlformats.org/officeDocument/2006/relationships/hyperlink" Target="http://10.118.237.12/browse/FPHASEVCDC-21413" TargetMode="External"/><Relationship Id="rId146" Type="http://schemas.openxmlformats.org/officeDocument/2006/relationships/hyperlink" Target="http://10.118.237.12/browse/FPHASEVCDC-21414" TargetMode="External"/><Relationship Id="rId145" Type="http://schemas.openxmlformats.org/officeDocument/2006/relationships/hyperlink" Target="http://10.118.237.12/browse/FPHASEVCDC-21415" TargetMode="External"/><Relationship Id="rId144" Type="http://schemas.openxmlformats.org/officeDocument/2006/relationships/hyperlink" Target="http://10.118.237.12/browse/FPHASEVCDC-21416" TargetMode="External"/><Relationship Id="rId143" Type="http://schemas.openxmlformats.org/officeDocument/2006/relationships/hyperlink" Target="http://10.118.237.12/browse/FPHASEVCDC-21417" TargetMode="External"/><Relationship Id="rId142" Type="http://schemas.openxmlformats.org/officeDocument/2006/relationships/hyperlink" Target="http://10.118.237.12/browse/FPHASEVCDC-21422" TargetMode="External"/><Relationship Id="rId141" Type="http://schemas.openxmlformats.org/officeDocument/2006/relationships/hyperlink" Target="http://10.118.237.12/browse/FPHASEVCDC-21423" TargetMode="External"/><Relationship Id="rId140" Type="http://schemas.openxmlformats.org/officeDocument/2006/relationships/hyperlink" Target="http://10.118.237.12/browse/FPHASEVCDC-21424" TargetMode="External"/><Relationship Id="rId14" Type="http://schemas.openxmlformats.org/officeDocument/2006/relationships/hyperlink" Target="http://10.118.237.12/browse/FPHASEVCDC-21663" TargetMode="External"/><Relationship Id="rId139" Type="http://schemas.openxmlformats.org/officeDocument/2006/relationships/hyperlink" Target="http://10.118.237.12/browse/FPHASEVCDC-21425" TargetMode="External"/><Relationship Id="rId138" Type="http://schemas.openxmlformats.org/officeDocument/2006/relationships/hyperlink" Target="http://10.118.237.12/browse/FPHASEVCDC-21426" TargetMode="External"/><Relationship Id="rId137" Type="http://schemas.openxmlformats.org/officeDocument/2006/relationships/hyperlink" Target="http://10.118.237.12/browse/FPHASEVCDC-21427" TargetMode="External"/><Relationship Id="rId136" Type="http://schemas.openxmlformats.org/officeDocument/2006/relationships/hyperlink" Target="http://10.118.237.12/browse/FPHASEVCDC-21428" TargetMode="External"/><Relationship Id="rId135" Type="http://schemas.openxmlformats.org/officeDocument/2006/relationships/hyperlink" Target="http://10.118.237.12/browse/FPHASEVCDC-21429" TargetMode="External"/><Relationship Id="rId134" Type="http://schemas.openxmlformats.org/officeDocument/2006/relationships/hyperlink" Target="http://10.118.237.12/browse/FPHASEVCDC-21430" TargetMode="External"/><Relationship Id="rId133" Type="http://schemas.openxmlformats.org/officeDocument/2006/relationships/hyperlink" Target="http://10.118.237.12/browse/FPHASEVCDC-21431" TargetMode="External"/><Relationship Id="rId132" Type="http://schemas.openxmlformats.org/officeDocument/2006/relationships/hyperlink" Target="http://10.118.237.12/browse/FPHASEVCDC-21433" TargetMode="External"/><Relationship Id="rId131" Type="http://schemas.openxmlformats.org/officeDocument/2006/relationships/hyperlink" Target="http://10.118.237.12/browse/FPHASEVCDC-21434" TargetMode="External"/><Relationship Id="rId130" Type="http://schemas.openxmlformats.org/officeDocument/2006/relationships/hyperlink" Target="http://10.118.237.12/browse/FPHASEVCDC-21435" TargetMode="External"/><Relationship Id="rId13" Type="http://schemas.openxmlformats.org/officeDocument/2006/relationships/hyperlink" Target="http://10.118.237.12/browse/FPHASEVCDC-21665" TargetMode="External"/><Relationship Id="rId129" Type="http://schemas.openxmlformats.org/officeDocument/2006/relationships/hyperlink" Target="http://10.118.237.12/browse/FPHASEVCDC-21437" TargetMode="External"/><Relationship Id="rId128" Type="http://schemas.openxmlformats.org/officeDocument/2006/relationships/hyperlink" Target="http://10.118.237.12/browse/FPHASEVCDC-21438" TargetMode="External"/><Relationship Id="rId127" Type="http://schemas.openxmlformats.org/officeDocument/2006/relationships/hyperlink" Target="http://10.118.237.12/browse/FPHASEVCDC-21439" TargetMode="External"/><Relationship Id="rId126" Type="http://schemas.openxmlformats.org/officeDocument/2006/relationships/hyperlink" Target="http://10.118.237.12/browse/FPHASEVCDC-21440" TargetMode="External"/><Relationship Id="rId125" Type="http://schemas.openxmlformats.org/officeDocument/2006/relationships/hyperlink" Target="http://10.118.237.12/browse/FPHASEVCDC-21441" TargetMode="External"/><Relationship Id="rId124" Type="http://schemas.openxmlformats.org/officeDocument/2006/relationships/hyperlink" Target="http://10.118.237.12/browse/FPHASEVCDC-21442" TargetMode="External"/><Relationship Id="rId123" Type="http://schemas.openxmlformats.org/officeDocument/2006/relationships/hyperlink" Target="http://10.118.237.12/browse/FPHASEVCDC-21445" TargetMode="External"/><Relationship Id="rId122" Type="http://schemas.openxmlformats.org/officeDocument/2006/relationships/hyperlink" Target="http://10.118.237.12/browse/FPHASEVCDC-21446" TargetMode="External"/><Relationship Id="rId121" Type="http://schemas.openxmlformats.org/officeDocument/2006/relationships/hyperlink" Target="http://10.118.237.12/browse/FPHASEVCDC-21447" TargetMode="External"/><Relationship Id="rId120" Type="http://schemas.openxmlformats.org/officeDocument/2006/relationships/hyperlink" Target="http://10.118.237.12/browse/FPHASEVCDC-21448" TargetMode="External"/><Relationship Id="rId12" Type="http://schemas.openxmlformats.org/officeDocument/2006/relationships/hyperlink" Target="http://10.118.237.12/browse/FPHASEVCDC-21666" TargetMode="External"/><Relationship Id="rId119" Type="http://schemas.openxmlformats.org/officeDocument/2006/relationships/hyperlink" Target="http://10.118.237.12/browse/FPHASEVCDC-21449" TargetMode="External"/><Relationship Id="rId118" Type="http://schemas.openxmlformats.org/officeDocument/2006/relationships/hyperlink" Target="http://10.118.237.12/browse/FPHASEVCDC-21450" TargetMode="External"/><Relationship Id="rId117" Type="http://schemas.openxmlformats.org/officeDocument/2006/relationships/hyperlink" Target="http://10.118.237.12/browse/FPHASEVCDC-21451" TargetMode="External"/><Relationship Id="rId116" Type="http://schemas.openxmlformats.org/officeDocument/2006/relationships/hyperlink" Target="http://10.118.237.12/browse/FPHASEVCDC-21452" TargetMode="External"/><Relationship Id="rId115" Type="http://schemas.openxmlformats.org/officeDocument/2006/relationships/hyperlink" Target="http://10.118.237.12/browse/FPHASEVCDC-21453" TargetMode="External"/><Relationship Id="rId114" Type="http://schemas.openxmlformats.org/officeDocument/2006/relationships/hyperlink" Target="http://10.118.237.12/browse/FPHASEVCDC-21458" TargetMode="External"/><Relationship Id="rId113" Type="http://schemas.openxmlformats.org/officeDocument/2006/relationships/hyperlink" Target="http://10.118.237.12/browse/FPHASEVCDC-21459" TargetMode="External"/><Relationship Id="rId112" Type="http://schemas.openxmlformats.org/officeDocument/2006/relationships/hyperlink" Target="http://10.118.237.12/browse/FPHASEVCDC-21460" TargetMode="External"/><Relationship Id="rId111" Type="http://schemas.openxmlformats.org/officeDocument/2006/relationships/hyperlink" Target="http://10.118.237.12/browse/FPHASEVCDC-21461" TargetMode="External"/><Relationship Id="rId110" Type="http://schemas.openxmlformats.org/officeDocument/2006/relationships/hyperlink" Target="http://10.118.237.12/browse/FPHASEVCDC-21462" TargetMode="External"/><Relationship Id="rId11" Type="http://schemas.openxmlformats.org/officeDocument/2006/relationships/hyperlink" Target="http://10.118.237.12/browse/FPHASEVCDC-21668" TargetMode="External"/><Relationship Id="rId109" Type="http://schemas.openxmlformats.org/officeDocument/2006/relationships/hyperlink" Target="http://10.118.237.12/browse/FPHASEVCDC-21463" TargetMode="External"/><Relationship Id="rId108" Type="http://schemas.openxmlformats.org/officeDocument/2006/relationships/hyperlink" Target="http://10.118.237.12/browse/FPHASEVCDC-21464" TargetMode="External"/><Relationship Id="rId107" Type="http://schemas.openxmlformats.org/officeDocument/2006/relationships/hyperlink" Target="http://10.118.237.12/browse/FPHASEVCDC-21465" TargetMode="External"/><Relationship Id="rId106" Type="http://schemas.openxmlformats.org/officeDocument/2006/relationships/hyperlink" Target="http://10.118.237.12/browse/FPHASEVCDC-21466" TargetMode="External"/><Relationship Id="rId105" Type="http://schemas.openxmlformats.org/officeDocument/2006/relationships/hyperlink" Target="http://10.118.237.12/browse/FPHASEVCDC-21467" TargetMode="External"/><Relationship Id="rId104" Type="http://schemas.openxmlformats.org/officeDocument/2006/relationships/hyperlink" Target="http://10.118.237.12/browse/FPHASEVCDC-21468" TargetMode="External"/><Relationship Id="rId103" Type="http://schemas.openxmlformats.org/officeDocument/2006/relationships/hyperlink" Target="http://10.118.237.12/browse/FPHASEVCDC-21469" TargetMode="External"/><Relationship Id="rId102" Type="http://schemas.openxmlformats.org/officeDocument/2006/relationships/hyperlink" Target="http://10.118.237.12/browse/FPHASEVCDC-21470" TargetMode="External"/><Relationship Id="rId101" Type="http://schemas.openxmlformats.org/officeDocument/2006/relationships/hyperlink" Target="http://10.118.237.12/browse/FPHASEVCDC-21471" TargetMode="External"/><Relationship Id="rId100" Type="http://schemas.openxmlformats.org/officeDocument/2006/relationships/hyperlink" Target="http://10.118.237.12/browse/FPHASEVCDC-21472" TargetMode="External"/><Relationship Id="rId10" Type="http://schemas.openxmlformats.org/officeDocument/2006/relationships/hyperlink" Target="http://10.118.237.12/browse/FPHASEVCDC-21670" TargetMode="External"/><Relationship Id="rId1" Type="http://schemas.openxmlformats.org/officeDocument/2006/relationships/hyperlink" Target="http://10.118.237.12/browse/FPHASEVCDC-21681" TargetMode="External"/></Relationships>
</file>

<file path=xl/worksheets/_rels/sheet8.xml.rels><?xml version="1.0" encoding="UTF-8" standalone="yes"?>
<Relationships xmlns="http://schemas.openxmlformats.org/package/2006/relationships"><Relationship Id="rId99" Type="http://schemas.openxmlformats.org/officeDocument/2006/relationships/hyperlink" Target="http://136.18.248.90/browse/FPHASEVCDC-8602" TargetMode="External"/><Relationship Id="rId98" Type="http://schemas.openxmlformats.org/officeDocument/2006/relationships/hyperlink" Target="http://136.18.248.90/browse/FPHASEVCDC-8604" TargetMode="External"/><Relationship Id="rId97" Type="http://schemas.openxmlformats.org/officeDocument/2006/relationships/hyperlink" Target="http://136.18.248.90/browse/FPHASEVCDC-8609" TargetMode="External"/><Relationship Id="rId96" Type="http://schemas.openxmlformats.org/officeDocument/2006/relationships/hyperlink" Target="http://136.18.248.90/browse/FPHASEVCDC-8614" TargetMode="External"/><Relationship Id="rId95" Type="http://schemas.openxmlformats.org/officeDocument/2006/relationships/hyperlink" Target="http://136.18.248.90/browse/FPHASEVCDC-8617" TargetMode="External"/><Relationship Id="rId94" Type="http://schemas.openxmlformats.org/officeDocument/2006/relationships/hyperlink" Target="http://136.18.248.90/browse/FPHASEVCDC-8621" TargetMode="External"/><Relationship Id="rId93" Type="http://schemas.openxmlformats.org/officeDocument/2006/relationships/hyperlink" Target="http://136.18.248.90/browse/FPHASEVCDC-8626" TargetMode="External"/><Relationship Id="rId92" Type="http://schemas.openxmlformats.org/officeDocument/2006/relationships/hyperlink" Target="http://136.18.248.90/browse/FPHASEVCDC-8640" TargetMode="External"/><Relationship Id="rId91" Type="http://schemas.openxmlformats.org/officeDocument/2006/relationships/hyperlink" Target="http://136.18.248.90/browse/FPHASEVCDC-8641" TargetMode="External"/><Relationship Id="rId90" Type="http://schemas.openxmlformats.org/officeDocument/2006/relationships/hyperlink" Target="http://136.18.248.90/browse/FPHASEVCDC-8647" TargetMode="External"/><Relationship Id="rId9" Type="http://schemas.openxmlformats.org/officeDocument/2006/relationships/hyperlink" Target="http://136.18.248.90/browse/FPHASEVCDC-9669" TargetMode="External"/><Relationship Id="rId89" Type="http://schemas.openxmlformats.org/officeDocument/2006/relationships/hyperlink" Target="http://136.18.248.90/browse/FPHASEVCDC-8653" TargetMode="External"/><Relationship Id="rId88" Type="http://schemas.openxmlformats.org/officeDocument/2006/relationships/hyperlink" Target="http://136.18.248.90/browse/FPHASEVCDC-8658" TargetMode="External"/><Relationship Id="rId87" Type="http://schemas.openxmlformats.org/officeDocument/2006/relationships/hyperlink" Target="http://136.18.248.90/browse/FPHASEVCDC-8661" TargetMode="External"/><Relationship Id="rId86" Type="http://schemas.openxmlformats.org/officeDocument/2006/relationships/hyperlink" Target="http://136.18.248.90/browse/FPHASEVCDC-8679" TargetMode="External"/><Relationship Id="rId85" Type="http://schemas.openxmlformats.org/officeDocument/2006/relationships/hyperlink" Target="http://136.18.248.90/browse/FPHASEVCDC-8689" TargetMode="External"/><Relationship Id="rId84" Type="http://schemas.openxmlformats.org/officeDocument/2006/relationships/hyperlink" Target="http://136.18.248.90/browse/FPHASEVCDC-8705" TargetMode="External"/><Relationship Id="rId83" Type="http://schemas.openxmlformats.org/officeDocument/2006/relationships/hyperlink" Target="http://136.18.248.90/browse/FPHASEVCDC-8708" TargetMode="External"/><Relationship Id="rId82" Type="http://schemas.openxmlformats.org/officeDocument/2006/relationships/hyperlink" Target="http://136.18.248.90/browse/FPHASEVCDC-8712" TargetMode="External"/><Relationship Id="rId81" Type="http://schemas.openxmlformats.org/officeDocument/2006/relationships/hyperlink" Target="http://136.18.248.90/browse/FPHASEVCDC-8722" TargetMode="External"/><Relationship Id="rId80" Type="http://schemas.openxmlformats.org/officeDocument/2006/relationships/hyperlink" Target="http://136.18.248.90/browse/FPHASEVCDC-8723" TargetMode="External"/><Relationship Id="rId8" Type="http://schemas.openxmlformats.org/officeDocument/2006/relationships/hyperlink" Target="http://136.18.248.90/browse/FPHASEVCDC-9670" TargetMode="External"/><Relationship Id="rId79" Type="http://schemas.openxmlformats.org/officeDocument/2006/relationships/hyperlink" Target="http://136.18.248.90/browse/FPHASEVCDC-8730" TargetMode="External"/><Relationship Id="rId78" Type="http://schemas.openxmlformats.org/officeDocument/2006/relationships/hyperlink" Target="http://136.18.248.90/browse/FPHASEVCDC-8733" TargetMode="External"/><Relationship Id="rId77" Type="http://schemas.openxmlformats.org/officeDocument/2006/relationships/hyperlink" Target="http://136.18.248.90/browse/FPHASEVCDC-8743" TargetMode="External"/><Relationship Id="rId76" Type="http://schemas.openxmlformats.org/officeDocument/2006/relationships/hyperlink" Target="http://136.18.248.90/browse/FPHASEVCDC-8763" TargetMode="External"/><Relationship Id="rId75" Type="http://schemas.openxmlformats.org/officeDocument/2006/relationships/hyperlink" Target="http://136.18.248.90/browse/FPHASEVCDC-8793" TargetMode="External"/><Relationship Id="rId74" Type="http://schemas.openxmlformats.org/officeDocument/2006/relationships/hyperlink" Target="http://136.18.248.90/browse/FPHASEVCDC-8800" TargetMode="External"/><Relationship Id="rId73" Type="http://schemas.openxmlformats.org/officeDocument/2006/relationships/hyperlink" Target="http://136.18.248.90/browse/FPHASEVCDC-8808" TargetMode="External"/><Relationship Id="rId72" Type="http://schemas.openxmlformats.org/officeDocument/2006/relationships/hyperlink" Target="http://136.18.248.90/browse/FPHASEVCDC-8814" TargetMode="External"/><Relationship Id="rId71" Type="http://schemas.openxmlformats.org/officeDocument/2006/relationships/hyperlink" Target="http://136.18.248.90/browse/FPHASEVCDC-8815" TargetMode="External"/><Relationship Id="rId70" Type="http://schemas.openxmlformats.org/officeDocument/2006/relationships/hyperlink" Target="http://136.18.248.90/browse/FPHASEVCDC-8830" TargetMode="External"/><Relationship Id="rId7" Type="http://schemas.openxmlformats.org/officeDocument/2006/relationships/hyperlink" Target="http://136.18.248.90/browse/FPHASEVCDC-9677" TargetMode="External"/><Relationship Id="rId69" Type="http://schemas.openxmlformats.org/officeDocument/2006/relationships/hyperlink" Target="http://136.18.248.90/browse/FPHASEVCDC-8838" TargetMode="External"/><Relationship Id="rId68" Type="http://schemas.openxmlformats.org/officeDocument/2006/relationships/hyperlink" Target="http://136.18.248.90/browse/FPHASEVCDC-8841" TargetMode="External"/><Relationship Id="rId67" Type="http://schemas.openxmlformats.org/officeDocument/2006/relationships/hyperlink" Target="http://136.18.248.90/browse/FPHASEVCDC-8843" TargetMode="External"/><Relationship Id="rId66" Type="http://schemas.openxmlformats.org/officeDocument/2006/relationships/hyperlink" Target="http://136.18.248.90/browse/FPHASEVCDC-8845" TargetMode="External"/><Relationship Id="rId65" Type="http://schemas.openxmlformats.org/officeDocument/2006/relationships/hyperlink" Target="http://136.18.248.90/browse/FPHASEVCDC-8849" TargetMode="External"/><Relationship Id="rId64" Type="http://schemas.openxmlformats.org/officeDocument/2006/relationships/hyperlink" Target="http://136.18.248.90/browse/FPHASEVCDC-8854" TargetMode="External"/><Relationship Id="rId63" Type="http://schemas.openxmlformats.org/officeDocument/2006/relationships/hyperlink" Target="http://136.18.248.90/browse/FPHASEVCDC-8867" TargetMode="External"/><Relationship Id="rId62" Type="http://schemas.openxmlformats.org/officeDocument/2006/relationships/hyperlink" Target="http://136.18.248.90/browse/FPHASEVCDC-8871" TargetMode="External"/><Relationship Id="rId61" Type="http://schemas.openxmlformats.org/officeDocument/2006/relationships/hyperlink" Target="http://136.18.248.90/browse/FPHASEVCDC-8889" TargetMode="External"/><Relationship Id="rId60" Type="http://schemas.openxmlformats.org/officeDocument/2006/relationships/hyperlink" Target="http://136.18.248.90/browse/FPHASEVCDC-8916" TargetMode="External"/><Relationship Id="rId6" Type="http://schemas.openxmlformats.org/officeDocument/2006/relationships/hyperlink" Target="http://136.18.248.90/browse/FPHASEVCDC-9680" TargetMode="External"/><Relationship Id="rId59" Type="http://schemas.openxmlformats.org/officeDocument/2006/relationships/hyperlink" Target="http://136.18.248.90/browse/FPHASEVCDC-8917" TargetMode="External"/><Relationship Id="rId58" Type="http://schemas.openxmlformats.org/officeDocument/2006/relationships/hyperlink" Target="http://136.18.248.90/browse/FPHASEVCDC-8919" TargetMode="External"/><Relationship Id="rId57" Type="http://schemas.openxmlformats.org/officeDocument/2006/relationships/hyperlink" Target="http://136.18.248.90/browse/FPHASEVCDC-8920" TargetMode="External"/><Relationship Id="rId56" Type="http://schemas.openxmlformats.org/officeDocument/2006/relationships/hyperlink" Target="http://136.18.248.90/browse/FPHASEVCDC-8926" TargetMode="External"/><Relationship Id="rId55" Type="http://schemas.openxmlformats.org/officeDocument/2006/relationships/hyperlink" Target="http://136.18.248.90/browse/FPHASEVCDC-8929" TargetMode="External"/><Relationship Id="rId54" Type="http://schemas.openxmlformats.org/officeDocument/2006/relationships/hyperlink" Target="http://136.18.248.90/browse/FPHASEVCDC-8930" TargetMode="External"/><Relationship Id="rId53" Type="http://schemas.openxmlformats.org/officeDocument/2006/relationships/hyperlink" Target="http://136.18.248.90/browse/FPHASEVCDC-8931" TargetMode="External"/><Relationship Id="rId52" Type="http://schemas.openxmlformats.org/officeDocument/2006/relationships/hyperlink" Target="http://136.18.248.90/browse/FPHASEVCDC-8932" TargetMode="External"/><Relationship Id="rId51" Type="http://schemas.openxmlformats.org/officeDocument/2006/relationships/hyperlink" Target="http://136.18.248.90/browse/FPHASEVCDC-8933" TargetMode="External"/><Relationship Id="rId50" Type="http://schemas.openxmlformats.org/officeDocument/2006/relationships/hyperlink" Target="http://136.18.248.90/browse/FPHASEVCDC-8935" TargetMode="External"/><Relationship Id="rId5" Type="http://schemas.openxmlformats.org/officeDocument/2006/relationships/hyperlink" Target="http://136.18.248.90/browse/FPHASEVCDC-9681" TargetMode="External"/><Relationship Id="rId49" Type="http://schemas.openxmlformats.org/officeDocument/2006/relationships/hyperlink" Target="http://136.18.248.90/browse/FPHASEVCDC-8940" TargetMode="External"/><Relationship Id="rId48" Type="http://schemas.openxmlformats.org/officeDocument/2006/relationships/hyperlink" Target="http://136.18.248.90/browse/FPHASEVCDC-8941" TargetMode="External"/><Relationship Id="rId47" Type="http://schemas.openxmlformats.org/officeDocument/2006/relationships/hyperlink" Target="http://136.18.248.90/browse/FPHASEVCDC-8942" TargetMode="External"/><Relationship Id="rId46" Type="http://schemas.openxmlformats.org/officeDocument/2006/relationships/hyperlink" Target="http://136.18.248.90/browse/FPHASEVCDC-8947" TargetMode="External"/><Relationship Id="rId45" Type="http://schemas.openxmlformats.org/officeDocument/2006/relationships/hyperlink" Target="http://136.18.248.90/browse/FPHASEVCDC-8975" TargetMode="External"/><Relationship Id="rId44" Type="http://schemas.openxmlformats.org/officeDocument/2006/relationships/hyperlink" Target="http://136.18.248.90/browse/FPHASEVCDC-8982" TargetMode="External"/><Relationship Id="rId43" Type="http://schemas.openxmlformats.org/officeDocument/2006/relationships/hyperlink" Target="http://136.18.248.90/browse/FPHASEVCDC-8987" TargetMode="External"/><Relationship Id="rId42" Type="http://schemas.openxmlformats.org/officeDocument/2006/relationships/hyperlink" Target="http://136.18.248.90/browse/FPHASEVCDC-8997" TargetMode="External"/><Relationship Id="rId41" Type="http://schemas.openxmlformats.org/officeDocument/2006/relationships/hyperlink" Target="http://136.18.248.90/browse/FPHASEVCDC-9027" TargetMode="External"/><Relationship Id="rId40" Type="http://schemas.openxmlformats.org/officeDocument/2006/relationships/hyperlink" Target="http://136.18.248.90/browse/FPHASEVCDC-9029" TargetMode="External"/><Relationship Id="rId4" Type="http://schemas.openxmlformats.org/officeDocument/2006/relationships/hyperlink" Target="http://136.18.248.90/browse/FPHASEVCDC-9684" TargetMode="External"/><Relationship Id="rId39" Type="http://schemas.openxmlformats.org/officeDocument/2006/relationships/hyperlink" Target="http://136.18.248.90/browse/FPHASEVCDC-9044" TargetMode="External"/><Relationship Id="rId38" Type="http://schemas.openxmlformats.org/officeDocument/2006/relationships/hyperlink" Target="http://136.18.248.90/browse/FPHASEVCDC-9045" TargetMode="External"/><Relationship Id="rId37" Type="http://schemas.openxmlformats.org/officeDocument/2006/relationships/hyperlink" Target="http://136.18.248.90/browse/FPHASEVCDC-9053" TargetMode="External"/><Relationship Id="rId36" Type="http://schemas.openxmlformats.org/officeDocument/2006/relationships/hyperlink" Target="http://136.18.248.90/browse/FPHASEVCDC-9090" TargetMode="External"/><Relationship Id="rId35" Type="http://schemas.openxmlformats.org/officeDocument/2006/relationships/hyperlink" Target="http://136.18.248.90/browse/FPHASEVCDC-9095" TargetMode="External"/><Relationship Id="rId34" Type="http://schemas.openxmlformats.org/officeDocument/2006/relationships/hyperlink" Target="http://136.18.248.90/browse/FPHASEVCDC-9096" TargetMode="External"/><Relationship Id="rId33" Type="http://schemas.openxmlformats.org/officeDocument/2006/relationships/hyperlink" Target="http://136.18.248.90/browse/FPHASEVCDC-9097" TargetMode="External"/><Relationship Id="rId32" Type="http://schemas.openxmlformats.org/officeDocument/2006/relationships/hyperlink" Target="http://136.18.248.90/browse/FPHASEVCDC-9098" TargetMode="External"/><Relationship Id="rId31" Type="http://schemas.openxmlformats.org/officeDocument/2006/relationships/hyperlink" Target="http://136.18.248.90/browse/FPHASEVCDC-9101" TargetMode="External"/><Relationship Id="rId30" Type="http://schemas.openxmlformats.org/officeDocument/2006/relationships/hyperlink" Target="http://136.18.248.90/browse/FPHASEVCDC-9120" TargetMode="External"/><Relationship Id="rId3" Type="http://schemas.openxmlformats.org/officeDocument/2006/relationships/hyperlink" Target="http://136.18.248.90/browse/FPHASEVCDC-9685" TargetMode="External"/><Relationship Id="rId29" Type="http://schemas.openxmlformats.org/officeDocument/2006/relationships/hyperlink" Target="http://136.18.248.90/browse/FPHASEVCDC-9128" TargetMode="External"/><Relationship Id="rId28" Type="http://schemas.openxmlformats.org/officeDocument/2006/relationships/hyperlink" Target="http://136.18.248.90/browse/FPHASEVCDC-9567" TargetMode="External"/><Relationship Id="rId27" Type="http://schemas.openxmlformats.org/officeDocument/2006/relationships/hyperlink" Target="http://136.18.248.90/browse/FPHASEVCDC-9569" TargetMode="External"/><Relationship Id="rId26" Type="http://schemas.openxmlformats.org/officeDocument/2006/relationships/hyperlink" Target="http://136.18.248.90/browse/FPHASEVCDC-9572" TargetMode="External"/><Relationship Id="rId25" Type="http://schemas.openxmlformats.org/officeDocument/2006/relationships/hyperlink" Target="http://136.18.248.90/browse/FPHASEVCDC-9574" TargetMode="External"/><Relationship Id="rId24" Type="http://schemas.openxmlformats.org/officeDocument/2006/relationships/hyperlink" Target="http://136.18.248.90/browse/FPHASEVCDC-9578" TargetMode="External"/><Relationship Id="rId23" Type="http://schemas.openxmlformats.org/officeDocument/2006/relationships/hyperlink" Target="http://136.18.248.90/browse/FPHASEVCDC-9580" TargetMode="External"/><Relationship Id="rId22" Type="http://schemas.openxmlformats.org/officeDocument/2006/relationships/hyperlink" Target="http://136.18.248.90/browse/FPHASEVCDC-9583" TargetMode="External"/><Relationship Id="rId21" Type="http://schemas.openxmlformats.org/officeDocument/2006/relationships/hyperlink" Target="http://136.18.248.90/browse/FPHASEVCDC-9588" TargetMode="External"/><Relationship Id="rId20" Type="http://schemas.openxmlformats.org/officeDocument/2006/relationships/hyperlink" Target="http://136.18.248.90/browse/FPHASEVCDC-9596" TargetMode="External"/><Relationship Id="rId2" Type="http://schemas.openxmlformats.org/officeDocument/2006/relationships/hyperlink" Target="http://136.18.248.90/browse/FPHASEVCDC-9686" TargetMode="External"/><Relationship Id="rId19" Type="http://schemas.openxmlformats.org/officeDocument/2006/relationships/hyperlink" Target="http://136.18.248.90/browse/FPHASEVCDC-9600" TargetMode="External"/><Relationship Id="rId18" Type="http://schemas.openxmlformats.org/officeDocument/2006/relationships/hyperlink" Target="http://136.18.248.90/browse/FPHASEVCDC-9604" TargetMode="External"/><Relationship Id="rId17" Type="http://schemas.openxmlformats.org/officeDocument/2006/relationships/hyperlink" Target="http://136.18.248.90/browse/FPHASEVCDC-9605" TargetMode="External"/><Relationship Id="rId16" Type="http://schemas.openxmlformats.org/officeDocument/2006/relationships/hyperlink" Target="http://136.18.248.90/browse/FPHASEVCDC-9607" TargetMode="External"/><Relationship Id="rId15" Type="http://schemas.openxmlformats.org/officeDocument/2006/relationships/hyperlink" Target="http://136.18.248.90/browse/FPHASEVCDC-9608" TargetMode="External"/><Relationship Id="rId14" Type="http://schemas.openxmlformats.org/officeDocument/2006/relationships/hyperlink" Target="http://136.18.248.90/browse/FPHASEVCDC-9609" TargetMode="External"/><Relationship Id="rId13" Type="http://schemas.openxmlformats.org/officeDocument/2006/relationships/hyperlink" Target="http://136.18.248.90/browse/FPHASEVCDC-9635" TargetMode="External"/><Relationship Id="rId12" Type="http://schemas.openxmlformats.org/officeDocument/2006/relationships/hyperlink" Target="http://136.18.248.90/browse/FPHASEVCDC-9652" TargetMode="External"/><Relationship Id="rId116" Type="http://schemas.openxmlformats.org/officeDocument/2006/relationships/hyperlink" Target="http://136.18.248.90/browse/FPHASEVCDC-8459" TargetMode="External"/><Relationship Id="rId115" Type="http://schemas.openxmlformats.org/officeDocument/2006/relationships/hyperlink" Target="http://136.18.248.90/browse/FPHASEVCDC-8465" TargetMode="External"/><Relationship Id="rId114" Type="http://schemas.openxmlformats.org/officeDocument/2006/relationships/hyperlink" Target="http://136.18.248.90/browse/FPHASEVCDC-8479" TargetMode="External"/><Relationship Id="rId113" Type="http://schemas.openxmlformats.org/officeDocument/2006/relationships/hyperlink" Target="http://136.18.248.90/browse/FPHASEVCDC-8480" TargetMode="External"/><Relationship Id="rId112" Type="http://schemas.openxmlformats.org/officeDocument/2006/relationships/hyperlink" Target="http://136.18.248.90/browse/FPHASEVCDC-8506" TargetMode="External"/><Relationship Id="rId111" Type="http://schemas.openxmlformats.org/officeDocument/2006/relationships/hyperlink" Target="http://136.18.248.90/browse/FPHASEVCDC-8515" TargetMode="External"/><Relationship Id="rId110" Type="http://schemas.openxmlformats.org/officeDocument/2006/relationships/hyperlink" Target="http://136.18.248.90/browse/FPHASEVCDC-8544" TargetMode="External"/><Relationship Id="rId11" Type="http://schemas.openxmlformats.org/officeDocument/2006/relationships/hyperlink" Target="http://136.18.248.90/browse/FPHASEVCDC-9661" TargetMode="External"/><Relationship Id="rId109" Type="http://schemas.openxmlformats.org/officeDocument/2006/relationships/hyperlink" Target="http://136.18.248.90/browse/FPHASEVCDC-8567" TargetMode="External"/><Relationship Id="rId108" Type="http://schemas.openxmlformats.org/officeDocument/2006/relationships/hyperlink" Target="http://136.18.248.90/browse/FPHASEVCDC-8568" TargetMode="External"/><Relationship Id="rId107" Type="http://schemas.openxmlformats.org/officeDocument/2006/relationships/hyperlink" Target="http://136.18.248.90/browse/FPHASEVCDC-8569" TargetMode="External"/><Relationship Id="rId106" Type="http://schemas.openxmlformats.org/officeDocument/2006/relationships/hyperlink" Target="http://136.18.248.90/browse/FPHASEVCDC-8579" TargetMode="External"/><Relationship Id="rId105" Type="http://schemas.openxmlformats.org/officeDocument/2006/relationships/hyperlink" Target="http://136.18.248.90/browse/FPHASEVCDC-8580" TargetMode="External"/><Relationship Id="rId104" Type="http://schemas.openxmlformats.org/officeDocument/2006/relationships/hyperlink" Target="http://136.18.248.90/browse/FPHASEVCDC-8581" TargetMode="External"/><Relationship Id="rId103" Type="http://schemas.openxmlformats.org/officeDocument/2006/relationships/hyperlink" Target="http://136.18.248.90/browse/FPHASEVCDC-8583" TargetMode="External"/><Relationship Id="rId102" Type="http://schemas.openxmlformats.org/officeDocument/2006/relationships/hyperlink" Target="http://136.18.248.90/browse/FPHASEVCDC-8584" TargetMode="External"/><Relationship Id="rId101" Type="http://schemas.openxmlformats.org/officeDocument/2006/relationships/hyperlink" Target="http://136.18.248.90/browse/FPHASEVCDC-8594" TargetMode="External"/><Relationship Id="rId100" Type="http://schemas.openxmlformats.org/officeDocument/2006/relationships/hyperlink" Target="http://136.18.248.90/browse/FPHASEVCDC-8597" TargetMode="External"/><Relationship Id="rId10" Type="http://schemas.openxmlformats.org/officeDocument/2006/relationships/hyperlink" Target="http://136.18.248.90/browse/FPHASEVCDC-9664" TargetMode="External"/><Relationship Id="rId1" Type="http://schemas.openxmlformats.org/officeDocument/2006/relationships/hyperlink" Target="http://136.18.248.90/browse/FPHASEVCDC-968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0" tint="-0.349986266670736"/>
  </sheetPr>
  <dimension ref="B1:I34"/>
  <sheetViews>
    <sheetView showGridLines="0" workbookViewId="0">
      <selection activeCell="F20" sqref="F20"/>
    </sheetView>
  </sheetViews>
  <sheetFormatPr defaultColWidth="9" defaultRowHeight="12.75"/>
  <cols>
    <col min="1" max="1" width="3.25" style="740" customWidth="1"/>
    <col min="2" max="2" width="8.5" style="740" customWidth="1"/>
    <col min="3" max="3" width="12.8833333333333" style="740" customWidth="1"/>
    <col min="4" max="4" width="9.5" style="740" customWidth="1"/>
    <col min="5" max="5" width="10.3833333333333" style="740" customWidth="1"/>
    <col min="6" max="6" width="16.25" style="740" customWidth="1"/>
    <col min="7" max="7" width="9" style="740"/>
    <col min="8" max="8" width="7.75" style="740" customWidth="1"/>
    <col min="9" max="9" width="4" style="740" customWidth="1"/>
    <col min="10" max="256" width="9" style="740"/>
    <col min="257" max="257" width="3.25" style="740" customWidth="1"/>
    <col min="258" max="258" width="8.5" style="740" customWidth="1"/>
    <col min="259" max="259" width="12.8833333333333" style="740" customWidth="1"/>
    <col min="260" max="260" width="14.25" style="740" customWidth="1"/>
    <col min="261" max="261" width="10.3833333333333" style="740" customWidth="1"/>
    <col min="262" max="263" width="9" style="740"/>
    <col min="264" max="264" width="7.75" style="740" customWidth="1"/>
    <col min="265" max="265" width="4" style="740" customWidth="1"/>
    <col min="266" max="512" width="9" style="740"/>
    <col min="513" max="513" width="3.25" style="740" customWidth="1"/>
    <col min="514" max="514" width="8.5" style="740" customWidth="1"/>
    <col min="515" max="515" width="12.8833333333333" style="740" customWidth="1"/>
    <col min="516" max="516" width="14.25" style="740" customWidth="1"/>
    <col min="517" max="517" width="10.3833333333333" style="740" customWidth="1"/>
    <col min="518" max="519" width="9" style="740"/>
    <col min="520" max="520" width="7.75" style="740" customWidth="1"/>
    <col min="521" max="521" width="4" style="740" customWidth="1"/>
    <col min="522" max="768" width="9" style="740"/>
    <col min="769" max="769" width="3.25" style="740" customWidth="1"/>
    <col min="770" max="770" width="8.5" style="740" customWidth="1"/>
    <col min="771" max="771" width="12.8833333333333" style="740" customWidth="1"/>
    <col min="772" max="772" width="14.25" style="740" customWidth="1"/>
    <col min="773" max="773" width="10.3833333333333" style="740" customWidth="1"/>
    <col min="774" max="775" width="9" style="740"/>
    <col min="776" max="776" width="7.75" style="740" customWidth="1"/>
    <col min="777" max="777" width="4" style="740" customWidth="1"/>
    <col min="778" max="1024" width="9" style="740"/>
    <col min="1025" max="1025" width="3.25" style="740" customWidth="1"/>
    <col min="1026" max="1026" width="8.5" style="740" customWidth="1"/>
    <col min="1027" max="1027" width="12.8833333333333" style="740" customWidth="1"/>
    <col min="1028" max="1028" width="14.25" style="740" customWidth="1"/>
    <col min="1029" max="1029" width="10.3833333333333" style="740" customWidth="1"/>
    <col min="1030" max="1031" width="9" style="740"/>
    <col min="1032" max="1032" width="7.75" style="740" customWidth="1"/>
    <col min="1033" max="1033" width="4" style="740" customWidth="1"/>
    <col min="1034" max="1280" width="9" style="740"/>
    <col min="1281" max="1281" width="3.25" style="740" customWidth="1"/>
    <col min="1282" max="1282" width="8.5" style="740" customWidth="1"/>
    <col min="1283" max="1283" width="12.8833333333333" style="740" customWidth="1"/>
    <col min="1284" max="1284" width="14.25" style="740" customWidth="1"/>
    <col min="1285" max="1285" width="10.3833333333333" style="740" customWidth="1"/>
    <col min="1286" max="1287" width="9" style="740"/>
    <col min="1288" max="1288" width="7.75" style="740" customWidth="1"/>
    <col min="1289" max="1289" width="4" style="740" customWidth="1"/>
    <col min="1290" max="1536" width="9" style="740"/>
    <col min="1537" max="1537" width="3.25" style="740" customWidth="1"/>
    <col min="1538" max="1538" width="8.5" style="740" customWidth="1"/>
    <col min="1539" max="1539" width="12.8833333333333" style="740" customWidth="1"/>
    <col min="1540" max="1540" width="14.25" style="740" customWidth="1"/>
    <col min="1541" max="1541" width="10.3833333333333" style="740" customWidth="1"/>
    <col min="1542" max="1543" width="9" style="740"/>
    <col min="1544" max="1544" width="7.75" style="740" customWidth="1"/>
    <col min="1545" max="1545" width="4" style="740" customWidth="1"/>
    <col min="1546" max="1792" width="9" style="740"/>
    <col min="1793" max="1793" width="3.25" style="740" customWidth="1"/>
    <col min="1794" max="1794" width="8.5" style="740" customWidth="1"/>
    <col min="1795" max="1795" width="12.8833333333333" style="740" customWidth="1"/>
    <col min="1796" max="1796" width="14.25" style="740" customWidth="1"/>
    <col min="1797" max="1797" width="10.3833333333333" style="740" customWidth="1"/>
    <col min="1798" max="1799" width="9" style="740"/>
    <col min="1800" max="1800" width="7.75" style="740" customWidth="1"/>
    <col min="1801" max="1801" width="4" style="740" customWidth="1"/>
    <col min="1802" max="2048" width="9" style="740"/>
    <col min="2049" max="2049" width="3.25" style="740" customWidth="1"/>
    <col min="2050" max="2050" width="8.5" style="740" customWidth="1"/>
    <col min="2051" max="2051" width="12.8833333333333" style="740" customWidth="1"/>
    <col min="2052" max="2052" width="14.25" style="740" customWidth="1"/>
    <col min="2053" max="2053" width="10.3833333333333" style="740" customWidth="1"/>
    <col min="2054" max="2055" width="9" style="740"/>
    <col min="2056" max="2056" width="7.75" style="740" customWidth="1"/>
    <col min="2057" max="2057" width="4" style="740" customWidth="1"/>
    <col min="2058" max="2304" width="9" style="740"/>
    <col min="2305" max="2305" width="3.25" style="740" customWidth="1"/>
    <col min="2306" max="2306" width="8.5" style="740" customWidth="1"/>
    <col min="2307" max="2307" width="12.8833333333333" style="740" customWidth="1"/>
    <col min="2308" max="2308" width="14.25" style="740" customWidth="1"/>
    <col min="2309" max="2309" width="10.3833333333333" style="740" customWidth="1"/>
    <col min="2310" max="2311" width="9" style="740"/>
    <col min="2312" max="2312" width="7.75" style="740" customWidth="1"/>
    <col min="2313" max="2313" width="4" style="740" customWidth="1"/>
    <col min="2314" max="2560" width="9" style="740"/>
    <col min="2561" max="2561" width="3.25" style="740" customWidth="1"/>
    <col min="2562" max="2562" width="8.5" style="740" customWidth="1"/>
    <col min="2563" max="2563" width="12.8833333333333" style="740" customWidth="1"/>
    <col min="2564" max="2564" width="14.25" style="740" customWidth="1"/>
    <col min="2565" max="2565" width="10.3833333333333" style="740" customWidth="1"/>
    <col min="2566" max="2567" width="9" style="740"/>
    <col min="2568" max="2568" width="7.75" style="740" customWidth="1"/>
    <col min="2569" max="2569" width="4" style="740" customWidth="1"/>
    <col min="2570" max="2816" width="9" style="740"/>
    <col min="2817" max="2817" width="3.25" style="740" customWidth="1"/>
    <col min="2818" max="2818" width="8.5" style="740" customWidth="1"/>
    <col min="2819" max="2819" width="12.8833333333333" style="740" customWidth="1"/>
    <col min="2820" max="2820" width="14.25" style="740" customWidth="1"/>
    <col min="2821" max="2821" width="10.3833333333333" style="740" customWidth="1"/>
    <col min="2822" max="2823" width="9" style="740"/>
    <col min="2824" max="2824" width="7.75" style="740" customWidth="1"/>
    <col min="2825" max="2825" width="4" style="740" customWidth="1"/>
    <col min="2826" max="3072" width="9" style="740"/>
    <col min="3073" max="3073" width="3.25" style="740" customWidth="1"/>
    <col min="3074" max="3074" width="8.5" style="740" customWidth="1"/>
    <col min="3075" max="3075" width="12.8833333333333" style="740" customWidth="1"/>
    <col min="3076" max="3076" width="14.25" style="740" customWidth="1"/>
    <col min="3077" max="3077" width="10.3833333333333" style="740" customWidth="1"/>
    <col min="3078" max="3079" width="9" style="740"/>
    <col min="3080" max="3080" width="7.75" style="740" customWidth="1"/>
    <col min="3081" max="3081" width="4" style="740" customWidth="1"/>
    <col min="3082" max="3328" width="9" style="740"/>
    <col min="3329" max="3329" width="3.25" style="740" customWidth="1"/>
    <col min="3330" max="3330" width="8.5" style="740" customWidth="1"/>
    <col min="3331" max="3331" width="12.8833333333333" style="740" customWidth="1"/>
    <col min="3332" max="3332" width="14.25" style="740" customWidth="1"/>
    <col min="3333" max="3333" width="10.3833333333333" style="740" customWidth="1"/>
    <col min="3334" max="3335" width="9" style="740"/>
    <col min="3336" max="3336" width="7.75" style="740" customWidth="1"/>
    <col min="3337" max="3337" width="4" style="740" customWidth="1"/>
    <col min="3338" max="3584" width="9" style="740"/>
    <col min="3585" max="3585" width="3.25" style="740" customWidth="1"/>
    <col min="3586" max="3586" width="8.5" style="740" customWidth="1"/>
    <col min="3587" max="3587" width="12.8833333333333" style="740" customWidth="1"/>
    <col min="3588" max="3588" width="14.25" style="740" customWidth="1"/>
    <col min="3589" max="3589" width="10.3833333333333" style="740" customWidth="1"/>
    <col min="3590" max="3591" width="9" style="740"/>
    <col min="3592" max="3592" width="7.75" style="740" customWidth="1"/>
    <col min="3593" max="3593" width="4" style="740" customWidth="1"/>
    <col min="3594" max="3840" width="9" style="740"/>
    <col min="3841" max="3841" width="3.25" style="740" customWidth="1"/>
    <col min="3842" max="3842" width="8.5" style="740" customWidth="1"/>
    <col min="3843" max="3843" width="12.8833333333333" style="740" customWidth="1"/>
    <col min="3844" max="3844" width="14.25" style="740" customWidth="1"/>
    <col min="3845" max="3845" width="10.3833333333333" style="740" customWidth="1"/>
    <col min="3846" max="3847" width="9" style="740"/>
    <col min="3848" max="3848" width="7.75" style="740" customWidth="1"/>
    <col min="3849" max="3849" width="4" style="740" customWidth="1"/>
    <col min="3850" max="4096" width="9" style="740"/>
    <col min="4097" max="4097" width="3.25" style="740" customWidth="1"/>
    <col min="4098" max="4098" width="8.5" style="740" customWidth="1"/>
    <col min="4099" max="4099" width="12.8833333333333" style="740" customWidth="1"/>
    <col min="4100" max="4100" width="14.25" style="740" customWidth="1"/>
    <col min="4101" max="4101" width="10.3833333333333" style="740" customWidth="1"/>
    <col min="4102" max="4103" width="9" style="740"/>
    <col min="4104" max="4104" width="7.75" style="740" customWidth="1"/>
    <col min="4105" max="4105" width="4" style="740" customWidth="1"/>
    <col min="4106" max="4352" width="9" style="740"/>
    <col min="4353" max="4353" width="3.25" style="740" customWidth="1"/>
    <col min="4354" max="4354" width="8.5" style="740" customWidth="1"/>
    <col min="4355" max="4355" width="12.8833333333333" style="740" customWidth="1"/>
    <col min="4356" max="4356" width="14.25" style="740" customWidth="1"/>
    <col min="4357" max="4357" width="10.3833333333333" style="740" customWidth="1"/>
    <col min="4358" max="4359" width="9" style="740"/>
    <col min="4360" max="4360" width="7.75" style="740" customWidth="1"/>
    <col min="4361" max="4361" width="4" style="740" customWidth="1"/>
    <col min="4362" max="4608" width="9" style="740"/>
    <col min="4609" max="4609" width="3.25" style="740" customWidth="1"/>
    <col min="4610" max="4610" width="8.5" style="740" customWidth="1"/>
    <col min="4611" max="4611" width="12.8833333333333" style="740" customWidth="1"/>
    <col min="4612" max="4612" width="14.25" style="740" customWidth="1"/>
    <col min="4613" max="4613" width="10.3833333333333" style="740" customWidth="1"/>
    <col min="4614" max="4615" width="9" style="740"/>
    <col min="4616" max="4616" width="7.75" style="740" customWidth="1"/>
    <col min="4617" max="4617" width="4" style="740" customWidth="1"/>
    <col min="4618" max="4864" width="9" style="740"/>
    <col min="4865" max="4865" width="3.25" style="740" customWidth="1"/>
    <col min="4866" max="4866" width="8.5" style="740" customWidth="1"/>
    <col min="4867" max="4867" width="12.8833333333333" style="740" customWidth="1"/>
    <col min="4868" max="4868" width="14.25" style="740" customWidth="1"/>
    <col min="4869" max="4869" width="10.3833333333333" style="740" customWidth="1"/>
    <col min="4870" max="4871" width="9" style="740"/>
    <col min="4872" max="4872" width="7.75" style="740" customWidth="1"/>
    <col min="4873" max="4873" width="4" style="740" customWidth="1"/>
    <col min="4874" max="5120" width="9" style="740"/>
    <col min="5121" max="5121" width="3.25" style="740" customWidth="1"/>
    <col min="5122" max="5122" width="8.5" style="740" customWidth="1"/>
    <col min="5123" max="5123" width="12.8833333333333" style="740" customWidth="1"/>
    <col min="5124" max="5124" width="14.25" style="740" customWidth="1"/>
    <col min="5125" max="5125" width="10.3833333333333" style="740" customWidth="1"/>
    <col min="5126" max="5127" width="9" style="740"/>
    <col min="5128" max="5128" width="7.75" style="740" customWidth="1"/>
    <col min="5129" max="5129" width="4" style="740" customWidth="1"/>
    <col min="5130" max="5376" width="9" style="740"/>
    <col min="5377" max="5377" width="3.25" style="740" customWidth="1"/>
    <col min="5378" max="5378" width="8.5" style="740" customWidth="1"/>
    <col min="5379" max="5379" width="12.8833333333333" style="740" customWidth="1"/>
    <col min="5380" max="5380" width="14.25" style="740" customWidth="1"/>
    <col min="5381" max="5381" width="10.3833333333333" style="740" customWidth="1"/>
    <col min="5382" max="5383" width="9" style="740"/>
    <col min="5384" max="5384" width="7.75" style="740" customWidth="1"/>
    <col min="5385" max="5385" width="4" style="740" customWidth="1"/>
    <col min="5386" max="5632" width="9" style="740"/>
    <col min="5633" max="5633" width="3.25" style="740" customWidth="1"/>
    <col min="5634" max="5634" width="8.5" style="740" customWidth="1"/>
    <col min="5635" max="5635" width="12.8833333333333" style="740" customWidth="1"/>
    <col min="5636" max="5636" width="14.25" style="740" customWidth="1"/>
    <col min="5637" max="5637" width="10.3833333333333" style="740" customWidth="1"/>
    <col min="5638" max="5639" width="9" style="740"/>
    <col min="5640" max="5640" width="7.75" style="740" customWidth="1"/>
    <col min="5641" max="5641" width="4" style="740" customWidth="1"/>
    <col min="5642" max="5888" width="9" style="740"/>
    <col min="5889" max="5889" width="3.25" style="740" customWidth="1"/>
    <col min="5890" max="5890" width="8.5" style="740" customWidth="1"/>
    <col min="5891" max="5891" width="12.8833333333333" style="740" customWidth="1"/>
    <col min="5892" max="5892" width="14.25" style="740" customWidth="1"/>
    <col min="5893" max="5893" width="10.3833333333333" style="740" customWidth="1"/>
    <col min="5894" max="5895" width="9" style="740"/>
    <col min="5896" max="5896" width="7.75" style="740" customWidth="1"/>
    <col min="5897" max="5897" width="4" style="740" customWidth="1"/>
    <col min="5898" max="6144" width="9" style="740"/>
    <col min="6145" max="6145" width="3.25" style="740" customWidth="1"/>
    <col min="6146" max="6146" width="8.5" style="740" customWidth="1"/>
    <col min="6147" max="6147" width="12.8833333333333" style="740" customWidth="1"/>
    <col min="6148" max="6148" width="14.25" style="740" customWidth="1"/>
    <col min="6149" max="6149" width="10.3833333333333" style="740" customWidth="1"/>
    <col min="6150" max="6151" width="9" style="740"/>
    <col min="6152" max="6152" width="7.75" style="740" customWidth="1"/>
    <col min="6153" max="6153" width="4" style="740" customWidth="1"/>
    <col min="6154" max="6400" width="9" style="740"/>
    <col min="6401" max="6401" width="3.25" style="740" customWidth="1"/>
    <col min="6402" max="6402" width="8.5" style="740" customWidth="1"/>
    <col min="6403" max="6403" width="12.8833333333333" style="740" customWidth="1"/>
    <col min="6404" max="6404" width="14.25" style="740" customWidth="1"/>
    <col min="6405" max="6405" width="10.3833333333333" style="740" customWidth="1"/>
    <col min="6406" max="6407" width="9" style="740"/>
    <col min="6408" max="6408" width="7.75" style="740" customWidth="1"/>
    <col min="6409" max="6409" width="4" style="740" customWidth="1"/>
    <col min="6410" max="6656" width="9" style="740"/>
    <col min="6657" max="6657" width="3.25" style="740" customWidth="1"/>
    <col min="6658" max="6658" width="8.5" style="740" customWidth="1"/>
    <col min="6659" max="6659" width="12.8833333333333" style="740" customWidth="1"/>
    <col min="6660" max="6660" width="14.25" style="740" customWidth="1"/>
    <col min="6661" max="6661" width="10.3833333333333" style="740" customWidth="1"/>
    <col min="6662" max="6663" width="9" style="740"/>
    <col min="6664" max="6664" width="7.75" style="740" customWidth="1"/>
    <col min="6665" max="6665" width="4" style="740" customWidth="1"/>
    <col min="6666" max="6912" width="9" style="740"/>
    <col min="6913" max="6913" width="3.25" style="740" customWidth="1"/>
    <col min="6914" max="6914" width="8.5" style="740" customWidth="1"/>
    <col min="6915" max="6915" width="12.8833333333333" style="740" customWidth="1"/>
    <col min="6916" max="6916" width="14.25" style="740" customWidth="1"/>
    <col min="6917" max="6917" width="10.3833333333333" style="740" customWidth="1"/>
    <col min="6918" max="6919" width="9" style="740"/>
    <col min="6920" max="6920" width="7.75" style="740" customWidth="1"/>
    <col min="6921" max="6921" width="4" style="740" customWidth="1"/>
    <col min="6922" max="7168" width="9" style="740"/>
    <col min="7169" max="7169" width="3.25" style="740" customWidth="1"/>
    <col min="7170" max="7170" width="8.5" style="740" customWidth="1"/>
    <col min="7171" max="7171" width="12.8833333333333" style="740" customWidth="1"/>
    <col min="7172" max="7172" width="14.25" style="740" customWidth="1"/>
    <col min="7173" max="7173" width="10.3833333333333" style="740" customWidth="1"/>
    <col min="7174" max="7175" width="9" style="740"/>
    <col min="7176" max="7176" width="7.75" style="740" customWidth="1"/>
    <col min="7177" max="7177" width="4" style="740" customWidth="1"/>
    <col min="7178" max="7424" width="9" style="740"/>
    <col min="7425" max="7425" width="3.25" style="740" customWidth="1"/>
    <col min="7426" max="7426" width="8.5" style="740" customWidth="1"/>
    <col min="7427" max="7427" width="12.8833333333333" style="740" customWidth="1"/>
    <col min="7428" max="7428" width="14.25" style="740" customWidth="1"/>
    <col min="7429" max="7429" width="10.3833333333333" style="740" customWidth="1"/>
    <col min="7430" max="7431" width="9" style="740"/>
    <col min="7432" max="7432" width="7.75" style="740" customWidth="1"/>
    <col min="7433" max="7433" width="4" style="740" customWidth="1"/>
    <col min="7434" max="7680" width="9" style="740"/>
    <col min="7681" max="7681" width="3.25" style="740" customWidth="1"/>
    <col min="7682" max="7682" width="8.5" style="740" customWidth="1"/>
    <col min="7683" max="7683" width="12.8833333333333" style="740" customWidth="1"/>
    <col min="7684" max="7684" width="14.25" style="740" customWidth="1"/>
    <col min="7685" max="7685" width="10.3833333333333" style="740" customWidth="1"/>
    <col min="7686" max="7687" width="9" style="740"/>
    <col min="7688" max="7688" width="7.75" style="740" customWidth="1"/>
    <col min="7689" max="7689" width="4" style="740" customWidth="1"/>
    <col min="7690" max="7936" width="9" style="740"/>
    <col min="7937" max="7937" width="3.25" style="740" customWidth="1"/>
    <col min="7938" max="7938" width="8.5" style="740" customWidth="1"/>
    <col min="7939" max="7939" width="12.8833333333333" style="740" customWidth="1"/>
    <col min="7940" max="7940" width="14.25" style="740" customWidth="1"/>
    <col min="7941" max="7941" width="10.3833333333333" style="740" customWidth="1"/>
    <col min="7942" max="7943" width="9" style="740"/>
    <col min="7944" max="7944" width="7.75" style="740" customWidth="1"/>
    <col min="7945" max="7945" width="4" style="740" customWidth="1"/>
    <col min="7946" max="8192" width="9" style="740"/>
    <col min="8193" max="8193" width="3.25" style="740" customWidth="1"/>
    <col min="8194" max="8194" width="8.5" style="740" customWidth="1"/>
    <col min="8195" max="8195" width="12.8833333333333" style="740" customWidth="1"/>
    <col min="8196" max="8196" width="14.25" style="740" customWidth="1"/>
    <col min="8197" max="8197" width="10.3833333333333" style="740" customWidth="1"/>
    <col min="8198" max="8199" width="9" style="740"/>
    <col min="8200" max="8200" width="7.75" style="740" customWidth="1"/>
    <col min="8201" max="8201" width="4" style="740" customWidth="1"/>
    <col min="8202" max="8448" width="9" style="740"/>
    <col min="8449" max="8449" width="3.25" style="740" customWidth="1"/>
    <col min="8450" max="8450" width="8.5" style="740" customWidth="1"/>
    <col min="8451" max="8451" width="12.8833333333333" style="740" customWidth="1"/>
    <col min="8452" max="8452" width="14.25" style="740" customWidth="1"/>
    <col min="8453" max="8453" width="10.3833333333333" style="740" customWidth="1"/>
    <col min="8454" max="8455" width="9" style="740"/>
    <col min="8456" max="8456" width="7.75" style="740" customWidth="1"/>
    <col min="8457" max="8457" width="4" style="740" customWidth="1"/>
    <col min="8458" max="8704" width="9" style="740"/>
    <col min="8705" max="8705" width="3.25" style="740" customWidth="1"/>
    <col min="8706" max="8706" width="8.5" style="740" customWidth="1"/>
    <col min="8707" max="8707" width="12.8833333333333" style="740" customWidth="1"/>
    <col min="8708" max="8708" width="14.25" style="740" customWidth="1"/>
    <col min="8709" max="8709" width="10.3833333333333" style="740" customWidth="1"/>
    <col min="8710" max="8711" width="9" style="740"/>
    <col min="8712" max="8712" width="7.75" style="740" customWidth="1"/>
    <col min="8713" max="8713" width="4" style="740" customWidth="1"/>
    <col min="8714" max="8960" width="9" style="740"/>
    <col min="8961" max="8961" width="3.25" style="740" customWidth="1"/>
    <col min="8962" max="8962" width="8.5" style="740" customWidth="1"/>
    <col min="8963" max="8963" width="12.8833333333333" style="740" customWidth="1"/>
    <col min="8964" max="8964" width="14.25" style="740" customWidth="1"/>
    <col min="8965" max="8965" width="10.3833333333333" style="740" customWidth="1"/>
    <col min="8966" max="8967" width="9" style="740"/>
    <col min="8968" max="8968" width="7.75" style="740" customWidth="1"/>
    <col min="8969" max="8969" width="4" style="740" customWidth="1"/>
    <col min="8970" max="9216" width="9" style="740"/>
    <col min="9217" max="9217" width="3.25" style="740" customWidth="1"/>
    <col min="9218" max="9218" width="8.5" style="740" customWidth="1"/>
    <col min="9219" max="9219" width="12.8833333333333" style="740" customWidth="1"/>
    <col min="9220" max="9220" width="14.25" style="740" customWidth="1"/>
    <col min="9221" max="9221" width="10.3833333333333" style="740" customWidth="1"/>
    <col min="9222" max="9223" width="9" style="740"/>
    <col min="9224" max="9224" width="7.75" style="740" customWidth="1"/>
    <col min="9225" max="9225" width="4" style="740" customWidth="1"/>
    <col min="9226" max="9472" width="9" style="740"/>
    <col min="9473" max="9473" width="3.25" style="740" customWidth="1"/>
    <col min="9474" max="9474" width="8.5" style="740" customWidth="1"/>
    <col min="9475" max="9475" width="12.8833333333333" style="740" customWidth="1"/>
    <col min="9476" max="9476" width="14.25" style="740" customWidth="1"/>
    <col min="9477" max="9477" width="10.3833333333333" style="740" customWidth="1"/>
    <col min="9478" max="9479" width="9" style="740"/>
    <col min="9480" max="9480" width="7.75" style="740" customWidth="1"/>
    <col min="9481" max="9481" width="4" style="740" customWidth="1"/>
    <col min="9482" max="9728" width="9" style="740"/>
    <col min="9729" max="9729" width="3.25" style="740" customWidth="1"/>
    <col min="9730" max="9730" width="8.5" style="740" customWidth="1"/>
    <col min="9731" max="9731" width="12.8833333333333" style="740" customWidth="1"/>
    <col min="9732" max="9732" width="14.25" style="740" customWidth="1"/>
    <col min="9733" max="9733" width="10.3833333333333" style="740" customWidth="1"/>
    <col min="9734" max="9735" width="9" style="740"/>
    <col min="9736" max="9736" width="7.75" style="740" customWidth="1"/>
    <col min="9737" max="9737" width="4" style="740" customWidth="1"/>
    <col min="9738" max="9984" width="9" style="740"/>
    <col min="9985" max="9985" width="3.25" style="740" customWidth="1"/>
    <col min="9986" max="9986" width="8.5" style="740" customWidth="1"/>
    <col min="9987" max="9987" width="12.8833333333333" style="740" customWidth="1"/>
    <col min="9988" max="9988" width="14.25" style="740" customWidth="1"/>
    <col min="9989" max="9989" width="10.3833333333333" style="740" customWidth="1"/>
    <col min="9990" max="9991" width="9" style="740"/>
    <col min="9992" max="9992" width="7.75" style="740" customWidth="1"/>
    <col min="9993" max="9993" width="4" style="740" customWidth="1"/>
    <col min="9994" max="10240" width="9" style="740"/>
    <col min="10241" max="10241" width="3.25" style="740" customWidth="1"/>
    <col min="10242" max="10242" width="8.5" style="740" customWidth="1"/>
    <col min="10243" max="10243" width="12.8833333333333" style="740" customWidth="1"/>
    <col min="10244" max="10244" width="14.25" style="740" customWidth="1"/>
    <col min="10245" max="10245" width="10.3833333333333" style="740" customWidth="1"/>
    <col min="10246" max="10247" width="9" style="740"/>
    <col min="10248" max="10248" width="7.75" style="740" customWidth="1"/>
    <col min="10249" max="10249" width="4" style="740" customWidth="1"/>
    <col min="10250" max="10496" width="9" style="740"/>
    <col min="10497" max="10497" width="3.25" style="740" customWidth="1"/>
    <col min="10498" max="10498" width="8.5" style="740" customWidth="1"/>
    <col min="10499" max="10499" width="12.8833333333333" style="740" customWidth="1"/>
    <col min="10500" max="10500" width="14.25" style="740" customWidth="1"/>
    <col min="10501" max="10501" width="10.3833333333333" style="740" customWidth="1"/>
    <col min="10502" max="10503" width="9" style="740"/>
    <col min="10504" max="10504" width="7.75" style="740" customWidth="1"/>
    <col min="10505" max="10505" width="4" style="740" customWidth="1"/>
    <col min="10506" max="10752" width="9" style="740"/>
    <col min="10753" max="10753" width="3.25" style="740" customWidth="1"/>
    <col min="10754" max="10754" width="8.5" style="740" customWidth="1"/>
    <col min="10755" max="10755" width="12.8833333333333" style="740" customWidth="1"/>
    <col min="10756" max="10756" width="14.25" style="740" customWidth="1"/>
    <col min="10757" max="10757" width="10.3833333333333" style="740" customWidth="1"/>
    <col min="10758" max="10759" width="9" style="740"/>
    <col min="10760" max="10760" width="7.75" style="740" customWidth="1"/>
    <col min="10761" max="10761" width="4" style="740" customWidth="1"/>
    <col min="10762" max="11008" width="9" style="740"/>
    <col min="11009" max="11009" width="3.25" style="740" customWidth="1"/>
    <col min="11010" max="11010" width="8.5" style="740" customWidth="1"/>
    <col min="11011" max="11011" width="12.8833333333333" style="740" customWidth="1"/>
    <col min="11012" max="11012" width="14.25" style="740" customWidth="1"/>
    <col min="11013" max="11013" width="10.3833333333333" style="740" customWidth="1"/>
    <col min="11014" max="11015" width="9" style="740"/>
    <col min="11016" max="11016" width="7.75" style="740" customWidth="1"/>
    <col min="11017" max="11017" width="4" style="740" customWidth="1"/>
    <col min="11018" max="11264" width="9" style="740"/>
    <col min="11265" max="11265" width="3.25" style="740" customWidth="1"/>
    <col min="11266" max="11266" width="8.5" style="740" customWidth="1"/>
    <col min="11267" max="11267" width="12.8833333333333" style="740" customWidth="1"/>
    <col min="11268" max="11268" width="14.25" style="740" customWidth="1"/>
    <col min="11269" max="11269" width="10.3833333333333" style="740" customWidth="1"/>
    <col min="11270" max="11271" width="9" style="740"/>
    <col min="11272" max="11272" width="7.75" style="740" customWidth="1"/>
    <col min="11273" max="11273" width="4" style="740" customWidth="1"/>
    <col min="11274" max="11520" width="9" style="740"/>
    <col min="11521" max="11521" width="3.25" style="740" customWidth="1"/>
    <col min="11522" max="11522" width="8.5" style="740" customWidth="1"/>
    <col min="11523" max="11523" width="12.8833333333333" style="740" customWidth="1"/>
    <col min="11524" max="11524" width="14.25" style="740" customWidth="1"/>
    <col min="11525" max="11525" width="10.3833333333333" style="740" customWidth="1"/>
    <col min="11526" max="11527" width="9" style="740"/>
    <col min="11528" max="11528" width="7.75" style="740" customWidth="1"/>
    <col min="11529" max="11529" width="4" style="740" customWidth="1"/>
    <col min="11530" max="11776" width="9" style="740"/>
    <col min="11777" max="11777" width="3.25" style="740" customWidth="1"/>
    <col min="11778" max="11778" width="8.5" style="740" customWidth="1"/>
    <col min="11779" max="11779" width="12.8833333333333" style="740" customWidth="1"/>
    <col min="11780" max="11780" width="14.25" style="740" customWidth="1"/>
    <col min="11781" max="11781" width="10.3833333333333" style="740" customWidth="1"/>
    <col min="11782" max="11783" width="9" style="740"/>
    <col min="11784" max="11784" width="7.75" style="740" customWidth="1"/>
    <col min="11785" max="11785" width="4" style="740" customWidth="1"/>
    <col min="11786" max="12032" width="9" style="740"/>
    <col min="12033" max="12033" width="3.25" style="740" customWidth="1"/>
    <col min="12034" max="12034" width="8.5" style="740" customWidth="1"/>
    <col min="12035" max="12035" width="12.8833333333333" style="740" customWidth="1"/>
    <col min="12036" max="12036" width="14.25" style="740" customWidth="1"/>
    <col min="12037" max="12037" width="10.3833333333333" style="740" customWidth="1"/>
    <col min="12038" max="12039" width="9" style="740"/>
    <col min="12040" max="12040" width="7.75" style="740" customWidth="1"/>
    <col min="12041" max="12041" width="4" style="740" customWidth="1"/>
    <col min="12042" max="12288" width="9" style="740"/>
    <col min="12289" max="12289" width="3.25" style="740" customWidth="1"/>
    <col min="12290" max="12290" width="8.5" style="740" customWidth="1"/>
    <col min="12291" max="12291" width="12.8833333333333" style="740" customWidth="1"/>
    <col min="12292" max="12292" width="14.25" style="740" customWidth="1"/>
    <col min="12293" max="12293" width="10.3833333333333" style="740" customWidth="1"/>
    <col min="12294" max="12295" width="9" style="740"/>
    <col min="12296" max="12296" width="7.75" style="740" customWidth="1"/>
    <col min="12297" max="12297" width="4" style="740" customWidth="1"/>
    <col min="12298" max="12544" width="9" style="740"/>
    <col min="12545" max="12545" width="3.25" style="740" customWidth="1"/>
    <col min="12546" max="12546" width="8.5" style="740" customWidth="1"/>
    <col min="12547" max="12547" width="12.8833333333333" style="740" customWidth="1"/>
    <col min="12548" max="12548" width="14.25" style="740" customWidth="1"/>
    <col min="12549" max="12549" width="10.3833333333333" style="740" customWidth="1"/>
    <col min="12550" max="12551" width="9" style="740"/>
    <col min="12552" max="12552" width="7.75" style="740" customWidth="1"/>
    <col min="12553" max="12553" width="4" style="740" customWidth="1"/>
    <col min="12554" max="12800" width="9" style="740"/>
    <col min="12801" max="12801" width="3.25" style="740" customWidth="1"/>
    <col min="12802" max="12802" width="8.5" style="740" customWidth="1"/>
    <col min="12803" max="12803" width="12.8833333333333" style="740" customWidth="1"/>
    <col min="12804" max="12804" width="14.25" style="740" customWidth="1"/>
    <col min="12805" max="12805" width="10.3833333333333" style="740" customWidth="1"/>
    <col min="12806" max="12807" width="9" style="740"/>
    <col min="12808" max="12808" width="7.75" style="740" customWidth="1"/>
    <col min="12809" max="12809" width="4" style="740" customWidth="1"/>
    <col min="12810" max="13056" width="9" style="740"/>
    <col min="13057" max="13057" width="3.25" style="740" customWidth="1"/>
    <col min="13058" max="13058" width="8.5" style="740" customWidth="1"/>
    <col min="13059" max="13059" width="12.8833333333333" style="740" customWidth="1"/>
    <col min="13060" max="13060" width="14.25" style="740" customWidth="1"/>
    <col min="13061" max="13061" width="10.3833333333333" style="740" customWidth="1"/>
    <col min="13062" max="13063" width="9" style="740"/>
    <col min="13064" max="13064" width="7.75" style="740" customWidth="1"/>
    <col min="13065" max="13065" width="4" style="740" customWidth="1"/>
    <col min="13066" max="13312" width="9" style="740"/>
    <col min="13313" max="13313" width="3.25" style="740" customWidth="1"/>
    <col min="13314" max="13314" width="8.5" style="740" customWidth="1"/>
    <col min="13315" max="13315" width="12.8833333333333" style="740" customWidth="1"/>
    <col min="13316" max="13316" width="14.25" style="740" customWidth="1"/>
    <col min="13317" max="13317" width="10.3833333333333" style="740" customWidth="1"/>
    <col min="13318" max="13319" width="9" style="740"/>
    <col min="13320" max="13320" width="7.75" style="740" customWidth="1"/>
    <col min="13321" max="13321" width="4" style="740" customWidth="1"/>
    <col min="13322" max="13568" width="9" style="740"/>
    <col min="13569" max="13569" width="3.25" style="740" customWidth="1"/>
    <col min="13570" max="13570" width="8.5" style="740" customWidth="1"/>
    <col min="13571" max="13571" width="12.8833333333333" style="740" customWidth="1"/>
    <col min="13572" max="13572" width="14.25" style="740" customWidth="1"/>
    <col min="13573" max="13573" width="10.3833333333333" style="740" customWidth="1"/>
    <col min="13574" max="13575" width="9" style="740"/>
    <col min="13576" max="13576" width="7.75" style="740" customWidth="1"/>
    <col min="13577" max="13577" width="4" style="740" customWidth="1"/>
    <col min="13578" max="13824" width="9" style="740"/>
    <col min="13825" max="13825" width="3.25" style="740" customWidth="1"/>
    <col min="13826" max="13826" width="8.5" style="740" customWidth="1"/>
    <col min="13827" max="13827" width="12.8833333333333" style="740" customWidth="1"/>
    <col min="13828" max="13828" width="14.25" style="740" customWidth="1"/>
    <col min="13829" max="13829" width="10.3833333333333" style="740" customWidth="1"/>
    <col min="13830" max="13831" width="9" style="740"/>
    <col min="13832" max="13832" width="7.75" style="740" customWidth="1"/>
    <col min="13833" max="13833" width="4" style="740" customWidth="1"/>
    <col min="13834" max="14080" width="9" style="740"/>
    <col min="14081" max="14081" width="3.25" style="740" customWidth="1"/>
    <col min="14082" max="14082" width="8.5" style="740" customWidth="1"/>
    <col min="14083" max="14083" width="12.8833333333333" style="740" customWidth="1"/>
    <col min="14084" max="14084" width="14.25" style="740" customWidth="1"/>
    <col min="14085" max="14085" width="10.3833333333333" style="740" customWidth="1"/>
    <col min="14086" max="14087" width="9" style="740"/>
    <col min="14088" max="14088" width="7.75" style="740" customWidth="1"/>
    <col min="14089" max="14089" width="4" style="740" customWidth="1"/>
    <col min="14090" max="14336" width="9" style="740"/>
    <col min="14337" max="14337" width="3.25" style="740" customWidth="1"/>
    <col min="14338" max="14338" width="8.5" style="740" customWidth="1"/>
    <col min="14339" max="14339" width="12.8833333333333" style="740" customWidth="1"/>
    <col min="14340" max="14340" width="14.25" style="740" customWidth="1"/>
    <col min="14341" max="14341" width="10.3833333333333" style="740" customWidth="1"/>
    <col min="14342" max="14343" width="9" style="740"/>
    <col min="14344" max="14344" width="7.75" style="740" customWidth="1"/>
    <col min="14345" max="14345" width="4" style="740" customWidth="1"/>
    <col min="14346" max="14592" width="9" style="740"/>
    <col min="14593" max="14593" width="3.25" style="740" customWidth="1"/>
    <col min="14594" max="14594" width="8.5" style="740" customWidth="1"/>
    <col min="14595" max="14595" width="12.8833333333333" style="740" customWidth="1"/>
    <col min="14596" max="14596" width="14.25" style="740" customWidth="1"/>
    <col min="14597" max="14597" width="10.3833333333333" style="740" customWidth="1"/>
    <col min="14598" max="14599" width="9" style="740"/>
    <col min="14600" max="14600" width="7.75" style="740" customWidth="1"/>
    <col min="14601" max="14601" width="4" style="740" customWidth="1"/>
    <col min="14602" max="14848" width="9" style="740"/>
    <col min="14849" max="14849" width="3.25" style="740" customWidth="1"/>
    <col min="14850" max="14850" width="8.5" style="740" customWidth="1"/>
    <col min="14851" max="14851" width="12.8833333333333" style="740" customWidth="1"/>
    <col min="14852" max="14852" width="14.25" style="740" customWidth="1"/>
    <col min="14853" max="14853" width="10.3833333333333" style="740" customWidth="1"/>
    <col min="14854" max="14855" width="9" style="740"/>
    <col min="14856" max="14856" width="7.75" style="740" customWidth="1"/>
    <col min="14857" max="14857" width="4" style="740" customWidth="1"/>
    <col min="14858" max="15104" width="9" style="740"/>
    <col min="15105" max="15105" width="3.25" style="740" customWidth="1"/>
    <col min="15106" max="15106" width="8.5" style="740" customWidth="1"/>
    <col min="15107" max="15107" width="12.8833333333333" style="740" customWidth="1"/>
    <col min="15108" max="15108" width="14.25" style="740" customWidth="1"/>
    <col min="15109" max="15109" width="10.3833333333333" style="740" customWidth="1"/>
    <col min="15110" max="15111" width="9" style="740"/>
    <col min="15112" max="15112" width="7.75" style="740" customWidth="1"/>
    <col min="15113" max="15113" width="4" style="740" customWidth="1"/>
    <col min="15114" max="15360" width="9" style="740"/>
    <col min="15361" max="15361" width="3.25" style="740" customWidth="1"/>
    <col min="15362" max="15362" width="8.5" style="740" customWidth="1"/>
    <col min="15363" max="15363" width="12.8833333333333" style="740" customWidth="1"/>
    <col min="15364" max="15364" width="14.25" style="740" customWidth="1"/>
    <col min="15365" max="15365" width="10.3833333333333" style="740" customWidth="1"/>
    <col min="15366" max="15367" width="9" style="740"/>
    <col min="15368" max="15368" width="7.75" style="740" customWidth="1"/>
    <col min="15369" max="15369" width="4" style="740" customWidth="1"/>
    <col min="15370" max="15616" width="9" style="740"/>
    <col min="15617" max="15617" width="3.25" style="740" customWidth="1"/>
    <col min="15618" max="15618" width="8.5" style="740" customWidth="1"/>
    <col min="15619" max="15619" width="12.8833333333333" style="740" customWidth="1"/>
    <col min="15620" max="15620" width="14.25" style="740" customWidth="1"/>
    <col min="15621" max="15621" width="10.3833333333333" style="740" customWidth="1"/>
    <col min="15622" max="15623" width="9" style="740"/>
    <col min="15624" max="15624" width="7.75" style="740" customWidth="1"/>
    <col min="15625" max="15625" width="4" style="740" customWidth="1"/>
    <col min="15626" max="15872" width="9" style="740"/>
    <col min="15873" max="15873" width="3.25" style="740" customWidth="1"/>
    <col min="15874" max="15874" width="8.5" style="740" customWidth="1"/>
    <col min="15875" max="15875" width="12.8833333333333" style="740" customWidth="1"/>
    <col min="15876" max="15876" width="14.25" style="740" customWidth="1"/>
    <col min="15877" max="15877" width="10.3833333333333" style="740" customWidth="1"/>
    <col min="15878" max="15879" width="9" style="740"/>
    <col min="15880" max="15880" width="7.75" style="740" customWidth="1"/>
    <col min="15881" max="15881" width="4" style="740" customWidth="1"/>
    <col min="15882" max="16128" width="9" style="740"/>
    <col min="16129" max="16129" width="3.25" style="740" customWidth="1"/>
    <col min="16130" max="16130" width="8.5" style="740" customWidth="1"/>
    <col min="16131" max="16131" width="12.8833333333333" style="740" customWidth="1"/>
    <col min="16132" max="16132" width="14.25" style="740" customWidth="1"/>
    <col min="16133" max="16133" width="10.3833333333333" style="740" customWidth="1"/>
    <col min="16134" max="16135" width="9" style="740"/>
    <col min="16136" max="16136" width="7.75" style="740" customWidth="1"/>
    <col min="16137" max="16137" width="4" style="740" customWidth="1"/>
    <col min="16138" max="16384" width="9" style="740"/>
  </cols>
  <sheetData>
    <row r="1" ht="13.5"/>
    <row r="2" spans="2:9">
      <c r="B2" s="741"/>
      <c r="C2" s="742"/>
      <c r="D2" s="742"/>
      <c r="E2" s="742"/>
      <c r="F2" s="742"/>
      <c r="G2" s="742"/>
      <c r="H2" s="742"/>
      <c r="I2" s="763"/>
    </row>
    <row r="3" spans="2:9">
      <c r="B3" s="743" t="s">
        <v>0</v>
      </c>
      <c r="C3" s="744"/>
      <c r="D3" s="744"/>
      <c r="E3" s="744"/>
      <c r="F3" s="744"/>
      <c r="G3" s="745"/>
      <c r="H3" s="745" t="s">
        <v>1</v>
      </c>
      <c r="I3" s="769" t="s">
        <v>2</v>
      </c>
    </row>
    <row r="4" spans="2:9">
      <c r="B4" s="746"/>
      <c r="C4" s="747"/>
      <c r="D4" s="747"/>
      <c r="E4" s="747"/>
      <c r="F4" s="747"/>
      <c r="G4" s="747"/>
      <c r="H4" s="747"/>
      <c r="I4" s="765"/>
    </row>
    <row r="5" spans="2:9">
      <c r="B5" s="746"/>
      <c r="C5" s="747"/>
      <c r="D5" s="747"/>
      <c r="E5" s="747"/>
      <c r="F5" s="747"/>
      <c r="G5" s="747"/>
      <c r="H5" s="747"/>
      <c r="I5" s="765"/>
    </row>
    <row r="6" ht="18.75" spans="2:9">
      <c r="B6" s="748"/>
      <c r="C6" s="749"/>
      <c r="D6" s="750" t="s">
        <v>3</v>
      </c>
      <c r="E6" s="750"/>
      <c r="F6" s="750"/>
      <c r="G6" s="750"/>
      <c r="H6" s="750"/>
      <c r="I6" s="766"/>
    </row>
    <row r="7" ht="18" spans="2:9">
      <c r="B7" s="751" t="s">
        <v>4</v>
      </c>
      <c r="C7" s="750"/>
      <c r="D7" s="750"/>
      <c r="E7" s="750"/>
      <c r="F7" s="750"/>
      <c r="G7" s="750"/>
      <c r="H7" s="750"/>
      <c r="I7" s="766"/>
    </row>
    <row r="8" ht="18.75" spans="2:9">
      <c r="B8" s="748"/>
      <c r="C8" s="749"/>
      <c r="D8" s="750" t="s">
        <v>5</v>
      </c>
      <c r="E8" s="750"/>
      <c r="F8" s="750"/>
      <c r="G8" s="750"/>
      <c r="H8" s="750"/>
      <c r="I8" s="766"/>
    </row>
    <row r="9" spans="2:9">
      <c r="B9" s="746"/>
      <c r="C9" s="747"/>
      <c r="D9" s="752"/>
      <c r="E9" s="752"/>
      <c r="F9" s="752"/>
      <c r="G9" s="752"/>
      <c r="H9" s="752"/>
      <c r="I9" s="767"/>
    </row>
    <row r="10" spans="2:9">
      <c r="B10" s="746"/>
      <c r="C10" s="747"/>
      <c r="D10" s="747"/>
      <c r="E10" s="747"/>
      <c r="F10" s="747"/>
      <c r="G10" s="747"/>
      <c r="H10" s="747"/>
      <c r="I10" s="765"/>
    </row>
    <row r="11" spans="2:9">
      <c r="B11" s="746"/>
      <c r="C11" s="747"/>
      <c r="D11" s="747"/>
      <c r="E11" s="747"/>
      <c r="F11" s="747"/>
      <c r="G11" s="747"/>
      <c r="H11" s="747"/>
      <c r="I11" s="765"/>
    </row>
    <row r="12" spans="2:9">
      <c r="B12" s="746"/>
      <c r="C12" s="747"/>
      <c r="D12" s="747"/>
      <c r="E12" s="747"/>
      <c r="F12" s="747"/>
      <c r="G12" s="747"/>
      <c r="H12" s="747"/>
      <c r="I12" s="765"/>
    </row>
    <row r="13" spans="2:9">
      <c r="B13" s="746"/>
      <c r="C13" s="747"/>
      <c r="D13" s="747"/>
      <c r="E13" s="747"/>
      <c r="F13" s="747"/>
      <c r="G13" s="747"/>
      <c r="H13" s="747"/>
      <c r="I13" s="765"/>
    </row>
    <row r="14" spans="2:9">
      <c r="B14" s="746"/>
      <c r="C14" s="753" t="s">
        <v>6</v>
      </c>
      <c r="D14" s="754" t="s">
        <v>7</v>
      </c>
      <c r="E14" s="755"/>
      <c r="F14" s="755"/>
      <c r="G14" s="755"/>
      <c r="H14" s="755"/>
      <c r="I14" s="765"/>
    </row>
    <row r="15" spans="2:9">
      <c r="B15" s="746"/>
      <c r="C15" s="753" t="s">
        <v>8</v>
      </c>
      <c r="D15" s="755" t="s">
        <v>9</v>
      </c>
      <c r="E15" s="755"/>
      <c r="F15" s="755"/>
      <c r="G15" s="755"/>
      <c r="H15" s="755"/>
      <c r="I15" s="765"/>
    </row>
    <row r="16" ht="24" customHeight="1" spans="2:9">
      <c r="B16" s="746"/>
      <c r="C16" s="756" t="s">
        <v>10</v>
      </c>
      <c r="D16" s="756" t="s">
        <v>11</v>
      </c>
      <c r="E16" s="756" t="s">
        <v>12</v>
      </c>
      <c r="F16" s="757" t="s">
        <v>13</v>
      </c>
      <c r="G16" s="757" t="s">
        <v>14</v>
      </c>
      <c r="H16" s="757" t="s">
        <v>15</v>
      </c>
      <c r="I16" s="765"/>
    </row>
    <row r="17" spans="2:9">
      <c r="B17" s="746"/>
      <c r="C17" s="758" t="s">
        <v>16</v>
      </c>
      <c r="D17" s="759">
        <v>44409</v>
      </c>
      <c r="E17" s="758" t="s">
        <v>17</v>
      </c>
      <c r="F17" s="758" t="s">
        <v>18</v>
      </c>
      <c r="G17" s="758" t="s">
        <v>19</v>
      </c>
      <c r="H17" s="758" t="s">
        <v>20</v>
      </c>
      <c r="I17" s="765"/>
    </row>
    <row r="18" spans="2:9">
      <c r="B18" s="746"/>
      <c r="C18" s="758" t="s">
        <v>21</v>
      </c>
      <c r="D18" s="759">
        <v>44442</v>
      </c>
      <c r="E18" s="758" t="s">
        <v>17</v>
      </c>
      <c r="F18" s="758" t="s">
        <v>22</v>
      </c>
      <c r="G18" s="758" t="s">
        <v>19</v>
      </c>
      <c r="H18" s="758" t="s">
        <v>20</v>
      </c>
      <c r="I18" s="765"/>
    </row>
    <row r="19" spans="2:9">
      <c r="B19" s="746"/>
      <c r="C19" s="758" t="s">
        <v>23</v>
      </c>
      <c r="D19" s="759">
        <v>44487</v>
      </c>
      <c r="E19" s="758" t="s">
        <v>17</v>
      </c>
      <c r="F19" s="758" t="s">
        <v>24</v>
      </c>
      <c r="G19" s="758" t="s">
        <v>19</v>
      </c>
      <c r="H19" s="758" t="s">
        <v>20</v>
      </c>
      <c r="I19" s="765"/>
    </row>
    <row r="20" spans="2:9">
      <c r="B20" s="746"/>
      <c r="C20" s="758" t="s">
        <v>25</v>
      </c>
      <c r="D20" s="759">
        <v>44518</v>
      </c>
      <c r="E20" s="758" t="s">
        <v>17</v>
      </c>
      <c r="F20" s="758" t="s">
        <v>26</v>
      </c>
      <c r="G20" s="758" t="s">
        <v>19</v>
      </c>
      <c r="H20" s="758" t="s">
        <v>20</v>
      </c>
      <c r="I20" s="765"/>
    </row>
    <row r="21" spans="2:9">
      <c r="B21" s="746"/>
      <c r="C21" s="758"/>
      <c r="E21" s="758"/>
      <c r="G21" s="758"/>
      <c r="H21" s="758"/>
      <c r="I21" s="765"/>
    </row>
    <row r="22" spans="2:9">
      <c r="B22" s="746"/>
      <c r="C22" s="747"/>
      <c r="D22" s="747"/>
      <c r="E22" s="747"/>
      <c r="F22" s="747"/>
      <c r="G22" s="747"/>
      <c r="H22" s="747"/>
      <c r="I22" s="765"/>
    </row>
    <row r="23" spans="2:9">
      <c r="B23" s="746"/>
      <c r="C23" s="747"/>
      <c r="D23" s="747"/>
      <c r="E23" s="747"/>
      <c r="F23" s="747"/>
      <c r="G23" s="747"/>
      <c r="H23" s="747"/>
      <c r="I23" s="765"/>
    </row>
    <row r="24" spans="2:9">
      <c r="B24" s="746"/>
      <c r="C24" s="747"/>
      <c r="D24" s="747"/>
      <c r="E24" s="747"/>
      <c r="F24" s="747"/>
      <c r="G24" s="747"/>
      <c r="H24" s="747"/>
      <c r="I24" s="765"/>
    </row>
    <row r="25" spans="2:9">
      <c r="B25" s="746"/>
      <c r="C25" s="747"/>
      <c r="D25" s="747"/>
      <c r="E25" s="747"/>
      <c r="F25" s="747"/>
      <c r="G25" s="747"/>
      <c r="H25" s="747"/>
      <c r="I25" s="765"/>
    </row>
    <row r="26" spans="2:9">
      <c r="B26" s="746"/>
      <c r="C26" s="747"/>
      <c r="D26" s="747"/>
      <c r="E26" s="747"/>
      <c r="F26" s="747"/>
      <c r="G26" s="747"/>
      <c r="H26" s="747"/>
      <c r="I26" s="765"/>
    </row>
    <row r="27" spans="2:9">
      <c r="B27" s="746"/>
      <c r="C27" s="747"/>
      <c r="D27" s="747"/>
      <c r="E27" s="747"/>
      <c r="F27" s="747"/>
      <c r="G27" s="747"/>
      <c r="H27" s="747"/>
      <c r="I27" s="765"/>
    </row>
    <row r="28" spans="2:9">
      <c r="B28" s="746"/>
      <c r="C28" s="747"/>
      <c r="D28" s="747"/>
      <c r="E28" s="747"/>
      <c r="F28" s="747"/>
      <c r="G28" s="747"/>
      <c r="H28" s="747"/>
      <c r="I28" s="765"/>
    </row>
    <row r="29" spans="2:9">
      <c r="B29" s="746"/>
      <c r="C29" s="747"/>
      <c r="D29" s="747"/>
      <c r="E29" s="747" t="s">
        <v>27</v>
      </c>
      <c r="F29" s="747"/>
      <c r="G29" s="747"/>
      <c r="H29" s="747"/>
      <c r="I29" s="765"/>
    </row>
    <row r="30" spans="2:9">
      <c r="B30" s="746"/>
      <c r="C30" s="760" t="s">
        <v>28</v>
      </c>
      <c r="D30" s="760"/>
      <c r="E30" s="760"/>
      <c r="F30" s="760"/>
      <c r="G30" s="760"/>
      <c r="H30" s="747"/>
      <c r="I30" s="765"/>
    </row>
    <row r="31" spans="2:9">
      <c r="B31" s="746"/>
      <c r="C31" s="747"/>
      <c r="D31" s="747"/>
      <c r="E31" s="747"/>
      <c r="F31" s="747"/>
      <c r="G31" s="747"/>
      <c r="H31" s="747"/>
      <c r="I31" s="765"/>
    </row>
    <row r="32" spans="2:9">
      <c r="B32" s="746"/>
      <c r="C32" s="747"/>
      <c r="D32" s="747"/>
      <c r="E32" s="747"/>
      <c r="F32" s="747"/>
      <c r="G32" s="747"/>
      <c r="H32" s="747"/>
      <c r="I32" s="765"/>
    </row>
    <row r="33" spans="2:9">
      <c r="B33" s="746"/>
      <c r="C33" s="747"/>
      <c r="D33" s="747"/>
      <c r="E33" s="747"/>
      <c r="F33" s="747"/>
      <c r="G33" s="747"/>
      <c r="H33" s="747"/>
      <c r="I33" s="765"/>
    </row>
    <row r="34" ht="13.5" spans="2:9">
      <c r="B34" s="761"/>
      <c r="C34" s="762"/>
      <c r="D34" s="762"/>
      <c r="E34" s="762"/>
      <c r="F34" s="762"/>
      <c r="G34" s="762"/>
      <c r="H34" s="762"/>
      <c r="I34" s="768"/>
    </row>
  </sheetData>
  <mergeCells count="7">
    <mergeCell ref="B3:F3"/>
    <mergeCell ref="D6:I6"/>
    <mergeCell ref="B7:I7"/>
    <mergeCell ref="D8:I8"/>
    <mergeCell ref="D14:H14"/>
    <mergeCell ref="D15:H15"/>
    <mergeCell ref="C30:G30"/>
  </mergeCells>
  <pageMargins left="0.7" right="0.7"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
  <sheetViews>
    <sheetView workbookViewId="0">
      <selection activeCell="F27" sqref="F27:F28"/>
    </sheetView>
  </sheetViews>
  <sheetFormatPr defaultColWidth="9" defaultRowHeight="13.5" outlineLevelRow="2"/>
  <cols>
    <col min="7" max="7" width="34.6333333333333" customWidth="1"/>
  </cols>
  <sheetData>
    <row r="1" ht="15" spans="1:16">
      <c r="A1" s="258" t="s">
        <v>1243</v>
      </c>
      <c r="B1" s="258" t="s">
        <v>1244</v>
      </c>
      <c r="C1" s="258" t="s">
        <v>1245</v>
      </c>
      <c r="D1" s="258" t="s">
        <v>1308</v>
      </c>
      <c r="E1" s="258" t="s">
        <v>1247</v>
      </c>
      <c r="F1" s="258" t="s">
        <v>1248</v>
      </c>
      <c r="G1" s="258" t="s">
        <v>1249</v>
      </c>
      <c r="H1" s="258" t="s">
        <v>1250</v>
      </c>
      <c r="I1" s="258" t="s">
        <v>1251</v>
      </c>
      <c r="J1" s="262" t="s">
        <v>1252</v>
      </c>
      <c r="K1" s="262" t="s">
        <v>1253</v>
      </c>
      <c r="L1" s="258" t="s">
        <v>1309</v>
      </c>
      <c r="M1" s="258" t="s">
        <v>1310</v>
      </c>
      <c r="N1" s="258" t="s">
        <v>1257</v>
      </c>
      <c r="O1" s="258" t="s">
        <v>1311</v>
      </c>
      <c r="P1" s="258" t="s">
        <v>1258</v>
      </c>
    </row>
    <row r="2" ht="15" customHeight="1" spans="1:16">
      <c r="A2" s="259" t="s">
        <v>1312</v>
      </c>
      <c r="B2" s="259" t="s">
        <v>1260</v>
      </c>
      <c r="C2" s="259" t="s">
        <v>1261</v>
      </c>
      <c r="D2" s="259" t="s">
        <v>85</v>
      </c>
      <c r="E2" s="259" t="s">
        <v>1262</v>
      </c>
      <c r="F2" s="260" t="s">
        <v>1313</v>
      </c>
      <c r="G2" s="187" t="s">
        <v>1314</v>
      </c>
      <c r="H2" s="261" t="s">
        <v>1265</v>
      </c>
      <c r="I2" s="261" t="s">
        <v>607</v>
      </c>
      <c r="J2" s="263">
        <v>44800.5909722222</v>
      </c>
      <c r="K2" s="263">
        <v>44802.5791666667</v>
      </c>
      <c r="L2" s="261" t="s">
        <v>1266</v>
      </c>
      <c r="M2" s="261" t="s">
        <v>923</v>
      </c>
      <c r="N2" s="261"/>
      <c r="O2" s="261" t="s">
        <v>922</v>
      </c>
      <c r="P2" s="261" t="s">
        <v>1267</v>
      </c>
    </row>
    <row r="3" ht="15" customHeight="1" spans="1:16">
      <c r="A3" s="259" t="s">
        <v>1315</v>
      </c>
      <c r="B3" s="259" t="s">
        <v>1260</v>
      </c>
      <c r="C3" s="259" t="s">
        <v>1261</v>
      </c>
      <c r="D3" s="259" t="s">
        <v>85</v>
      </c>
      <c r="E3" s="259" t="s">
        <v>1262</v>
      </c>
      <c r="F3" s="260" t="s">
        <v>1316</v>
      </c>
      <c r="G3" s="187" t="s">
        <v>1317</v>
      </c>
      <c r="H3" s="261" t="s">
        <v>1265</v>
      </c>
      <c r="I3" s="261" t="s">
        <v>607</v>
      </c>
      <c r="J3" s="263">
        <v>44799.6618055556</v>
      </c>
      <c r="K3" s="263">
        <v>44802.6708333333</v>
      </c>
      <c r="L3" s="261" t="s">
        <v>1266</v>
      </c>
      <c r="M3" s="261" t="s">
        <v>923</v>
      </c>
      <c r="N3" s="261"/>
      <c r="O3" s="261" t="s">
        <v>922</v>
      </c>
      <c r="P3" s="261" t="s">
        <v>1267</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6"/>
  <sheetViews>
    <sheetView zoomScale="80" zoomScaleNormal="80" topLeftCell="B52" workbookViewId="0">
      <selection activeCell="J84" sqref="J84:L84"/>
    </sheetView>
  </sheetViews>
  <sheetFormatPr defaultColWidth="9.13333333333333" defaultRowHeight="15"/>
  <cols>
    <col min="1" max="1" width="3.13333333333333" style="4" customWidth="1"/>
    <col min="2" max="2" width="24.75" style="4" customWidth="1"/>
    <col min="3" max="3" width="37.1333333333333" style="4" customWidth="1"/>
    <col min="4" max="4" width="38.5" style="4" customWidth="1"/>
    <col min="5" max="7" width="15.6333333333333" style="5" customWidth="1"/>
    <col min="8" max="8" width="10" style="5" customWidth="1"/>
    <col min="9" max="9" width="17" style="5" customWidth="1"/>
    <col min="10" max="10" width="15.6333333333333" style="4" customWidth="1"/>
    <col min="11" max="11" width="13.75" style="4" customWidth="1"/>
    <col min="12" max="12" width="22.1333333333333" style="4" customWidth="1"/>
    <col min="13" max="13" width="15.3833333333333" style="4" customWidth="1"/>
    <col min="14" max="16384" width="9.13333333333333" style="4"/>
  </cols>
  <sheetData>
    <row r="1" s="1" customFormat="1" ht="15.75" spans="5:9">
      <c r="E1" s="6"/>
      <c r="F1" s="6"/>
      <c r="G1" s="6"/>
      <c r="H1" s="6"/>
      <c r="I1" s="6"/>
    </row>
    <row r="2" s="1" customFormat="1" spans="2:12">
      <c r="B2" s="7"/>
      <c r="C2" s="8"/>
      <c r="D2" s="8"/>
      <c r="E2" s="9"/>
      <c r="F2" s="9"/>
      <c r="G2" s="9"/>
      <c r="H2" s="9"/>
      <c r="I2" s="9"/>
      <c r="J2" s="63"/>
      <c r="K2" s="8"/>
      <c r="L2" s="64"/>
    </row>
    <row r="3" customHeight="1" spans="2:13">
      <c r="B3" s="10"/>
      <c r="C3" s="11" t="s">
        <v>141</v>
      </c>
      <c r="D3" s="12"/>
      <c r="E3" s="12"/>
      <c r="F3" s="12"/>
      <c r="G3" s="12"/>
      <c r="H3" s="12"/>
      <c r="I3" s="12"/>
      <c r="J3" s="12"/>
      <c r="K3" s="65"/>
      <c r="L3" s="66"/>
      <c r="M3" s="1"/>
    </row>
    <row r="4" customHeight="1" spans="2:13">
      <c r="B4" s="10"/>
      <c r="C4" s="13"/>
      <c r="D4" s="14"/>
      <c r="E4" s="14"/>
      <c r="F4" s="14"/>
      <c r="G4" s="14"/>
      <c r="H4" s="14"/>
      <c r="I4" s="14"/>
      <c r="J4" s="14"/>
      <c r="K4" s="67"/>
      <c r="L4" s="66"/>
      <c r="M4" s="1"/>
    </row>
    <row r="5" ht="15.75" spans="2:13">
      <c r="B5" s="15"/>
      <c r="C5" s="16"/>
      <c r="D5" s="16"/>
      <c r="E5" s="17"/>
      <c r="F5" s="17"/>
      <c r="G5" s="17"/>
      <c r="H5" s="17"/>
      <c r="I5" s="17"/>
      <c r="J5" s="16"/>
      <c r="K5" s="68"/>
      <c r="L5" s="69"/>
      <c r="M5" s="1"/>
    </row>
    <row r="6" s="2" customFormat="1" ht="13.5" spans="2:12">
      <c r="B6" s="18"/>
      <c r="C6" s="3"/>
      <c r="D6" s="3"/>
      <c r="E6" s="19"/>
      <c r="F6" s="19"/>
      <c r="G6" s="19"/>
      <c r="H6" s="19"/>
      <c r="I6" s="19"/>
      <c r="J6" s="3"/>
      <c r="K6" s="3"/>
      <c r="L6" s="70"/>
    </row>
    <row r="7" s="2" customFormat="1" spans="2:12">
      <c r="B7" s="20" t="s">
        <v>142</v>
      </c>
      <c r="C7" s="21"/>
      <c r="D7" s="21"/>
      <c r="E7" s="21"/>
      <c r="F7" s="22"/>
      <c r="G7" s="19"/>
      <c r="H7" s="19"/>
      <c r="I7" s="19"/>
      <c r="J7" s="3"/>
      <c r="K7" s="3"/>
      <c r="L7" s="70"/>
    </row>
    <row r="8" s="2" customFormat="1" ht="16.5" spans="2:12">
      <c r="B8" s="23" t="s">
        <v>143</v>
      </c>
      <c r="C8" s="24">
        <v>29662</v>
      </c>
      <c r="D8" s="25" t="s">
        <v>1318</v>
      </c>
      <c r="E8" s="26" t="s">
        <v>1319</v>
      </c>
      <c r="F8" s="27"/>
      <c r="G8" s="19"/>
      <c r="H8" s="19"/>
      <c r="I8" s="19"/>
      <c r="J8" s="3"/>
      <c r="K8" s="3"/>
      <c r="L8" s="70"/>
    </row>
    <row r="9" s="2" customFormat="1" ht="17.25" customHeight="1" spans="2:12">
      <c r="B9" s="23" t="s">
        <v>47</v>
      </c>
      <c r="C9" s="24" t="s">
        <v>62</v>
      </c>
      <c r="D9" s="28" t="s">
        <v>146</v>
      </c>
      <c r="E9" s="29" t="s">
        <v>524</v>
      </c>
      <c r="F9" s="30"/>
      <c r="G9" s="19"/>
      <c r="H9" s="19"/>
      <c r="I9" s="19"/>
      <c r="J9" s="3"/>
      <c r="K9" s="3"/>
      <c r="L9" s="70"/>
    </row>
    <row r="10" s="2" customFormat="1" ht="32.25" customHeight="1" spans="2:12">
      <c r="B10" s="23" t="s">
        <v>148</v>
      </c>
      <c r="C10" s="24" t="s">
        <v>1320</v>
      </c>
      <c r="D10" s="28" t="s">
        <v>150</v>
      </c>
      <c r="E10" s="29" t="s">
        <v>1321</v>
      </c>
      <c r="F10" s="30"/>
      <c r="G10" s="19"/>
      <c r="H10" s="19"/>
      <c r="I10" s="19"/>
      <c r="J10" s="3"/>
      <c r="K10" s="3"/>
      <c r="L10" s="70"/>
    </row>
    <row r="11" s="2" customFormat="1" ht="33" spans="2:12">
      <c r="B11" s="23" t="s">
        <v>152</v>
      </c>
      <c r="C11" s="31" t="s">
        <v>1322</v>
      </c>
      <c r="D11" s="28" t="s">
        <v>154</v>
      </c>
      <c r="E11" s="196">
        <v>44682</v>
      </c>
      <c r="F11" s="197"/>
      <c r="G11" s="19"/>
      <c r="H11" s="19"/>
      <c r="I11" s="19"/>
      <c r="J11" s="3"/>
      <c r="K11" s="3"/>
      <c r="L11" s="70"/>
    </row>
    <row r="12" s="2" customFormat="1" ht="16.5" spans="2:12">
      <c r="B12" s="23" t="s">
        <v>155</v>
      </c>
      <c r="C12" s="34" t="s">
        <v>1323</v>
      </c>
      <c r="D12" s="28" t="s">
        <v>157</v>
      </c>
      <c r="E12" s="32">
        <v>44688</v>
      </c>
      <c r="F12" s="33"/>
      <c r="G12" s="19"/>
      <c r="H12" s="19"/>
      <c r="I12" s="19"/>
      <c r="J12" s="3"/>
      <c r="K12" s="3"/>
      <c r="L12" s="70"/>
    </row>
    <row r="13" s="2" customFormat="1" ht="16.5" spans="2:12">
      <c r="B13" s="23" t="s">
        <v>158</v>
      </c>
      <c r="C13" s="24" t="s">
        <v>1324</v>
      </c>
      <c r="D13" s="28" t="s">
        <v>160</v>
      </c>
      <c r="E13" s="29" t="s">
        <v>161</v>
      </c>
      <c r="F13" s="30"/>
      <c r="G13" s="19"/>
      <c r="H13" s="19"/>
      <c r="I13" s="19"/>
      <c r="J13" s="3"/>
      <c r="K13" s="3"/>
      <c r="L13" s="70"/>
    </row>
    <row r="14" s="2" customFormat="1" ht="16.5" spans="2:12">
      <c r="B14" s="23" t="s">
        <v>162</v>
      </c>
      <c r="C14" s="35" t="s">
        <v>1325</v>
      </c>
      <c r="D14" s="198" t="s">
        <v>1326</v>
      </c>
      <c r="E14" s="36"/>
      <c r="F14" s="37"/>
      <c r="G14" s="19"/>
      <c r="H14" s="19"/>
      <c r="I14" s="19"/>
      <c r="J14" s="3"/>
      <c r="K14" s="3"/>
      <c r="L14" s="70"/>
    </row>
    <row r="15" s="2" customFormat="1" ht="39.75" customHeight="1" spans="2:12">
      <c r="B15" s="23" t="s">
        <v>166</v>
      </c>
      <c r="C15" s="31" t="s">
        <v>1327</v>
      </c>
      <c r="D15" s="34"/>
      <c r="E15" s="34"/>
      <c r="F15" s="38"/>
      <c r="G15" s="19"/>
      <c r="H15" s="19"/>
      <c r="I15" s="19"/>
      <c r="J15" s="3"/>
      <c r="K15" s="3"/>
      <c r="L15" s="70"/>
    </row>
    <row r="16" s="2" customFormat="1" ht="42" customHeight="1" spans="2:12">
      <c r="B16" s="199" t="s">
        <v>168</v>
      </c>
      <c r="C16" s="200" t="s">
        <v>1328</v>
      </c>
      <c r="D16" s="200"/>
      <c r="E16" s="200"/>
      <c r="F16" s="201"/>
      <c r="G16" s="19"/>
      <c r="H16" s="19"/>
      <c r="I16" s="19"/>
      <c r="J16" s="3"/>
      <c r="K16" s="3"/>
      <c r="L16" s="70"/>
    </row>
    <row r="17" s="3" customFormat="1" ht="13.5" spans="2:12">
      <c r="B17" s="202"/>
      <c r="C17" s="203"/>
      <c r="D17" s="203"/>
      <c r="E17" s="204"/>
      <c r="F17" s="204"/>
      <c r="G17" s="204"/>
      <c r="H17" s="204"/>
      <c r="I17" s="204"/>
      <c r="J17" s="203"/>
      <c r="K17" s="203"/>
      <c r="L17" s="221"/>
    </row>
    <row r="18" s="2" customFormat="1" spans="2:13">
      <c r="B18" s="205" t="s">
        <v>170</v>
      </c>
      <c r="C18" s="206"/>
      <c r="D18" s="206"/>
      <c r="E18" s="206"/>
      <c r="F18" s="206"/>
      <c r="G18" s="206"/>
      <c r="H18" s="206"/>
      <c r="I18" s="206"/>
      <c r="J18" s="206"/>
      <c r="K18" s="206"/>
      <c r="L18" s="222"/>
      <c r="M18" s="73"/>
    </row>
    <row r="19" s="2" customFormat="1" ht="12.75" customHeight="1" spans="2:13">
      <c r="B19" s="207" t="s">
        <v>1329</v>
      </c>
      <c r="C19" s="208"/>
      <c r="D19" s="208"/>
      <c r="E19" s="208"/>
      <c r="F19" s="208"/>
      <c r="G19" s="208"/>
      <c r="H19" s="208"/>
      <c r="I19" s="208"/>
      <c r="J19" s="208"/>
      <c r="K19" s="208"/>
      <c r="L19" s="223"/>
      <c r="M19" s="73"/>
    </row>
    <row r="20" s="2" customFormat="1" ht="12.75" customHeight="1" spans="2:13">
      <c r="B20" s="209"/>
      <c r="C20" s="210"/>
      <c r="D20" s="210"/>
      <c r="E20" s="210"/>
      <c r="F20" s="210"/>
      <c r="G20" s="210"/>
      <c r="H20" s="210"/>
      <c r="I20" s="210"/>
      <c r="J20" s="210"/>
      <c r="K20" s="210"/>
      <c r="L20" s="224"/>
      <c r="M20" s="73"/>
    </row>
    <row r="21" s="2" customFormat="1" ht="12.75" customHeight="1" spans="2:13">
      <c r="B21" s="209"/>
      <c r="C21" s="210"/>
      <c r="D21" s="210"/>
      <c r="E21" s="210"/>
      <c r="F21" s="210"/>
      <c r="G21" s="210"/>
      <c r="H21" s="210"/>
      <c r="I21" s="210"/>
      <c r="J21" s="210"/>
      <c r="K21" s="210"/>
      <c r="L21" s="224"/>
      <c r="M21" s="73"/>
    </row>
    <row r="22" s="2" customFormat="1" ht="12.75" customHeight="1" spans="2:13">
      <c r="B22" s="209"/>
      <c r="C22" s="210"/>
      <c r="D22" s="210"/>
      <c r="E22" s="210"/>
      <c r="F22" s="210"/>
      <c r="G22" s="210"/>
      <c r="H22" s="210"/>
      <c r="I22" s="210"/>
      <c r="J22" s="210"/>
      <c r="K22" s="210"/>
      <c r="L22" s="224"/>
      <c r="M22" s="73"/>
    </row>
    <row r="23" s="2" customFormat="1" ht="12.75" customHeight="1" spans="2:13">
      <c r="B23" s="209"/>
      <c r="C23" s="210"/>
      <c r="D23" s="210"/>
      <c r="E23" s="210"/>
      <c r="F23" s="210"/>
      <c r="G23" s="210"/>
      <c r="H23" s="210"/>
      <c r="I23" s="210"/>
      <c r="J23" s="210"/>
      <c r="K23" s="210"/>
      <c r="L23" s="224"/>
      <c r="M23" s="73"/>
    </row>
    <row r="24" s="2" customFormat="1" ht="12.75" customHeight="1" spans="2:13">
      <c r="B24" s="209"/>
      <c r="C24" s="210"/>
      <c r="D24" s="210"/>
      <c r="E24" s="210"/>
      <c r="F24" s="210"/>
      <c r="G24" s="210"/>
      <c r="H24" s="210"/>
      <c r="I24" s="210"/>
      <c r="J24" s="210"/>
      <c r="K24" s="210"/>
      <c r="L24" s="224"/>
      <c r="M24" s="73"/>
    </row>
    <row r="25" s="2" customFormat="1" ht="12.75" customHeight="1" spans="2:13">
      <c r="B25" s="209"/>
      <c r="C25" s="210"/>
      <c r="D25" s="210"/>
      <c r="E25" s="210"/>
      <c r="F25" s="210"/>
      <c r="G25" s="210"/>
      <c r="H25" s="210"/>
      <c r="I25" s="210"/>
      <c r="J25" s="210"/>
      <c r="K25" s="210"/>
      <c r="L25" s="224"/>
      <c r="M25" s="73"/>
    </row>
    <row r="26" s="2" customFormat="1" ht="12.75" customHeight="1" spans="2:13">
      <c r="B26" s="211"/>
      <c r="C26" s="212"/>
      <c r="D26" s="212"/>
      <c r="E26" s="212"/>
      <c r="F26" s="212"/>
      <c r="G26" s="212"/>
      <c r="H26" s="212"/>
      <c r="I26" s="212"/>
      <c r="J26" s="212"/>
      <c r="K26" s="212"/>
      <c r="L26" s="225"/>
      <c r="M26" s="73"/>
    </row>
    <row r="27" s="2" customFormat="1" spans="1:13">
      <c r="A27" s="3"/>
      <c r="B27" s="213" t="s">
        <v>172</v>
      </c>
      <c r="C27" s="214"/>
      <c r="D27" s="214"/>
      <c r="E27" s="214"/>
      <c r="F27" s="214"/>
      <c r="G27" s="214"/>
      <c r="H27" s="214"/>
      <c r="I27" s="214"/>
      <c r="J27" s="214"/>
      <c r="K27" s="214"/>
      <c r="L27" s="226"/>
      <c r="M27" s="73"/>
    </row>
    <row r="28" s="2" customFormat="1" ht="16.5" spans="2:13">
      <c r="B28" s="50" t="s">
        <v>44</v>
      </c>
      <c r="C28" s="51" t="s">
        <v>174</v>
      </c>
      <c r="D28" s="215" t="s">
        <v>81</v>
      </c>
      <c r="E28" s="53" t="s">
        <v>1330</v>
      </c>
      <c r="F28" s="53" t="s">
        <v>1330</v>
      </c>
      <c r="G28" s="216" t="s">
        <v>177</v>
      </c>
      <c r="H28" s="216" t="s">
        <v>178</v>
      </c>
      <c r="I28" s="216" t="s">
        <v>179</v>
      </c>
      <c r="J28" s="75" t="s">
        <v>180</v>
      </c>
      <c r="K28" s="75"/>
      <c r="L28" s="75"/>
      <c r="M28" s="78"/>
    </row>
    <row r="29" s="2" customFormat="1" ht="16.5" spans="2:13">
      <c r="B29" s="50"/>
      <c r="C29" s="51"/>
      <c r="D29" s="217"/>
      <c r="E29" s="53" t="s">
        <v>181</v>
      </c>
      <c r="F29" s="53" t="s">
        <v>182</v>
      </c>
      <c r="G29" s="218"/>
      <c r="H29" s="218"/>
      <c r="I29" s="218"/>
      <c r="J29" s="75"/>
      <c r="K29" s="75"/>
      <c r="L29" s="75"/>
      <c r="M29" s="78"/>
    </row>
    <row r="30" s="2" customFormat="1" ht="16.5" spans="2:13">
      <c r="B30" s="54">
        <v>1</v>
      </c>
      <c r="C30" s="55" t="s">
        <v>306</v>
      </c>
      <c r="D30" s="55" t="s">
        <v>92</v>
      </c>
      <c r="E30" s="56">
        <v>1</v>
      </c>
      <c r="F30" s="56">
        <v>1</v>
      </c>
      <c r="G30" s="57" t="s">
        <v>1331</v>
      </c>
      <c r="H30" s="58">
        <v>44682</v>
      </c>
      <c r="I30" s="58">
        <v>44687</v>
      </c>
      <c r="J30" s="227"/>
      <c r="K30" s="228"/>
      <c r="L30" s="229"/>
      <c r="M30" s="78"/>
    </row>
    <row r="31" s="2" customFormat="1" ht="16.5" spans="2:13">
      <c r="B31" s="54">
        <v>2</v>
      </c>
      <c r="C31" s="55" t="s">
        <v>313</v>
      </c>
      <c r="D31" s="55" t="s">
        <v>1332</v>
      </c>
      <c r="E31" s="56">
        <v>1</v>
      </c>
      <c r="F31" s="56">
        <v>1</v>
      </c>
      <c r="G31" s="57" t="s">
        <v>1331</v>
      </c>
      <c r="H31" s="58">
        <v>44682</v>
      </c>
      <c r="I31" s="58">
        <v>44687</v>
      </c>
      <c r="J31" s="227"/>
      <c r="K31" s="228"/>
      <c r="L31" s="229"/>
      <c r="M31" s="78"/>
    </row>
    <row r="32" s="2" customFormat="1" ht="16.5" spans="2:13">
      <c r="B32" s="54">
        <v>3</v>
      </c>
      <c r="C32" s="55" t="s">
        <v>316</v>
      </c>
      <c r="D32" s="55" t="s">
        <v>926</v>
      </c>
      <c r="E32" s="56">
        <v>1</v>
      </c>
      <c r="F32" s="56">
        <v>1</v>
      </c>
      <c r="G32" s="57" t="s">
        <v>1333</v>
      </c>
      <c r="H32" s="58">
        <v>44682</v>
      </c>
      <c r="I32" s="58">
        <v>44686</v>
      </c>
      <c r="J32" s="227"/>
      <c r="K32" s="228"/>
      <c r="L32" s="229"/>
      <c r="M32" s="78"/>
    </row>
    <row r="33" s="2" customFormat="1" ht="16.5" spans="2:13">
      <c r="B33" s="54">
        <v>4</v>
      </c>
      <c r="C33" s="55" t="s">
        <v>316</v>
      </c>
      <c r="D33" s="55" t="s">
        <v>94</v>
      </c>
      <c r="E33" s="56">
        <v>1</v>
      </c>
      <c r="F33" s="56">
        <v>1</v>
      </c>
      <c r="G33" s="57" t="s">
        <v>1331</v>
      </c>
      <c r="H33" s="58">
        <v>44682</v>
      </c>
      <c r="I33" s="58">
        <v>44687</v>
      </c>
      <c r="J33" s="227"/>
      <c r="K33" s="228"/>
      <c r="L33" s="229"/>
      <c r="M33" s="78"/>
    </row>
    <row r="34" s="2" customFormat="1" ht="14.25" customHeight="1" spans="2:13">
      <c r="B34" s="54">
        <v>5</v>
      </c>
      <c r="C34" s="55" t="s">
        <v>323</v>
      </c>
      <c r="D34" s="55" t="s">
        <v>552</v>
      </c>
      <c r="E34" s="56">
        <v>1</v>
      </c>
      <c r="F34" s="56">
        <v>1</v>
      </c>
      <c r="G34" s="57" t="s">
        <v>1334</v>
      </c>
      <c r="H34" s="58">
        <v>44682</v>
      </c>
      <c r="I34" s="58">
        <v>44688</v>
      </c>
      <c r="J34" s="227"/>
      <c r="K34" s="228"/>
      <c r="L34" s="229"/>
      <c r="M34" s="81"/>
    </row>
    <row r="35" s="2" customFormat="1" ht="16.5" spans="2:13">
      <c r="B35" s="54">
        <v>6</v>
      </c>
      <c r="C35" s="55" t="s">
        <v>328</v>
      </c>
      <c r="D35" s="55" t="s">
        <v>634</v>
      </c>
      <c r="E35" s="56">
        <v>1</v>
      </c>
      <c r="F35" s="56">
        <v>1</v>
      </c>
      <c r="G35" s="57" t="s">
        <v>1335</v>
      </c>
      <c r="H35" s="58">
        <v>44682</v>
      </c>
      <c r="I35" s="58">
        <v>44688</v>
      </c>
      <c r="J35" s="227"/>
      <c r="K35" s="228"/>
      <c r="L35" s="229"/>
      <c r="M35" s="81"/>
    </row>
    <row r="36" s="2" customFormat="1" ht="16.5" spans="2:13">
      <c r="B36" s="54">
        <v>7</v>
      </c>
      <c r="C36" s="55" t="s">
        <v>309</v>
      </c>
      <c r="D36" s="55" t="s">
        <v>92</v>
      </c>
      <c r="E36" s="56">
        <v>1</v>
      </c>
      <c r="F36" s="56">
        <v>1</v>
      </c>
      <c r="G36" s="57" t="s">
        <v>1331</v>
      </c>
      <c r="H36" s="58">
        <v>44687</v>
      </c>
      <c r="I36" s="58">
        <v>44688</v>
      </c>
      <c r="J36" s="227"/>
      <c r="K36" s="228"/>
      <c r="L36" s="229"/>
      <c r="M36" s="81"/>
    </row>
    <row r="37" s="2" customFormat="1" customHeight="1" spans="2:13">
      <c r="B37" s="54">
        <v>8</v>
      </c>
      <c r="C37" s="55" t="s">
        <v>360</v>
      </c>
      <c r="D37" s="55" t="s">
        <v>418</v>
      </c>
      <c r="E37" s="56">
        <v>1</v>
      </c>
      <c r="F37" s="56">
        <v>0</v>
      </c>
      <c r="G37" s="57" t="s">
        <v>1331</v>
      </c>
      <c r="H37" s="58">
        <v>44687</v>
      </c>
      <c r="I37" s="58">
        <v>44688</v>
      </c>
      <c r="J37" s="227" t="s">
        <v>1336</v>
      </c>
      <c r="K37" s="228"/>
      <c r="L37" s="229"/>
      <c r="M37" s="81"/>
    </row>
    <row r="38" s="2" customFormat="1" ht="14.25" customHeight="1" spans="2:13">
      <c r="B38" s="54">
        <v>9</v>
      </c>
      <c r="C38" s="55" t="s">
        <v>366</v>
      </c>
      <c r="D38" s="55" t="s">
        <v>1337</v>
      </c>
      <c r="E38" s="56">
        <v>0</v>
      </c>
      <c r="F38" s="56">
        <v>0</v>
      </c>
      <c r="G38" s="59"/>
      <c r="H38" s="60"/>
      <c r="I38" s="60"/>
      <c r="J38" s="227" t="s">
        <v>1338</v>
      </c>
      <c r="K38" s="228"/>
      <c r="L38" s="229"/>
      <c r="M38" s="84"/>
    </row>
    <row r="39" s="2" customFormat="1" ht="14.25" customHeight="1" spans="2:13">
      <c r="B39" s="54">
        <v>10</v>
      </c>
      <c r="C39" s="55" t="s">
        <v>331</v>
      </c>
      <c r="D39" s="55" t="s">
        <v>512</v>
      </c>
      <c r="E39" s="56">
        <v>0</v>
      </c>
      <c r="F39" s="56">
        <v>0</v>
      </c>
      <c r="G39" s="59"/>
      <c r="H39" s="60"/>
      <c r="I39" s="60"/>
      <c r="J39" s="227" t="s">
        <v>1338</v>
      </c>
      <c r="K39" s="228"/>
      <c r="L39" s="229"/>
      <c r="M39" s="84"/>
    </row>
    <row r="40" s="2" customFormat="1" ht="16.5" spans="2:13">
      <c r="B40" s="54">
        <v>11</v>
      </c>
      <c r="C40" s="55" t="s">
        <v>189</v>
      </c>
      <c r="D40" s="55" t="s">
        <v>1339</v>
      </c>
      <c r="E40" s="56">
        <v>1</v>
      </c>
      <c r="F40" s="56">
        <v>1</v>
      </c>
      <c r="G40" s="57" t="s">
        <v>472</v>
      </c>
      <c r="H40" s="58">
        <v>44687</v>
      </c>
      <c r="I40" s="58">
        <v>44688</v>
      </c>
      <c r="J40" s="227"/>
      <c r="K40" s="228"/>
      <c r="L40" s="229"/>
      <c r="M40" s="81"/>
    </row>
    <row r="41" s="2" customFormat="1" ht="14.25" customHeight="1" spans="2:13">
      <c r="B41" s="54">
        <v>12</v>
      </c>
      <c r="C41" s="55" t="s">
        <v>380</v>
      </c>
      <c r="D41" s="55" t="s">
        <v>1340</v>
      </c>
      <c r="E41" s="56">
        <v>0</v>
      </c>
      <c r="F41" s="56">
        <v>0</v>
      </c>
      <c r="G41" s="59"/>
      <c r="H41" s="60"/>
      <c r="I41" s="60"/>
      <c r="J41" s="227"/>
      <c r="K41" s="228"/>
      <c r="L41" s="229"/>
      <c r="M41" s="84"/>
    </row>
    <row r="42" s="2" customFormat="1" ht="14.25" customHeight="1" spans="2:13">
      <c r="B42" s="54">
        <v>13</v>
      </c>
      <c r="C42" s="55" t="s">
        <v>1341</v>
      </c>
      <c r="D42" s="55" t="s">
        <v>1342</v>
      </c>
      <c r="E42" s="56">
        <v>0</v>
      </c>
      <c r="F42" s="56">
        <v>0</v>
      </c>
      <c r="G42" s="59"/>
      <c r="H42" s="60"/>
      <c r="I42" s="60"/>
      <c r="J42" s="227"/>
      <c r="K42" s="228"/>
      <c r="L42" s="229"/>
      <c r="M42" s="84"/>
    </row>
    <row r="43" s="2" customFormat="1" ht="16.5" spans="2:13">
      <c r="B43" s="54">
        <v>14</v>
      </c>
      <c r="C43" s="55" t="s">
        <v>224</v>
      </c>
      <c r="D43" s="55" t="s">
        <v>1343</v>
      </c>
      <c r="E43" s="56">
        <v>1</v>
      </c>
      <c r="F43" s="56">
        <v>1</v>
      </c>
      <c r="G43" s="57" t="s">
        <v>1334</v>
      </c>
      <c r="H43" s="58">
        <v>44682</v>
      </c>
      <c r="I43" s="58">
        <v>44688</v>
      </c>
      <c r="J43" s="227"/>
      <c r="K43" s="228"/>
      <c r="L43" s="229"/>
      <c r="M43" s="81"/>
    </row>
    <row r="44" s="2" customFormat="1" ht="16.5" spans="2:13">
      <c r="B44" s="54">
        <v>15</v>
      </c>
      <c r="C44" s="55" t="s">
        <v>348</v>
      </c>
      <c r="D44" s="55" t="s">
        <v>347</v>
      </c>
      <c r="E44" s="56">
        <v>1</v>
      </c>
      <c r="F44" s="56">
        <v>1</v>
      </c>
      <c r="G44" s="57" t="s">
        <v>1344</v>
      </c>
      <c r="H44" s="58">
        <v>44682</v>
      </c>
      <c r="I44" s="58">
        <v>44688</v>
      </c>
      <c r="J44" s="227"/>
      <c r="K44" s="228"/>
      <c r="L44" s="229"/>
      <c r="M44" s="81"/>
    </row>
    <row r="45" s="2" customFormat="1" ht="14.25" customHeight="1" spans="2:13">
      <c r="B45" s="54">
        <v>16</v>
      </c>
      <c r="C45" s="55" t="s">
        <v>191</v>
      </c>
      <c r="D45" s="55" t="s">
        <v>192</v>
      </c>
      <c r="E45" s="56">
        <v>0</v>
      </c>
      <c r="F45" s="56">
        <v>0</v>
      </c>
      <c r="G45" s="57"/>
      <c r="H45" s="58"/>
      <c r="I45" s="58"/>
      <c r="J45" s="227" t="s">
        <v>66</v>
      </c>
      <c r="K45" s="228"/>
      <c r="L45" s="229"/>
      <c r="M45" s="84"/>
    </row>
    <row r="46" s="2" customFormat="1" ht="14.25" customHeight="1" spans="2:13">
      <c r="B46" s="54">
        <v>17</v>
      </c>
      <c r="C46" s="55" t="s">
        <v>195</v>
      </c>
      <c r="D46" s="55" t="s">
        <v>1345</v>
      </c>
      <c r="E46" s="56">
        <v>0</v>
      </c>
      <c r="F46" s="56">
        <v>0</v>
      </c>
      <c r="G46" s="57"/>
      <c r="H46" s="58"/>
      <c r="I46" s="58"/>
      <c r="J46" s="227" t="s">
        <v>71</v>
      </c>
      <c r="K46" s="228"/>
      <c r="L46" s="229"/>
      <c r="M46" s="84"/>
    </row>
    <row r="47" s="2" customFormat="1" ht="27" customHeight="1" spans="2:13">
      <c r="B47" s="54">
        <v>18</v>
      </c>
      <c r="C47" s="55" t="s">
        <v>198</v>
      </c>
      <c r="D47" s="55" t="s">
        <v>1346</v>
      </c>
      <c r="E47" s="56">
        <v>1</v>
      </c>
      <c r="F47" s="56">
        <v>0</v>
      </c>
      <c r="G47" s="59"/>
      <c r="H47" s="60"/>
      <c r="I47" s="60"/>
      <c r="J47" s="227" t="s">
        <v>1347</v>
      </c>
      <c r="K47" s="228"/>
      <c r="L47" s="229"/>
      <c r="M47" s="81"/>
    </row>
    <row r="48" s="2" customFormat="1" ht="14.25" customHeight="1" spans="2:13">
      <c r="B48" s="54">
        <v>19</v>
      </c>
      <c r="C48" s="55" t="s">
        <v>201</v>
      </c>
      <c r="D48" s="55" t="s">
        <v>1348</v>
      </c>
      <c r="E48" s="56">
        <v>0</v>
      </c>
      <c r="F48" s="56">
        <v>0</v>
      </c>
      <c r="G48" s="59"/>
      <c r="H48" s="60"/>
      <c r="I48" s="60"/>
      <c r="J48" s="227" t="s">
        <v>66</v>
      </c>
      <c r="K48" s="228"/>
      <c r="L48" s="229"/>
      <c r="M48" s="84"/>
    </row>
    <row r="49" s="2" customFormat="1" ht="22.5" customHeight="1" spans="2:13">
      <c r="B49" s="54">
        <v>20</v>
      </c>
      <c r="C49" s="55" t="s">
        <v>203</v>
      </c>
      <c r="D49" s="55" t="s">
        <v>1349</v>
      </c>
      <c r="E49" s="56">
        <v>1</v>
      </c>
      <c r="F49" s="56">
        <v>0</v>
      </c>
      <c r="G49" s="61"/>
      <c r="H49" s="62"/>
      <c r="I49" s="62"/>
      <c r="J49" s="227" t="s">
        <v>1350</v>
      </c>
      <c r="K49" s="228"/>
      <c r="L49" s="229"/>
      <c r="M49" s="81"/>
    </row>
    <row r="50" s="2" customFormat="1" ht="14.25" customHeight="1" spans="2:13">
      <c r="B50" s="54">
        <v>21</v>
      </c>
      <c r="C50" s="55" t="s">
        <v>206</v>
      </c>
      <c r="D50" s="55" t="s">
        <v>1351</v>
      </c>
      <c r="E50" s="56">
        <v>0</v>
      </c>
      <c r="F50" s="56">
        <v>0</v>
      </c>
      <c r="G50" s="61"/>
      <c r="H50" s="62"/>
      <c r="I50" s="62"/>
      <c r="J50" s="227" t="s">
        <v>71</v>
      </c>
      <c r="K50" s="228"/>
      <c r="L50" s="229"/>
      <c r="M50" s="84"/>
    </row>
    <row r="51" s="2" customFormat="1" ht="14.25" customHeight="1" spans="2:13">
      <c r="B51" s="54">
        <v>22</v>
      </c>
      <c r="C51" s="55" t="s">
        <v>1352</v>
      </c>
      <c r="D51" s="55" t="s">
        <v>1353</v>
      </c>
      <c r="E51" s="56">
        <v>1</v>
      </c>
      <c r="F51" s="56">
        <v>0</v>
      </c>
      <c r="G51" s="61"/>
      <c r="H51" s="62"/>
      <c r="I51" s="62"/>
      <c r="J51" s="227" t="s">
        <v>1354</v>
      </c>
      <c r="K51" s="228"/>
      <c r="L51" s="229"/>
      <c r="M51" s="84"/>
    </row>
    <row r="52" s="2" customFormat="1" ht="14.25" customHeight="1" spans="2:13">
      <c r="B52" s="54">
        <v>23</v>
      </c>
      <c r="C52" s="55" t="s">
        <v>208</v>
      </c>
      <c r="D52" s="55" t="s">
        <v>1355</v>
      </c>
      <c r="E52" s="56">
        <v>0</v>
      </c>
      <c r="F52" s="56">
        <v>0</v>
      </c>
      <c r="G52" s="61"/>
      <c r="H52" s="62"/>
      <c r="I52" s="62"/>
      <c r="J52" s="227" t="s">
        <v>71</v>
      </c>
      <c r="K52" s="228"/>
      <c r="L52" s="229"/>
      <c r="M52" s="84"/>
    </row>
    <row r="53" s="2" customFormat="1" ht="14.25" customHeight="1" spans="2:13">
      <c r="B53" s="54">
        <v>24</v>
      </c>
      <c r="C53" s="55" t="s">
        <v>211</v>
      </c>
      <c r="D53" s="55" t="s">
        <v>1356</v>
      </c>
      <c r="E53" s="56">
        <v>0</v>
      </c>
      <c r="F53" s="56">
        <v>0</v>
      </c>
      <c r="G53" s="61"/>
      <c r="H53" s="62"/>
      <c r="I53" s="62"/>
      <c r="J53" s="227" t="s">
        <v>66</v>
      </c>
      <c r="K53" s="228"/>
      <c r="L53" s="229"/>
      <c r="M53" s="84"/>
    </row>
    <row r="54" s="2" customFormat="1" ht="18" customHeight="1" spans="2:13">
      <c r="B54" s="54">
        <v>25</v>
      </c>
      <c r="C54" s="55" t="s">
        <v>1357</v>
      </c>
      <c r="D54" s="55" t="s">
        <v>1358</v>
      </c>
      <c r="E54" s="56">
        <v>1</v>
      </c>
      <c r="F54" s="56">
        <v>0</v>
      </c>
      <c r="G54" s="61"/>
      <c r="H54" s="62"/>
      <c r="I54" s="62"/>
      <c r="J54" s="227" t="s">
        <v>1354</v>
      </c>
      <c r="K54" s="228"/>
      <c r="L54" s="229"/>
      <c r="M54" s="81"/>
    </row>
    <row r="55" s="2" customFormat="1" ht="14.25" customHeight="1" spans="2:13">
      <c r="B55" s="54">
        <v>26</v>
      </c>
      <c r="C55" s="55" t="s">
        <v>214</v>
      </c>
      <c r="D55" s="55" t="s">
        <v>1359</v>
      </c>
      <c r="E55" s="56">
        <v>0</v>
      </c>
      <c r="F55" s="56">
        <v>0</v>
      </c>
      <c r="G55" s="61"/>
      <c r="H55" s="62"/>
      <c r="I55" s="62"/>
      <c r="J55" s="227"/>
      <c r="K55" s="228"/>
      <c r="L55" s="229"/>
      <c r="M55" s="84"/>
    </row>
    <row r="56" s="2" customFormat="1" ht="12" customHeight="1" spans="2:13">
      <c r="B56" s="54">
        <v>27</v>
      </c>
      <c r="C56" s="55" t="s">
        <v>217</v>
      </c>
      <c r="D56" s="55" t="s">
        <v>1360</v>
      </c>
      <c r="E56" s="56">
        <v>1</v>
      </c>
      <c r="F56" s="56">
        <v>0.5</v>
      </c>
      <c r="G56" s="57" t="s">
        <v>1333</v>
      </c>
      <c r="H56" s="58">
        <v>44686</v>
      </c>
      <c r="I56" s="58">
        <v>44688</v>
      </c>
      <c r="J56" s="227" t="s">
        <v>1361</v>
      </c>
      <c r="K56" s="228"/>
      <c r="L56" s="229"/>
      <c r="M56" s="81"/>
    </row>
    <row r="57" s="2" customFormat="1" ht="16.5" spans="2:13">
      <c r="B57" s="54">
        <v>28</v>
      </c>
      <c r="C57" s="55" t="s">
        <v>311</v>
      </c>
      <c r="D57" s="55" t="s">
        <v>1362</v>
      </c>
      <c r="E57" s="56">
        <v>1</v>
      </c>
      <c r="F57" s="56">
        <v>1</v>
      </c>
      <c r="G57" s="57" t="s">
        <v>1331</v>
      </c>
      <c r="H57" s="58">
        <v>44687</v>
      </c>
      <c r="I57" s="58">
        <v>44688</v>
      </c>
      <c r="J57" s="227"/>
      <c r="K57" s="228"/>
      <c r="L57" s="229"/>
      <c r="M57" s="81"/>
    </row>
    <row r="58" s="2" customFormat="1" ht="14.25" customHeight="1" spans="2:13">
      <c r="B58" s="54">
        <v>29</v>
      </c>
      <c r="C58" s="55" t="s">
        <v>227</v>
      </c>
      <c r="D58" s="55" t="s">
        <v>1363</v>
      </c>
      <c r="E58" s="56">
        <v>0</v>
      </c>
      <c r="F58" s="56">
        <v>0</v>
      </c>
      <c r="G58" s="61"/>
      <c r="H58" s="62"/>
      <c r="I58" s="62"/>
      <c r="J58" s="227" t="s">
        <v>64</v>
      </c>
      <c r="K58" s="228"/>
      <c r="L58" s="229"/>
      <c r="M58" s="84"/>
    </row>
    <row r="59" s="2" customFormat="1" ht="16.5" spans="2:13">
      <c r="B59" s="54">
        <v>30</v>
      </c>
      <c r="C59" s="55" t="s">
        <v>230</v>
      </c>
      <c r="D59" s="55" t="s">
        <v>231</v>
      </c>
      <c r="E59" s="56">
        <v>1</v>
      </c>
      <c r="F59" s="56">
        <v>0</v>
      </c>
      <c r="G59" s="57" t="s">
        <v>1334</v>
      </c>
      <c r="H59" s="58">
        <v>44682</v>
      </c>
      <c r="I59" s="58">
        <v>44688</v>
      </c>
      <c r="J59" s="227" t="s">
        <v>1364</v>
      </c>
      <c r="K59" s="228"/>
      <c r="L59" s="229"/>
      <c r="M59" s="81"/>
    </row>
    <row r="60" s="2" customFormat="1" ht="14.25" customHeight="1" spans="2:13">
      <c r="B60" s="54">
        <v>31</v>
      </c>
      <c r="C60" s="219" t="s">
        <v>1365</v>
      </c>
      <c r="D60" s="219" t="s">
        <v>1366</v>
      </c>
      <c r="E60" s="220">
        <v>0</v>
      </c>
      <c r="F60" s="220">
        <v>0</v>
      </c>
      <c r="G60" s="59"/>
      <c r="H60" s="59"/>
      <c r="I60" s="59"/>
      <c r="J60" s="227"/>
      <c r="K60" s="228"/>
      <c r="L60" s="229"/>
      <c r="M60" s="84"/>
    </row>
    <row r="61" s="2" customFormat="1" ht="16.5" spans="2:13">
      <c r="B61" s="54">
        <v>32</v>
      </c>
      <c r="C61" s="55" t="s">
        <v>355</v>
      </c>
      <c r="D61" s="55" t="s">
        <v>1367</v>
      </c>
      <c r="E61" s="56">
        <v>1</v>
      </c>
      <c r="F61" s="56">
        <v>1</v>
      </c>
      <c r="G61" s="57" t="s">
        <v>1368</v>
      </c>
      <c r="H61" s="58">
        <v>44687</v>
      </c>
      <c r="I61" s="58">
        <v>44688</v>
      </c>
      <c r="J61" s="227"/>
      <c r="K61" s="228"/>
      <c r="L61" s="229"/>
      <c r="M61" s="81"/>
    </row>
    <row r="62" s="2" customFormat="1" ht="16.5" spans="2:13">
      <c r="B62" s="54">
        <v>33</v>
      </c>
      <c r="C62" s="55" t="s">
        <v>183</v>
      </c>
      <c r="D62" s="55" t="s">
        <v>1369</v>
      </c>
      <c r="E62" s="56">
        <v>1</v>
      </c>
      <c r="F62" s="56">
        <v>1</v>
      </c>
      <c r="G62" s="57" t="s">
        <v>472</v>
      </c>
      <c r="H62" s="58">
        <v>44682</v>
      </c>
      <c r="I62" s="58">
        <v>44687</v>
      </c>
      <c r="J62" s="227"/>
      <c r="K62" s="228"/>
      <c r="L62" s="229"/>
      <c r="M62" s="81"/>
    </row>
    <row r="63" s="2" customFormat="1" ht="16.5" spans="2:13">
      <c r="B63" s="54">
        <v>34</v>
      </c>
      <c r="C63" s="55" t="s">
        <v>232</v>
      </c>
      <c r="D63" s="55" t="s">
        <v>1370</v>
      </c>
      <c r="E63" s="56">
        <v>1</v>
      </c>
      <c r="F63" s="56">
        <v>1</v>
      </c>
      <c r="G63" s="57" t="s">
        <v>1334</v>
      </c>
      <c r="H63" s="58">
        <v>44682</v>
      </c>
      <c r="I63" s="58">
        <v>44688</v>
      </c>
      <c r="J63" s="227"/>
      <c r="K63" s="228"/>
      <c r="L63" s="229"/>
      <c r="M63" s="81"/>
    </row>
    <row r="64" s="2" customFormat="1" ht="16.5" spans="2:13">
      <c r="B64" s="54">
        <v>35</v>
      </c>
      <c r="C64" s="55" t="s">
        <v>234</v>
      </c>
      <c r="D64" s="55" t="s">
        <v>1371</v>
      </c>
      <c r="E64" s="56">
        <v>1</v>
      </c>
      <c r="F64" s="56">
        <v>1</v>
      </c>
      <c r="G64" s="57" t="s">
        <v>1334</v>
      </c>
      <c r="H64" s="58">
        <v>44682</v>
      </c>
      <c r="I64" s="58">
        <v>44688</v>
      </c>
      <c r="J64" s="227"/>
      <c r="K64" s="228"/>
      <c r="L64" s="229"/>
      <c r="M64" s="81"/>
    </row>
    <row r="65" s="2" customFormat="1" ht="16.5" spans="2:13">
      <c r="B65" s="54">
        <v>36</v>
      </c>
      <c r="C65" s="55" t="s">
        <v>236</v>
      </c>
      <c r="D65" s="55" t="s">
        <v>1372</v>
      </c>
      <c r="E65" s="56">
        <v>1</v>
      </c>
      <c r="F65" s="56">
        <v>1</v>
      </c>
      <c r="G65" s="57" t="s">
        <v>1334</v>
      </c>
      <c r="H65" s="58">
        <v>44682</v>
      </c>
      <c r="I65" s="58">
        <v>44688</v>
      </c>
      <c r="J65" s="227"/>
      <c r="K65" s="228"/>
      <c r="L65" s="229"/>
      <c r="M65" s="81"/>
    </row>
    <row r="66" s="2" customFormat="1" ht="13.5" customHeight="1" spans="2:13">
      <c r="B66" s="54">
        <v>37</v>
      </c>
      <c r="C66" s="55" t="s">
        <v>220</v>
      </c>
      <c r="D66" s="55" t="s">
        <v>1373</v>
      </c>
      <c r="E66" s="56">
        <v>1</v>
      </c>
      <c r="F66" s="56">
        <v>0</v>
      </c>
      <c r="G66" s="59"/>
      <c r="H66" s="60"/>
      <c r="I66" s="60"/>
      <c r="J66" s="227" t="s">
        <v>1347</v>
      </c>
      <c r="K66" s="228"/>
      <c r="L66" s="229"/>
      <c r="M66" s="81"/>
    </row>
    <row r="67" s="2" customFormat="1" ht="16.5" spans="2:13">
      <c r="B67" s="54">
        <v>38</v>
      </c>
      <c r="C67" s="55" t="s">
        <v>238</v>
      </c>
      <c r="D67" s="55" t="s">
        <v>1374</v>
      </c>
      <c r="E67" s="56">
        <v>1</v>
      </c>
      <c r="F67" s="56">
        <v>1</v>
      </c>
      <c r="G67" s="57" t="s">
        <v>1334</v>
      </c>
      <c r="H67" s="58">
        <v>44682</v>
      </c>
      <c r="I67" s="58">
        <v>44688</v>
      </c>
      <c r="J67" s="227"/>
      <c r="K67" s="228"/>
      <c r="L67" s="229"/>
      <c r="M67" s="81"/>
    </row>
    <row r="68" s="2" customFormat="1" ht="18.75" customHeight="1" spans="2:13">
      <c r="B68" s="54">
        <v>39</v>
      </c>
      <c r="C68" s="55" t="s">
        <v>325</v>
      </c>
      <c r="D68" s="55" t="s">
        <v>1375</v>
      </c>
      <c r="E68" s="85">
        <v>1</v>
      </c>
      <c r="F68" s="85">
        <v>0.3</v>
      </c>
      <c r="G68" s="57" t="s">
        <v>1335</v>
      </c>
      <c r="H68" s="58">
        <v>44682</v>
      </c>
      <c r="I68" s="58">
        <v>44688</v>
      </c>
      <c r="J68" s="227" t="s">
        <v>1376</v>
      </c>
      <c r="K68" s="228"/>
      <c r="L68" s="229"/>
      <c r="M68" s="81"/>
    </row>
    <row r="69" s="2" customFormat="1" ht="16.5" spans="2:13">
      <c r="B69" s="54">
        <v>40</v>
      </c>
      <c r="C69" s="55" t="s">
        <v>240</v>
      </c>
      <c r="D69" s="55" t="s">
        <v>1377</v>
      </c>
      <c r="E69" s="56">
        <v>1</v>
      </c>
      <c r="F69" s="56">
        <v>1</v>
      </c>
      <c r="G69" s="57" t="s">
        <v>1334</v>
      </c>
      <c r="H69" s="58">
        <v>44682</v>
      </c>
      <c r="I69" s="58">
        <v>44688</v>
      </c>
      <c r="J69" s="227"/>
      <c r="K69" s="228"/>
      <c r="L69" s="229"/>
      <c r="M69" s="81"/>
    </row>
    <row r="70" s="2" customFormat="1" ht="16.5" spans="2:13">
      <c r="B70" s="54">
        <v>41</v>
      </c>
      <c r="C70" s="55" t="s">
        <v>242</v>
      </c>
      <c r="D70" s="55" t="s">
        <v>1378</v>
      </c>
      <c r="E70" s="56">
        <v>1</v>
      </c>
      <c r="F70" s="56">
        <v>1</v>
      </c>
      <c r="G70" s="57" t="s">
        <v>1334</v>
      </c>
      <c r="H70" s="58">
        <v>44682</v>
      </c>
      <c r="I70" s="58">
        <v>44688</v>
      </c>
      <c r="J70" s="227"/>
      <c r="K70" s="228"/>
      <c r="L70" s="229"/>
      <c r="M70" s="81"/>
    </row>
    <row r="71" s="2" customFormat="1" ht="16.5" spans="2:13">
      <c r="B71" s="54">
        <v>42</v>
      </c>
      <c r="C71" s="55" t="s">
        <v>244</v>
      </c>
      <c r="D71" s="55" t="s">
        <v>1379</v>
      </c>
      <c r="E71" s="56">
        <v>1</v>
      </c>
      <c r="F71" s="56">
        <v>1</v>
      </c>
      <c r="G71" s="57" t="s">
        <v>1334</v>
      </c>
      <c r="H71" s="58">
        <v>44682</v>
      </c>
      <c r="I71" s="58">
        <v>44688</v>
      </c>
      <c r="J71" s="227"/>
      <c r="K71" s="228"/>
      <c r="L71" s="229"/>
      <c r="M71" s="81"/>
    </row>
    <row r="72" s="2" customFormat="1" ht="16.5" spans="2:13">
      <c r="B72" s="54">
        <v>43</v>
      </c>
      <c r="C72" s="55" t="s">
        <v>246</v>
      </c>
      <c r="D72" s="55" t="s">
        <v>1380</v>
      </c>
      <c r="E72" s="56">
        <v>1</v>
      </c>
      <c r="F72" s="56">
        <v>1</v>
      </c>
      <c r="G72" s="57" t="s">
        <v>1334</v>
      </c>
      <c r="H72" s="58">
        <v>44682</v>
      </c>
      <c r="I72" s="58">
        <v>44688</v>
      </c>
      <c r="J72" s="227"/>
      <c r="K72" s="228"/>
      <c r="L72" s="229"/>
      <c r="M72" s="84"/>
    </row>
    <row r="73" s="2" customFormat="1" ht="16.5" spans="2:13">
      <c r="B73" s="54">
        <v>44</v>
      </c>
      <c r="C73" s="55" t="s">
        <v>248</v>
      </c>
      <c r="D73" s="55" t="s">
        <v>1381</v>
      </c>
      <c r="E73" s="56">
        <v>1</v>
      </c>
      <c r="F73" s="56">
        <v>1</v>
      </c>
      <c r="G73" s="57" t="s">
        <v>1334</v>
      </c>
      <c r="H73" s="58">
        <v>44682</v>
      </c>
      <c r="I73" s="58">
        <v>44688</v>
      </c>
      <c r="J73" s="227"/>
      <c r="K73" s="228"/>
      <c r="L73" s="229"/>
      <c r="M73" s="84"/>
    </row>
    <row r="74" s="2" customFormat="1" ht="16.5" spans="2:13">
      <c r="B74" s="54">
        <v>45</v>
      </c>
      <c r="C74" s="55" t="s">
        <v>250</v>
      </c>
      <c r="D74" s="55" t="s">
        <v>1382</v>
      </c>
      <c r="E74" s="56">
        <v>1</v>
      </c>
      <c r="F74" s="56">
        <v>1</v>
      </c>
      <c r="G74" s="57" t="s">
        <v>1334</v>
      </c>
      <c r="H74" s="58">
        <v>44682</v>
      </c>
      <c r="I74" s="58">
        <v>44688</v>
      </c>
      <c r="J74" s="227"/>
      <c r="K74" s="228"/>
      <c r="L74" s="229"/>
      <c r="M74" s="84"/>
    </row>
    <row r="75" s="2" customFormat="1" ht="16.5" spans="2:13">
      <c r="B75" s="54">
        <v>46</v>
      </c>
      <c r="C75" s="55" t="s">
        <v>368</v>
      </c>
      <c r="D75" s="55" t="s">
        <v>1383</v>
      </c>
      <c r="E75" s="56">
        <v>0</v>
      </c>
      <c r="F75" s="56">
        <v>0</v>
      </c>
      <c r="G75" s="61"/>
      <c r="H75" s="62"/>
      <c r="I75" s="62"/>
      <c r="J75" s="227" t="s">
        <v>66</v>
      </c>
      <c r="K75" s="228"/>
      <c r="L75" s="229"/>
      <c r="M75" s="84"/>
    </row>
    <row r="76" s="2" customFormat="1" ht="16.5" spans="2:13">
      <c r="B76" s="54">
        <v>47</v>
      </c>
      <c r="C76" s="55" t="s">
        <v>252</v>
      </c>
      <c r="D76" s="55" t="s">
        <v>1384</v>
      </c>
      <c r="E76" s="56">
        <v>1</v>
      </c>
      <c r="F76" s="56">
        <v>1</v>
      </c>
      <c r="G76" s="57" t="s">
        <v>1334</v>
      </c>
      <c r="H76" s="58">
        <v>44682</v>
      </c>
      <c r="I76" s="58">
        <v>44688</v>
      </c>
      <c r="J76" s="227"/>
      <c r="K76" s="228"/>
      <c r="L76" s="229"/>
      <c r="M76" s="84"/>
    </row>
    <row r="77" s="2" customFormat="1" ht="16.5" spans="2:13">
      <c r="B77" s="54">
        <v>48</v>
      </c>
      <c r="C77" s="55" t="s">
        <v>254</v>
      </c>
      <c r="D77" s="55" t="s">
        <v>1385</v>
      </c>
      <c r="E77" s="56">
        <v>1</v>
      </c>
      <c r="F77" s="56">
        <v>1</v>
      </c>
      <c r="G77" s="57" t="s">
        <v>1334</v>
      </c>
      <c r="H77" s="58">
        <v>44682</v>
      </c>
      <c r="I77" s="58">
        <v>44688</v>
      </c>
      <c r="J77" s="227"/>
      <c r="K77" s="228"/>
      <c r="L77" s="229"/>
      <c r="M77" s="84"/>
    </row>
    <row r="78" s="2" customFormat="1" ht="16.5" spans="2:13">
      <c r="B78" s="54">
        <v>49</v>
      </c>
      <c r="C78" s="55" t="s">
        <v>256</v>
      </c>
      <c r="D78" s="55" t="s">
        <v>1386</v>
      </c>
      <c r="E78" s="56">
        <v>1</v>
      </c>
      <c r="F78" s="56">
        <v>1</v>
      </c>
      <c r="G78" s="57" t="s">
        <v>1334</v>
      </c>
      <c r="H78" s="58">
        <v>44682</v>
      </c>
      <c r="I78" s="58">
        <v>44688</v>
      </c>
      <c r="J78" s="227"/>
      <c r="K78" s="228"/>
      <c r="L78" s="229"/>
      <c r="M78" s="84"/>
    </row>
    <row r="79" s="2" customFormat="1" ht="16.5" spans="2:13">
      <c r="B79" s="54">
        <v>50</v>
      </c>
      <c r="C79" s="55" t="s">
        <v>1387</v>
      </c>
      <c r="D79" s="55" t="s">
        <v>1388</v>
      </c>
      <c r="E79" s="56">
        <v>1</v>
      </c>
      <c r="F79" s="56">
        <v>0</v>
      </c>
      <c r="G79" s="62"/>
      <c r="H79" s="62"/>
      <c r="I79" s="117"/>
      <c r="J79" s="227" t="s">
        <v>1389</v>
      </c>
      <c r="K79" s="228"/>
      <c r="L79" s="229"/>
      <c r="M79" s="84"/>
    </row>
    <row r="80" s="2" customFormat="1" ht="16.5" spans="2:13">
      <c r="B80" s="54">
        <v>51</v>
      </c>
      <c r="C80" s="55" t="s">
        <v>318</v>
      </c>
      <c r="D80" s="55" t="s">
        <v>94</v>
      </c>
      <c r="E80" s="56">
        <v>1</v>
      </c>
      <c r="F80" s="56">
        <v>1</v>
      </c>
      <c r="G80" s="62" t="s">
        <v>1331</v>
      </c>
      <c r="H80" s="58">
        <v>44682</v>
      </c>
      <c r="I80" s="58">
        <v>44688</v>
      </c>
      <c r="J80" s="227"/>
      <c r="K80" s="228"/>
      <c r="L80" s="229"/>
      <c r="M80" s="84"/>
    </row>
    <row r="81" s="2" customFormat="1" ht="16.5" customHeight="1" spans="2:13">
      <c r="B81" s="54">
        <v>52</v>
      </c>
      <c r="C81" s="55" t="s">
        <v>320</v>
      </c>
      <c r="D81" s="55" t="s">
        <v>507</v>
      </c>
      <c r="E81" s="56">
        <v>1</v>
      </c>
      <c r="F81" s="56">
        <v>0.5</v>
      </c>
      <c r="G81" s="57" t="s">
        <v>1331</v>
      </c>
      <c r="H81" s="58">
        <v>44682</v>
      </c>
      <c r="I81" s="58">
        <v>44688</v>
      </c>
      <c r="J81" s="227" t="s">
        <v>1390</v>
      </c>
      <c r="K81" s="228"/>
      <c r="L81" s="229"/>
      <c r="M81" s="84"/>
    </row>
    <row r="82" s="2" customFormat="1" ht="16.5" spans="2:13">
      <c r="B82" s="54">
        <v>53</v>
      </c>
      <c r="C82" s="55" t="s">
        <v>187</v>
      </c>
      <c r="D82" s="55" t="s">
        <v>1391</v>
      </c>
      <c r="E82" s="56">
        <v>1</v>
      </c>
      <c r="F82" s="56">
        <v>1</v>
      </c>
      <c r="G82" s="57" t="s">
        <v>1334</v>
      </c>
      <c r="H82" s="58">
        <v>44682</v>
      </c>
      <c r="I82" s="58">
        <v>44688</v>
      </c>
      <c r="J82" s="227"/>
      <c r="K82" s="228"/>
      <c r="L82" s="229"/>
      <c r="M82" s="84"/>
    </row>
    <row r="83" s="2" customFormat="1" ht="16.5" spans="2:13">
      <c r="B83" s="54">
        <v>54</v>
      </c>
      <c r="C83" s="55" t="s">
        <v>258</v>
      </c>
      <c r="D83" s="55" t="s">
        <v>1392</v>
      </c>
      <c r="E83" s="56">
        <v>0</v>
      </c>
      <c r="F83" s="56">
        <v>0.5</v>
      </c>
      <c r="G83" s="57" t="s">
        <v>1334</v>
      </c>
      <c r="H83" s="58">
        <v>44635</v>
      </c>
      <c r="I83" s="58">
        <v>44642</v>
      </c>
      <c r="J83" s="227" t="s">
        <v>64</v>
      </c>
      <c r="K83" s="228"/>
      <c r="L83" s="229"/>
      <c r="M83" s="84"/>
    </row>
    <row r="84" s="2" customFormat="1" ht="18" customHeight="1" spans="2:13">
      <c r="B84" s="54">
        <v>55</v>
      </c>
      <c r="C84" s="55" t="s">
        <v>372</v>
      </c>
      <c r="D84" s="55" t="s">
        <v>1393</v>
      </c>
      <c r="E84" s="56">
        <v>0</v>
      </c>
      <c r="F84" s="56">
        <v>0.2</v>
      </c>
      <c r="G84" s="57" t="s">
        <v>1334</v>
      </c>
      <c r="H84" s="58">
        <v>44635</v>
      </c>
      <c r="I84" s="58">
        <v>44642</v>
      </c>
      <c r="J84" s="227" t="s">
        <v>1394</v>
      </c>
      <c r="K84" s="228"/>
      <c r="L84" s="229"/>
      <c r="M84" s="84"/>
    </row>
    <row r="85" s="2" customFormat="1" ht="13.5" customHeight="1" spans="2:13">
      <c r="B85" s="54">
        <v>56</v>
      </c>
      <c r="C85" s="55" t="s">
        <v>374</v>
      </c>
      <c r="D85" s="55" t="s">
        <v>1395</v>
      </c>
      <c r="E85" s="56">
        <v>1</v>
      </c>
      <c r="F85" s="56">
        <v>0</v>
      </c>
      <c r="G85" s="57"/>
      <c r="H85" s="58"/>
      <c r="I85" s="58"/>
      <c r="J85" s="227" t="s">
        <v>1396</v>
      </c>
      <c r="K85" s="228"/>
      <c r="L85" s="229"/>
      <c r="M85" s="84"/>
    </row>
    <row r="86" s="2" customFormat="1" ht="17.25" customHeight="1" spans="2:13">
      <c r="B86" s="54">
        <v>57</v>
      </c>
      <c r="C86" s="219" t="s">
        <v>1397</v>
      </c>
      <c r="D86" s="219" t="s">
        <v>1398</v>
      </c>
      <c r="E86" s="220">
        <v>1</v>
      </c>
      <c r="F86" s="220">
        <v>0</v>
      </c>
      <c r="G86" s="62"/>
      <c r="H86" s="62"/>
      <c r="I86" s="117"/>
      <c r="J86" s="227" t="s">
        <v>1399</v>
      </c>
      <c r="K86" s="228"/>
      <c r="L86" s="229"/>
      <c r="M86" s="84"/>
    </row>
    <row r="87" s="2" customFormat="1" ht="16.5" spans="2:13">
      <c r="B87" s="54">
        <v>58</v>
      </c>
      <c r="C87" s="86" t="s">
        <v>376</v>
      </c>
      <c r="D87" s="55" t="s">
        <v>1400</v>
      </c>
      <c r="E87" s="56">
        <v>0</v>
      </c>
      <c r="F87" s="56">
        <v>0</v>
      </c>
      <c r="G87" s="62"/>
      <c r="H87" s="62"/>
      <c r="I87" s="117"/>
      <c r="J87" s="227"/>
      <c r="K87" s="228"/>
      <c r="L87" s="229"/>
      <c r="M87" s="84"/>
    </row>
    <row r="88" s="2" customFormat="1" ht="16.5" spans="2:13">
      <c r="B88" s="54">
        <v>59</v>
      </c>
      <c r="C88" s="86" t="s">
        <v>357</v>
      </c>
      <c r="D88" s="55" t="s">
        <v>1401</v>
      </c>
      <c r="E88" s="56">
        <v>1</v>
      </c>
      <c r="F88" s="56">
        <v>1</v>
      </c>
      <c r="G88" s="57" t="s">
        <v>1368</v>
      </c>
      <c r="H88" s="58">
        <v>44682</v>
      </c>
      <c r="I88" s="58">
        <v>44687</v>
      </c>
      <c r="J88" s="227"/>
      <c r="K88" s="228"/>
      <c r="L88" s="229"/>
      <c r="M88" s="84"/>
    </row>
    <row r="89" s="2" customFormat="1" ht="16.5" spans="2:13">
      <c r="B89" s="54">
        <v>60</v>
      </c>
      <c r="C89" s="87" t="s">
        <v>333</v>
      </c>
      <c r="D89" s="88" t="s">
        <v>1402</v>
      </c>
      <c r="E89" s="56">
        <v>0</v>
      </c>
      <c r="F89" s="56">
        <v>0</v>
      </c>
      <c r="G89" s="57"/>
      <c r="H89" s="58"/>
      <c r="I89" s="58"/>
      <c r="J89" s="227"/>
      <c r="K89" s="228"/>
      <c r="L89" s="229"/>
      <c r="M89" s="84"/>
    </row>
    <row r="90" s="2" customFormat="1" ht="16.5" spans="2:13">
      <c r="B90" s="54">
        <v>61</v>
      </c>
      <c r="C90" s="87" t="s">
        <v>335</v>
      </c>
      <c r="D90" s="88" t="s">
        <v>1403</v>
      </c>
      <c r="E90" s="56">
        <v>0</v>
      </c>
      <c r="F90" s="56">
        <v>0</v>
      </c>
      <c r="G90" s="57"/>
      <c r="H90" s="58"/>
      <c r="I90" s="58"/>
      <c r="J90" s="227"/>
      <c r="K90" s="228"/>
      <c r="L90" s="229"/>
      <c r="M90" s="84"/>
    </row>
    <row r="91" s="2" customFormat="1" ht="16.5" spans="2:13">
      <c r="B91" s="54">
        <v>62</v>
      </c>
      <c r="C91" s="55" t="s">
        <v>337</v>
      </c>
      <c r="D91" s="88" t="s">
        <v>1404</v>
      </c>
      <c r="E91" s="56">
        <v>0</v>
      </c>
      <c r="F91" s="56">
        <v>0</v>
      </c>
      <c r="G91" s="57"/>
      <c r="H91" s="58"/>
      <c r="I91" s="58"/>
      <c r="J91" s="227"/>
      <c r="K91" s="228"/>
      <c r="L91" s="229"/>
      <c r="M91" s="84"/>
    </row>
    <row r="92" s="2" customFormat="1" ht="16.5" spans="2:13">
      <c r="B92" s="54">
        <v>63</v>
      </c>
      <c r="C92" s="55" t="s">
        <v>339</v>
      </c>
      <c r="D92" s="88" t="s">
        <v>1405</v>
      </c>
      <c r="E92" s="56">
        <v>0</v>
      </c>
      <c r="F92" s="56">
        <v>0</v>
      </c>
      <c r="G92" s="57"/>
      <c r="H92" s="58"/>
      <c r="I92" s="58"/>
      <c r="J92" s="227"/>
      <c r="K92" s="228"/>
      <c r="L92" s="229"/>
      <c r="M92" s="84"/>
    </row>
    <row r="93" s="2" customFormat="1" ht="16.5" spans="2:13">
      <c r="B93" s="54">
        <v>64</v>
      </c>
      <c r="C93" s="55" t="s">
        <v>341</v>
      </c>
      <c r="D93" s="88" t="s">
        <v>1406</v>
      </c>
      <c r="E93" s="56">
        <v>0</v>
      </c>
      <c r="F93" s="56">
        <v>0</v>
      </c>
      <c r="G93" s="57"/>
      <c r="H93" s="58"/>
      <c r="I93" s="58"/>
      <c r="J93" s="227"/>
      <c r="K93" s="228"/>
      <c r="L93" s="229"/>
      <c r="M93" s="84"/>
    </row>
    <row r="94" s="2" customFormat="1" ht="16.5" spans="2:13">
      <c r="B94" s="54">
        <v>65</v>
      </c>
      <c r="C94" s="87" t="s">
        <v>343</v>
      </c>
      <c r="D94" s="88" t="s">
        <v>1407</v>
      </c>
      <c r="E94" s="56">
        <v>0</v>
      </c>
      <c r="F94" s="56">
        <v>0</v>
      </c>
      <c r="G94" s="57"/>
      <c r="H94" s="58"/>
      <c r="I94" s="58"/>
      <c r="J94" s="227"/>
      <c r="K94" s="228"/>
      <c r="L94" s="229"/>
      <c r="M94" s="84"/>
    </row>
    <row r="95" s="2" customFormat="1" ht="16.5" spans="2:13">
      <c r="B95" s="54">
        <v>66</v>
      </c>
      <c r="C95" s="87" t="s">
        <v>345</v>
      </c>
      <c r="D95" s="88" t="s">
        <v>520</v>
      </c>
      <c r="E95" s="56">
        <v>0</v>
      </c>
      <c r="F95" s="56">
        <v>0</v>
      </c>
      <c r="G95" s="57"/>
      <c r="H95" s="58"/>
      <c r="I95" s="58"/>
      <c r="J95" s="227"/>
      <c r="K95" s="228"/>
      <c r="L95" s="229"/>
      <c r="M95" s="84"/>
    </row>
    <row r="96" s="2" customFormat="1" ht="16.5" spans="2:13">
      <c r="B96" s="54">
        <v>67</v>
      </c>
      <c r="C96" s="87" t="s">
        <v>383</v>
      </c>
      <c r="D96" s="88" t="s">
        <v>1408</v>
      </c>
      <c r="E96" s="56">
        <v>0</v>
      </c>
      <c r="F96" s="56">
        <v>0</v>
      </c>
      <c r="G96" s="88"/>
      <c r="H96" s="62"/>
      <c r="I96" s="62"/>
      <c r="J96" s="227"/>
      <c r="K96" s="228"/>
      <c r="L96" s="229"/>
      <c r="M96" s="84"/>
    </row>
    <row r="97" s="2" customFormat="1" ht="16.5" spans="2:13">
      <c r="B97" s="54">
        <v>68</v>
      </c>
      <c r="C97" s="87" t="s">
        <v>385</v>
      </c>
      <c r="D97" s="88" t="s">
        <v>1409</v>
      </c>
      <c r="E97" s="56">
        <v>0</v>
      </c>
      <c r="F97" s="56">
        <v>0</v>
      </c>
      <c r="G97" s="62"/>
      <c r="H97" s="62"/>
      <c r="I97" s="117"/>
      <c r="J97" s="227"/>
      <c r="K97" s="228"/>
      <c r="L97" s="229"/>
      <c r="M97" s="84"/>
    </row>
    <row r="98" s="2" customFormat="1" ht="14.25" spans="2:13">
      <c r="B98" s="94"/>
      <c r="C98" s="95"/>
      <c r="D98" s="96"/>
      <c r="E98" s="96"/>
      <c r="F98" s="96"/>
      <c r="G98" s="96"/>
      <c r="H98" s="96"/>
      <c r="I98" s="19"/>
      <c r="J98" s="121"/>
      <c r="K98" s="121"/>
      <c r="L98" s="122"/>
      <c r="M98" s="121"/>
    </row>
    <row r="99" s="2" customFormat="1" spans="2:12">
      <c r="B99" s="94"/>
      <c r="C99" s="96"/>
      <c r="D99" s="96"/>
      <c r="E99" s="96"/>
      <c r="F99" s="96"/>
      <c r="G99" s="96"/>
      <c r="H99" s="96"/>
      <c r="I99" s="123"/>
      <c r="J99" s="3"/>
      <c r="K99" s="3"/>
      <c r="L99" s="70"/>
    </row>
    <row r="100" s="2" customFormat="1" ht="15.75" spans="1:13">
      <c r="A100" s="3"/>
      <c r="B100" s="230" t="s">
        <v>406</v>
      </c>
      <c r="C100" s="231"/>
      <c r="D100" s="231"/>
      <c r="E100" s="231"/>
      <c r="F100" s="231"/>
      <c r="G100" s="231"/>
      <c r="H100" s="231"/>
      <c r="I100" s="231"/>
      <c r="J100" s="231"/>
      <c r="K100" s="231"/>
      <c r="L100" s="245"/>
      <c r="M100" s="125"/>
    </row>
    <row r="101" ht="15.75" customHeight="1" spans="2:12">
      <c r="B101" s="232" t="s">
        <v>80</v>
      </c>
      <c r="C101" s="233"/>
      <c r="D101" s="233"/>
      <c r="E101" s="233"/>
      <c r="F101" s="233"/>
      <c r="G101" s="233"/>
      <c r="H101" s="234"/>
      <c r="I101" s="246"/>
      <c r="J101" s="130"/>
      <c r="K101" s="247"/>
      <c r="L101" s="248"/>
    </row>
    <row r="102" spans="2:12">
      <c r="B102" s="101" t="s">
        <v>44</v>
      </c>
      <c r="C102" s="102" t="s">
        <v>81</v>
      </c>
      <c r="D102" s="102" t="s">
        <v>82</v>
      </c>
      <c r="E102" s="103" t="s">
        <v>83</v>
      </c>
      <c r="F102" s="103" t="s">
        <v>1410</v>
      </c>
      <c r="G102" s="103" t="s">
        <v>408</v>
      </c>
      <c r="H102" s="235" t="s">
        <v>409</v>
      </c>
      <c r="I102" s="246"/>
      <c r="J102" s="247"/>
      <c r="K102" s="247"/>
      <c r="L102" s="248"/>
    </row>
    <row r="103" customHeight="1" spans="2:12">
      <c r="B103" s="104">
        <v>1</v>
      </c>
      <c r="C103" s="105" t="s">
        <v>87</v>
      </c>
      <c r="D103" s="106">
        <f t="shared" ref="D103:D108" si="0">SUM(E103:H103)</f>
        <v>26</v>
      </c>
      <c r="E103" s="107">
        <v>0</v>
      </c>
      <c r="F103" s="107">
        <v>1</v>
      </c>
      <c r="G103" s="107">
        <v>25</v>
      </c>
      <c r="H103" s="236">
        <v>0</v>
      </c>
      <c r="I103" s="249" t="s">
        <v>1411</v>
      </c>
      <c r="J103" s="249"/>
      <c r="K103" s="249"/>
      <c r="L103" s="250"/>
    </row>
    <row r="104" spans="2:12">
      <c r="B104" s="104">
        <v>2</v>
      </c>
      <c r="C104" s="105" t="s">
        <v>88</v>
      </c>
      <c r="D104" s="106">
        <f t="shared" si="0"/>
        <v>17</v>
      </c>
      <c r="E104" s="107">
        <v>0</v>
      </c>
      <c r="F104" s="107">
        <v>9</v>
      </c>
      <c r="G104" s="107">
        <v>8</v>
      </c>
      <c r="H104" s="236">
        <v>0</v>
      </c>
      <c r="I104" s="249"/>
      <c r="J104" s="249"/>
      <c r="K104" s="249"/>
      <c r="L104" s="250"/>
    </row>
    <row r="105" spans="2:12">
      <c r="B105" s="104">
        <v>3</v>
      </c>
      <c r="C105" s="105" t="s">
        <v>89</v>
      </c>
      <c r="D105" s="106">
        <f t="shared" si="0"/>
        <v>8</v>
      </c>
      <c r="E105" s="107">
        <v>0</v>
      </c>
      <c r="F105" s="107">
        <v>2</v>
      </c>
      <c r="G105" s="107">
        <v>6</v>
      </c>
      <c r="H105" s="236">
        <v>0</v>
      </c>
      <c r="I105" s="249"/>
      <c r="J105" s="249"/>
      <c r="K105" s="249"/>
      <c r="L105" s="250"/>
    </row>
    <row r="106" spans="2:12">
      <c r="B106" s="104">
        <v>4</v>
      </c>
      <c r="C106" s="105" t="s">
        <v>485</v>
      </c>
      <c r="D106" s="106">
        <f t="shared" si="0"/>
        <v>15</v>
      </c>
      <c r="E106" s="107">
        <v>1</v>
      </c>
      <c r="F106" s="107">
        <v>1</v>
      </c>
      <c r="G106" s="107">
        <v>13</v>
      </c>
      <c r="H106" s="236">
        <v>0</v>
      </c>
      <c r="I106" s="249"/>
      <c r="J106" s="249"/>
      <c r="K106" s="249"/>
      <c r="L106" s="250"/>
    </row>
    <row r="107" spans="2:12">
      <c r="B107" s="104">
        <v>5</v>
      </c>
      <c r="C107" s="105" t="s">
        <v>498</v>
      </c>
      <c r="D107" s="106">
        <f t="shared" si="0"/>
        <v>0</v>
      </c>
      <c r="E107" s="107">
        <v>0</v>
      </c>
      <c r="F107" s="107">
        <v>0</v>
      </c>
      <c r="G107" s="107">
        <v>0</v>
      </c>
      <c r="H107" s="236">
        <v>0</v>
      </c>
      <c r="I107" s="249"/>
      <c r="J107" s="249"/>
      <c r="K107" s="249"/>
      <c r="L107" s="250"/>
    </row>
    <row r="108" spans="2:12">
      <c r="B108" s="104">
        <v>6</v>
      </c>
      <c r="C108" s="105" t="s">
        <v>722</v>
      </c>
      <c r="D108" s="106">
        <f t="shared" si="0"/>
        <v>19</v>
      </c>
      <c r="E108" s="107">
        <v>0</v>
      </c>
      <c r="F108" s="107">
        <v>5</v>
      </c>
      <c r="G108" s="107">
        <v>14</v>
      </c>
      <c r="H108" s="236">
        <v>0</v>
      </c>
      <c r="I108" s="249"/>
      <c r="J108" s="249"/>
      <c r="K108" s="249"/>
      <c r="L108" s="250"/>
    </row>
    <row r="109" spans="2:12">
      <c r="B109" s="104">
        <v>7</v>
      </c>
      <c r="C109" s="105" t="s">
        <v>312</v>
      </c>
      <c r="D109" s="106">
        <f>SUM(E109:G109)</f>
        <v>31</v>
      </c>
      <c r="E109" s="107">
        <v>0</v>
      </c>
      <c r="F109" s="107">
        <v>0</v>
      </c>
      <c r="G109" s="107">
        <v>31</v>
      </c>
      <c r="H109" s="236">
        <v>0</v>
      </c>
      <c r="I109" s="249"/>
      <c r="J109" s="249"/>
      <c r="K109" s="249"/>
      <c r="L109" s="250"/>
    </row>
    <row r="110" spans="2:12">
      <c r="B110" s="104">
        <v>8</v>
      </c>
      <c r="C110" s="105" t="s">
        <v>594</v>
      </c>
      <c r="D110" s="106">
        <f t="shared" ref="D110:D121" si="1">SUM(E110:H110)</f>
        <v>16</v>
      </c>
      <c r="E110" s="107">
        <v>0</v>
      </c>
      <c r="F110" s="107">
        <v>4</v>
      </c>
      <c r="G110" s="107">
        <v>12</v>
      </c>
      <c r="H110" s="236">
        <v>0</v>
      </c>
      <c r="I110" s="249"/>
      <c r="J110" s="249"/>
      <c r="K110" s="249"/>
      <c r="L110" s="250"/>
    </row>
    <row r="111" spans="2:12">
      <c r="B111" s="104">
        <v>9</v>
      </c>
      <c r="C111" s="105" t="s">
        <v>1412</v>
      </c>
      <c r="D111" s="106">
        <f t="shared" si="1"/>
        <v>9</v>
      </c>
      <c r="E111" s="107">
        <v>0</v>
      </c>
      <c r="F111" s="107">
        <v>0</v>
      </c>
      <c r="G111" s="107">
        <v>9</v>
      </c>
      <c r="H111" s="236">
        <v>0</v>
      </c>
      <c r="I111" s="249"/>
      <c r="J111" s="249"/>
      <c r="K111" s="249"/>
      <c r="L111" s="250"/>
    </row>
    <row r="112" spans="2:12">
      <c r="B112" s="104">
        <v>10</v>
      </c>
      <c r="C112" s="105" t="s">
        <v>926</v>
      </c>
      <c r="D112" s="106">
        <f t="shared" si="1"/>
        <v>28</v>
      </c>
      <c r="E112" s="107">
        <v>0</v>
      </c>
      <c r="F112" s="107">
        <v>3</v>
      </c>
      <c r="G112" s="107">
        <v>25</v>
      </c>
      <c r="H112" s="236">
        <v>0</v>
      </c>
      <c r="I112" s="249"/>
      <c r="J112" s="249"/>
      <c r="K112" s="249"/>
      <c r="L112" s="250"/>
    </row>
    <row r="113" customHeight="1" spans="2:12">
      <c r="B113" s="104">
        <v>11</v>
      </c>
      <c r="C113" s="105" t="s">
        <v>600</v>
      </c>
      <c r="D113" s="106">
        <f t="shared" si="1"/>
        <v>25</v>
      </c>
      <c r="E113" s="107">
        <v>0</v>
      </c>
      <c r="F113" s="107">
        <v>1</v>
      </c>
      <c r="G113" s="107">
        <v>24</v>
      </c>
      <c r="H113" s="236">
        <v>0</v>
      </c>
      <c r="I113" s="249"/>
      <c r="J113" s="249"/>
      <c r="K113" s="249"/>
      <c r="L113" s="250"/>
    </row>
    <row r="114" spans="2:12">
      <c r="B114" s="104">
        <v>12</v>
      </c>
      <c r="C114" s="105" t="s">
        <v>510</v>
      </c>
      <c r="D114" s="106">
        <f t="shared" si="1"/>
        <v>31</v>
      </c>
      <c r="E114" s="107">
        <v>0</v>
      </c>
      <c r="F114" s="107">
        <v>6</v>
      </c>
      <c r="G114" s="107">
        <v>25</v>
      </c>
      <c r="H114" s="236">
        <v>0</v>
      </c>
      <c r="I114" s="249"/>
      <c r="J114" s="249"/>
      <c r="K114" s="249"/>
      <c r="L114" s="250"/>
    </row>
    <row r="115" customHeight="1" spans="2:12">
      <c r="B115" s="104">
        <v>13</v>
      </c>
      <c r="C115" s="105" t="s">
        <v>512</v>
      </c>
      <c r="D115" s="106">
        <f t="shared" si="1"/>
        <v>0</v>
      </c>
      <c r="E115" s="107">
        <v>0</v>
      </c>
      <c r="F115" s="107">
        <v>0</v>
      </c>
      <c r="G115" s="107">
        <v>0</v>
      </c>
      <c r="H115" s="236">
        <v>0</v>
      </c>
      <c r="I115" s="249"/>
      <c r="J115" s="249"/>
      <c r="K115" s="249"/>
      <c r="L115" s="250"/>
    </row>
    <row r="116" spans="2:12">
      <c r="B116" s="104">
        <v>14</v>
      </c>
      <c r="C116" s="105" t="s">
        <v>99</v>
      </c>
      <c r="D116" s="106">
        <f t="shared" si="1"/>
        <v>9</v>
      </c>
      <c r="E116" s="107">
        <v>0</v>
      </c>
      <c r="F116" s="107">
        <v>0</v>
      </c>
      <c r="G116" s="107">
        <v>9</v>
      </c>
      <c r="H116" s="236">
        <v>0</v>
      </c>
      <c r="I116" s="249"/>
      <c r="J116" s="249"/>
      <c r="K116" s="249"/>
      <c r="L116" s="250"/>
    </row>
    <row r="117" spans="2:12">
      <c r="B117" s="104">
        <v>15</v>
      </c>
      <c r="C117" s="105" t="s">
        <v>100</v>
      </c>
      <c r="D117" s="106">
        <f t="shared" si="1"/>
        <v>11</v>
      </c>
      <c r="E117" s="107">
        <v>0</v>
      </c>
      <c r="F117" s="107">
        <v>0</v>
      </c>
      <c r="G117" s="107">
        <v>11</v>
      </c>
      <c r="H117" s="236">
        <v>0</v>
      </c>
      <c r="I117" s="249"/>
      <c r="J117" s="249"/>
      <c r="K117" s="249"/>
      <c r="L117" s="250"/>
    </row>
    <row r="118" spans="2:12">
      <c r="B118" s="104">
        <v>16</v>
      </c>
      <c r="C118" s="105" t="s">
        <v>522</v>
      </c>
      <c r="D118" s="106">
        <f t="shared" si="1"/>
        <v>4</v>
      </c>
      <c r="E118" s="107">
        <v>0</v>
      </c>
      <c r="F118" s="107">
        <v>0</v>
      </c>
      <c r="G118" s="107">
        <v>4</v>
      </c>
      <c r="H118" s="236">
        <v>0</v>
      </c>
      <c r="I118" s="249"/>
      <c r="J118" s="249"/>
      <c r="K118" s="249"/>
      <c r="L118" s="250"/>
    </row>
    <row r="119" spans="2:12">
      <c r="B119" s="104">
        <v>17</v>
      </c>
      <c r="C119" s="105" t="s">
        <v>523</v>
      </c>
      <c r="D119" s="106">
        <f t="shared" si="1"/>
        <v>2</v>
      </c>
      <c r="E119" s="107">
        <v>0</v>
      </c>
      <c r="F119" s="107">
        <v>2</v>
      </c>
      <c r="G119" s="107">
        <v>0</v>
      </c>
      <c r="H119" s="236">
        <v>0</v>
      </c>
      <c r="I119" s="249"/>
      <c r="J119" s="249"/>
      <c r="K119" s="249"/>
      <c r="L119" s="250"/>
    </row>
    <row r="120" spans="2:12">
      <c r="B120" s="104">
        <v>18</v>
      </c>
      <c r="C120" s="105" t="s">
        <v>1413</v>
      </c>
      <c r="D120" s="106">
        <f t="shared" si="1"/>
        <v>2</v>
      </c>
      <c r="E120" s="107"/>
      <c r="F120" s="107">
        <v>1</v>
      </c>
      <c r="G120" s="107">
        <v>1</v>
      </c>
      <c r="H120" s="236">
        <v>0</v>
      </c>
      <c r="I120" s="249"/>
      <c r="J120" s="249"/>
      <c r="K120" s="249"/>
      <c r="L120" s="250"/>
    </row>
    <row r="121" spans="2:12">
      <c r="B121" s="104">
        <v>19</v>
      </c>
      <c r="C121" s="105" t="s">
        <v>1414</v>
      </c>
      <c r="D121" s="106">
        <f t="shared" si="1"/>
        <v>4</v>
      </c>
      <c r="E121" s="107">
        <v>3</v>
      </c>
      <c r="F121" s="107">
        <v>0</v>
      </c>
      <c r="G121" s="107">
        <v>1</v>
      </c>
      <c r="H121" s="236">
        <v>0</v>
      </c>
      <c r="I121" s="249"/>
      <c r="J121" s="249"/>
      <c r="K121" s="249"/>
      <c r="L121" s="250"/>
    </row>
    <row r="122" spans="2:12">
      <c r="B122" s="237" t="s">
        <v>49</v>
      </c>
      <c r="C122" s="238"/>
      <c r="D122" s="111">
        <f>SUM(D103:D121)</f>
        <v>257</v>
      </c>
      <c r="E122" s="112">
        <f>SUM(E103:E121)</f>
        <v>4</v>
      </c>
      <c r="F122" s="112">
        <f>SUM(F103:F121)</f>
        <v>35</v>
      </c>
      <c r="G122" s="112">
        <f>SUM(G103:G121)</f>
        <v>218</v>
      </c>
      <c r="H122" s="239">
        <f>SUM(H103:H121)</f>
        <v>0</v>
      </c>
      <c r="I122" s="249"/>
      <c r="J122" s="249"/>
      <c r="K122" s="249"/>
      <c r="L122" s="250"/>
    </row>
    <row r="123" ht="15.75" spans="2:12">
      <c r="B123" s="113" t="s">
        <v>425</v>
      </c>
      <c r="C123" s="114"/>
      <c r="D123" s="115"/>
      <c r="E123" s="116">
        <f>E122/D122</f>
        <v>0.0155642023346304</v>
      </c>
      <c r="F123" s="116">
        <f>F122/D122</f>
        <v>0.136186770428016</v>
      </c>
      <c r="G123" s="116">
        <f>G122/D122</f>
        <v>0.848249027237354</v>
      </c>
      <c r="H123" s="240">
        <f>H122/D122</f>
        <v>0</v>
      </c>
      <c r="I123" s="251"/>
      <c r="J123" s="251"/>
      <c r="K123" s="251"/>
      <c r="L123" s="252"/>
    </row>
    <row r="124" spans="2:12">
      <c r="B124" s="241"/>
      <c r="C124" s="242"/>
      <c r="D124" s="243"/>
      <c r="E124" s="244"/>
      <c r="F124" s="244"/>
      <c r="G124" s="244"/>
      <c r="H124" s="244"/>
      <c r="I124" s="249"/>
      <c r="J124" s="249"/>
      <c r="K124" s="249"/>
      <c r="L124" s="250"/>
    </row>
    <row r="125" spans="2:12">
      <c r="B125" s="241"/>
      <c r="C125" s="242"/>
      <c r="D125" s="243"/>
      <c r="E125" s="244"/>
      <c r="F125" s="244"/>
      <c r="G125" s="244"/>
      <c r="H125" s="244"/>
      <c r="I125" s="249"/>
      <c r="J125" s="249"/>
      <c r="K125" s="249"/>
      <c r="L125" s="250"/>
    </row>
    <row r="126" spans="2:12">
      <c r="B126" s="241"/>
      <c r="C126" s="242"/>
      <c r="D126" s="243"/>
      <c r="E126" s="244"/>
      <c r="F126" s="244"/>
      <c r="G126" s="244"/>
      <c r="H126" s="244"/>
      <c r="I126" s="249"/>
      <c r="J126" s="249"/>
      <c r="K126" s="249"/>
      <c r="L126" s="250"/>
    </row>
    <row r="127" spans="2:12">
      <c r="B127" s="241"/>
      <c r="C127" s="242"/>
      <c r="D127" s="243"/>
      <c r="E127" s="244"/>
      <c r="F127" s="244"/>
      <c r="G127" s="244"/>
      <c r="H127" s="244"/>
      <c r="I127" s="249"/>
      <c r="J127" s="249"/>
      <c r="K127" s="249"/>
      <c r="L127" s="250"/>
    </row>
    <row r="128" spans="2:12">
      <c r="B128" s="241"/>
      <c r="C128" s="242"/>
      <c r="D128" s="243"/>
      <c r="E128" s="244"/>
      <c r="F128" s="244"/>
      <c r="G128" s="244"/>
      <c r="H128" s="244"/>
      <c r="I128" s="249"/>
      <c r="J128" s="249"/>
      <c r="K128" s="249"/>
      <c r="L128" s="250"/>
    </row>
    <row r="129" spans="2:12">
      <c r="B129" s="241"/>
      <c r="C129" s="242"/>
      <c r="D129" s="243"/>
      <c r="E129" s="244"/>
      <c r="F129" s="244"/>
      <c r="G129" s="244"/>
      <c r="H129" s="244"/>
      <c r="I129" s="249"/>
      <c r="J129" s="249"/>
      <c r="K129" s="249"/>
      <c r="L129" s="250"/>
    </row>
    <row r="130" spans="2:12">
      <c r="B130" s="241"/>
      <c r="C130" s="242"/>
      <c r="D130" s="243"/>
      <c r="E130" s="244"/>
      <c r="F130" s="244"/>
      <c r="G130" s="244"/>
      <c r="H130" s="244"/>
      <c r="I130" s="249"/>
      <c r="J130" s="249"/>
      <c r="K130" s="249"/>
      <c r="L130" s="250"/>
    </row>
    <row r="131" spans="2:12">
      <c r="B131" s="241"/>
      <c r="C131" s="242"/>
      <c r="D131" s="243"/>
      <c r="E131" s="244"/>
      <c r="F131" s="244"/>
      <c r="G131" s="244"/>
      <c r="H131" s="244"/>
      <c r="I131" s="249"/>
      <c r="J131" s="249"/>
      <c r="K131" s="249"/>
      <c r="L131" s="250"/>
    </row>
    <row r="132" spans="2:12">
      <c r="B132" s="241"/>
      <c r="C132" s="242"/>
      <c r="D132" s="243"/>
      <c r="E132" s="244"/>
      <c r="F132" s="244"/>
      <c r="G132" s="244"/>
      <c r="H132" s="244"/>
      <c r="I132" s="249"/>
      <c r="J132" s="249"/>
      <c r="K132" s="249"/>
      <c r="L132" s="250"/>
    </row>
    <row r="133" spans="2:12">
      <c r="B133" s="241"/>
      <c r="C133" s="242"/>
      <c r="D133" s="243"/>
      <c r="E133" s="244"/>
      <c r="F133" s="244"/>
      <c r="G133" s="244"/>
      <c r="H133" s="244"/>
      <c r="I133" s="249"/>
      <c r="J133" s="249"/>
      <c r="K133" s="249"/>
      <c r="L133" s="250"/>
    </row>
    <row r="134" spans="2:12">
      <c r="B134" s="241"/>
      <c r="C134" s="242"/>
      <c r="D134" s="243"/>
      <c r="E134" s="244"/>
      <c r="F134" s="244"/>
      <c r="G134" s="244"/>
      <c r="H134" s="244"/>
      <c r="I134" s="249"/>
      <c r="J134" s="249"/>
      <c r="K134" s="249"/>
      <c r="L134" s="250"/>
    </row>
    <row r="135" spans="2:12">
      <c r="B135" s="241"/>
      <c r="C135" s="242"/>
      <c r="D135" s="243"/>
      <c r="E135" s="244"/>
      <c r="F135" s="244"/>
      <c r="G135" s="244"/>
      <c r="H135" s="244"/>
      <c r="I135" s="249"/>
      <c r="J135" s="249"/>
      <c r="K135" s="249"/>
      <c r="L135" s="250"/>
    </row>
    <row r="136" spans="2:12">
      <c r="B136" s="241"/>
      <c r="C136" s="242"/>
      <c r="D136" s="243"/>
      <c r="E136" s="244"/>
      <c r="F136" s="244"/>
      <c r="G136" s="244"/>
      <c r="H136" s="244"/>
      <c r="I136" s="249"/>
      <c r="J136" s="249"/>
      <c r="K136" s="249"/>
      <c r="L136" s="250"/>
    </row>
    <row r="137" spans="2:12">
      <c r="B137" s="241"/>
      <c r="C137" s="242"/>
      <c r="D137" s="243"/>
      <c r="E137" s="244"/>
      <c r="F137" s="244"/>
      <c r="G137" s="244"/>
      <c r="H137" s="244"/>
      <c r="I137" s="249"/>
      <c r="J137" s="249"/>
      <c r="K137" s="249"/>
      <c r="L137" s="250"/>
    </row>
    <row r="138" spans="2:12">
      <c r="B138" s="241"/>
      <c r="C138" s="242"/>
      <c r="D138" s="243"/>
      <c r="E138" s="244"/>
      <c r="F138" s="244"/>
      <c r="G138" s="244"/>
      <c r="H138" s="244"/>
      <c r="I138" s="249"/>
      <c r="J138" s="249"/>
      <c r="K138" s="249"/>
      <c r="L138" s="250"/>
    </row>
    <row r="139" spans="2:12">
      <c r="B139" s="241"/>
      <c r="C139" s="242"/>
      <c r="D139" s="243"/>
      <c r="E139" s="244"/>
      <c r="F139" s="244"/>
      <c r="G139" s="244"/>
      <c r="H139" s="244"/>
      <c r="I139" s="249"/>
      <c r="J139" s="249"/>
      <c r="K139" s="249"/>
      <c r="L139" s="250"/>
    </row>
    <row r="140" spans="2:12">
      <c r="B140" s="241"/>
      <c r="C140" s="242"/>
      <c r="D140" s="243"/>
      <c r="E140" s="244"/>
      <c r="F140" s="244"/>
      <c r="G140" s="244"/>
      <c r="H140" s="244"/>
      <c r="I140" s="249"/>
      <c r="J140" s="249"/>
      <c r="K140" s="249"/>
      <c r="L140" s="250"/>
    </row>
    <row r="141" spans="2:12">
      <c r="B141" s="241"/>
      <c r="C141" s="242"/>
      <c r="D141" s="243"/>
      <c r="E141" s="244"/>
      <c r="F141" s="244"/>
      <c r="G141" s="244"/>
      <c r="H141" s="244"/>
      <c r="I141" s="249"/>
      <c r="J141" s="249"/>
      <c r="K141" s="249"/>
      <c r="L141" s="250"/>
    </row>
    <row r="142" spans="2:12">
      <c r="B142" s="241"/>
      <c r="C142" s="242"/>
      <c r="D142" s="243"/>
      <c r="E142" s="244"/>
      <c r="F142" s="244"/>
      <c r="G142" s="244"/>
      <c r="H142" s="244"/>
      <c r="I142" s="249"/>
      <c r="J142" s="249"/>
      <c r="K142" s="249"/>
      <c r="L142" s="250"/>
    </row>
    <row r="143" spans="2:12">
      <c r="B143" s="241"/>
      <c r="C143" s="242"/>
      <c r="D143" s="243"/>
      <c r="E143" s="244"/>
      <c r="F143" s="244"/>
      <c r="G143" s="244"/>
      <c r="H143" s="244"/>
      <c r="I143" s="249"/>
      <c r="J143" s="249"/>
      <c r="K143" s="249"/>
      <c r="L143" s="250"/>
    </row>
    <row r="144" spans="2:12">
      <c r="B144" s="241"/>
      <c r="C144" s="242"/>
      <c r="D144" s="243"/>
      <c r="E144" s="244"/>
      <c r="F144" s="244"/>
      <c r="G144" s="244"/>
      <c r="H144" s="244"/>
      <c r="I144" s="249"/>
      <c r="J144" s="249"/>
      <c r="K144" s="249"/>
      <c r="L144" s="250"/>
    </row>
    <row r="145" spans="2:12">
      <c r="B145" s="241"/>
      <c r="C145" s="242"/>
      <c r="D145" s="243"/>
      <c r="E145" s="244"/>
      <c r="F145" s="244"/>
      <c r="G145" s="244"/>
      <c r="H145" s="244"/>
      <c r="I145" s="249"/>
      <c r="J145" s="249"/>
      <c r="K145" s="249"/>
      <c r="L145" s="250"/>
    </row>
    <row r="146" spans="2:12">
      <c r="B146" s="241"/>
      <c r="C146" s="242"/>
      <c r="D146" s="243"/>
      <c r="E146" s="244"/>
      <c r="F146" s="244"/>
      <c r="G146" s="244"/>
      <c r="H146" s="244"/>
      <c r="I146" s="249"/>
      <c r="J146" s="249"/>
      <c r="K146" s="249"/>
      <c r="L146" s="250"/>
    </row>
    <row r="147" spans="2:12">
      <c r="B147" s="241"/>
      <c r="C147" s="242"/>
      <c r="D147" s="243"/>
      <c r="E147" s="244"/>
      <c r="F147" s="244"/>
      <c r="G147" s="244"/>
      <c r="H147" s="244"/>
      <c r="I147" s="249"/>
      <c r="J147" s="249"/>
      <c r="K147" s="249"/>
      <c r="L147" s="250"/>
    </row>
    <row r="148" spans="2:12">
      <c r="B148" s="241"/>
      <c r="C148" s="242"/>
      <c r="D148" s="243"/>
      <c r="E148" s="244"/>
      <c r="F148" s="244"/>
      <c r="G148" s="244"/>
      <c r="H148" s="244"/>
      <c r="I148" s="249"/>
      <c r="J148" s="249"/>
      <c r="K148" s="249"/>
      <c r="L148" s="250"/>
    </row>
    <row r="149" spans="2:12">
      <c r="B149" s="241"/>
      <c r="C149" s="242"/>
      <c r="D149" s="243"/>
      <c r="E149" s="244"/>
      <c r="F149" s="244"/>
      <c r="G149" s="244"/>
      <c r="H149" s="244"/>
      <c r="I149" s="249"/>
      <c r="J149" s="249"/>
      <c r="K149" s="249"/>
      <c r="L149" s="250"/>
    </row>
    <row r="150" spans="2:12">
      <c r="B150" s="241"/>
      <c r="C150" s="242"/>
      <c r="D150" s="243"/>
      <c r="E150" s="244"/>
      <c r="F150" s="244"/>
      <c r="G150" s="244"/>
      <c r="H150" s="244"/>
      <c r="I150" s="249"/>
      <c r="J150" s="249"/>
      <c r="K150" s="249"/>
      <c r="L150" s="250"/>
    </row>
    <row r="151" spans="2:12">
      <c r="B151" s="241"/>
      <c r="C151" s="242"/>
      <c r="D151" s="243"/>
      <c r="E151" s="244"/>
      <c r="F151" s="244"/>
      <c r="G151" s="244"/>
      <c r="H151" s="244"/>
      <c r="I151" s="249"/>
      <c r="J151" s="249"/>
      <c r="K151" s="249"/>
      <c r="L151" s="250"/>
    </row>
    <row r="152" ht="15.75" spans="2:12">
      <c r="B152" s="241"/>
      <c r="C152" s="242"/>
      <c r="D152" s="243"/>
      <c r="E152" s="244"/>
      <c r="F152" s="244"/>
      <c r="G152" s="244"/>
      <c r="H152" s="244"/>
      <c r="I152" s="249"/>
      <c r="J152" s="249"/>
      <c r="K152" s="249"/>
      <c r="L152" s="250"/>
    </row>
    <row r="153" s="2" customFormat="1" spans="2:12">
      <c r="B153" s="42"/>
      <c r="C153" s="43"/>
      <c r="D153" s="43"/>
      <c r="E153" s="44"/>
      <c r="F153" s="44"/>
      <c r="G153" s="44"/>
      <c r="H153" s="44"/>
      <c r="I153" s="44"/>
      <c r="J153" s="43"/>
      <c r="K153" s="8"/>
      <c r="L153" s="71"/>
    </row>
    <row r="154" ht="15.75" spans="2:12">
      <c r="B154" s="10"/>
      <c r="C154" s="1"/>
      <c r="D154" s="1"/>
      <c r="E154" s="6"/>
      <c r="F154" s="6"/>
      <c r="G154" s="6"/>
      <c r="H154" s="6"/>
      <c r="I154" s="6"/>
      <c r="J154" s="1"/>
      <c r="K154" s="1"/>
      <c r="L154" s="66"/>
    </row>
    <row r="155" s="2" customFormat="1" ht="15.75" spans="2:13">
      <c r="B155" s="230" t="s">
        <v>426</v>
      </c>
      <c r="C155" s="231"/>
      <c r="D155" s="231"/>
      <c r="E155" s="231"/>
      <c r="F155" s="231"/>
      <c r="G155" s="231"/>
      <c r="H155" s="231"/>
      <c r="I155" s="231"/>
      <c r="J155" s="231"/>
      <c r="K155" s="231"/>
      <c r="L155" s="245"/>
      <c r="M155" s="125"/>
    </row>
    <row r="156" s="2" customFormat="1" ht="14.25" customHeight="1" spans="2:12">
      <c r="B156" s="253" t="s">
        <v>44</v>
      </c>
      <c r="C156" s="254" t="s">
        <v>1415</v>
      </c>
      <c r="D156" s="255" t="s">
        <v>49</v>
      </c>
      <c r="E156" s="255" t="s">
        <v>1416</v>
      </c>
      <c r="F156" s="255" t="s">
        <v>429</v>
      </c>
      <c r="G156" s="255" t="s">
        <v>430</v>
      </c>
      <c r="H156" s="255" t="s">
        <v>431</v>
      </c>
      <c r="I156" s="255" t="s">
        <v>1417</v>
      </c>
      <c r="J156" s="255" t="s">
        <v>1418</v>
      </c>
      <c r="K156" s="255" t="s">
        <v>434</v>
      </c>
      <c r="L156" s="256" t="s">
        <v>1419</v>
      </c>
    </row>
    <row r="157" s="2" customFormat="1" ht="12.75" spans="2:12">
      <c r="B157" s="141"/>
      <c r="C157" s="142"/>
      <c r="D157" s="143"/>
      <c r="E157" s="143"/>
      <c r="F157" s="143"/>
      <c r="G157" s="143"/>
      <c r="H157" s="143"/>
      <c r="I157" s="143"/>
      <c r="J157" s="143"/>
      <c r="K157" s="143"/>
      <c r="L157" s="169"/>
    </row>
    <row r="158" s="2" customFormat="1" ht="19.5" customHeight="1" spans="2:12">
      <c r="B158" s="144">
        <v>1</v>
      </c>
      <c r="C158" s="151" t="s">
        <v>87</v>
      </c>
      <c r="D158" s="146">
        <v>292</v>
      </c>
      <c r="E158" s="146">
        <f>F158+G158</f>
        <v>283</v>
      </c>
      <c r="F158" s="147">
        <f>D158-G158-H158</f>
        <v>203</v>
      </c>
      <c r="G158" s="146">
        <v>80</v>
      </c>
      <c r="H158" s="148">
        <v>9</v>
      </c>
      <c r="I158" s="170">
        <f>F158/E158</f>
        <v>0.717314487632509</v>
      </c>
      <c r="J158" s="171">
        <f>E158/D158</f>
        <v>0.969178082191781</v>
      </c>
      <c r="K158" s="171">
        <f>J158*I158</f>
        <v>0.695205479452055</v>
      </c>
      <c r="L158" s="257" t="s">
        <v>1420</v>
      </c>
    </row>
    <row r="159" s="2" customFormat="1" ht="19.5" customHeight="1" spans="2:12">
      <c r="B159" s="144">
        <v>2</v>
      </c>
      <c r="C159" s="145" t="s">
        <v>88</v>
      </c>
      <c r="D159" s="149">
        <v>3200</v>
      </c>
      <c r="E159" s="146">
        <f t="shared" ref="E159:E174" si="2">F159+G159</f>
        <v>3099</v>
      </c>
      <c r="F159" s="147">
        <f t="shared" ref="F159:F174" si="3">D159-G159-H159</f>
        <v>2815</v>
      </c>
      <c r="G159" s="149">
        <v>284</v>
      </c>
      <c r="H159" s="150">
        <v>101</v>
      </c>
      <c r="I159" s="170">
        <f t="shared" ref="I159:I175" si="4">F159/E159</f>
        <v>0.908357534688609</v>
      </c>
      <c r="J159" s="171">
        <f t="shared" ref="J159:J175" si="5">E159/D159</f>
        <v>0.9684375</v>
      </c>
      <c r="K159" s="171">
        <f>J159*I159</f>
        <v>0.8796875</v>
      </c>
      <c r="L159" s="173"/>
    </row>
    <row r="160" s="2" customFormat="1" ht="19.5" customHeight="1" spans="2:12">
      <c r="B160" s="144">
        <v>3</v>
      </c>
      <c r="C160" s="151" t="s">
        <v>89</v>
      </c>
      <c r="D160" s="146">
        <v>266</v>
      </c>
      <c r="E160" s="146">
        <f t="shared" si="2"/>
        <v>93</v>
      </c>
      <c r="F160" s="147">
        <f t="shared" si="3"/>
        <v>78</v>
      </c>
      <c r="G160" s="152">
        <v>15</v>
      </c>
      <c r="H160" s="153">
        <v>173</v>
      </c>
      <c r="I160" s="170">
        <f t="shared" si="4"/>
        <v>0.838709677419355</v>
      </c>
      <c r="J160" s="171">
        <f t="shared" si="5"/>
        <v>0.349624060150376</v>
      </c>
      <c r="K160" s="171">
        <f>J160*I160</f>
        <v>0.293233082706767</v>
      </c>
      <c r="L160" s="174" t="s">
        <v>1421</v>
      </c>
    </row>
    <row r="161" s="2" customFormat="1" ht="19.5" customHeight="1" spans="2:12">
      <c r="B161" s="144">
        <v>4</v>
      </c>
      <c r="C161" s="151" t="s">
        <v>485</v>
      </c>
      <c r="D161" s="154">
        <v>409</v>
      </c>
      <c r="E161" s="146">
        <f t="shared" si="2"/>
        <v>319</v>
      </c>
      <c r="F161" s="147">
        <f t="shared" si="3"/>
        <v>181</v>
      </c>
      <c r="G161" s="152">
        <v>138</v>
      </c>
      <c r="H161" s="153">
        <v>90</v>
      </c>
      <c r="I161" s="170">
        <f t="shared" si="4"/>
        <v>0.567398119122257</v>
      </c>
      <c r="J161" s="171">
        <f t="shared" si="5"/>
        <v>0.779951100244499</v>
      </c>
      <c r="K161" s="171">
        <f>J161*I161</f>
        <v>0.442542787286064</v>
      </c>
      <c r="L161" s="175" t="s">
        <v>1422</v>
      </c>
    </row>
    <row r="162" s="2" customFormat="1" ht="19.5" customHeight="1" spans="2:12">
      <c r="B162" s="144">
        <v>5</v>
      </c>
      <c r="C162" s="151" t="s">
        <v>498</v>
      </c>
      <c r="D162" s="155">
        <v>0</v>
      </c>
      <c r="E162" s="146">
        <f t="shared" si="2"/>
        <v>0</v>
      </c>
      <c r="F162" s="147">
        <f t="shared" si="3"/>
        <v>0</v>
      </c>
      <c r="G162" s="156">
        <v>0</v>
      </c>
      <c r="H162" s="153">
        <v>0</v>
      </c>
      <c r="I162" s="170" t="e">
        <f t="shared" si="4"/>
        <v>#DIV/0!</v>
      </c>
      <c r="J162" s="171" t="e">
        <f t="shared" si="5"/>
        <v>#DIV/0!</v>
      </c>
      <c r="K162" s="171">
        <v>0</v>
      </c>
      <c r="L162" s="175" t="s">
        <v>1423</v>
      </c>
    </row>
    <row r="163" s="2" customFormat="1" ht="19.5" customHeight="1" spans="2:12">
      <c r="B163" s="144">
        <v>6</v>
      </c>
      <c r="C163" s="151" t="s">
        <v>92</v>
      </c>
      <c r="D163" s="154">
        <v>138</v>
      </c>
      <c r="E163" s="146">
        <f t="shared" si="2"/>
        <v>138</v>
      </c>
      <c r="F163" s="147">
        <f t="shared" si="3"/>
        <v>124</v>
      </c>
      <c r="G163" s="157">
        <v>14</v>
      </c>
      <c r="H163" s="153">
        <v>0</v>
      </c>
      <c r="I163" s="170">
        <f t="shared" si="4"/>
        <v>0.898550724637681</v>
      </c>
      <c r="J163" s="171">
        <f t="shared" si="5"/>
        <v>1</v>
      </c>
      <c r="K163" s="171">
        <f t="shared" ref="K163:K175" si="6">J163*I163</f>
        <v>0.898550724637681</v>
      </c>
      <c r="L163" s="174"/>
    </row>
    <row r="164" s="2" customFormat="1" ht="19.5" customHeight="1" spans="2:12">
      <c r="B164" s="144">
        <v>7</v>
      </c>
      <c r="C164" s="151" t="s">
        <v>93</v>
      </c>
      <c r="D164" s="154">
        <v>185</v>
      </c>
      <c r="E164" s="146">
        <f t="shared" si="2"/>
        <v>175</v>
      </c>
      <c r="F164" s="147">
        <f t="shared" si="3"/>
        <v>137</v>
      </c>
      <c r="G164" s="157">
        <v>38</v>
      </c>
      <c r="H164" s="153">
        <v>10</v>
      </c>
      <c r="I164" s="170">
        <f t="shared" si="4"/>
        <v>0.782857142857143</v>
      </c>
      <c r="J164" s="171">
        <f t="shared" si="5"/>
        <v>0.945945945945946</v>
      </c>
      <c r="K164" s="171">
        <f t="shared" si="6"/>
        <v>0.740540540540541</v>
      </c>
      <c r="L164" s="174" t="s">
        <v>1424</v>
      </c>
    </row>
    <row r="165" s="2" customFormat="1" ht="19.5" customHeight="1" spans="2:12">
      <c r="B165" s="144">
        <v>8</v>
      </c>
      <c r="C165" s="151" t="s">
        <v>94</v>
      </c>
      <c r="D165" s="154">
        <v>68</v>
      </c>
      <c r="E165" s="146">
        <f t="shared" si="2"/>
        <v>35</v>
      </c>
      <c r="F165" s="147">
        <f t="shared" si="3"/>
        <v>15</v>
      </c>
      <c r="G165" s="157">
        <v>20</v>
      </c>
      <c r="H165" s="153">
        <v>33</v>
      </c>
      <c r="I165" s="170">
        <f t="shared" si="4"/>
        <v>0.428571428571429</v>
      </c>
      <c r="J165" s="171">
        <f t="shared" si="5"/>
        <v>0.514705882352941</v>
      </c>
      <c r="K165" s="171">
        <f t="shared" si="6"/>
        <v>0.220588235294118</v>
      </c>
      <c r="L165" s="175" t="s">
        <v>1425</v>
      </c>
    </row>
    <row r="166" s="2" customFormat="1" ht="19.5" customHeight="1" spans="2:12">
      <c r="B166" s="144">
        <v>9</v>
      </c>
      <c r="C166" s="151" t="s">
        <v>1426</v>
      </c>
      <c r="D166" s="154">
        <v>211</v>
      </c>
      <c r="E166" s="146">
        <f t="shared" si="2"/>
        <v>167</v>
      </c>
      <c r="F166" s="147">
        <f t="shared" si="3"/>
        <v>123</v>
      </c>
      <c r="G166" s="157">
        <v>44</v>
      </c>
      <c r="H166" s="153">
        <v>44</v>
      </c>
      <c r="I166" s="170">
        <f t="shared" si="4"/>
        <v>0.736526946107784</v>
      </c>
      <c r="J166" s="171">
        <f t="shared" si="5"/>
        <v>0.791469194312796</v>
      </c>
      <c r="K166" s="171">
        <f t="shared" si="6"/>
        <v>0.582938388625592</v>
      </c>
      <c r="L166" s="174" t="s">
        <v>1427</v>
      </c>
    </row>
    <row r="167" s="2" customFormat="1" ht="19.5" customHeight="1" spans="2:12">
      <c r="B167" s="144">
        <v>10</v>
      </c>
      <c r="C167" s="151" t="s">
        <v>1428</v>
      </c>
      <c r="D167" s="154">
        <v>125</v>
      </c>
      <c r="E167" s="146">
        <f t="shared" si="2"/>
        <v>111</v>
      </c>
      <c r="F167" s="147">
        <f t="shared" si="3"/>
        <v>66</v>
      </c>
      <c r="G167" s="157">
        <v>45</v>
      </c>
      <c r="H167" s="153">
        <v>14</v>
      </c>
      <c r="I167" s="170">
        <f t="shared" si="4"/>
        <v>0.594594594594595</v>
      </c>
      <c r="J167" s="171">
        <f t="shared" si="5"/>
        <v>0.888</v>
      </c>
      <c r="K167" s="171">
        <f t="shared" si="6"/>
        <v>0.528</v>
      </c>
      <c r="L167" s="174" t="s">
        <v>1429</v>
      </c>
    </row>
    <row r="168" s="2" customFormat="1" ht="19.5" customHeight="1" spans="2:12">
      <c r="B168" s="144">
        <v>11</v>
      </c>
      <c r="C168" s="151" t="s">
        <v>510</v>
      </c>
      <c r="D168" s="158">
        <v>544</v>
      </c>
      <c r="E168" s="146">
        <f t="shared" si="2"/>
        <v>389</v>
      </c>
      <c r="F168" s="147">
        <f t="shared" si="3"/>
        <v>244</v>
      </c>
      <c r="G168" s="157">
        <v>145</v>
      </c>
      <c r="H168" s="153">
        <v>155</v>
      </c>
      <c r="I168" s="170">
        <f t="shared" si="4"/>
        <v>0.627249357326478</v>
      </c>
      <c r="J168" s="171">
        <f t="shared" si="5"/>
        <v>0.715073529411765</v>
      </c>
      <c r="K168" s="171">
        <f t="shared" si="6"/>
        <v>0.448529411764706</v>
      </c>
      <c r="L168" s="175" t="s">
        <v>1430</v>
      </c>
    </row>
    <row r="169" s="2" customFormat="1" ht="19.5" customHeight="1" spans="2:12">
      <c r="B169" s="144">
        <v>12</v>
      </c>
      <c r="C169" s="151" t="s">
        <v>512</v>
      </c>
      <c r="D169" s="156">
        <v>31</v>
      </c>
      <c r="E169" s="146">
        <f t="shared" si="2"/>
        <v>0</v>
      </c>
      <c r="F169" s="147">
        <f t="shared" si="3"/>
        <v>0</v>
      </c>
      <c r="G169" s="156">
        <v>0</v>
      </c>
      <c r="H169" s="153">
        <v>31</v>
      </c>
      <c r="I169" s="170" t="e">
        <f t="shared" si="4"/>
        <v>#DIV/0!</v>
      </c>
      <c r="J169" s="171">
        <f t="shared" si="5"/>
        <v>0</v>
      </c>
      <c r="K169" s="171" t="e">
        <f t="shared" si="6"/>
        <v>#DIV/0!</v>
      </c>
      <c r="L169" s="174" t="s">
        <v>1431</v>
      </c>
    </row>
    <row r="170" s="2" customFormat="1" ht="19.5" customHeight="1" spans="2:12">
      <c r="B170" s="144">
        <v>13</v>
      </c>
      <c r="C170" s="151" t="s">
        <v>99</v>
      </c>
      <c r="D170" s="155">
        <v>247</v>
      </c>
      <c r="E170" s="146">
        <f t="shared" si="2"/>
        <v>184</v>
      </c>
      <c r="F170" s="147">
        <f t="shared" si="3"/>
        <v>149</v>
      </c>
      <c r="G170" s="156">
        <v>35</v>
      </c>
      <c r="H170" s="153">
        <v>63</v>
      </c>
      <c r="I170" s="170">
        <f t="shared" si="4"/>
        <v>0.809782608695652</v>
      </c>
      <c r="J170" s="171">
        <f t="shared" si="5"/>
        <v>0.744939271255061</v>
      </c>
      <c r="K170" s="171">
        <f t="shared" si="6"/>
        <v>0.603238866396761</v>
      </c>
      <c r="L170" s="175" t="s">
        <v>1432</v>
      </c>
    </row>
    <row r="171" s="2" customFormat="1" ht="19.5" customHeight="1" spans="2:12">
      <c r="B171" s="144">
        <v>14</v>
      </c>
      <c r="C171" s="151" t="s">
        <v>100</v>
      </c>
      <c r="D171" s="152">
        <v>150</v>
      </c>
      <c r="E171" s="146">
        <f t="shared" si="2"/>
        <v>108</v>
      </c>
      <c r="F171" s="147">
        <f t="shared" si="3"/>
        <v>66</v>
      </c>
      <c r="G171" s="152">
        <v>42</v>
      </c>
      <c r="H171" s="153">
        <v>42</v>
      </c>
      <c r="I171" s="170">
        <f t="shared" si="4"/>
        <v>0.611111111111111</v>
      </c>
      <c r="J171" s="171">
        <f t="shared" si="5"/>
        <v>0.72</v>
      </c>
      <c r="K171" s="171">
        <f t="shared" si="6"/>
        <v>0.44</v>
      </c>
      <c r="L171" s="174" t="s">
        <v>1433</v>
      </c>
    </row>
    <row r="172" s="2" customFormat="1" ht="19.5" customHeight="1" spans="2:12">
      <c r="B172" s="144">
        <v>15</v>
      </c>
      <c r="C172" s="151" t="s">
        <v>522</v>
      </c>
      <c r="D172" s="159">
        <v>134</v>
      </c>
      <c r="E172" s="146">
        <f t="shared" si="2"/>
        <v>98</v>
      </c>
      <c r="F172" s="147">
        <f t="shared" si="3"/>
        <v>39</v>
      </c>
      <c r="G172" s="152">
        <v>59</v>
      </c>
      <c r="H172" s="153">
        <v>36</v>
      </c>
      <c r="I172" s="170">
        <f t="shared" si="4"/>
        <v>0.397959183673469</v>
      </c>
      <c r="J172" s="171">
        <f t="shared" si="5"/>
        <v>0.73134328358209</v>
      </c>
      <c r="K172" s="171">
        <f t="shared" si="6"/>
        <v>0.291044776119403</v>
      </c>
      <c r="L172" s="174" t="s">
        <v>1434</v>
      </c>
    </row>
    <row r="173" s="2" customFormat="1" ht="19.5" customHeight="1" spans="2:12">
      <c r="B173" s="144">
        <v>16</v>
      </c>
      <c r="C173" s="151" t="s">
        <v>523</v>
      </c>
      <c r="D173" s="146">
        <v>108</v>
      </c>
      <c r="E173" s="146">
        <f t="shared" si="2"/>
        <v>91</v>
      </c>
      <c r="F173" s="147">
        <f t="shared" si="3"/>
        <v>69</v>
      </c>
      <c r="G173" s="152">
        <v>22</v>
      </c>
      <c r="H173" s="153">
        <v>17</v>
      </c>
      <c r="I173" s="170">
        <f t="shared" si="4"/>
        <v>0.758241758241758</v>
      </c>
      <c r="J173" s="171">
        <f t="shared" si="5"/>
        <v>0.842592592592593</v>
      </c>
      <c r="K173" s="171">
        <f t="shared" si="6"/>
        <v>0.638888888888889</v>
      </c>
      <c r="L173" s="174" t="s">
        <v>1435</v>
      </c>
    </row>
    <row r="174" s="2" customFormat="1" ht="19.5" customHeight="1" spans="2:12">
      <c r="B174" s="144">
        <v>17</v>
      </c>
      <c r="C174" s="151" t="s">
        <v>418</v>
      </c>
      <c r="D174" s="159">
        <v>0</v>
      </c>
      <c r="E174" s="146">
        <f t="shared" si="2"/>
        <v>0</v>
      </c>
      <c r="F174" s="147">
        <f t="shared" si="3"/>
        <v>0</v>
      </c>
      <c r="G174" s="152">
        <v>0</v>
      </c>
      <c r="H174" s="153">
        <v>0</v>
      </c>
      <c r="I174" s="170" t="e">
        <f t="shared" si="4"/>
        <v>#DIV/0!</v>
      </c>
      <c r="J174" s="171" t="e">
        <f t="shared" si="5"/>
        <v>#DIV/0!</v>
      </c>
      <c r="K174" s="171" t="e">
        <f t="shared" si="6"/>
        <v>#DIV/0!</v>
      </c>
      <c r="L174" s="175" t="s">
        <v>1423</v>
      </c>
    </row>
    <row r="175" s="2" customFormat="1" ht="14.25" customHeight="1" spans="2:13">
      <c r="B175" s="160" t="s">
        <v>49</v>
      </c>
      <c r="C175" s="161"/>
      <c r="D175" s="162">
        <f>SUM(D158:D174)</f>
        <v>6108</v>
      </c>
      <c r="E175" s="162">
        <f>SUM(E158:E174)</f>
        <v>5290</v>
      </c>
      <c r="F175" s="162">
        <f>SUM(F158:F174)</f>
        <v>4309</v>
      </c>
      <c r="G175" s="162">
        <f>SUM(G158:G174)</f>
        <v>981</v>
      </c>
      <c r="H175" s="162">
        <f>SUM(H158:H174)</f>
        <v>818</v>
      </c>
      <c r="I175" s="176">
        <f t="shared" si="4"/>
        <v>0.814555765595463</v>
      </c>
      <c r="J175" s="177">
        <f t="shared" si="5"/>
        <v>0.866077275703995</v>
      </c>
      <c r="K175" s="177">
        <f t="shared" si="6"/>
        <v>0.7054682383759</v>
      </c>
      <c r="L175" s="178"/>
      <c r="M175" s="179"/>
    </row>
    <row r="176" s="2" customFormat="1" ht="12.75" spans="1:10">
      <c r="A176" s="3"/>
      <c r="B176" s="163"/>
      <c r="C176" s="164"/>
      <c r="D176" s="164"/>
      <c r="E176" s="165"/>
      <c r="F176" s="165"/>
      <c r="G176" s="165"/>
      <c r="H176" s="166"/>
      <c r="I176" s="166"/>
      <c r="J176" s="180"/>
    </row>
  </sheetData>
  <mergeCells count="107">
    <mergeCell ref="B7:F7"/>
    <mergeCell ref="E8:F8"/>
    <mergeCell ref="E9:F9"/>
    <mergeCell ref="E10:F10"/>
    <mergeCell ref="E11:F11"/>
    <mergeCell ref="E12:F12"/>
    <mergeCell ref="E13:F13"/>
    <mergeCell ref="C14:D14"/>
    <mergeCell ref="E14:F14"/>
    <mergeCell ref="C15:F15"/>
    <mergeCell ref="C16:F16"/>
    <mergeCell ref="B18:L18"/>
    <mergeCell ref="B27:L27"/>
    <mergeCell ref="J30:L30"/>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J46:L46"/>
    <mergeCell ref="J47:L47"/>
    <mergeCell ref="J48:L48"/>
    <mergeCell ref="J49:L49"/>
    <mergeCell ref="J50:L50"/>
    <mergeCell ref="J51:L51"/>
    <mergeCell ref="J52:L52"/>
    <mergeCell ref="J53:L53"/>
    <mergeCell ref="J54:L54"/>
    <mergeCell ref="J55:L55"/>
    <mergeCell ref="J56:L56"/>
    <mergeCell ref="J57:L57"/>
    <mergeCell ref="J58:L58"/>
    <mergeCell ref="J59:L59"/>
    <mergeCell ref="J60:L60"/>
    <mergeCell ref="J61:L61"/>
    <mergeCell ref="J62:L62"/>
    <mergeCell ref="J63:L63"/>
    <mergeCell ref="J64:L64"/>
    <mergeCell ref="J65:L65"/>
    <mergeCell ref="J66:L66"/>
    <mergeCell ref="J67:L67"/>
    <mergeCell ref="J68:L68"/>
    <mergeCell ref="J69:L69"/>
    <mergeCell ref="J70:L70"/>
    <mergeCell ref="J71:L71"/>
    <mergeCell ref="J72:L72"/>
    <mergeCell ref="J73:L73"/>
    <mergeCell ref="J74:L74"/>
    <mergeCell ref="J75:L75"/>
    <mergeCell ref="J76:L76"/>
    <mergeCell ref="J77:L77"/>
    <mergeCell ref="J78:L78"/>
    <mergeCell ref="J79:L79"/>
    <mergeCell ref="J80:L80"/>
    <mergeCell ref="J81:L81"/>
    <mergeCell ref="J82:L82"/>
    <mergeCell ref="J83:L83"/>
    <mergeCell ref="J84:L84"/>
    <mergeCell ref="J85:L85"/>
    <mergeCell ref="J86:L86"/>
    <mergeCell ref="J87:L87"/>
    <mergeCell ref="J88:L88"/>
    <mergeCell ref="J89:L89"/>
    <mergeCell ref="J90:L90"/>
    <mergeCell ref="J91:L91"/>
    <mergeCell ref="J92:L92"/>
    <mergeCell ref="J93:L93"/>
    <mergeCell ref="J94:L94"/>
    <mergeCell ref="J95:L95"/>
    <mergeCell ref="J96:L96"/>
    <mergeCell ref="J97:L97"/>
    <mergeCell ref="B100:L100"/>
    <mergeCell ref="B101:H101"/>
    <mergeCell ref="B122:C122"/>
    <mergeCell ref="B123:C123"/>
    <mergeCell ref="B155:L155"/>
    <mergeCell ref="B175:C175"/>
    <mergeCell ref="B28:B29"/>
    <mergeCell ref="B156:B157"/>
    <mergeCell ref="C28:C29"/>
    <mergeCell ref="D28:D29"/>
    <mergeCell ref="D156:D157"/>
    <mergeCell ref="E156:E157"/>
    <mergeCell ref="F156:F157"/>
    <mergeCell ref="G28:G29"/>
    <mergeCell ref="G156:G157"/>
    <mergeCell ref="H28:H29"/>
    <mergeCell ref="H156:H157"/>
    <mergeCell ref="I28:I29"/>
    <mergeCell ref="I156:I157"/>
    <mergeCell ref="J156:J157"/>
    <mergeCell ref="K156:K157"/>
    <mergeCell ref="L156:L157"/>
    <mergeCell ref="B19:L26"/>
    <mergeCell ref="J28:L29"/>
    <mergeCell ref="C3:K4"/>
    <mergeCell ref="I103:L123"/>
  </mergeCells>
  <conditionalFormatting sqref="F103">
    <cfRule type="cellIs" dxfId="1" priority="9" operator="greaterThan">
      <formula>0</formula>
    </cfRule>
  </conditionalFormatting>
  <conditionalFormatting sqref="G103">
    <cfRule type="cellIs" dxfId="2" priority="7" operator="greaterThan">
      <formula>0</formula>
    </cfRule>
  </conditionalFormatting>
  <conditionalFormatting sqref="D122">
    <cfRule type="cellIs" dxfId="1" priority="6" operator="greaterThan">
      <formula>0</formula>
    </cfRule>
  </conditionalFormatting>
  <conditionalFormatting sqref="E122:H122">
    <cfRule type="cellIs" dxfId="1" priority="17" operator="greaterThan">
      <formula>0</formula>
    </cfRule>
  </conditionalFormatting>
  <conditionalFormatting sqref="E103:E121">
    <cfRule type="cellIs" dxfId="0" priority="16" operator="greaterThan">
      <formula>0</formula>
    </cfRule>
  </conditionalFormatting>
  <conditionalFormatting sqref="F104:F121">
    <cfRule type="cellIs" dxfId="1" priority="12" operator="greaterThan">
      <formula>0</formula>
    </cfRule>
  </conditionalFormatting>
  <conditionalFormatting sqref="G104:G121">
    <cfRule type="cellIs" dxfId="2" priority="10" operator="greaterThan">
      <formula>0</formula>
    </cfRule>
  </conditionalFormatting>
  <conditionalFormatting sqref="H103:H111">
    <cfRule type="cellIs" dxfId="3" priority="8" operator="greaterThan">
      <formula>0</formula>
    </cfRule>
  </conditionalFormatting>
  <conditionalFormatting sqref="H112:H121">
    <cfRule type="cellIs" dxfId="3" priority="11" operator="greaterThan">
      <formula>0</formula>
    </cfRule>
  </conditionalFormatting>
  <conditionalFormatting sqref="I101:I102">
    <cfRule type="cellIs" dxfId="3" priority="5"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1"/>
  <sheetViews>
    <sheetView topLeftCell="B13" workbookViewId="0">
      <selection activeCell="F81" sqref="F81"/>
    </sheetView>
  </sheetViews>
  <sheetFormatPr defaultColWidth="9" defaultRowHeight="13.5"/>
  <cols>
    <col min="1" max="1" width="18.3833333333333" customWidth="1"/>
    <col min="6" max="6" width="91.25" customWidth="1"/>
    <col min="11" max="11" width="15.5" customWidth="1"/>
  </cols>
  <sheetData>
    <row r="1" spans="1:13">
      <c r="A1" s="191" t="s">
        <v>913</v>
      </c>
      <c r="B1" s="191" t="s">
        <v>914</v>
      </c>
      <c r="C1" s="191" t="s">
        <v>1436</v>
      </c>
      <c r="D1" s="191" t="s">
        <v>1437</v>
      </c>
      <c r="E1" s="191" t="s">
        <v>1438</v>
      </c>
      <c r="F1" s="191" t="s">
        <v>919</v>
      </c>
      <c r="G1" s="191" t="s">
        <v>918</v>
      </c>
      <c r="H1" s="191" t="s">
        <v>920</v>
      </c>
      <c r="I1" s="191" t="s">
        <v>915</v>
      </c>
      <c r="J1" s="191" t="s">
        <v>917</v>
      </c>
      <c r="K1" s="191" t="s">
        <v>1439</v>
      </c>
      <c r="L1" s="191" t="s">
        <v>916</v>
      </c>
      <c r="M1" s="191" t="s">
        <v>1440</v>
      </c>
    </row>
    <row r="2" spans="1:13">
      <c r="A2" s="192" t="s">
        <v>1441</v>
      </c>
      <c r="B2" s="193" t="s">
        <v>607</v>
      </c>
      <c r="C2" s="194" t="s">
        <v>1442</v>
      </c>
      <c r="D2" s="194" t="s">
        <v>1443</v>
      </c>
      <c r="E2" s="194"/>
      <c r="F2" s="195" t="s">
        <v>1444</v>
      </c>
      <c r="G2" s="194" t="s">
        <v>1445</v>
      </c>
      <c r="H2" s="194" t="s">
        <v>312</v>
      </c>
      <c r="I2" s="194" t="s">
        <v>85</v>
      </c>
      <c r="J2" s="195" t="s">
        <v>1446</v>
      </c>
      <c r="K2" s="194"/>
      <c r="L2" s="194" t="s">
        <v>1447</v>
      </c>
      <c r="M2" s="194"/>
    </row>
    <row r="3" spans="1:13">
      <c r="A3" s="192" t="s">
        <v>1448</v>
      </c>
      <c r="B3" s="193" t="s">
        <v>607</v>
      </c>
      <c r="C3" s="194" t="s">
        <v>1449</v>
      </c>
      <c r="D3" s="194" t="s">
        <v>1443</v>
      </c>
      <c r="E3" s="194"/>
      <c r="F3" s="195" t="s">
        <v>1450</v>
      </c>
      <c r="G3" s="194" t="s">
        <v>1445</v>
      </c>
      <c r="H3" s="194" t="s">
        <v>312</v>
      </c>
      <c r="I3" s="194" t="s">
        <v>85</v>
      </c>
      <c r="J3" s="195" t="s">
        <v>1446</v>
      </c>
      <c r="K3" s="195" t="s">
        <v>1447</v>
      </c>
      <c r="L3" s="194" t="s">
        <v>1447</v>
      </c>
      <c r="M3" s="194"/>
    </row>
    <row r="4" spans="1:13">
      <c r="A4" s="192" t="s">
        <v>1451</v>
      </c>
      <c r="B4" s="193" t="s">
        <v>607</v>
      </c>
      <c r="C4" s="194" t="s">
        <v>1452</v>
      </c>
      <c r="D4" s="194" t="s">
        <v>1443</v>
      </c>
      <c r="E4" s="194"/>
      <c r="F4" s="195" t="s">
        <v>1453</v>
      </c>
      <c r="G4" s="194" t="s">
        <v>1445</v>
      </c>
      <c r="H4" s="194" t="s">
        <v>312</v>
      </c>
      <c r="I4" s="194" t="s">
        <v>85</v>
      </c>
      <c r="J4" s="195" t="s">
        <v>1446</v>
      </c>
      <c r="K4" s="194"/>
      <c r="L4" s="194" t="s">
        <v>1447</v>
      </c>
      <c r="M4" s="194"/>
    </row>
    <row r="5" spans="1:13">
      <c r="A5" s="192" t="s">
        <v>1454</v>
      </c>
      <c r="B5" s="193" t="s">
        <v>607</v>
      </c>
      <c r="C5" s="194" t="s">
        <v>1455</v>
      </c>
      <c r="D5" s="194" t="s">
        <v>1443</v>
      </c>
      <c r="E5" s="194"/>
      <c r="F5" s="195" t="s">
        <v>1456</v>
      </c>
      <c r="G5" s="194" t="s">
        <v>1445</v>
      </c>
      <c r="H5" s="194" t="s">
        <v>312</v>
      </c>
      <c r="I5" s="194" t="s">
        <v>85</v>
      </c>
      <c r="J5" s="195" t="s">
        <v>1446</v>
      </c>
      <c r="K5" s="194"/>
      <c r="L5" s="194" t="s">
        <v>1447</v>
      </c>
      <c r="M5" s="194"/>
    </row>
    <row r="6" spans="1:13">
      <c r="A6" s="192" t="s">
        <v>1457</v>
      </c>
      <c r="B6" s="193" t="s">
        <v>45</v>
      </c>
      <c r="C6" s="194" t="s">
        <v>1458</v>
      </c>
      <c r="D6" s="194" t="s">
        <v>1443</v>
      </c>
      <c r="E6" s="194"/>
      <c r="F6" s="195" t="s">
        <v>1459</v>
      </c>
      <c r="G6" s="194" t="s">
        <v>1445</v>
      </c>
      <c r="H6" s="194" t="s">
        <v>312</v>
      </c>
      <c r="I6" s="194" t="s">
        <v>85</v>
      </c>
      <c r="J6" s="195" t="s">
        <v>1446</v>
      </c>
      <c r="K6" s="194"/>
      <c r="L6" s="194" t="s">
        <v>1460</v>
      </c>
      <c r="M6" s="194"/>
    </row>
    <row r="7" spans="1:13">
      <c r="A7" s="192" t="s">
        <v>1461</v>
      </c>
      <c r="B7" s="193" t="s">
        <v>45</v>
      </c>
      <c r="C7" s="194" t="s">
        <v>1462</v>
      </c>
      <c r="D7" s="194" t="s">
        <v>1443</v>
      </c>
      <c r="E7" s="194"/>
      <c r="F7" s="195" t="s">
        <v>1463</v>
      </c>
      <c r="G7" s="194" t="s">
        <v>1445</v>
      </c>
      <c r="H7" s="194" t="s">
        <v>312</v>
      </c>
      <c r="I7" s="194" t="s">
        <v>85</v>
      </c>
      <c r="J7" s="195" t="s">
        <v>1446</v>
      </c>
      <c r="K7" s="194"/>
      <c r="L7" s="194"/>
      <c r="M7" s="194"/>
    </row>
    <row r="8" spans="1:13">
      <c r="A8" s="192" t="s">
        <v>1464</v>
      </c>
      <c r="B8" s="193" t="s">
        <v>607</v>
      </c>
      <c r="C8" s="194" t="s">
        <v>1465</v>
      </c>
      <c r="D8" s="194" t="s">
        <v>1443</v>
      </c>
      <c r="E8" s="194"/>
      <c r="F8" s="195" t="s">
        <v>1466</v>
      </c>
      <c r="G8" s="194" t="s">
        <v>1445</v>
      </c>
      <c r="H8" s="194" t="s">
        <v>312</v>
      </c>
      <c r="I8" s="194" t="s">
        <v>85</v>
      </c>
      <c r="J8" s="195" t="s">
        <v>1446</v>
      </c>
      <c r="K8" s="195" t="s">
        <v>1467</v>
      </c>
      <c r="L8" s="194" t="s">
        <v>1447</v>
      </c>
      <c r="M8" s="194"/>
    </row>
    <row r="9" spans="1:13">
      <c r="A9" s="192" t="s">
        <v>1468</v>
      </c>
      <c r="B9" s="193" t="s">
        <v>45</v>
      </c>
      <c r="C9" s="194" t="s">
        <v>1469</v>
      </c>
      <c r="D9" s="194" t="s">
        <v>1443</v>
      </c>
      <c r="E9" s="194"/>
      <c r="F9" s="195" t="s">
        <v>1470</v>
      </c>
      <c r="G9" s="194" t="s">
        <v>1445</v>
      </c>
      <c r="H9" s="194" t="s">
        <v>312</v>
      </c>
      <c r="I9" s="194" t="s">
        <v>85</v>
      </c>
      <c r="J9" s="195" t="s">
        <v>1446</v>
      </c>
      <c r="K9" s="194"/>
      <c r="L9" s="194"/>
      <c r="M9" s="194"/>
    </row>
    <row r="10" spans="1:13">
      <c r="A10" s="192" t="s">
        <v>1471</v>
      </c>
      <c r="B10" s="193" t="s">
        <v>45</v>
      </c>
      <c r="C10" s="194" t="s">
        <v>1472</v>
      </c>
      <c r="D10" s="194" t="s">
        <v>1443</v>
      </c>
      <c r="E10" s="194"/>
      <c r="F10" s="195" t="s">
        <v>1473</v>
      </c>
      <c r="G10" s="194" t="s">
        <v>1445</v>
      </c>
      <c r="H10" s="194" t="s">
        <v>312</v>
      </c>
      <c r="I10" s="194" t="s">
        <v>85</v>
      </c>
      <c r="J10" s="195" t="s">
        <v>1446</v>
      </c>
      <c r="K10" s="194"/>
      <c r="L10" s="194"/>
      <c r="M10" s="194"/>
    </row>
    <row r="11" spans="1:13">
      <c r="A11" s="192" t="s">
        <v>1474</v>
      </c>
      <c r="B11" s="193" t="s">
        <v>45</v>
      </c>
      <c r="C11" s="194" t="s">
        <v>1475</v>
      </c>
      <c r="D11" s="194" t="s">
        <v>1443</v>
      </c>
      <c r="E11" s="194"/>
      <c r="F11" s="195" t="s">
        <v>1476</v>
      </c>
      <c r="G11" s="194" t="s">
        <v>1445</v>
      </c>
      <c r="H11" s="194" t="s">
        <v>312</v>
      </c>
      <c r="I11" s="194" t="s">
        <v>85</v>
      </c>
      <c r="J11" s="195" t="s">
        <v>1446</v>
      </c>
      <c r="K11" s="195" t="s">
        <v>1447</v>
      </c>
      <c r="L11" s="194"/>
      <c r="M11" s="194"/>
    </row>
    <row r="12" spans="1:13">
      <c r="A12" s="192" t="s">
        <v>1477</v>
      </c>
      <c r="B12" s="193" t="s">
        <v>607</v>
      </c>
      <c r="C12" s="194" t="s">
        <v>1478</v>
      </c>
      <c r="D12" s="194" t="s">
        <v>1443</v>
      </c>
      <c r="E12" s="194"/>
      <c r="F12" s="195" t="s">
        <v>1479</v>
      </c>
      <c r="G12" s="194" t="s">
        <v>1445</v>
      </c>
      <c r="H12" s="194" t="s">
        <v>312</v>
      </c>
      <c r="I12" s="194" t="s">
        <v>85</v>
      </c>
      <c r="J12" s="195" t="s">
        <v>1446</v>
      </c>
      <c r="K12" s="194"/>
      <c r="L12" s="194" t="s">
        <v>1447</v>
      </c>
      <c r="M12" s="194"/>
    </row>
    <row r="13" spans="1:13">
      <c r="A13" s="192" t="s">
        <v>1480</v>
      </c>
      <c r="B13" s="193" t="s">
        <v>45</v>
      </c>
      <c r="C13" s="194" t="s">
        <v>1481</v>
      </c>
      <c r="D13" s="194" t="s">
        <v>1443</v>
      </c>
      <c r="E13" s="194"/>
      <c r="F13" s="195" t="s">
        <v>1482</v>
      </c>
      <c r="G13" s="194" t="s">
        <v>1445</v>
      </c>
      <c r="H13" s="194" t="s">
        <v>312</v>
      </c>
      <c r="I13" s="194" t="s">
        <v>85</v>
      </c>
      <c r="J13" s="195" t="s">
        <v>1446</v>
      </c>
      <c r="K13" s="194"/>
      <c r="L13" s="194"/>
      <c r="M13" s="194"/>
    </row>
    <row r="14" spans="1:13">
      <c r="A14" s="192" t="s">
        <v>1483</v>
      </c>
      <c r="B14" s="193" t="s">
        <v>45</v>
      </c>
      <c r="C14" s="194" t="s">
        <v>1484</v>
      </c>
      <c r="D14" s="194" t="s">
        <v>1443</v>
      </c>
      <c r="E14" s="194"/>
      <c r="F14" s="195" t="s">
        <v>1485</v>
      </c>
      <c r="G14" s="194" t="s">
        <v>1445</v>
      </c>
      <c r="H14" s="194" t="s">
        <v>312</v>
      </c>
      <c r="I14" s="194" t="s">
        <v>85</v>
      </c>
      <c r="J14" s="195" t="s">
        <v>1446</v>
      </c>
      <c r="K14" s="194"/>
      <c r="L14" s="194"/>
      <c r="M14" s="194"/>
    </row>
    <row r="15" spans="1:13">
      <c r="A15" s="192" t="s">
        <v>1486</v>
      </c>
      <c r="B15" s="193" t="s">
        <v>599</v>
      </c>
      <c r="C15" s="194" t="s">
        <v>1487</v>
      </c>
      <c r="D15" s="194" t="s">
        <v>1443</v>
      </c>
      <c r="E15" s="194"/>
      <c r="F15" s="195" t="s">
        <v>1488</v>
      </c>
      <c r="G15" s="194" t="s">
        <v>1445</v>
      </c>
      <c r="H15" s="194" t="s">
        <v>312</v>
      </c>
      <c r="I15" s="194" t="s">
        <v>85</v>
      </c>
      <c r="J15" s="195" t="s">
        <v>1446</v>
      </c>
      <c r="K15" s="195" t="s">
        <v>1467</v>
      </c>
      <c r="L15" s="194"/>
      <c r="M15" s="194"/>
    </row>
    <row r="16" spans="1:13">
      <c r="A16" s="192" t="s">
        <v>1489</v>
      </c>
      <c r="B16" s="193" t="s">
        <v>607</v>
      </c>
      <c r="C16" s="194" t="s">
        <v>1490</v>
      </c>
      <c r="D16" s="194" t="s">
        <v>1443</v>
      </c>
      <c r="E16" s="194"/>
      <c r="F16" s="195" t="s">
        <v>1491</v>
      </c>
      <c r="G16" s="194" t="s">
        <v>1445</v>
      </c>
      <c r="H16" s="194" t="s">
        <v>312</v>
      </c>
      <c r="I16" s="194" t="s">
        <v>85</v>
      </c>
      <c r="J16" s="195" t="s">
        <v>1446</v>
      </c>
      <c r="K16" s="194"/>
      <c r="L16" s="194" t="s">
        <v>1447</v>
      </c>
      <c r="M16" s="194"/>
    </row>
    <row r="17" spans="1:13">
      <c r="A17" s="192" t="s">
        <v>1492</v>
      </c>
      <c r="B17" s="193" t="s">
        <v>45</v>
      </c>
      <c r="C17" s="194" t="s">
        <v>1493</v>
      </c>
      <c r="D17" s="194" t="s">
        <v>1443</v>
      </c>
      <c r="E17" s="194"/>
      <c r="F17" s="195" t="s">
        <v>1494</v>
      </c>
      <c r="G17" s="194" t="s">
        <v>1445</v>
      </c>
      <c r="H17" s="194" t="s">
        <v>312</v>
      </c>
      <c r="I17" s="194" t="s">
        <v>85</v>
      </c>
      <c r="J17" s="195" t="s">
        <v>1446</v>
      </c>
      <c r="K17" s="194"/>
      <c r="L17" s="194"/>
      <c r="M17" s="194"/>
    </row>
    <row r="18" spans="1:13">
      <c r="A18" s="192" t="s">
        <v>1495</v>
      </c>
      <c r="B18" s="193" t="s">
        <v>599</v>
      </c>
      <c r="C18" s="194" t="s">
        <v>1496</v>
      </c>
      <c r="D18" s="194" t="s">
        <v>1443</v>
      </c>
      <c r="E18" s="194"/>
      <c r="F18" s="195" t="s">
        <v>1497</v>
      </c>
      <c r="G18" s="194" t="s">
        <v>1445</v>
      </c>
      <c r="H18" s="194" t="s">
        <v>312</v>
      </c>
      <c r="I18" s="194" t="s">
        <v>85</v>
      </c>
      <c r="J18" s="195" t="s">
        <v>1446</v>
      </c>
      <c r="K18" s="194"/>
      <c r="L18" s="194"/>
      <c r="M18" s="194"/>
    </row>
    <row r="19" spans="1:13">
      <c r="A19" s="192" t="s">
        <v>1498</v>
      </c>
      <c r="B19" s="193" t="s">
        <v>607</v>
      </c>
      <c r="C19" s="194" t="s">
        <v>1499</v>
      </c>
      <c r="D19" s="194" t="s">
        <v>1443</v>
      </c>
      <c r="E19" s="194"/>
      <c r="F19" s="195" t="s">
        <v>1500</v>
      </c>
      <c r="G19" s="194" t="s">
        <v>1445</v>
      </c>
      <c r="H19" s="194" t="s">
        <v>312</v>
      </c>
      <c r="I19" s="194" t="s">
        <v>85</v>
      </c>
      <c r="J19" s="195" t="s">
        <v>1446</v>
      </c>
      <c r="K19" s="195" t="s">
        <v>1447</v>
      </c>
      <c r="L19" s="194" t="s">
        <v>1460</v>
      </c>
      <c r="M19" s="194"/>
    </row>
    <row r="20" spans="1:13">
      <c r="A20" s="192" t="s">
        <v>1501</v>
      </c>
      <c r="B20" s="193" t="s">
        <v>607</v>
      </c>
      <c r="C20" s="194" t="s">
        <v>1502</v>
      </c>
      <c r="D20" s="194" t="s">
        <v>1443</v>
      </c>
      <c r="E20" s="194"/>
      <c r="F20" s="195" t="s">
        <v>1503</v>
      </c>
      <c r="G20" s="194" t="s">
        <v>1445</v>
      </c>
      <c r="H20" s="194" t="s">
        <v>312</v>
      </c>
      <c r="I20" s="194" t="s">
        <v>85</v>
      </c>
      <c r="J20" s="195" t="s">
        <v>1446</v>
      </c>
      <c r="K20" s="194"/>
      <c r="L20" s="194" t="s">
        <v>1447</v>
      </c>
      <c r="M20" s="194"/>
    </row>
    <row r="21" spans="1:13">
      <c r="A21" s="192" t="s">
        <v>1504</v>
      </c>
      <c r="B21" s="193" t="s">
        <v>45</v>
      </c>
      <c r="C21" s="194" t="s">
        <v>1505</v>
      </c>
      <c r="D21" s="194" t="s">
        <v>1443</v>
      </c>
      <c r="E21" s="194"/>
      <c r="F21" s="195" t="s">
        <v>1506</v>
      </c>
      <c r="G21" s="194" t="s">
        <v>1445</v>
      </c>
      <c r="H21" s="194" t="s">
        <v>312</v>
      </c>
      <c r="I21" s="194" t="s">
        <v>85</v>
      </c>
      <c r="J21" s="195" t="s">
        <v>1446</v>
      </c>
      <c r="K21" s="194"/>
      <c r="L21" s="194"/>
      <c r="M21" s="194"/>
    </row>
    <row r="22" spans="1:13">
      <c r="A22" s="192" t="s">
        <v>1507</v>
      </c>
      <c r="B22" s="193" t="s">
        <v>607</v>
      </c>
      <c r="C22" s="194" t="s">
        <v>1508</v>
      </c>
      <c r="D22" s="194" t="s">
        <v>1443</v>
      </c>
      <c r="E22" s="194"/>
      <c r="F22" s="195" t="s">
        <v>1509</v>
      </c>
      <c r="G22" s="194" t="s">
        <v>1445</v>
      </c>
      <c r="H22" s="194" t="s">
        <v>312</v>
      </c>
      <c r="I22" s="194" t="s">
        <v>85</v>
      </c>
      <c r="J22" s="195" t="s">
        <v>1446</v>
      </c>
      <c r="K22" s="194"/>
      <c r="L22" s="194" t="s">
        <v>1447</v>
      </c>
      <c r="M22" s="194"/>
    </row>
    <row r="23" spans="1:13">
      <c r="A23" s="192" t="s">
        <v>1510</v>
      </c>
      <c r="B23" s="193" t="s">
        <v>45</v>
      </c>
      <c r="C23" s="194" t="s">
        <v>1511</v>
      </c>
      <c r="D23" s="194" t="s">
        <v>1512</v>
      </c>
      <c r="E23" s="194"/>
      <c r="F23" s="195" t="s">
        <v>1513</v>
      </c>
      <c r="G23" s="194" t="s">
        <v>1445</v>
      </c>
      <c r="H23" s="194" t="s">
        <v>722</v>
      </c>
      <c r="I23" s="194" t="s">
        <v>85</v>
      </c>
      <c r="J23" s="195" t="s">
        <v>1446</v>
      </c>
      <c r="K23" s="194"/>
      <c r="L23" s="194"/>
      <c r="M23" s="194"/>
    </row>
    <row r="24" spans="1:13">
      <c r="A24" s="192" t="s">
        <v>1514</v>
      </c>
      <c r="B24" s="193" t="s">
        <v>45</v>
      </c>
      <c r="C24" s="194" t="s">
        <v>1515</v>
      </c>
      <c r="D24" s="194" t="s">
        <v>1512</v>
      </c>
      <c r="E24" s="194"/>
      <c r="F24" s="195" t="s">
        <v>1516</v>
      </c>
      <c r="G24" s="194" t="s">
        <v>1445</v>
      </c>
      <c r="H24" s="194" t="s">
        <v>722</v>
      </c>
      <c r="I24" s="194" t="s">
        <v>85</v>
      </c>
      <c r="J24" s="195" t="s">
        <v>1446</v>
      </c>
      <c r="K24" s="194"/>
      <c r="L24" s="194"/>
      <c r="M24" s="194"/>
    </row>
    <row r="25" spans="1:13">
      <c r="A25" s="192" t="s">
        <v>1517</v>
      </c>
      <c r="B25" s="193" t="s">
        <v>45</v>
      </c>
      <c r="C25" s="194" t="s">
        <v>1518</v>
      </c>
      <c r="D25" s="194" t="s">
        <v>1512</v>
      </c>
      <c r="E25" s="194"/>
      <c r="F25" s="195" t="s">
        <v>1519</v>
      </c>
      <c r="G25" s="194" t="s">
        <v>1445</v>
      </c>
      <c r="H25" s="194" t="s">
        <v>722</v>
      </c>
      <c r="I25" s="194" t="s">
        <v>85</v>
      </c>
      <c r="J25" s="195" t="s">
        <v>1446</v>
      </c>
      <c r="K25" s="194"/>
      <c r="L25" s="194"/>
      <c r="M25" s="194"/>
    </row>
    <row r="26" spans="1:13">
      <c r="A26" s="192" t="s">
        <v>1520</v>
      </c>
      <c r="B26" s="193" t="s">
        <v>45</v>
      </c>
      <c r="C26" s="194" t="s">
        <v>1521</v>
      </c>
      <c r="D26" s="194" t="s">
        <v>1512</v>
      </c>
      <c r="E26" s="194"/>
      <c r="F26" s="195" t="s">
        <v>1522</v>
      </c>
      <c r="G26" s="194" t="s">
        <v>1445</v>
      </c>
      <c r="H26" s="194" t="s">
        <v>722</v>
      </c>
      <c r="I26" s="194" t="s">
        <v>85</v>
      </c>
      <c r="J26" s="195" t="s">
        <v>1446</v>
      </c>
      <c r="K26" s="194"/>
      <c r="L26" s="194"/>
      <c r="M26" s="194"/>
    </row>
    <row r="27" spans="1:13">
      <c r="A27" s="192" t="s">
        <v>1523</v>
      </c>
      <c r="B27" s="193" t="s">
        <v>45</v>
      </c>
      <c r="C27" s="194" t="s">
        <v>1524</v>
      </c>
      <c r="D27" s="194" t="s">
        <v>1512</v>
      </c>
      <c r="E27" s="194"/>
      <c r="F27" s="195" t="s">
        <v>1525</v>
      </c>
      <c r="G27" s="194" t="s">
        <v>1445</v>
      </c>
      <c r="H27" s="194" t="s">
        <v>722</v>
      </c>
      <c r="I27" s="194" t="s">
        <v>85</v>
      </c>
      <c r="J27" s="195" t="s">
        <v>1446</v>
      </c>
      <c r="K27" s="194"/>
      <c r="L27" s="194"/>
      <c r="M27" s="194"/>
    </row>
    <row r="28" spans="1:13">
      <c r="A28" s="192" t="s">
        <v>1526</v>
      </c>
      <c r="B28" s="193" t="s">
        <v>45</v>
      </c>
      <c r="C28" s="194" t="s">
        <v>1527</v>
      </c>
      <c r="D28" s="194" t="s">
        <v>1512</v>
      </c>
      <c r="E28" s="194"/>
      <c r="F28" s="195" t="s">
        <v>1528</v>
      </c>
      <c r="G28" s="194" t="s">
        <v>1445</v>
      </c>
      <c r="H28" s="194" t="s">
        <v>722</v>
      </c>
      <c r="I28" s="194" t="s">
        <v>85</v>
      </c>
      <c r="J28" s="195" t="s">
        <v>1446</v>
      </c>
      <c r="K28" s="194"/>
      <c r="L28" s="194"/>
      <c r="M28" s="194"/>
    </row>
    <row r="29" spans="1:13">
      <c r="A29" s="192" t="s">
        <v>1529</v>
      </c>
      <c r="B29" s="193" t="s">
        <v>45</v>
      </c>
      <c r="C29" s="194" t="s">
        <v>1530</v>
      </c>
      <c r="D29" s="194" t="s">
        <v>1512</v>
      </c>
      <c r="E29" s="194"/>
      <c r="F29" s="195" t="s">
        <v>1531</v>
      </c>
      <c r="G29" s="194" t="s">
        <v>1445</v>
      </c>
      <c r="H29" s="194" t="s">
        <v>722</v>
      </c>
      <c r="I29" s="194" t="s">
        <v>85</v>
      </c>
      <c r="J29" s="195" t="s">
        <v>1446</v>
      </c>
      <c r="K29" s="194"/>
      <c r="L29" s="194"/>
      <c r="M29" s="194"/>
    </row>
    <row r="30" spans="1:13">
      <c r="A30" s="192" t="s">
        <v>1532</v>
      </c>
      <c r="B30" s="193" t="s">
        <v>45</v>
      </c>
      <c r="C30" s="194" t="s">
        <v>1533</v>
      </c>
      <c r="D30" s="194" t="s">
        <v>1512</v>
      </c>
      <c r="E30" s="194"/>
      <c r="F30" s="195" t="s">
        <v>1534</v>
      </c>
      <c r="G30" s="194" t="s">
        <v>1445</v>
      </c>
      <c r="H30" s="194" t="s">
        <v>722</v>
      </c>
      <c r="I30" s="194" t="s">
        <v>85</v>
      </c>
      <c r="J30" s="195" t="s">
        <v>1446</v>
      </c>
      <c r="K30" s="194"/>
      <c r="L30" s="194"/>
      <c r="M30" s="194"/>
    </row>
    <row r="31" spans="1:13">
      <c r="A31" s="192" t="s">
        <v>1535</v>
      </c>
      <c r="B31" s="193" t="s">
        <v>45</v>
      </c>
      <c r="C31" s="194" t="s">
        <v>1536</v>
      </c>
      <c r="D31" s="194" t="s">
        <v>1512</v>
      </c>
      <c r="E31" s="194"/>
      <c r="F31" s="195" t="s">
        <v>1537</v>
      </c>
      <c r="G31" s="194" t="s">
        <v>1445</v>
      </c>
      <c r="H31" s="194" t="s">
        <v>722</v>
      </c>
      <c r="I31" s="194" t="s">
        <v>85</v>
      </c>
      <c r="J31" s="195" t="s">
        <v>1446</v>
      </c>
      <c r="K31" s="194"/>
      <c r="L31" s="194"/>
      <c r="M31" s="194"/>
    </row>
    <row r="32" spans="1:13">
      <c r="A32" s="192" t="s">
        <v>1538</v>
      </c>
      <c r="B32" s="193" t="s">
        <v>45</v>
      </c>
      <c r="C32" s="194" t="s">
        <v>1539</v>
      </c>
      <c r="D32" s="194" t="s">
        <v>1512</v>
      </c>
      <c r="E32" s="194"/>
      <c r="F32" s="195" t="s">
        <v>1540</v>
      </c>
      <c r="G32" s="194" t="s">
        <v>1445</v>
      </c>
      <c r="H32" s="194" t="s">
        <v>722</v>
      </c>
      <c r="I32" s="194" t="s">
        <v>85</v>
      </c>
      <c r="J32" s="195" t="s">
        <v>1446</v>
      </c>
      <c r="K32" s="194"/>
      <c r="L32" s="194"/>
      <c r="M32" s="194"/>
    </row>
    <row r="33" spans="1:13">
      <c r="A33" s="192" t="s">
        <v>1541</v>
      </c>
      <c r="B33" s="193" t="s">
        <v>45</v>
      </c>
      <c r="C33" s="194" t="s">
        <v>1542</v>
      </c>
      <c r="D33" s="194" t="s">
        <v>1512</v>
      </c>
      <c r="E33" s="194"/>
      <c r="F33" s="195" t="s">
        <v>1543</v>
      </c>
      <c r="G33" s="194" t="s">
        <v>1445</v>
      </c>
      <c r="H33" s="194" t="s">
        <v>722</v>
      </c>
      <c r="I33" s="194" t="s">
        <v>84</v>
      </c>
      <c r="J33" s="195" t="s">
        <v>1446</v>
      </c>
      <c r="K33" s="194"/>
      <c r="L33" s="194"/>
      <c r="M33" s="194"/>
    </row>
    <row r="34" spans="1:13">
      <c r="A34" s="192" t="s">
        <v>1544</v>
      </c>
      <c r="B34" s="193" t="s">
        <v>45</v>
      </c>
      <c r="C34" s="194" t="s">
        <v>1545</v>
      </c>
      <c r="D34" s="194" t="s">
        <v>1512</v>
      </c>
      <c r="E34" s="194"/>
      <c r="F34" s="195" t="s">
        <v>1546</v>
      </c>
      <c r="G34" s="194" t="s">
        <v>1445</v>
      </c>
      <c r="H34" s="194" t="s">
        <v>722</v>
      </c>
      <c r="I34" s="194" t="s">
        <v>84</v>
      </c>
      <c r="J34" s="195" t="s">
        <v>1446</v>
      </c>
      <c r="K34" s="194"/>
      <c r="L34" s="194"/>
      <c r="M34" s="194"/>
    </row>
    <row r="35" spans="1:13">
      <c r="A35" s="192" t="s">
        <v>1547</v>
      </c>
      <c r="B35" s="193" t="s">
        <v>45</v>
      </c>
      <c r="C35" s="194" t="s">
        <v>1548</v>
      </c>
      <c r="D35" s="194" t="s">
        <v>1512</v>
      </c>
      <c r="E35" s="194"/>
      <c r="F35" s="195" t="s">
        <v>1549</v>
      </c>
      <c r="G35" s="194" t="s">
        <v>1445</v>
      </c>
      <c r="H35" s="194" t="s">
        <v>722</v>
      </c>
      <c r="I35" s="194" t="s">
        <v>84</v>
      </c>
      <c r="J35" s="195" t="s">
        <v>1446</v>
      </c>
      <c r="K35" s="194"/>
      <c r="L35" s="194"/>
      <c r="M35" s="194"/>
    </row>
    <row r="36" spans="1:13">
      <c r="A36" s="192" t="s">
        <v>1550</v>
      </c>
      <c r="B36" s="193" t="s">
        <v>45</v>
      </c>
      <c r="C36" s="194" t="s">
        <v>1551</v>
      </c>
      <c r="D36" s="194" t="s">
        <v>1512</v>
      </c>
      <c r="E36" s="194"/>
      <c r="F36" s="195" t="s">
        <v>1552</v>
      </c>
      <c r="G36" s="194" t="s">
        <v>1445</v>
      </c>
      <c r="H36" s="194" t="s">
        <v>722</v>
      </c>
      <c r="I36" s="194" t="s">
        <v>85</v>
      </c>
      <c r="J36" s="195" t="s">
        <v>1446</v>
      </c>
      <c r="K36" s="194"/>
      <c r="L36" s="194"/>
      <c r="M36" s="194"/>
    </row>
    <row r="37" spans="1:13">
      <c r="A37" s="192" t="s">
        <v>1553</v>
      </c>
      <c r="B37" s="193" t="s">
        <v>45</v>
      </c>
      <c r="C37" s="194" t="s">
        <v>1554</v>
      </c>
      <c r="D37" s="194" t="s">
        <v>1512</v>
      </c>
      <c r="E37" s="194"/>
      <c r="F37" s="195" t="s">
        <v>1555</v>
      </c>
      <c r="G37" s="194" t="s">
        <v>1445</v>
      </c>
      <c r="H37" s="194" t="s">
        <v>722</v>
      </c>
      <c r="I37" s="194" t="s">
        <v>85</v>
      </c>
      <c r="J37" s="195" t="s">
        <v>1446</v>
      </c>
      <c r="K37" s="194"/>
      <c r="L37" s="194"/>
      <c r="M37" s="194"/>
    </row>
    <row r="38" spans="1:13">
      <c r="A38" s="192" t="s">
        <v>1556</v>
      </c>
      <c r="B38" s="193" t="s">
        <v>45</v>
      </c>
      <c r="C38" s="194" t="s">
        <v>1557</v>
      </c>
      <c r="D38" s="194" t="s">
        <v>1558</v>
      </c>
      <c r="E38" s="194"/>
      <c r="F38" s="195" t="s">
        <v>1559</v>
      </c>
      <c r="G38" s="194" t="s">
        <v>1445</v>
      </c>
      <c r="H38" s="194" t="s">
        <v>594</v>
      </c>
      <c r="I38" s="194" t="s">
        <v>85</v>
      </c>
      <c r="J38" s="195" t="s">
        <v>1446</v>
      </c>
      <c r="K38" s="194"/>
      <c r="L38" s="194"/>
      <c r="M38" s="194"/>
    </row>
    <row r="39" spans="1:13">
      <c r="A39" s="192" t="s">
        <v>1560</v>
      </c>
      <c r="B39" s="193" t="s">
        <v>45</v>
      </c>
      <c r="C39" s="194" t="s">
        <v>1561</v>
      </c>
      <c r="D39" s="194" t="s">
        <v>1558</v>
      </c>
      <c r="E39" s="194"/>
      <c r="F39" s="195" t="s">
        <v>1562</v>
      </c>
      <c r="G39" s="194" t="s">
        <v>1445</v>
      </c>
      <c r="H39" s="194" t="s">
        <v>594</v>
      </c>
      <c r="I39" s="194" t="s">
        <v>85</v>
      </c>
      <c r="J39" s="195" t="s">
        <v>1446</v>
      </c>
      <c r="K39" s="194"/>
      <c r="L39" s="194"/>
      <c r="M39" s="194"/>
    </row>
    <row r="40" spans="1:13">
      <c r="A40" s="192" t="s">
        <v>1563</v>
      </c>
      <c r="B40" s="193" t="s">
        <v>45</v>
      </c>
      <c r="C40" s="194" t="s">
        <v>1564</v>
      </c>
      <c r="D40" s="194" t="s">
        <v>1558</v>
      </c>
      <c r="E40" s="194"/>
      <c r="F40" s="195" t="s">
        <v>1565</v>
      </c>
      <c r="G40" s="194" t="s">
        <v>1445</v>
      </c>
      <c r="H40" s="194" t="s">
        <v>594</v>
      </c>
      <c r="I40" s="194" t="s">
        <v>85</v>
      </c>
      <c r="J40" s="195" t="s">
        <v>1446</v>
      </c>
      <c r="K40" s="194"/>
      <c r="L40" s="194"/>
      <c r="M40" s="194"/>
    </row>
    <row r="41" spans="1:13">
      <c r="A41" s="192" t="s">
        <v>1566</v>
      </c>
      <c r="B41" s="193" t="s">
        <v>45</v>
      </c>
      <c r="C41" s="194" t="s">
        <v>1567</v>
      </c>
      <c r="D41" s="194" t="s">
        <v>1558</v>
      </c>
      <c r="E41" s="194"/>
      <c r="F41" s="195" t="s">
        <v>1568</v>
      </c>
      <c r="G41" s="194" t="s">
        <v>1445</v>
      </c>
      <c r="H41" s="194" t="s">
        <v>594</v>
      </c>
      <c r="I41" s="194" t="s">
        <v>85</v>
      </c>
      <c r="J41" s="195" t="s">
        <v>1446</v>
      </c>
      <c r="K41" s="194"/>
      <c r="L41" s="194"/>
      <c r="M41" s="194"/>
    </row>
    <row r="42" spans="1:13">
      <c r="A42" s="192" t="s">
        <v>1569</v>
      </c>
      <c r="B42" s="193" t="s">
        <v>45</v>
      </c>
      <c r="C42" s="194" t="s">
        <v>1570</v>
      </c>
      <c r="D42" s="194" t="s">
        <v>1558</v>
      </c>
      <c r="E42" s="194"/>
      <c r="F42" s="195" t="s">
        <v>1571</v>
      </c>
      <c r="G42" s="194" t="s">
        <v>1445</v>
      </c>
      <c r="H42" s="194" t="s">
        <v>594</v>
      </c>
      <c r="I42" s="194" t="s">
        <v>85</v>
      </c>
      <c r="J42" s="195" t="s">
        <v>1446</v>
      </c>
      <c r="K42" s="194"/>
      <c r="L42" s="194"/>
      <c r="M42" s="194"/>
    </row>
    <row r="43" spans="1:13">
      <c r="A43" s="192" t="s">
        <v>1572</v>
      </c>
      <c r="B43" s="193" t="s">
        <v>45</v>
      </c>
      <c r="C43" s="194" t="s">
        <v>1573</v>
      </c>
      <c r="D43" s="194" t="s">
        <v>1558</v>
      </c>
      <c r="E43" s="194"/>
      <c r="F43" s="195" t="s">
        <v>1574</v>
      </c>
      <c r="G43" s="194" t="s">
        <v>1445</v>
      </c>
      <c r="H43" s="194" t="s">
        <v>594</v>
      </c>
      <c r="I43" s="194" t="s">
        <v>85</v>
      </c>
      <c r="J43" s="195" t="s">
        <v>1446</v>
      </c>
      <c r="K43" s="194"/>
      <c r="L43" s="194"/>
      <c r="M43" s="194"/>
    </row>
    <row r="44" spans="1:13">
      <c r="A44" s="192" t="s">
        <v>1575</v>
      </c>
      <c r="B44" s="193" t="s">
        <v>45</v>
      </c>
      <c r="C44" s="194" t="s">
        <v>1576</v>
      </c>
      <c r="D44" s="194" t="s">
        <v>1558</v>
      </c>
      <c r="E44" s="194"/>
      <c r="F44" s="195" t="s">
        <v>1577</v>
      </c>
      <c r="G44" s="194" t="s">
        <v>1445</v>
      </c>
      <c r="H44" s="194" t="s">
        <v>594</v>
      </c>
      <c r="I44" s="194" t="s">
        <v>85</v>
      </c>
      <c r="J44" s="195" t="s">
        <v>1446</v>
      </c>
      <c r="K44" s="194"/>
      <c r="L44" s="194"/>
      <c r="M44" s="194"/>
    </row>
    <row r="45" spans="1:13">
      <c r="A45" s="192" t="s">
        <v>1578</v>
      </c>
      <c r="B45" s="193" t="s">
        <v>45</v>
      </c>
      <c r="C45" s="194" t="s">
        <v>1579</v>
      </c>
      <c r="D45" s="194" t="s">
        <v>1558</v>
      </c>
      <c r="E45" s="194"/>
      <c r="F45" s="195" t="s">
        <v>1580</v>
      </c>
      <c r="G45" s="194" t="s">
        <v>1445</v>
      </c>
      <c r="H45" s="194" t="s">
        <v>594</v>
      </c>
      <c r="I45" s="194" t="s">
        <v>85</v>
      </c>
      <c r="J45" s="195" t="s">
        <v>1446</v>
      </c>
      <c r="K45" s="194"/>
      <c r="L45" s="194"/>
      <c r="M45" s="194"/>
    </row>
    <row r="46" spans="1:13">
      <c r="A46" s="192" t="s">
        <v>1581</v>
      </c>
      <c r="B46" s="193" t="s">
        <v>45</v>
      </c>
      <c r="C46" s="194" t="s">
        <v>1582</v>
      </c>
      <c r="D46" s="194" t="s">
        <v>1558</v>
      </c>
      <c r="E46" s="194"/>
      <c r="F46" s="195" t="s">
        <v>1583</v>
      </c>
      <c r="G46" s="194" t="s">
        <v>1445</v>
      </c>
      <c r="H46" s="194" t="s">
        <v>594</v>
      </c>
      <c r="I46" s="194" t="s">
        <v>85</v>
      </c>
      <c r="J46" s="195" t="s">
        <v>1446</v>
      </c>
      <c r="K46" s="194"/>
      <c r="L46" s="194"/>
      <c r="M46" s="194"/>
    </row>
    <row r="47" spans="1:13">
      <c r="A47" s="192" t="s">
        <v>1584</v>
      </c>
      <c r="B47" s="193" t="s">
        <v>45</v>
      </c>
      <c r="C47" s="194" t="s">
        <v>1585</v>
      </c>
      <c r="D47" s="194" t="s">
        <v>1558</v>
      </c>
      <c r="E47" s="194"/>
      <c r="F47" s="195" t="s">
        <v>1586</v>
      </c>
      <c r="G47" s="194" t="s">
        <v>1445</v>
      </c>
      <c r="H47" s="194" t="s">
        <v>594</v>
      </c>
      <c r="I47" s="194" t="s">
        <v>84</v>
      </c>
      <c r="J47" s="195" t="s">
        <v>1446</v>
      </c>
      <c r="K47" s="194"/>
      <c r="L47" s="194"/>
      <c r="M47" s="194"/>
    </row>
    <row r="48" spans="1:13">
      <c r="A48" s="192" t="s">
        <v>1587</v>
      </c>
      <c r="B48" s="193" t="s">
        <v>45</v>
      </c>
      <c r="C48" s="194" t="s">
        <v>1588</v>
      </c>
      <c r="D48" s="194" t="s">
        <v>1558</v>
      </c>
      <c r="E48" s="194"/>
      <c r="F48" s="195" t="s">
        <v>1589</v>
      </c>
      <c r="G48" s="194" t="s">
        <v>1445</v>
      </c>
      <c r="H48" s="194" t="s">
        <v>594</v>
      </c>
      <c r="I48" s="194" t="s">
        <v>85</v>
      </c>
      <c r="J48" s="195" t="s">
        <v>1446</v>
      </c>
      <c r="K48" s="194"/>
      <c r="L48" s="194"/>
      <c r="M48" s="194"/>
    </row>
    <row r="49" spans="1:13">
      <c r="A49" s="192" t="s">
        <v>1590</v>
      </c>
      <c r="B49" s="193" t="s">
        <v>45</v>
      </c>
      <c r="C49" s="194" t="s">
        <v>1591</v>
      </c>
      <c r="D49" s="194" t="s">
        <v>1558</v>
      </c>
      <c r="E49" s="194"/>
      <c r="F49" s="195" t="s">
        <v>1592</v>
      </c>
      <c r="G49" s="194" t="s">
        <v>1445</v>
      </c>
      <c r="H49" s="194" t="s">
        <v>594</v>
      </c>
      <c r="I49" s="194" t="s">
        <v>84</v>
      </c>
      <c r="J49" s="195" t="s">
        <v>1446</v>
      </c>
      <c r="K49" s="194"/>
      <c r="L49" s="194"/>
      <c r="M49" s="194"/>
    </row>
    <row r="50" spans="1:13">
      <c r="A50" s="192" t="s">
        <v>1593</v>
      </c>
      <c r="B50" s="193" t="s">
        <v>45</v>
      </c>
      <c r="C50" s="194" t="s">
        <v>1594</v>
      </c>
      <c r="D50" s="194" t="s">
        <v>1558</v>
      </c>
      <c r="E50" s="194"/>
      <c r="F50" s="195" t="s">
        <v>1595</v>
      </c>
      <c r="G50" s="194" t="s">
        <v>1445</v>
      </c>
      <c r="H50" s="194" t="s">
        <v>594</v>
      </c>
      <c r="I50" s="194" t="s">
        <v>84</v>
      </c>
      <c r="J50" s="195" t="s">
        <v>1446</v>
      </c>
      <c r="K50" s="194"/>
      <c r="L50" s="194"/>
      <c r="M50" s="194"/>
    </row>
    <row r="51" spans="1:13">
      <c r="A51" s="192" t="s">
        <v>1596</v>
      </c>
      <c r="B51" s="193" t="s">
        <v>607</v>
      </c>
      <c r="C51" s="194" t="s">
        <v>1597</v>
      </c>
      <c r="D51" s="194" t="s">
        <v>1598</v>
      </c>
      <c r="E51" s="194"/>
      <c r="F51" s="195" t="s">
        <v>1599</v>
      </c>
      <c r="G51" s="194" t="s">
        <v>1445</v>
      </c>
      <c r="H51" s="194" t="s">
        <v>312</v>
      </c>
      <c r="I51" s="194" t="s">
        <v>85</v>
      </c>
      <c r="J51" s="195" t="s">
        <v>1446</v>
      </c>
      <c r="K51" s="194"/>
      <c r="L51" s="194" t="s">
        <v>1447</v>
      </c>
      <c r="M51" s="194"/>
    </row>
    <row r="52" spans="1:13">
      <c r="A52" s="192" t="s">
        <v>1600</v>
      </c>
      <c r="B52" s="193" t="s">
        <v>45</v>
      </c>
      <c r="C52" s="194" t="s">
        <v>1601</v>
      </c>
      <c r="D52" s="194" t="s">
        <v>1602</v>
      </c>
      <c r="E52" s="194"/>
      <c r="F52" s="195" t="s">
        <v>1603</v>
      </c>
      <c r="G52" s="194" t="s">
        <v>1445</v>
      </c>
      <c r="H52" s="194" t="s">
        <v>1412</v>
      </c>
      <c r="I52" s="194" t="s">
        <v>85</v>
      </c>
      <c r="J52" s="195" t="s">
        <v>1446</v>
      </c>
      <c r="K52" s="194"/>
      <c r="L52" s="194"/>
      <c r="M52" s="194"/>
    </row>
    <row r="53" spans="1:13">
      <c r="A53" s="192" t="s">
        <v>1604</v>
      </c>
      <c r="B53" s="193" t="s">
        <v>45</v>
      </c>
      <c r="C53" s="194" t="s">
        <v>1605</v>
      </c>
      <c r="D53" s="194" t="s">
        <v>1602</v>
      </c>
      <c r="E53" s="194"/>
      <c r="F53" s="195" t="s">
        <v>1606</v>
      </c>
      <c r="G53" s="194" t="s">
        <v>1445</v>
      </c>
      <c r="H53" s="194" t="s">
        <v>1412</v>
      </c>
      <c r="I53" s="194" t="s">
        <v>85</v>
      </c>
      <c r="J53" s="195" t="s">
        <v>1446</v>
      </c>
      <c r="K53" s="194"/>
      <c r="L53" s="194"/>
      <c r="M53" s="194"/>
    </row>
    <row r="54" spans="1:13">
      <c r="A54" s="192" t="s">
        <v>1607</v>
      </c>
      <c r="B54" s="193" t="s">
        <v>607</v>
      </c>
      <c r="C54" s="194" t="s">
        <v>1608</v>
      </c>
      <c r="D54" s="194" t="s">
        <v>1602</v>
      </c>
      <c r="E54" s="194"/>
      <c r="F54" s="195" t="s">
        <v>1609</v>
      </c>
      <c r="G54" s="194" t="s">
        <v>1445</v>
      </c>
      <c r="H54" s="194" t="s">
        <v>1412</v>
      </c>
      <c r="I54" s="194" t="s">
        <v>85</v>
      </c>
      <c r="J54" s="195" t="s">
        <v>1446</v>
      </c>
      <c r="K54" s="195" t="s">
        <v>1447</v>
      </c>
      <c r="L54" s="194" t="s">
        <v>1447</v>
      </c>
      <c r="M54" s="194"/>
    </row>
    <row r="55" spans="1:13">
      <c r="A55" s="192" t="s">
        <v>1610</v>
      </c>
      <c r="B55" s="193" t="s">
        <v>45</v>
      </c>
      <c r="C55" s="194" t="s">
        <v>1611</v>
      </c>
      <c r="D55" s="194" t="s">
        <v>1602</v>
      </c>
      <c r="E55" s="194"/>
      <c r="F55" s="195" t="s">
        <v>1612</v>
      </c>
      <c r="G55" s="194" t="s">
        <v>1445</v>
      </c>
      <c r="H55" s="194" t="s">
        <v>1412</v>
      </c>
      <c r="I55" s="194" t="s">
        <v>85</v>
      </c>
      <c r="J55" s="195" t="s">
        <v>1446</v>
      </c>
      <c r="K55" s="194"/>
      <c r="L55" s="194"/>
      <c r="M55" s="194"/>
    </row>
    <row r="56" spans="1:13">
      <c r="A56" s="192" t="s">
        <v>1613</v>
      </c>
      <c r="B56" s="193" t="s">
        <v>45</v>
      </c>
      <c r="C56" s="194" t="s">
        <v>1614</v>
      </c>
      <c r="D56" s="194" t="s">
        <v>1615</v>
      </c>
      <c r="E56" s="194"/>
      <c r="F56" s="195" t="s">
        <v>1616</v>
      </c>
      <c r="G56" s="194" t="s">
        <v>1445</v>
      </c>
      <c r="H56" s="194" t="s">
        <v>312</v>
      </c>
      <c r="I56" s="194" t="s">
        <v>85</v>
      </c>
      <c r="J56" s="195" t="s">
        <v>1446</v>
      </c>
      <c r="K56" s="195" t="s">
        <v>1467</v>
      </c>
      <c r="L56" s="194"/>
      <c r="M56" s="194"/>
    </row>
    <row r="57" spans="1:13">
      <c r="A57" s="192" t="s">
        <v>1617</v>
      </c>
      <c r="B57" s="193" t="s">
        <v>45</v>
      </c>
      <c r="C57" s="194" t="s">
        <v>1618</v>
      </c>
      <c r="D57" s="194" t="s">
        <v>1619</v>
      </c>
      <c r="E57" s="194"/>
      <c r="F57" s="195" t="s">
        <v>1620</v>
      </c>
      <c r="G57" s="194" t="s">
        <v>1445</v>
      </c>
      <c r="H57" s="194" t="s">
        <v>722</v>
      </c>
      <c r="I57" s="194" t="s">
        <v>84</v>
      </c>
      <c r="J57" s="195" t="s">
        <v>1446</v>
      </c>
      <c r="K57" s="194"/>
      <c r="L57" s="194"/>
      <c r="M57" s="194"/>
    </row>
    <row r="58" spans="1:13">
      <c r="A58" s="192" t="s">
        <v>1621</v>
      </c>
      <c r="B58" s="193" t="s">
        <v>45</v>
      </c>
      <c r="C58" s="194" t="s">
        <v>1622</v>
      </c>
      <c r="D58" s="194" t="s">
        <v>1623</v>
      </c>
      <c r="E58" s="194"/>
      <c r="F58" s="195" t="s">
        <v>1624</v>
      </c>
      <c r="G58" s="194" t="s">
        <v>1445</v>
      </c>
      <c r="H58" s="194" t="s">
        <v>312</v>
      </c>
      <c r="I58" s="194" t="s">
        <v>85</v>
      </c>
      <c r="J58" s="195" t="s">
        <v>1446</v>
      </c>
      <c r="K58" s="195" t="s">
        <v>1467</v>
      </c>
      <c r="L58" s="194"/>
      <c r="M58" s="194"/>
    </row>
    <row r="59" spans="1:13">
      <c r="A59" s="192" t="s">
        <v>1625</v>
      </c>
      <c r="B59" s="193" t="s">
        <v>607</v>
      </c>
      <c r="C59" s="194" t="s">
        <v>1626</v>
      </c>
      <c r="D59" s="194" t="s">
        <v>1627</v>
      </c>
      <c r="E59" s="194"/>
      <c r="F59" s="195" t="s">
        <v>1628</v>
      </c>
      <c r="G59" s="194" t="s">
        <v>1445</v>
      </c>
      <c r="H59" s="194" t="s">
        <v>1412</v>
      </c>
      <c r="I59" s="194" t="s">
        <v>85</v>
      </c>
      <c r="J59" s="195" t="s">
        <v>1446</v>
      </c>
      <c r="K59" s="195" t="s">
        <v>1447</v>
      </c>
      <c r="L59" s="194" t="s">
        <v>1447</v>
      </c>
      <c r="M59" s="194"/>
    </row>
    <row r="60" spans="1:13">
      <c r="A60" s="192" t="s">
        <v>1629</v>
      </c>
      <c r="B60" s="193" t="s">
        <v>607</v>
      </c>
      <c r="C60" s="194" t="s">
        <v>1630</v>
      </c>
      <c r="D60" s="194" t="s">
        <v>1631</v>
      </c>
      <c r="E60" s="194"/>
      <c r="F60" s="195" t="s">
        <v>1632</v>
      </c>
      <c r="G60" s="194" t="s">
        <v>1445</v>
      </c>
      <c r="H60" s="194" t="s">
        <v>1412</v>
      </c>
      <c r="I60" s="194" t="s">
        <v>85</v>
      </c>
      <c r="J60" s="195" t="s">
        <v>1446</v>
      </c>
      <c r="K60" s="194"/>
      <c r="L60" s="194" t="s">
        <v>1447</v>
      </c>
      <c r="M60" s="194"/>
    </row>
    <row r="61" spans="1:13">
      <c r="A61" s="192" t="s">
        <v>1633</v>
      </c>
      <c r="B61" s="193" t="s">
        <v>607</v>
      </c>
      <c r="C61" s="194" t="s">
        <v>1634</v>
      </c>
      <c r="D61" s="194" t="s">
        <v>1635</v>
      </c>
      <c r="E61" s="194"/>
      <c r="F61" s="195" t="s">
        <v>1636</v>
      </c>
      <c r="G61" s="194" t="s">
        <v>1445</v>
      </c>
      <c r="H61" s="194" t="s">
        <v>1412</v>
      </c>
      <c r="I61" s="194" t="s">
        <v>85</v>
      </c>
      <c r="J61" s="195" t="s">
        <v>1446</v>
      </c>
      <c r="K61" s="194"/>
      <c r="L61" s="194" t="s">
        <v>1447</v>
      </c>
      <c r="M61" s="194"/>
    </row>
    <row r="62" spans="1:13">
      <c r="A62" s="192" t="s">
        <v>1637</v>
      </c>
      <c r="B62" s="193" t="s">
        <v>607</v>
      </c>
      <c r="C62" s="194" t="s">
        <v>1638</v>
      </c>
      <c r="D62" s="194" t="s">
        <v>1639</v>
      </c>
      <c r="E62" s="194"/>
      <c r="F62" s="195" t="s">
        <v>1640</v>
      </c>
      <c r="G62" s="194" t="s">
        <v>1445</v>
      </c>
      <c r="H62" s="194" t="s">
        <v>312</v>
      </c>
      <c r="I62" s="194" t="s">
        <v>85</v>
      </c>
      <c r="J62" s="195" t="s">
        <v>1446</v>
      </c>
      <c r="K62" s="194"/>
      <c r="L62" s="194" t="s">
        <v>1447</v>
      </c>
      <c r="M62" s="194"/>
    </row>
    <row r="63" spans="1:13">
      <c r="A63" s="192" t="s">
        <v>1641</v>
      </c>
      <c r="B63" s="193" t="s">
        <v>607</v>
      </c>
      <c r="C63" s="194" t="s">
        <v>1642</v>
      </c>
      <c r="D63" s="194" t="s">
        <v>1639</v>
      </c>
      <c r="E63" s="194"/>
      <c r="F63" s="195" t="s">
        <v>1643</v>
      </c>
      <c r="G63" s="194" t="s">
        <v>1445</v>
      </c>
      <c r="H63" s="194" t="s">
        <v>312</v>
      </c>
      <c r="I63" s="194" t="s">
        <v>85</v>
      </c>
      <c r="J63" s="195" t="s">
        <v>1446</v>
      </c>
      <c r="K63" s="195" t="s">
        <v>1467</v>
      </c>
      <c r="L63" s="194" t="s">
        <v>1447</v>
      </c>
      <c r="M63" s="194"/>
    </row>
    <row r="64" spans="1:13">
      <c r="A64" s="192" t="s">
        <v>1644</v>
      </c>
      <c r="B64" s="193" t="s">
        <v>607</v>
      </c>
      <c r="C64" s="194" t="s">
        <v>1645</v>
      </c>
      <c r="D64" s="194" t="s">
        <v>1646</v>
      </c>
      <c r="E64" s="194"/>
      <c r="F64" s="195" t="s">
        <v>1647</v>
      </c>
      <c r="G64" s="194" t="s">
        <v>1445</v>
      </c>
      <c r="H64" s="194" t="s">
        <v>594</v>
      </c>
      <c r="I64" s="194" t="s">
        <v>85</v>
      </c>
      <c r="J64" s="195" t="s">
        <v>1446</v>
      </c>
      <c r="K64" s="194"/>
      <c r="L64" s="194" t="s">
        <v>1447</v>
      </c>
      <c r="M64" s="194"/>
    </row>
    <row r="65" spans="1:13">
      <c r="A65" s="192" t="s">
        <v>1648</v>
      </c>
      <c r="B65" s="193" t="s">
        <v>607</v>
      </c>
      <c r="C65" s="194" t="s">
        <v>1649</v>
      </c>
      <c r="D65" s="194" t="s">
        <v>1650</v>
      </c>
      <c r="E65" s="194"/>
      <c r="F65" s="195" t="s">
        <v>1651</v>
      </c>
      <c r="G65" s="194" t="s">
        <v>1445</v>
      </c>
      <c r="H65" s="194" t="s">
        <v>594</v>
      </c>
      <c r="I65" s="194" t="s">
        <v>84</v>
      </c>
      <c r="J65" s="195" t="s">
        <v>1446</v>
      </c>
      <c r="K65" s="194"/>
      <c r="L65" s="194" t="s">
        <v>1447</v>
      </c>
      <c r="M65" s="194"/>
    </row>
    <row r="66" spans="1:13">
      <c r="A66" s="192" t="s">
        <v>1652</v>
      </c>
      <c r="B66" s="193" t="s">
        <v>607</v>
      </c>
      <c r="C66" s="194" t="s">
        <v>1653</v>
      </c>
      <c r="D66" s="194" t="s">
        <v>1639</v>
      </c>
      <c r="E66" s="194"/>
      <c r="F66" s="195" t="s">
        <v>1654</v>
      </c>
      <c r="G66" s="194" t="s">
        <v>1445</v>
      </c>
      <c r="H66" s="194" t="s">
        <v>312</v>
      </c>
      <c r="I66" s="194" t="s">
        <v>85</v>
      </c>
      <c r="J66" s="195" t="s">
        <v>1446</v>
      </c>
      <c r="K66" s="194"/>
      <c r="L66" s="194" t="s">
        <v>1447</v>
      </c>
      <c r="M66" s="194"/>
    </row>
    <row r="67" spans="1:13">
      <c r="A67" s="192" t="s">
        <v>1655</v>
      </c>
      <c r="B67" s="193" t="s">
        <v>607</v>
      </c>
      <c r="C67" s="194" t="s">
        <v>1656</v>
      </c>
      <c r="D67" s="194" t="s">
        <v>1657</v>
      </c>
      <c r="E67" s="194"/>
      <c r="F67" s="195" t="s">
        <v>1658</v>
      </c>
      <c r="G67" s="194" t="s">
        <v>1445</v>
      </c>
      <c r="H67" s="194" t="s">
        <v>1412</v>
      </c>
      <c r="I67" s="194" t="s">
        <v>85</v>
      </c>
      <c r="J67" s="195" t="s">
        <v>1446</v>
      </c>
      <c r="K67" s="194"/>
      <c r="L67" s="194" t="s">
        <v>1447</v>
      </c>
      <c r="M67" s="194"/>
    </row>
    <row r="68" spans="1:13">
      <c r="A68" s="192" t="s">
        <v>1659</v>
      </c>
      <c r="B68" s="193" t="s">
        <v>45</v>
      </c>
      <c r="C68" s="194" t="s">
        <v>1660</v>
      </c>
      <c r="D68" s="194" t="s">
        <v>1661</v>
      </c>
      <c r="E68" s="194"/>
      <c r="F68" s="195" t="s">
        <v>1662</v>
      </c>
      <c r="G68" s="194" t="s">
        <v>1445</v>
      </c>
      <c r="H68" s="194" t="s">
        <v>722</v>
      </c>
      <c r="I68" s="194" t="s">
        <v>84</v>
      </c>
      <c r="J68" s="195" t="s">
        <v>1446</v>
      </c>
      <c r="K68" s="194"/>
      <c r="L68" s="194"/>
      <c r="M68" s="194"/>
    </row>
    <row r="69" spans="1:13">
      <c r="A69" s="192" t="s">
        <v>1663</v>
      </c>
      <c r="B69" s="193" t="s">
        <v>45</v>
      </c>
      <c r="C69" s="194" t="s">
        <v>1518</v>
      </c>
      <c r="D69" s="194" t="s">
        <v>1661</v>
      </c>
      <c r="E69" s="194"/>
      <c r="F69" s="195" t="s">
        <v>1664</v>
      </c>
      <c r="G69" s="194" t="s">
        <v>1445</v>
      </c>
      <c r="H69" s="194" t="s">
        <v>722</v>
      </c>
      <c r="I69" s="194" t="s">
        <v>85</v>
      </c>
      <c r="J69" s="195" t="s">
        <v>1446</v>
      </c>
      <c r="K69" s="194"/>
      <c r="L69" s="194"/>
      <c r="M69" s="194"/>
    </row>
    <row r="70" spans="1:13">
      <c r="A70" s="192" t="s">
        <v>1665</v>
      </c>
      <c r="B70" s="193" t="s">
        <v>45</v>
      </c>
      <c r="C70" s="194" t="s">
        <v>1666</v>
      </c>
      <c r="D70" s="194" t="s">
        <v>1661</v>
      </c>
      <c r="E70" s="194"/>
      <c r="F70" s="195" t="s">
        <v>1667</v>
      </c>
      <c r="G70" s="194" t="s">
        <v>1445</v>
      </c>
      <c r="H70" s="194" t="s">
        <v>722</v>
      </c>
      <c r="I70" s="194" t="s">
        <v>85</v>
      </c>
      <c r="J70" s="195" t="s">
        <v>1446</v>
      </c>
      <c r="K70" s="194"/>
      <c r="L70" s="194"/>
      <c r="M70" s="194"/>
    </row>
    <row r="71" spans="1:13">
      <c r="A71" s="192" t="s">
        <v>1668</v>
      </c>
      <c r="B71" s="193" t="s">
        <v>607</v>
      </c>
      <c r="C71" s="194" t="s">
        <v>1669</v>
      </c>
      <c r="D71" s="194" t="s">
        <v>1670</v>
      </c>
      <c r="E71" s="194"/>
      <c r="F71" s="195" t="s">
        <v>1671</v>
      </c>
      <c r="G71" s="194" t="s">
        <v>1445</v>
      </c>
      <c r="H71" s="194" t="s">
        <v>1412</v>
      </c>
      <c r="I71" s="194" t="s">
        <v>85</v>
      </c>
      <c r="J71" s="195" t="s">
        <v>1446</v>
      </c>
      <c r="K71" s="194"/>
      <c r="L71" s="194" t="s">
        <v>1447</v>
      </c>
      <c r="M71" s="194"/>
    </row>
    <row r="72" spans="1:13">
      <c r="A72" s="192" t="s">
        <v>1672</v>
      </c>
      <c r="B72" s="193" t="s">
        <v>45</v>
      </c>
      <c r="C72" s="194" t="s">
        <v>1673</v>
      </c>
      <c r="D72" s="194" t="s">
        <v>1674</v>
      </c>
      <c r="E72" s="194"/>
      <c r="F72" s="195" t="s">
        <v>1675</v>
      </c>
      <c r="G72" s="194" t="s">
        <v>1445</v>
      </c>
      <c r="H72" s="194" t="s">
        <v>312</v>
      </c>
      <c r="I72" s="194" t="s">
        <v>85</v>
      </c>
      <c r="J72" s="195" t="s">
        <v>1446</v>
      </c>
      <c r="K72" s="195" t="s">
        <v>1467</v>
      </c>
      <c r="L72" s="194"/>
      <c r="M72" s="194"/>
    </row>
    <row r="73" spans="1:13">
      <c r="A73" s="192" t="s">
        <v>1676</v>
      </c>
      <c r="B73" s="193" t="s">
        <v>45</v>
      </c>
      <c r="C73" s="194" t="s">
        <v>1677</v>
      </c>
      <c r="D73" s="194" t="s">
        <v>1674</v>
      </c>
      <c r="E73" s="194"/>
      <c r="F73" s="195" t="s">
        <v>1678</v>
      </c>
      <c r="G73" s="194" t="s">
        <v>1445</v>
      </c>
      <c r="H73" s="194" t="s">
        <v>312</v>
      </c>
      <c r="I73" s="194" t="s">
        <v>85</v>
      </c>
      <c r="J73" s="195" t="s">
        <v>1446</v>
      </c>
      <c r="K73" s="195" t="s">
        <v>1467</v>
      </c>
      <c r="L73" s="194"/>
      <c r="M73" s="194"/>
    </row>
    <row r="74" spans="1:13">
      <c r="A74" s="192" t="s">
        <v>1679</v>
      </c>
      <c r="B74" s="193" t="s">
        <v>45</v>
      </c>
      <c r="C74" s="194" t="s">
        <v>1680</v>
      </c>
      <c r="D74" s="194" t="s">
        <v>1681</v>
      </c>
      <c r="E74" s="194"/>
      <c r="F74" s="195" t="s">
        <v>1682</v>
      </c>
      <c r="G74" s="194" t="s">
        <v>1683</v>
      </c>
      <c r="H74" s="194" t="s">
        <v>1684</v>
      </c>
      <c r="I74" s="194" t="s">
        <v>85</v>
      </c>
      <c r="J74" s="195" t="s">
        <v>1446</v>
      </c>
      <c r="K74" s="194"/>
      <c r="L74" s="194"/>
      <c r="M74" s="194"/>
    </row>
    <row r="75" spans="1:13">
      <c r="A75" s="192" t="s">
        <v>1685</v>
      </c>
      <c r="B75" s="193" t="s">
        <v>45</v>
      </c>
      <c r="C75" s="194" t="s">
        <v>1686</v>
      </c>
      <c r="D75" s="194" t="s">
        <v>1687</v>
      </c>
      <c r="E75" s="194"/>
      <c r="F75" s="195" t="s">
        <v>1688</v>
      </c>
      <c r="G75" s="194" t="s">
        <v>1683</v>
      </c>
      <c r="H75" s="194" t="s">
        <v>680</v>
      </c>
      <c r="I75" s="194" t="s">
        <v>84</v>
      </c>
      <c r="J75" s="195" t="s">
        <v>1446</v>
      </c>
      <c r="K75" s="194"/>
      <c r="L75" s="194"/>
      <c r="M75" s="194"/>
    </row>
    <row r="76" spans="1:13">
      <c r="A76" s="192" t="s">
        <v>1689</v>
      </c>
      <c r="B76" s="193" t="s">
        <v>45</v>
      </c>
      <c r="C76" s="194" t="s">
        <v>1690</v>
      </c>
      <c r="D76" s="194" t="s">
        <v>1690</v>
      </c>
      <c r="E76" s="194"/>
      <c r="F76" s="195" t="s">
        <v>1691</v>
      </c>
      <c r="G76" s="194" t="s">
        <v>1683</v>
      </c>
      <c r="H76" s="194" t="s">
        <v>579</v>
      </c>
      <c r="I76" s="194" t="s">
        <v>85</v>
      </c>
      <c r="J76" s="195" t="s">
        <v>1446</v>
      </c>
      <c r="K76" s="194"/>
      <c r="L76" s="194"/>
      <c r="M76" s="194"/>
    </row>
    <row r="77" spans="1:13">
      <c r="A77" s="192" t="s">
        <v>1692</v>
      </c>
      <c r="B77" s="193" t="s">
        <v>45</v>
      </c>
      <c r="C77" s="194" t="s">
        <v>1693</v>
      </c>
      <c r="D77" s="194" t="s">
        <v>1530</v>
      </c>
      <c r="E77" s="194"/>
      <c r="F77" s="195" t="s">
        <v>1694</v>
      </c>
      <c r="G77" s="194" t="s">
        <v>1683</v>
      </c>
      <c r="H77" s="194" t="s">
        <v>579</v>
      </c>
      <c r="I77" s="194" t="s">
        <v>85</v>
      </c>
      <c r="J77" s="195" t="s">
        <v>1446</v>
      </c>
      <c r="K77" s="194"/>
      <c r="L77" s="194"/>
      <c r="M77" s="194"/>
    </row>
    <row r="78" spans="1:13">
      <c r="A78" s="192" t="s">
        <v>1695</v>
      </c>
      <c r="B78" s="193" t="s">
        <v>45</v>
      </c>
      <c r="C78" s="194" t="s">
        <v>1696</v>
      </c>
      <c r="D78" s="194" t="s">
        <v>1696</v>
      </c>
      <c r="E78" s="194"/>
      <c r="F78" s="195" t="s">
        <v>1697</v>
      </c>
      <c r="G78" s="194" t="s">
        <v>1683</v>
      </c>
      <c r="H78" s="194" t="s">
        <v>579</v>
      </c>
      <c r="I78" s="194" t="s">
        <v>85</v>
      </c>
      <c r="J78" s="195" t="s">
        <v>1446</v>
      </c>
      <c r="K78" s="194"/>
      <c r="L78" s="194"/>
      <c r="M78" s="194"/>
    </row>
    <row r="79" spans="1:13">
      <c r="A79" s="192" t="s">
        <v>1698</v>
      </c>
      <c r="B79" s="193" t="s">
        <v>45</v>
      </c>
      <c r="C79" s="194" t="s">
        <v>1699</v>
      </c>
      <c r="D79" s="194" t="s">
        <v>1699</v>
      </c>
      <c r="E79" s="194"/>
      <c r="F79" s="195" t="s">
        <v>1700</v>
      </c>
      <c r="G79" s="194" t="s">
        <v>1683</v>
      </c>
      <c r="H79" s="194" t="s">
        <v>579</v>
      </c>
      <c r="I79" s="194" t="s">
        <v>85</v>
      </c>
      <c r="J79" s="195" t="s">
        <v>1446</v>
      </c>
      <c r="K79" s="194"/>
      <c r="L79" s="194"/>
      <c r="M79" s="194"/>
    </row>
    <row r="80" spans="1:13">
      <c r="A80" s="192" t="s">
        <v>1701</v>
      </c>
      <c r="B80" s="193" t="s">
        <v>599</v>
      </c>
      <c r="C80" s="194" t="s">
        <v>1702</v>
      </c>
      <c r="D80" s="194" t="s">
        <v>1703</v>
      </c>
      <c r="E80" s="194"/>
      <c r="F80" s="195" t="s">
        <v>1704</v>
      </c>
      <c r="G80" s="194" t="s">
        <v>1683</v>
      </c>
      <c r="H80" s="194" t="s">
        <v>680</v>
      </c>
      <c r="I80" s="194" t="s">
        <v>84</v>
      </c>
      <c r="J80" s="195" t="s">
        <v>1446</v>
      </c>
      <c r="K80" s="194"/>
      <c r="L80" s="194"/>
      <c r="M80" s="194"/>
    </row>
    <row r="81" spans="1:13">
      <c r="A81" s="192" t="s">
        <v>1705</v>
      </c>
      <c r="B81" s="193" t="s">
        <v>45</v>
      </c>
      <c r="C81" s="194" t="s">
        <v>1706</v>
      </c>
      <c r="D81" s="194" t="s">
        <v>1707</v>
      </c>
      <c r="E81" s="194"/>
      <c r="F81" s="195" t="s">
        <v>1708</v>
      </c>
      <c r="G81" s="194" t="s">
        <v>1683</v>
      </c>
      <c r="H81" s="194" t="s">
        <v>114</v>
      </c>
      <c r="I81" s="194" t="s">
        <v>83</v>
      </c>
      <c r="J81" s="195" t="s">
        <v>1446</v>
      </c>
      <c r="K81" s="194"/>
      <c r="L81" s="194"/>
      <c r="M81" s="194"/>
    </row>
    <row r="82" spans="1:13">
      <c r="A82" s="192" t="s">
        <v>1709</v>
      </c>
      <c r="B82" s="193" t="s">
        <v>45</v>
      </c>
      <c r="C82" s="194" t="s">
        <v>1710</v>
      </c>
      <c r="D82" s="194" t="s">
        <v>1707</v>
      </c>
      <c r="E82" s="194"/>
      <c r="F82" s="195" t="s">
        <v>1711</v>
      </c>
      <c r="G82" s="194" t="s">
        <v>1683</v>
      </c>
      <c r="H82" s="194" t="s">
        <v>114</v>
      </c>
      <c r="I82" s="194" t="s">
        <v>85</v>
      </c>
      <c r="J82" s="195" t="s">
        <v>1446</v>
      </c>
      <c r="K82" s="194"/>
      <c r="L82" s="194"/>
      <c r="M82" s="194"/>
    </row>
    <row r="83" spans="1:13">
      <c r="A83" s="192" t="s">
        <v>1712</v>
      </c>
      <c r="B83" s="193" t="s">
        <v>45</v>
      </c>
      <c r="C83" s="194" t="s">
        <v>1713</v>
      </c>
      <c r="D83" s="194" t="s">
        <v>1707</v>
      </c>
      <c r="E83" s="194"/>
      <c r="F83" s="195" t="s">
        <v>1714</v>
      </c>
      <c r="G83" s="194" t="s">
        <v>1683</v>
      </c>
      <c r="H83" s="194" t="s">
        <v>114</v>
      </c>
      <c r="I83" s="194" t="s">
        <v>83</v>
      </c>
      <c r="J83" s="195" t="s">
        <v>1446</v>
      </c>
      <c r="K83" s="194"/>
      <c r="L83" s="194"/>
      <c r="M83" s="194"/>
    </row>
    <row r="84" spans="1:13">
      <c r="A84" s="192" t="s">
        <v>1715</v>
      </c>
      <c r="B84" s="193" t="s">
        <v>45</v>
      </c>
      <c r="C84" s="194" t="s">
        <v>1716</v>
      </c>
      <c r="D84" s="194" t="s">
        <v>1717</v>
      </c>
      <c r="E84" s="194"/>
      <c r="F84" s="195" t="s">
        <v>1718</v>
      </c>
      <c r="G84" s="194" t="s">
        <v>1719</v>
      </c>
      <c r="H84" s="194" t="s">
        <v>623</v>
      </c>
      <c r="I84" s="194" t="s">
        <v>85</v>
      </c>
      <c r="J84" s="195" t="s">
        <v>1446</v>
      </c>
      <c r="K84" s="194"/>
      <c r="L84" s="194"/>
      <c r="M84" s="194"/>
    </row>
    <row r="85" spans="1:13">
      <c r="A85" s="192" t="s">
        <v>1720</v>
      </c>
      <c r="B85" s="193" t="s">
        <v>45</v>
      </c>
      <c r="C85" s="194" t="s">
        <v>1721</v>
      </c>
      <c r="D85" s="194" t="s">
        <v>1717</v>
      </c>
      <c r="E85" s="194"/>
      <c r="F85" s="195" t="s">
        <v>1722</v>
      </c>
      <c r="G85" s="194" t="s">
        <v>1719</v>
      </c>
      <c r="H85" s="194" t="s">
        <v>623</v>
      </c>
      <c r="I85" s="194" t="s">
        <v>85</v>
      </c>
      <c r="J85" s="195" t="s">
        <v>1446</v>
      </c>
      <c r="K85" s="194"/>
      <c r="L85" s="194"/>
      <c r="M85" s="194"/>
    </row>
    <row r="86" spans="1:13">
      <c r="A86" s="192" t="s">
        <v>1723</v>
      </c>
      <c r="B86" s="193" t="s">
        <v>45</v>
      </c>
      <c r="C86" s="194" t="s">
        <v>1724</v>
      </c>
      <c r="D86" s="194" t="s">
        <v>1724</v>
      </c>
      <c r="E86" s="194"/>
      <c r="F86" s="195" t="s">
        <v>1725</v>
      </c>
      <c r="G86" s="194" t="s">
        <v>1719</v>
      </c>
      <c r="H86" s="194" t="s">
        <v>623</v>
      </c>
      <c r="I86" s="194" t="s">
        <v>85</v>
      </c>
      <c r="J86" s="195" t="s">
        <v>1446</v>
      </c>
      <c r="K86" s="194"/>
      <c r="L86" s="194"/>
      <c r="M86" s="194"/>
    </row>
    <row r="87" spans="1:13">
      <c r="A87" s="192" t="s">
        <v>1726</v>
      </c>
      <c r="B87" s="193" t="s">
        <v>45</v>
      </c>
      <c r="C87" s="194" t="s">
        <v>1727</v>
      </c>
      <c r="D87" s="194" t="s">
        <v>1727</v>
      </c>
      <c r="E87" s="194"/>
      <c r="F87" s="195" t="s">
        <v>1728</v>
      </c>
      <c r="G87" s="194" t="s">
        <v>1719</v>
      </c>
      <c r="H87" s="194" t="s">
        <v>623</v>
      </c>
      <c r="I87" s="194" t="s">
        <v>85</v>
      </c>
      <c r="J87" s="195" t="s">
        <v>1446</v>
      </c>
      <c r="K87" s="194"/>
      <c r="L87" s="194"/>
      <c r="M87" s="194"/>
    </row>
    <row r="88" spans="1:13">
      <c r="A88" s="192" t="s">
        <v>1729</v>
      </c>
      <c r="B88" s="193" t="s">
        <v>45</v>
      </c>
      <c r="C88" s="194" t="s">
        <v>1730</v>
      </c>
      <c r="D88" s="194" t="s">
        <v>1730</v>
      </c>
      <c r="E88" s="194"/>
      <c r="F88" s="195" t="s">
        <v>1731</v>
      </c>
      <c r="G88" s="194" t="s">
        <v>1719</v>
      </c>
      <c r="H88" s="194" t="s">
        <v>623</v>
      </c>
      <c r="I88" s="194" t="s">
        <v>85</v>
      </c>
      <c r="J88" s="195" t="s">
        <v>1446</v>
      </c>
      <c r="K88" s="194"/>
      <c r="L88" s="194"/>
      <c r="M88" s="194"/>
    </row>
    <row r="89" spans="1:13">
      <c r="A89" s="192" t="s">
        <v>1732</v>
      </c>
      <c r="B89" s="193" t="s">
        <v>45</v>
      </c>
      <c r="C89" s="194" t="s">
        <v>1733</v>
      </c>
      <c r="D89" s="194" t="s">
        <v>1733</v>
      </c>
      <c r="E89" s="194"/>
      <c r="F89" s="195" t="s">
        <v>1734</v>
      </c>
      <c r="G89" s="194" t="s">
        <v>1719</v>
      </c>
      <c r="H89" s="194" t="s">
        <v>623</v>
      </c>
      <c r="I89" s="194" t="s">
        <v>85</v>
      </c>
      <c r="J89" s="195" t="s">
        <v>1446</v>
      </c>
      <c r="K89" s="194"/>
      <c r="L89" s="194"/>
      <c r="M89" s="194"/>
    </row>
    <row r="90" spans="1:13">
      <c r="A90" s="192" t="s">
        <v>1735</v>
      </c>
      <c r="B90" s="193" t="s">
        <v>45</v>
      </c>
      <c r="C90" s="194" t="s">
        <v>1736</v>
      </c>
      <c r="D90" s="194" t="s">
        <v>1736</v>
      </c>
      <c r="E90" s="194"/>
      <c r="F90" s="195" t="s">
        <v>1737</v>
      </c>
      <c r="G90" s="194" t="s">
        <v>1719</v>
      </c>
      <c r="H90" s="194" t="s">
        <v>623</v>
      </c>
      <c r="I90" s="194" t="s">
        <v>85</v>
      </c>
      <c r="J90" s="195" t="s">
        <v>1446</v>
      </c>
      <c r="K90" s="194"/>
      <c r="L90" s="194"/>
      <c r="M90" s="194"/>
    </row>
    <row r="91" spans="1:13">
      <c r="A91" s="192" t="s">
        <v>1738</v>
      </c>
      <c r="B91" s="193" t="s">
        <v>45</v>
      </c>
      <c r="C91" s="194" t="s">
        <v>1739</v>
      </c>
      <c r="D91" s="194" t="s">
        <v>1739</v>
      </c>
      <c r="E91" s="194"/>
      <c r="F91" s="195" t="s">
        <v>1740</v>
      </c>
      <c r="G91" s="194" t="s">
        <v>1719</v>
      </c>
      <c r="H91" s="194" t="s">
        <v>623</v>
      </c>
      <c r="I91" s="194" t="s">
        <v>85</v>
      </c>
      <c r="J91" s="195" t="s">
        <v>1446</v>
      </c>
      <c r="K91" s="194"/>
      <c r="L91" s="194"/>
      <c r="M91" s="194"/>
    </row>
    <row r="92" spans="1:13">
      <c r="A92" s="192" t="s">
        <v>1741</v>
      </c>
      <c r="B92" s="193" t="s">
        <v>45</v>
      </c>
      <c r="C92" s="194" t="s">
        <v>1742</v>
      </c>
      <c r="D92" s="194" t="s">
        <v>1742</v>
      </c>
      <c r="E92" s="194"/>
      <c r="F92" s="195" t="s">
        <v>1743</v>
      </c>
      <c r="G92" s="194" t="s">
        <v>1719</v>
      </c>
      <c r="H92" s="194" t="s">
        <v>623</v>
      </c>
      <c r="I92" s="194" t="s">
        <v>85</v>
      </c>
      <c r="J92" s="195" t="s">
        <v>1446</v>
      </c>
      <c r="K92" s="194"/>
      <c r="L92" s="194"/>
      <c r="M92" s="194"/>
    </row>
    <row r="93" spans="1:13">
      <c r="A93" s="192" t="s">
        <v>1744</v>
      </c>
      <c r="B93" s="193" t="s">
        <v>45</v>
      </c>
      <c r="C93" s="194" t="s">
        <v>1745</v>
      </c>
      <c r="D93" s="194" t="s">
        <v>1746</v>
      </c>
      <c r="E93" s="194"/>
      <c r="F93" s="195" t="s">
        <v>1747</v>
      </c>
      <c r="G93" s="194" t="s">
        <v>1719</v>
      </c>
      <c r="H93" s="194" t="s">
        <v>623</v>
      </c>
      <c r="I93" s="194" t="s">
        <v>85</v>
      </c>
      <c r="J93" s="195" t="s">
        <v>1446</v>
      </c>
      <c r="K93" s="194"/>
      <c r="L93" s="194"/>
      <c r="M93" s="194"/>
    </row>
    <row r="94" spans="1:13">
      <c r="A94" s="192" t="s">
        <v>1748</v>
      </c>
      <c r="B94" s="193" t="s">
        <v>45</v>
      </c>
      <c r="C94" s="194" t="s">
        <v>1749</v>
      </c>
      <c r="D94" s="194" t="s">
        <v>1750</v>
      </c>
      <c r="E94" s="194"/>
      <c r="F94" s="195" t="s">
        <v>1751</v>
      </c>
      <c r="G94" s="194" t="s">
        <v>1719</v>
      </c>
      <c r="H94" s="194" t="s">
        <v>623</v>
      </c>
      <c r="I94" s="194" t="s">
        <v>85</v>
      </c>
      <c r="J94" s="195" t="s">
        <v>1446</v>
      </c>
      <c r="K94" s="194"/>
      <c r="L94" s="194"/>
      <c r="M94" s="194"/>
    </row>
    <row r="95" spans="1:13">
      <c r="A95" s="192" t="s">
        <v>1752</v>
      </c>
      <c r="B95" s="193" t="s">
        <v>45</v>
      </c>
      <c r="C95" s="194" t="s">
        <v>1753</v>
      </c>
      <c r="D95" s="194" t="s">
        <v>1754</v>
      </c>
      <c r="E95" s="194"/>
      <c r="F95" s="195" t="s">
        <v>1755</v>
      </c>
      <c r="G95" s="194" t="s">
        <v>1719</v>
      </c>
      <c r="H95" s="194" t="s">
        <v>623</v>
      </c>
      <c r="I95" s="194" t="s">
        <v>85</v>
      </c>
      <c r="J95" s="195" t="s">
        <v>1446</v>
      </c>
      <c r="K95" s="194"/>
      <c r="L95" s="194"/>
      <c r="M95" s="194"/>
    </row>
    <row r="96" spans="1:13">
      <c r="A96" s="192" t="s">
        <v>1756</v>
      </c>
      <c r="B96" s="193" t="s">
        <v>45</v>
      </c>
      <c r="C96" s="194" t="s">
        <v>1757</v>
      </c>
      <c r="D96" s="194" t="s">
        <v>1758</v>
      </c>
      <c r="E96" s="194"/>
      <c r="F96" s="195" t="s">
        <v>1759</v>
      </c>
      <c r="G96" s="194" t="s">
        <v>1760</v>
      </c>
      <c r="H96" s="194" t="s">
        <v>1761</v>
      </c>
      <c r="I96" s="194" t="s">
        <v>84</v>
      </c>
      <c r="J96" s="195" t="s">
        <v>1446</v>
      </c>
      <c r="K96" s="194"/>
      <c r="L96" s="194"/>
      <c r="M96" s="194"/>
    </row>
    <row r="97" spans="1:13">
      <c r="A97" s="192" t="s">
        <v>1762</v>
      </c>
      <c r="B97" s="193" t="s">
        <v>45</v>
      </c>
      <c r="C97" s="194" t="s">
        <v>1763</v>
      </c>
      <c r="D97" s="194" t="s">
        <v>1764</v>
      </c>
      <c r="E97" s="194"/>
      <c r="F97" s="195" t="s">
        <v>1765</v>
      </c>
      <c r="G97" s="194" t="s">
        <v>1760</v>
      </c>
      <c r="H97" s="194" t="s">
        <v>584</v>
      </c>
      <c r="I97" s="194" t="s">
        <v>85</v>
      </c>
      <c r="J97" s="195" t="s">
        <v>1446</v>
      </c>
      <c r="K97" s="194"/>
      <c r="L97" s="194"/>
      <c r="M97" s="194"/>
    </row>
    <row r="98" spans="1:13">
      <c r="A98" s="192" t="s">
        <v>1766</v>
      </c>
      <c r="B98" s="193" t="s">
        <v>45</v>
      </c>
      <c r="C98" s="194" t="s">
        <v>1767</v>
      </c>
      <c r="D98" s="194" t="s">
        <v>1768</v>
      </c>
      <c r="E98" s="194"/>
      <c r="F98" s="195" t="s">
        <v>1769</v>
      </c>
      <c r="G98" s="194" t="s">
        <v>1760</v>
      </c>
      <c r="H98" s="194" t="s">
        <v>619</v>
      </c>
      <c r="I98" s="194" t="s">
        <v>85</v>
      </c>
      <c r="J98" s="195" t="s">
        <v>1446</v>
      </c>
      <c r="K98" s="194"/>
      <c r="L98" s="194"/>
      <c r="M98" s="194"/>
    </row>
    <row r="99" spans="1:13">
      <c r="A99" s="192" t="s">
        <v>1770</v>
      </c>
      <c r="B99" s="193" t="s">
        <v>45</v>
      </c>
      <c r="C99" s="194" t="s">
        <v>1771</v>
      </c>
      <c r="D99" s="194" t="s">
        <v>1772</v>
      </c>
      <c r="E99" s="194"/>
      <c r="F99" s="195" t="s">
        <v>1773</v>
      </c>
      <c r="G99" s="194" t="s">
        <v>1760</v>
      </c>
      <c r="H99" s="194" t="s">
        <v>926</v>
      </c>
      <c r="I99" s="194" t="s">
        <v>85</v>
      </c>
      <c r="J99" s="195" t="s">
        <v>1446</v>
      </c>
      <c r="K99" s="194"/>
      <c r="L99" s="194"/>
      <c r="M99" s="194"/>
    </row>
    <row r="100" spans="1:13">
      <c r="A100" s="192" t="s">
        <v>1774</v>
      </c>
      <c r="B100" s="193" t="s">
        <v>45</v>
      </c>
      <c r="C100" s="194" t="s">
        <v>1775</v>
      </c>
      <c r="D100" s="194" t="s">
        <v>1772</v>
      </c>
      <c r="E100" s="194"/>
      <c r="F100" s="195" t="s">
        <v>1776</v>
      </c>
      <c r="G100" s="194" t="s">
        <v>1760</v>
      </c>
      <c r="H100" s="194" t="s">
        <v>926</v>
      </c>
      <c r="I100" s="194" t="s">
        <v>85</v>
      </c>
      <c r="J100" s="195" t="s">
        <v>1446</v>
      </c>
      <c r="K100" s="194"/>
      <c r="L100" s="194"/>
      <c r="M100" s="194"/>
    </row>
    <row r="101" spans="1:13">
      <c r="A101" s="192" t="s">
        <v>1777</v>
      </c>
      <c r="B101" s="193" t="s">
        <v>45</v>
      </c>
      <c r="C101" s="194" t="s">
        <v>1778</v>
      </c>
      <c r="D101" s="194" t="s">
        <v>1772</v>
      </c>
      <c r="E101" s="194"/>
      <c r="F101" s="195" t="s">
        <v>1779</v>
      </c>
      <c r="G101" s="194" t="s">
        <v>1760</v>
      </c>
      <c r="H101" s="194" t="s">
        <v>926</v>
      </c>
      <c r="I101" s="194" t="s">
        <v>85</v>
      </c>
      <c r="J101" s="195" t="s">
        <v>1446</v>
      </c>
      <c r="K101" s="194"/>
      <c r="L101" s="194"/>
      <c r="M101" s="194"/>
    </row>
    <row r="102" spans="1:13">
      <c r="A102" s="192" t="s">
        <v>1780</v>
      </c>
      <c r="B102" s="193" t="s">
        <v>45</v>
      </c>
      <c r="C102" s="194" t="s">
        <v>1781</v>
      </c>
      <c r="D102" s="194" t="s">
        <v>1772</v>
      </c>
      <c r="E102" s="194"/>
      <c r="F102" s="195" t="s">
        <v>1782</v>
      </c>
      <c r="G102" s="194" t="s">
        <v>1760</v>
      </c>
      <c r="H102" s="194" t="s">
        <v>926</v>
      </c>
      <c r="I102" s="194" t="s">
        <v>85</v>
      </c>
      <c r="J102" s="195" t="s">
        <v>1446</v>
      </c>
      <c r="K102" s="194"/>
      <c r="L102" s="194"/>
      <c r="M102" s="194"/>
    </row>
    <row r="103" spans="1:13">
      <c r="A103" s="192" t="s">
        <v>1783</v>
      </c>
      <c r="B103" s="193" t="s">
        <v>45</v>
      </c>
      <c r="C103" s="194" t="s">
        <v>1784</v>
      </c>
      <c r="D103" s="194" t="s">
        <v>1772</v>
      </c>
      <c r="E103" s="194"/>
      <c r="F103" s="195" t="s">
        <v>1785</v>
      </c>
      <c r="G103" s="194" t="s">
        <v>1760</v>
      </c>
      <c r="H103" s="194" t="s">
        <v>926</v>
      </c>
      <c r="I103" s="194" t="s">
        <v>85</v>
      </c>
      <c r="J103" s="195" t="s">
        <v>1446</v>
      </c>
      <c r="K103" s="194"/>
      <c r="L103" s="194"/>
      <c r="M103" s="194"/>
    </row>
    <row r="104" spans="1:13">
      <c r="A104" s="192" t="s">
        <v>1786</v>
      </c>
      <c r="B104" s="193" t="s">
        <v>45</v>
      </c>
      <c r="C104" s="194" t="s">
        <v>1787</v>
      </c>
      <c r="D104" s="194" t="s">
        <v>1772</v>
      </c>
      <c r="E104" s="194"/>
      <c r="F104" s="195" t="s">
        <v>1788</v>
      </c>
      <c r="G104" s="194" t="s">
        <v>1760</v>
      </c>
      <c r="H104" s="194" t="s">
        <v>926</v>
      </c>
      <c r="I104" s="194" t="s">
        <v>85</v>
      </c>
      <c r="J104" s="195" t="s">
        <v>1446</v>
      </c>
      <c r="K104" s="194"/>
      <c r="L104" s="194"/>
      <c r="M104" s="194"/>
    </row>
    <row r="105" spans="1:13">
      <c r="A105" s="192" t="s">
        <v>1789</v>
      </c>
      <c r="B105" s="193" t="s">
        <v>45</v>
      </c>
      <c r="C105" s="194" t="s">
        <v>1638</v>
      </c>
      <c r="D105" s="194" t="s">
        <v>1772</v>
      </c>
      <c r="E105" s="194"/>
      <c r="F105" s="195" t="s">
        <v>1790</v>
      </c>
      <c r="G105" s="194" t="s">
        <v>1760</v>
      </c>
      <c r="H105" s="194" t="s">
        <v>926</v>
      </c>
      <c r="I105" s="194" t="s">
        <v>84</v>
      </c>
      <c r="J105" s="195" t="s">
        <v>1446</v>
      </c>
      <c r="K105" s="194"/>
      <c r="L105" s="194"/>
      <c r="M105" s="194"/>
    </row>
    <row r="106" spans="1:13">
      <c r="A106" s="192" t="s">
        <v>1791</v>
      </c>
      <c r="B106" s="193" t="s">
        <v>45</v>
      </c>
      <c r="C106" s="194" t="s">
        <v>1792</v>
      </c>
      <c r="D106" s="194" t="s">
        <v>1772</v>
      </c>
      <c r="E106" s="194"/>
      <c r="F106" s="195" t="s">
        <v>1793</v>
      </c>
      <c r="G106" s="194" t="s">
        <v>1760</v>
      </c>
      <c r="H106" s="194" t="s">
        <v>926</v>
      </c>
      <c r="I106" s="194" t="s">
        <v>85</v>
      </c>
      <c r="J106" s="195" t="s">
        <v>1446</v>
      </c>
      <c r="K106" s="194"/>
      <c r="L106" s="194"/>
      <c r="M106" s="194"/>
    </row>
    <row r="107" spans="1:13">
      <c r="A107" s="192" t="s">
        <v>1794</v>
      </c>
      <c r="B107" s="193" t="s">
        <v>45</v>
      </c>
      <c r="C107" s="194" t="s">
        <v>1795</v>
      </c>
      <c r="D107" s="194" t="s">
        <v>1772</v>
      </c>
      <c r="E107" s="194"/>
      <c r="F107" s="195" t="s">
        <v>1796</v>
      </c>
      <c r="G107" s="194" t="s">
        <v>1760</v>
      </c>
      <c r="H107" s="194" t="s">
        <v>926</v>
      </c>
      <c r="I107" s="194" t="s">
        <v>85</v>
      </c>
      <c r="J107" s="195" t="s">
        <v>1446</v>
      </c>
      <c r="K107" s="194"/>
      <c r="L107" s="194"/>
      <c r="M107" s="194"/>
    </row>
    <row r="108" spans="1:13">
      <c r="A108" s="192" t="s">
        <v>1797</v>
      </c>
      <c r="B108" s="193" t="s">
        <v>45</v>
      </c>
      <c r="C108" s="194" t="s">
        <v>1798</v>
      </c>
      <c r="D108" s="194" t="s">
        <v>1772</v>
      </c>
      <c r="E108" s="194"/>
      <c r="F108" s="195" t="s">
        <v>1799</v>
      </c>
      <c r="G108" s="194" t="s">
        <v>1760</v>
      </c>
      <c r="H108" s="194" t="s">
        <v>926</v>
      </c>
      <c r="I108" s="194" t="s">
        <v>85</v>
      </c>
      <c r="J108" s="195" t="s">
        <v>1446</v>
      </c>
      <c r="K108" s="194"/>
      <c r="L108" s="194"/>
      <c r="M108" s="194"/>
    </row>
    <row r="109" spans="1:13">
      <c r="A109" s="192" t="s">
        <v>1800</v>
      </c>
      <c r="B109" s="193" t="s">
        <v>45</v>
      </c>
      <c r="C109" s="194" t="s">
        <v>1801</v>
      </c>
      <c r="D109" s="194" t="s">
        <v>1772</v>
      </c>
      <c r="E109" s="194"/>
      <c r="F109" s="195" t="s">
        <v>1802</v>
      </c>
      <c r="G109" s="194" t="s">
        <v>1760</v>
      </c>
      <c r="H109" s="194" t="s">
        <v>926</v>
      </c>
      <c r="I109" s="194" t="s">
        <v>85</v>
      </c>
      <c r="J109" s="195" t="s">
        <v>1446</v>
      </c>
      <c r="K109" s="194"/>
      <c r="L109" s="194"/>
      <c r="M109" s="194"/>
    </row>
    <row r="110" spans="1:13">
      <c r="A110" s="192" t="s">
        <v>1803</v>
      </c>
      <c r="B110" s="193" t="s">
        <v>45</v>
      </c>
      <c r="C110" s="194" t="s">
        <v>1804</v>
      </c>
      <c r="D110" s="194" t="s">
        <v>1772</v>
      </c>
      <c r="E110" s="194"/>
      <c r="F110" s="195" t="s">
        <v>1805</v>
      </c>
      <c r="G110" s="194" t="s">
        <v>1760</v>
      </c>
      <c r="H110" s="194" t="s">
        <v>926</v>
      </c>
      <c r="I110" s="194" t="s">
        <v>85</v>
      </c>
      <c r="J110" s="195" t="s">
        <v>1446</v>
      </c>
      <c r="K110" s="194"/>
      <c r="L110" s="194"/>
      <c r="M110" s="194"/>
    </row>
    <row r="111" spans="1:13">
      <c r="A111" s="192" t="s">
        <v>1806</v>
      </c>
      <c r="B111" s="193" t="s">
        <v>45</v>
      </c>
      <c r="C111" s="194" t="s">
        <v>1807</v>
      </c>
      <c r="D111" s="194" t="s">
        <v>1772</v>
      </c>
      <c r="E111" s="194"/>
      <c r="F111" s="195" t="s">
        <v>1808</v>
      </c>
      <c r="G111" s="194" t="s">
        <v>1760</v>
      </c>
      <c r="H111" s="194" t="s">
        <v>926</v>
      </c>
      <c r="I111" s="194" t="s">
        <v>85</v>
      </c>
      <c r="J111" s="195" t="s">
        <v>1446</v>
      </c>
      <c r="K111" s="194"/>
      <c r="L111" s="194"/>
      <c r="M111" s="194"/>
    </row>
    <row r="112" spans="1:13">
      <c r="A112" s="192" t="s">
        <v>1809</v>
      </c>
      <c r="B112" s="193" t="s">
        <v>45</v>
      </c>
      <c r="C112" s="194" t="s">
        <v>1810</v>
      </c>
      <c r="D112" s="194" t="s">
        <v>1772</v>
      </c>
      <c r="E112" s="194"/>
      <c r="F112" s="195" t="s">
        <v>1811</v>
      </c>
      <c r="G112" s="194" t="s">
        <v>1760</v>
      </c>
      <c r="H112" s="194" t="s">
        <v>926</v>
      </c>
      <c r="I112" s="194" t="s">
        <v>85</v>
      </c>
      <c r="J112" s="195" t="s">
        <v>1446</v>
      </c>
      <c r="K112" s="194"/>
      <c r="L112" s="194"/>
      <c r="M112" s="194"/>
    </row>
    <row r="113" spans="1:13">
      <c r="A113" s="192" t="s">
        <v>1812</v>
      </c>
      <c r="B113" s="193" t="s">
        <v>45</v>
      </c>
      <c r="C113" s="194" t="s">
        <v>1484</v>
      </c>
      <c r="D113" s="194" t="s">
        <v>1772</v>
      </c>
      <c r="E113" s="194"/>
      <c r="F113" s="195" t="s">
        <v>1813</v>
      </c>
      <c r="G113" s="194" t="s">
        <v>1760</v>
      </c>
      <c r="H113" s="194" t="s">
        <v>926</v>
      </c>
      <c r="I113" s="194" t="s">
        <v>85</v>
      </c>
      <c r="J113" s="195" t="s">
        <v>1446</v>
      </c>
      <c r="K113" s="194"/>
      <c r="L113" s="194"/>
      <c r="M113" s="194"/>
    </row>
    <row r="114" spans="1:13">
      <c r="A114" s="192" t="s">
        <v>1814</v>
      </c>
      <c r="B114" s="193" t="s">
        <v>45</v>
      </c>
      <c r="C114" s="194" t="s">
        <v>1815</v>
      </c>
      <c r="D114" s="194" t="s">
        <v>1772</v>
      </c>
      <c r="E114" s="194"/>
      <c r="F114" s="195" t="s">
        <v>1816</v>
      </c>
      <c r="G114" s="194" t="s">
        <v>1760</v>
      </c>
      <c r="H114" s="194" t="s">
        <v>926</v>
      </c>
      <c r="I114" s="194" t="s">
        <v>85</v>
      </c>
      <c r="J114" s="195" t="s">
        <v>1446</v>
      </c>
      <c r="K114" s="194"/>
      <c r="L114" s="194"/>
      <c r="M114" s="194"/>
    </row>
    <row r="115" spans="1:13">
      <c r="A115" s="192" t="s">
        <v>1817</v>
      </c>
      <c r="B115" s="193" t="s">
        <v>45</v>
      </c>
      <c r="C115" s="194" t="s">
        <v>1818</v>
      </c>
      <c r="D115" s="194" t="s">
        <v>1772</v>
      </c>
      <c r="E115" s="194"/>
      <c r="F115" s="195" t="s">
        <v>1819</v>
      </c>
      <c r="G115" s="194" t="s">
        <v>1760</v>
      </c>
      <c r="H115" s="194" t="s">
        <v>926</v>
      </c>
      <c r="I115" s="194" t="s">
        <v>85</v>
      </c>
      <c r="J115" s="195" t="s">
        <v>1446</v>
      </c>
      <c r="K115" s="194"/>
      <c r="L115" s="194"/>
      <c r="M115" s="194"/>
    </row>
    <row r="116" spans="1:13">
      <c r="A116" s="192" t="s">
        <v>1820</v>
      </c>
      <c r="B116" s="193" t="s">
        <v>45</v>
      </c>
      <c r="C116" s="194" t="s">
        <v>1821</v>
      </c>
      <c r="D116" s="194" t="s">
        <v>1772</v>
      </c>
      <c r="E116" s="194"/>
      <c r="F116" s="195" t="s">
        <v>1822</v>
      </c>
      <c r="G116" s="194" t="s">
        <v>1760</v>
      </c>
      <c r="H116" s="194" t="s">
        <v>926</v>
      </c>
      <c r="I116" s="194" t="s">
        <v>85</v>
      </c>
      <c r="J116" s="195" t="s">
        <v>1446</v>
      </c>
      <c r="K116" s="194"/>
      <c r="L116" s="194"/>
      <c r="M116" s="194"/>
    </row>
    <row r="117" spans="1:13">
      <c r="A117" s="192" t="s">
        <v>1823</v>
      </c>
      <c r="B117" s="193" t="s">
        <v>45</v>
      </c>
      <c r="C117" s="194" t="s">
        <v>1824</v>
      </c>
      <c r="D117" s="194" t="s">
        <v>1772</v>
      </c>
      <c r="E117" s="194"/>
      <c r="F117" s="195" t="s">
        <v>1825</v>
      </c>
      <c r="G117" s="194" t="s">
        <v>1760</v>
      </c>
      <c r="H117" s="194" t="s">
        <v>926</v>
      </c>
      <c r="I117" s="194" t="s">
        <v>85</v>
      </c>
      <c r="J117" s="195" t="s">
        <v>1446</v>
      </c>
      <c r="K117" s="194"/>
      <c r="L117" s="194"/>
      <c r="M117" s="194"/>
    </row>
    <row r="118" spans="1:13">
      <c r="A118" s="192" t="s">
        <v>1826</v>
      </c>
      <c r="B118" s="193" t="s">
        <v>45</v>
      </c>
      <c r="C118" s="194" t="s">
        <v>1827</v>
      </c>
      <c r="D118" s="194" t="s">
        <v>1772</v>
      </c>
      <c r="E118" s="194"/>
      <c r="F118" s="195" t="s">
        <v>1828</v>
      </c>
      <c r="G118" s="194" t="s">
        <v>1760</v>
      </c>
      <c r="H118" s="194" t="s">
        <v>926</v>
      </c>
      <c r="I118" s="194" t="s">
        <v>85</v>
      </c>
      <c r="J118" s="195" t="s">
        <v>1446</v>
      </c>
      <c r="K118" s="194"/>
      <c r="L118" s="194"/>
      <c r="M118" s="194"/>
    </row>
    <row r="119" spans="1:13">
      <c r="A119" s="192" t="s">
        <v>1829</v>
      </c>
      <c r="B119" s="193" t="s">
        <v>45</v>
      </c>
      <c r="C119" s="194" t="s">
        <v>1830</v>
      </c>
      <c r="D119" s="194" t="s">
        <v>1772</v>
      </c>
      <c r="E119" s="194"/>
      <c r="F119" s="195" t="s">
        <v>1831</v>
      </c>
      <c r="G119" s="194" t="s">
        <v>1760</v>
      </c>
      <c r="H119" s="194" t="s">
        <v>926</v>
      </c>
      <c r="I119" s="194" t="s">
        <v>85</v>
      </c>
      <c r="J119" s="195" t="s">
        <v>1446</v>
      </c>
      <c r="K119" s="194"/>
      <c r="L119" s="194"/>
      <c r="M119" s="194"/>
    </row>
    <row r="120" spans="1:13">
      <c r="A120" s="192" t="s">
        <v>1832</v>
      </c>
      <c r="B120" s="193" t="s">
        <v>45</v>
      </c>
      <c r="C120" s="194" t="s">
        <v>1833</v>
      </c>
      <c r="D120" s="194" t="s">
        <v>1834</v>
      </c>
      <c r="E120" s="194"/>
      <c r="F120" s="195" t="s">
        <v>1835</v>
      </c>
      <c r="G120" s="194" t="s">
        <v>1760</v>
      </c>
      <c r="H120" s="194" t="s">
        <v>926</v>
      </c>
      <c r="I120" s="194" t="s">
        <v>84</v>
      </c>
      <c r="J120" s="195" t="s">
        <v>1446</v>
      </c>
      <c r="K120" s="194"/>
      <c r="L120" s="194"/>
      <c r="M120" s="194"/>
    </row>
    <row r="121" spans="1:13">
      <c r="A121" s="192" t="s">
        <v>1836</v>
      </c>
      <c r="B121" s="193" t="s">
        <v>45</v>
      </c>
      <c r="C121" s="194" t="s">
        <v>1837</v>
      </c>
      <c r="D121" s="194" t="s">
        <v>1838</v>
      </c>
      <c r="E121" s="194"/>
      <c r="F121" s="195" t="s">
        <v>1839</v>
      </c>
      <c r="G121" s="194" t="s">
        <v>1760</v>
      </c>
      <c r="H121" s="194" t="s">
        <v>600</v>
      </c>
      <c r="I121" s="194" t="s">
        <v>85</v>
      </c>
      <c r="J121" s="195" t="s">
        <v>1446</v>
      </c>
      <c r="K121" s="194"/>
      <c r="L121" s="194"/>
      <c r="M121" s="194"/>
    </row>
    <row r="122" spans="1:13">
      <c r="A122" s="192" t="s">
        <v>1840</v>
      </c>
      <c r="B122" s="193" t="s">
        <v>45</v>
      </c>
      <c r="C122" s="194" t="s">
        <v>1841</v>
      </c>
      <c r="D122" s="194" t="s">
        <v>1838</v>
      </c>
      <c r="E122" s="194"/>
      <c r="F122" s="195" t="s">
        <v>1842</v>
      </c>
      <c r="G122" s="194" t="s">
        <v>1760</v>
      </c>
      <c r="H122" s="194" t="s">
        <v>600</v>
      </c>
      <c r="I122" s="194" t="s">
        <v>85</v>
      </c>
      <c r="J122" s="195" t="s">
        <v>1446</v>
      </c>
      <c r="K122" s="194"/>
      <c r="L122" s="194"/>
      <c r="M122" s="194"/>
    </row>
    <row r="123" spans="1:13">
      <c r="A123" s="192" t="s">
        <v>1843</v>
      </c>
      <c r="B123" s="193" t="s">
        <v>45</v>
      </c>
      <c r="C123" s="194" t="s">
        <v>1844</v>
      </c>
      <c r="D123" s="194" t="s">
        <v>1838</v>
      </c>
      <c r="E123" s="194"/>
      <c r="F123" s="195" t="s">
        <v>1845</v>
      </c>
      <c r="G123" s="194" t="s">
        <v>1760</v>
      </c>
      <c r="H123" s="194" t="s">
        <v>600</v>
      </c>
      <c r="I123" s="194" t="s">
        <v>85</v>
      </c>
      <c r="J123" s="195" t="s">
        <v>1446</v>
      </c>
      <c r="K123" s="194"/>
      <c r="L123" s="194"/>
      <c r="M123" s="194"/>
    </row>
    <row r="124" spans="1:13">
      <c r="A124" s="192" t="s">
        <v>1846</v>
      </c>
      <c r="B124" s="193" t="s">
        <v>45</v>
      </c>
      <c r="C124" s="194" t="s">
        <v>1847</v>
      </c>
      <c r="D124" s="194" t="s">
        <v>1838</v>
      </c>
      <c r="E124" s="194"/>
      <c r="F124" s="195" t="s">
        <v>1848</v>
      </c>
      <c r="G124" s="194" t="s">
        <v>1760</v>
      </c>
      <c r="H124" s="194" t="s">
        <v>600</v>
      </c>
      <c r="I124" s="194" t="s">
        <v>84</v>
      </c>
      <c r="J124" s="195" t="s">
        <v>1446</v>
      </c>
      <c r="K124" s="194"/>
      <c r="L124" s="194"/>
      <c r="M124" s="194"/>
    </row>
    <row r="125" spans="1:13">
      <c r="A125" s="192" t="s">
        <v>1849</v>
      </c>
      <c r="B125" s="193" t="s">
        <v>45</v>
      </c>
      <c r="C125" s="194" t="s">
        <v>1850</v>
      </c>
      <c r="D125" s="194" t="s">
        <v>1838</v>
      </c>
      <c r="E125" s="194"/>
      <c r="F125" s="195" t="s">
        <v>1851</v>
      </c>
      <c r="G125" s="194" t="s">
        <v>1760</v>
      </c>
      <c r="H125" s="194" t="s">
        <v>600</v>
      </c>
      <c r="I125" s="194" t="s">
        <v>85</v>
      </c>
      <c r="J125" s="195" t="s">
        <v>1446</v>
      </c>
      <c r="K125" s="194"/>
      <c r="L125" s="194"/>
      <c r="M125" s="194"/>
    </row>
    <row r="126" spans="1:13">
      <c r="A126" s="192" t="s">
        <v>1852</v>
      </c>
      <c r="B126" s="193" t="s">
        <v>45</v>
      </c>
      <c r="C126" s="194" t="s">
        <v>1853</v>
      </c>
      <c r="D126" s="194" t="s">
        <v>1838</v>
      </c>
      <c r="E126" s="194"/>
      <c r="F126" s="195" t="s">
        <v>1854</v>
      </c>
      <c r="G126" s="194" t="s">
        <v>1760</v>
      </c>
      <c r="H126" s="194" t="s">
        <v>600</v>
      </c>
      <c r="I126" s="194" t="s">
        <v>85</v>
      </c>
      <c r="J126" s="195" t="s">
        <v>1446</v>
      </c>
      <c r="K126" s="194"/>
      <c r="L126" s="194"/>
      <c r="M126" s="194"/>
    </row>
    <row r="127" spans="1:13">
      <c r="A127" s="192" t="s">
        <v>1855</v>
      </c>
      <c r="B127" s="193" t="s">
        <v>45</v>
      </c>
      <c r="C127" s="194" t="s">
        <v>1856</v>
      </c>
      <c r="D127" s="194" t="s">
        <v>1838</v>
      </c>
      <c r="E127" s="194"/>
      <c r="F127" s="195" t="s">
        <v>1857</v>
      </c>
      <c r="G127" s="194" t="s">
        <v>1760</v>
      </c>
      <c r="H127" s="194" t="s">
        <v>600</v>
      </c>
      <c r="I127" s="194" t="s">
        <v>85</v>
      </c>
      <c r="J127" s="195" t="s">
        <v>1446</v>
      </c>
      <c r="K127" s="194"/>
      <c r="L127" s="194"/>
      <c r="M127" s="194"/>
    </row>
    <row r="128" spans="1:13">
      <c r="A128" s="192" t="s">
        <v>1858</v>
      </c>
      <c r="B128" s="193" t="s">
        <v>45</v>
      </c>
      <c r="C128" s="194" t="s">
        <v>1859</v>
      </c>
      <c r="D128" s="194" t="s">
        <v>1838</v>
      </c>
      <c r="E128" s="194"/>
      <c r="F128" s="195" t="s">
        <v>1860</v>
      </c>
      <c r="G128" s="194" t="s">
        <v>1760</v>
      </c>
      <c r="H128" s="194" t="s">
        <v>600</v>
      </c>
      <c r="I128" s="194" t="s">
        <v>85</v>
      </c>
      <c r="J128" s="195" t="s">
        <v>1446</v>
      </c>
      <c r="K128" s="194"/>
      <c r="L128" s="194"/>
      <c r="M128" s="194"/>
    </row>
    <row r="129" spans="1:13">
      <c r="A129" s="192" t="s">
        <v>1861</v>
      </c>
      <c r="B129" s="193" t="s">
        <v>45</v>
      </c>
      <c r="C129" s="194" t="s">
        <v>1862</v>
      </c>
      <c r="D129" s="194" t="s">
        <v>1838</v>
      </c>
      <c r="E129" s="194"/>
      <c r="F129" s="195" t="s">
        <v>1863</v>
      </c>
      <c r="G129" s="194" t="s">
        <v>1760</v>
      </c>
      <c r="H129" s="194" t="s">
        <v>600</v>
      </c>
      <c r="I129" s="194" t="s">
        <v>85</v>
      </c>
      <c r="J129" s="195" t="s">
        <v>1446</v>
      </c>
      <c r="K129" s="194"/>
      <c r="L129" s="194"/>
      <c r="M129" s="194"/>
    </row>
    <row r="130" spans="1:13">
      <c r="A130" s="192" t="s">
        <v>1864</v>
      </c>
      <c r="B130" s="193" t="s">
        <v>45</v>
      </c>
      <c r="C130" s="194" t="s">
        <v>1865</v>
      </c>
      <c r="D130" s="194" t="s">
        <v>1838</v>
      </c>
      <c r="E130" s="194"/>
      <c r="F130" s="195" t="s">
        <v>1866</v>
      </c>
      <c r="G130" s="194" t="s">
        <v>1760</v>
      </c>
      <c r="H130" s="194" t="s">
        <v>600</v>
      </c>
      <c r="I130" s="194" t="s">
        <v>85</v>
      </c>
      <c r="J130" s="195" t="s">
        <v>1446</v>
      </c>
      <c r="K130" s="194"/>
      <c r="L130" s="194"/>
      <c r="M130" s="194"/>
    </row>
    <row r="131" spans="1:13">
      <c r="A131" s="192" t="s">
        <v>1867</v>
      </c>
      <c r="B131" s="193" t="s">
        <v>45</v>
      </c>
      <c r="C131" s="194" t="s">
        <v>1462</v>
      </c>
      <c r="D131" s="194" t="s">
        <v>1838</v>
      </c>
      <c r="E131" s="194"/>
      <c r="F131" s="195" t="s">
        <v>1868</v>
      </c>
      <c r="G131" s="194" t="s">
        <v>1760</v>
      </c>
      <c r="H131" s="194" t="s">
        <v>600</v>
      </c>
      <c r="I131" s="194" t="s">
        <v>85</v>
      </c>
      <c r="J131" s="195" t="s">
        <v>1446</v>
      </c>
      <c r="K131" s="194"/>
      <c r="L131" s="194"/>
      <c r="M131" s="194"/>
    </row>
    <row r="132" spans="1:13">
      <c r="A132" s="192" t="s">
        <v>1869</v>
      </c>
      <c r="B132" s="193" t="s">
        <v>45</v>
      </c>
      <c r="C132" s="194" t="s">
        <v>1870</v>
      </c>
      <c r="D132" s="194" t="s">
        <v>1838</v>
      </c>
      <c r="E132" s="194"/>
      <c r="F132" s="195" t="s">
        <v>1871</v>
      </c>
      <c r="G132" s="194" t="s">
        <v>1760</v>
      </c>
      <c r="H132" s="194" t="s">
        <v>600</v>
      </c>
      <c r="I132" s="194" t="s">
        <v>85</v>
      </c>
      <c r="J132" s="195" t="s">
        <v>1446</v>
      </c>
      <c r="K132" s="194"/>
      <c r="L132" s="194"/>
      <c r="M132" s="194"/>
    </row>
    <row r="133" spans="1:13">
      <c r="A133" s="192" t="s">
        <v>1872</v>
      </c>
      <c r="B133" s="193" t="s">
        <v>45</v>
      </c>
      <c r="C133" s="194" t="s">
        <v>1873</v>
      </c>
      <c r="D133" s="194" t="s">
        <v>1838</v>
      </c>
      <c r="E133" s="194"/>
      <c r="F133" s="195" t="s">
        <v>1874</v>
      </c>
      <c r="G133" s="194" t="s">
        <v>1760</v>
      </c>
      <c r="H133" s="194" t="s">
        <v>600</v>
      </c>
      <c r="I133" s="194" t="s">
        <v>85</v>
      </c>
      <c r="J133" s="195" t="s">
        <v>1446</v>
      </c>
      <c r="K133" s="194"/>
      <c r="L133" s="194"/>
      <c r="M133" s="194"/>
    </row>
    <row r="134" spans="1:13">
      <c r="A134" s="192" t="s">
        <v>1875</v>
      </c>
      <c r="B134" s="193" t="s">
        <v>45</v>
      </c>
      <c r="C134" s="194" t="s">
        <v>1876</v>
      </c>
      <c r="D134" s="194" t="s">
        <v>1838</v>
      </c>
      <c r="E134" s="194"/>
      <c r="F134" s="195" t="s">
        <v>1877</v>
      </c>
      <c r="G134" s="194" t="s">
        <v>1760</v>
      </c>
      <c r="H134" s="194" t="s">
        <v>600</v>
      </c>
      <c r="I134" s="194" t="s">
        <v>85</v>
      </c>
      <c r="J134" s="195" t="s">
        <v>1446</v>
      </c>
      <c r="K134" s="194"/>
      <c r="L134" s="194"/>
      <c r="M134" s="194"/>
    </row>
    <row r="135" spans="1:13">
      <c r="A135" s="192" t="s">
        <v>1878</v>
      </c>
      <c r="B135" s="193" t="s">
        <v>45</v>
      </c>
      <c r="C135" s="194" t="s">
        <v>1879</v>
      </c>
      <c r="D135" s="194" t="s">
        <v>1838</v>
      </c>
      <c r="E135" s="194"/>
      <c r="F135" s="195" t="s">
        <v>1880</v>
      </c>
      <c r="G135" s="194" t="s">
        <v>1760</v>
      </c>
      <c r="H135" s="194" t="s">
        <v>600</v>
      </c>
      <c r="I135" s="194" t="s">
        <v>85</v>
      </c>
      <c r="J135" s="195" t="s">
        <v>1446</v>
      </c>
      <c r="K135" s="194"/>
      <c r="L135" s="194"/>
      <c r="M135" s="194"/>
    </row>
    <row r="136" spans="1:13">
      <c r="A136" s="192" t="s">
        <v>1881</v>
      </c>
      <c r="B136" s="193" t="s">
        <v>45</v>
      </c>
      <c r="C136" s="194" t="s">
        <v>1882</v>
      </c>
      <c r="D136" s="194" t="s">
        <v>1838</v>
      </c>
      <c r="E136" s="194"/>
      <c r="F136" s="195" t="s">
        <v>1883</v>
      </c>
      <c r="G136" s="194" t="s">
        <v>1760</v>
      </c>
      <c r="H136" s="194" t="s">
        <v>600</v>
      </c>
      <c r="I136" s="194" t="s">
        <v>85</v>
      </c>
      <c r="J136" s="195" t="s">
        <v>1446</v>
      </c>
      <c r="K136" s="194"/>
      <c r="L136" s="194"/>
      <c r="M136" s="194"/>
    </row>
    <row r="137" spans="1:13">
      <c r="A137" s="192" t="s">
        <v>1884</v>
      </c>
      <c r="B137" s="193" t="s">
        <v>45</v>
      </c>
      <c r="C137" s="194" t="s">
        <v>1885</v>
      </c>
      <c r="D137" s="194" t="s">
        <v>1838</v>
      </c>
      <c r="E137" s="194"/>
      <c r="F137" s="195" t="s">
        <v>1886</v>
      </c>
      <c r="G137" s="194" t="s">
        <v>1760</v>
      </c>
      <c r="H137" s="194" t="s">
        <v>600</v>
      </c>
      <c r="I137" s="194" t="s">
        <v>85</v>
      </c>
      <c r="J137" s="195" t="s">
        <v>1446</v>
      </c>
      <c r="K137" s="194"/>
      <c r="L137" s="194"/>
      <c r="M137" s="194"/>
    </row>
    <row r="138" spans="1:13">
      <c r="A138" s="192" t="s">
        <v>1887</v>
      </c>
      <c r="B138" s="193" t="s">
        <v>45</v>
      </c>
      <c r="C138" s="194" t="s">
        <v>1888</v>
      </c>
      <c r="D138" s="194" t="s">
        <v>1838</v>
      </c>
      <c r="E138" s="194"/>
      <c r="F138" s="195" t="s">
        <v>1889</v>
      </c>
      <c r="G138" s="194" t="s">
        <v>1760</v>
      </c>
      <c r="H138" s="194" t="s">
        <v>600</v>
      </c>
      <c r="I138" s="194" t="s">
        <v>85</v>
      </c>
      <c r="J138" s="195" t="s">
        <v>1446</v>
      </c>
      <c r="K138" s="194"/>
      <c r="L138" s="194"/>
      <c r="M138" s="194"/>
    </row>
    <row r="139" spans="1:13">
      <c r="A139" s="192" t="s">
        <v>1890</v>
      </c>
      <c r="B139" s="193" t="s">
        <v>45</v>
      </c>
      <c r="C139" s="194" t="s">
        <v>1891</v>
      </c>
      <c r="D139" s="194" t="s">
        <v>1838</v>
      </c>
      <c r="E139" s="194"/>
      <c r="F139" s="195" t="s">
        <v>1892</v>
      </c>
      <c r="G139" s="194" t="s">
        <v>1760</v>
      </c>
      <c r="H139" s="194" t="s">
        <v>600</v>
      </c>
      <c r="I139" s="194" t="s">
        <v>85</v>
      </c>
      <c r="J139" s="195" t="s">
        <v>1446</v>
      </c>
      <c r="K139" s="194"/>
      <c r="L139" s="194"/>
      <c r="M139" s="194"/>
    </row>
    <row r="140" spans="1:13">
      <c r="A140" s="192" t="s">
        <v>1893</v>
      </c>
      <c r="B140" s="193" t="s">
        <v>45</v>
      </c>
      <c r="C140" s="194" t="s">
        <v>1724</v>
      </c>
      <c r="D140" s="194" t="s">
        <v>1838</v>
      </c>
      <c r="E140" s="194"/>
      <c r="F140" s="195" t="s">
        <v>1894</v>
      </c>
      <c r="G140" s="194" t="s">
        <v>1760</v>
      </c>
      <c r="H140" s="194" t="s">
        <v>600</v>
      </c>
      <c r="I140" s="194" t="s">
        <v>85</v>
      </c>
      <c r="J140" s="195" t="s">
        <v>1446</v>
      </c>
      <c r="K140" s="194"/>
      <c r="L140" s="194"/>
      <c r="M140" s="194"/>
    </row>
    <row r="141" spans="1:13">
      <c r="A141" s="192" t="s">
        <v>1895</v>
      </c>
      <c r="B141" s="193" t="s">
        <v>45</v>
      </c>
      <c r="C141" s="194" t="s">
        <v>1896</v>
      </c>
      <c r="D141" s="194" t="s">
        <v>1838</v>
      </c>
      <c r="E141" s="194"/>
      <c r="F141" s="195" t="s">
        <v>1897</v>
      </c>
      <c r="G141" s="194" t="s">
        <v>1760</v>
      </c>
      <c r="H141" s="194" t="s">
        <v>600</v>
      </c>
      <c r="I141" s="194" t="s">
        <v>85</v>
      </c>
      <c r="J141" s="195" t="s">
        <v>1446</v>
      </c>
      <c r="K141" s="194"/>
      <c r="L141" s="194"/>
      <c r="M141" s="194"/>
    </row>
    <row r="142" spans="1:13">
      <c r="A142" s="192" t="s">
        <v>1898</v>
      </c>
      <c r="B142" s="193" t="s">
        <v>45</v>
      </c>
      <c r="C142" s="194" t="s">
        <v>1899</v>
      </c>
      <c r="D142" s="194" t="s">
        <v>1838</v>
      </c>
      <c r="E142" s="194"/>
      <c r="F142" s="195" t="s">
        <v>1900</v>
      </c>
      <c r="G142" s="194" t="s">
        <v>1760</v>
      </c>
      <c r="H142" s="194" t="s">
        <v>600</v>
      </c>
      <c r="I142" s="194" t="s">
        <v>85</v>
      </c>
      <c r="J142" s="195" t="s">
        <v>1446</v>
      </c>
      <c r="K142" s="194"/>
      <c r="L142" s="194"/>
      <c r="M142" s="194"/>
    </row>
    <row r="143" spans="1:13">
      <c r="A143" s="192" t="s">
        <v>1901</v>
      </c>
      <c r="B143" s="193" t="s">
        <v>45</v>
      </c>
      <c r="C143" s="194" t="s">
        <v>1902</v>
      </c>
      <c r="D143" s="194" t="s">
        <v>1903</v>
      </c>
      <c r="E143" s="194"/>
      <c r="F143" s="195" t="s">
        <v>1904</v>
      </c>
      <c r="G143" s="194" t="s">
        <v>1760</v>
      </c>
      <c r="H143" s="194" t="s">
        <v>600</v>
      </c>
      <c r="I143" s="194" t="s">
        <v>85</v>
      </c>
      <c r="J143" s="195" t="s">
        <v>1446</v>
      </c>
      <c r="K143" s="194"/>
      <c r="L143" s="194"/>
      <c r="M143" s="194"/>
    </row>
    <row r="144" spans="1:13">
      <c r="A144" s="192" t="s">
        <v>1905</v>
      </c>
      <c r="B144" s="193" t="s">
        <v>45</v>
      </c>
      <c r="C144" s="194" t="s">
        <v>1906</v>
      </c>
      <c r="D144" s="194" t="s">
        <v>1907</v>
      </c>
      <c r="E144" s="194"/>
      <c r="F144" s="195" t="s">
        <v>1908</v>
      </c>
      <c r="G144" s="194" t="s">
        <v>1760</v>
      </c>
      <c r="H144" s="194" t="s">
        <v>926</v>
      </c>
      <c r="I144" s="194" t="s">
        <v>85</v>
      </c>
      <c r="J144" s="195" t="s">
        <v>1446</v>
      </c>
      <c r="K144" s="194"/>
      <c r="L144" s="194"/>
      <c r="M144" s="194"/>
    </row>
    <row r="145" spans="1:13">
      <c r="A145" s="192" t="s">
        <v>1909</v>
      </c>
      <c r="B145" s="193" t="s">
        <v>45</v>
      </c>
      <c r="C145" s="194" t="s">
        <v>1910</v>
      </c>
      <c r="D145" s="194" t="s">
        <v>1911</v>
      </c>
      <c r="E145" s="194"/>
      <c r="F145" s="195" t="s">
        <v>1912</v>
      </c>
      <c r="G145" s="194" t="s">
        <v>1760</v>
      </c>
      <c r="H145" s="194" t="s">
        <v>926</v>
      </c>
      <c r="I145" s="194" t="s">
        <v>84</v>
      </c>
      <c r="J145" s="195" t="s">
        <v>1446</v>
      </c>
      <c r="K145" s="194"/>
      <c r="L145" s="194"/>
      <c r="M145" s="194"/>
    </row>
    <row r="146" spans="1:13">
      <c r="A146" s="192" t="s">
        <v>1913</v>
      </c>
      <c r="B146" s="193" t="s">
        <v>45</v>
      </c>
      <c r="C146" s="194" t="s">
        <v>1524</v>
      </c>
      <c r="D146" s="194" t="s">
        <v>1914</v>
      </c>
      <c r="E146" s="194"/>
      <c r="F146" s="195" t="s">
        <v>1915</v>
      </c>
      <c r="G146" s="194" t="s">
        <v>1760</v>
      </c>
      <c r="H146" s="194" t="s">
        <v>114</v>
      </c>
      <c r="I146" s="194" t="s">
        <v>83</v>
      </c>
      <c r="J146" s="195" t="s">
        <v>1446</v>
      </c>
      <c r="K146" s="194"/>
      <c r="L146" s="194"/>
      <c r="M146" s="194"/>
    </row>
    <row r="147" spans="1:13">
      <c r="A147" s="192" t="s">
        <v>1916</v>
      </c>
      <c r="B147" s="193" t="s">
        <v>45</v>
      </c>
      <c r="C147" s="194" t="s">
        <v>1917</v>
      </c>
      <c r="D147" s="194" t="s">
        <v>1918</v>
      </c>
      <c r="E147" s="194"/>
      <c r="F147" s="195" t="s">
        <v>1919</v>
      </c>
      <c r="G147" s="194" t="s">
        <v>1760</v>
      </c>
      <c r="H147" s="194" t="s">
        <v>600</v>
      </c>
      <c r="I147" s="194" t="s">
        <v>85</v>
      </c>
      <c r="J147" s="195" t="s">
        <v>1446</v>
      </c>
      <c r="K147" s="194"/>
      <c r="L147" s="194"/>
      <c r="M147" s="194"/>
    </row>
    <row r="148" spans="1:13">
      <c r="A148" s="192" t="s">
        <v>1920</v>
      </c>
      <c r="B148" s="193" t="s">
        <v>45</v>
      </c>
      <c r="C148" s="194" t="s">
        <v>1921</v>
      </c>
      <c r="D148" s="194" t="s">
        <v>1922</v>
      </c>
      <c r="E148" s="194"/>
      <c r="F148" s="195" t="s">
        <v>1923</v>
      </c>
      <c r="G148" s="194" t="s">
        <v>1760</v>
      </c>
      <c r="H148" s="194" t="s">
        <v>926</v>
      </c>
      <c r="I148" s="194" t="s">
        <v>85</v>
      </c>
      <c r="J148" s="195" t="s">
        <v>1446</v>
      </c>
      <c r="K148" s="194"/>
      <c r="L148" s="194"/>
      <c r="M148" s="194"/>
    </row>
    <row r="149" spans="1:13">
      <c r="A149" s="192" t="s">
        <v>1924</v>
      </c>
      <c r="B149" s="193" t="s">
        <v>45</v>
      </c>
      <c r="C149" s="194" t="s">
        <v>1925</v>
      </c>
      <c r="D149" s="194" t="s">
        <v>1926</v>
      </c>
      <c r="E149" s="194"/>
      <c r="F149" s="195" t="s">
        <v>1927</v>
      </c>
      <c r="G149" s="194" t="s">
        <v>1760</v>
      </c>
      <c r="H149" s="194" t="s">
        <v>926</v>
      </c>
      <c r="I149" s="194" t="s">
        <v>85</v>
      </c>
      <c r="J149" s="195" t="s">
        <v>1446</v>
      </c>
      <c r="K149" s="194"/>
      <c r="L149" s="194"/>
      <c r="M149" s="194"/>
    </row>
    <row r="150" spans="1:13">
      <c r="A150" s="192" t="s">
        <v>1928</v>
      </c>
      <c r="B150" s="193" t="s">
        <v>45</v>
      </c>
      <c r="C150" s="194" t="s">
        <v>1925</v>
      </c>
      <c r="D150" s="194" t="s">
        <v>1929</v>
      </c>
      <c r="E150" s="194"/>
      <c r="F150" s="195" t="s">
        <v>1930</v>
      </c>
      <c r="G150" s="194" t="s">
        <v>1760</v>
      </c>
      <c r="H150" s="194" t="s">
        <v>926</v>
      </c>
      <c r="I150" s="194" t="s">
        <v>85</v>
      </c>
      <c r="J150" s="195" t="s">
        <v>1446</v>
      </c>
      <c r="K150" s="194"/>
      <c r="L150" s="194"/>
      <c r="M150" s="194"/>
    </row>
    <row r="151" spans="1:13">
      <c r="A151" s="192" t="s">
        <v>1931</v>
      </c>
      <c r="B151" s="193" t="s">
        <v>45</v>
      </c>
      <c r="C151" s="194" t="s">
        <v>1932</v>
      </c>
      <c r="D151" s="194" t="s">
        <v>1932</v>
      </c>
      <c r="E151" s="194"/>
      <c r="F151" s="195" t="s">
        <v>1933</v>
      </c>
      <c r="G151" s="194" t="s">
        <v>1934</v>
      </c>
      <c r="H151" s="194" t="s">
        <v>584</v>
      </c>
      <c r="I151" s="194" t="s">
        <v>85</v>
      </c>
      <c r="J151" s="195" t="s">
        <v>1446</v>
      </c>
      <c r="K151" s="194"/>
      <c r="L151" s="194"/>
      <c r="M151" s="194"/>
    </row>
    <row r="152" spans="1:13">
      <c r="A152" s="192" t="s">
        <v>1935</v>
      </c>
      <c r="B152" s="193" t="s">
        <v>45</v>
      </c>
      <c r="C152" s="194" t="s">
        <v>1564</v>
      </c>
      <c r="D152" s="194" t="s">
        <v>1564</v>
      </c>
      <c r="E152" s="194"/>
      <c r="F152" s="195" t="s">
        <v>1936</v>
      </c>
      <c r="G152" s="194" t="s">
        <v>1934</v>
      </c>
      <c r="H152" s="194" t="s">
        <v>584</v>
      </c>
      <c r="I152" s="194" t="s">
        <v>85</v>
      </c>
      <c r="J152" s="195" t="s">
        <v>1446</v>
      </c>
      <c r="K152" s="194"/>
      <c r="L152" s="194"/>
      <c r="M152" s="194"/>
    </row>
    <row r="153" spans="1:13">
      <c r="A153" s="192" t="s">
        <v>1937</v>
      </c>
      <c r="B153" s="193" t="s">
        <v>45</v>
      </c>
      <c r="C153" s="194" t="s">
        <v>1938</v>
      </c>
      <c r="D153" s="194" t="s">
        <v>1939</v>
      </c>
      <c r="E153" s="194"/>
      <c r="F153" s="195" t="s">
        <v>1940</v>
      </c>
      <c r="G153" s="194" t="s">
        <v>1934</v>
      </c>
      <c r="H153" s="194" t="s">
        <v>584</v>
      </c>
      <c r="I153" s="194" t="s">
        <v>85</v>
      </c>
      <c r="J153" s="195" t="s">
        <v>1446</v>
      </c>
      <c r="K153" s="194"/>
      <c r="L153" s="194"/>
      <c r="M153" s="194"/>
    </row>
    <row r="154" spans="1:13">
      <c r="A154" s="192" t="s">
        <v>1941</v>
      </c>
      <c r="B154" s="193" t="s">
        <v>45</v>
      </c>
      <c r="C154" s="194" t="s">
        <v>1942</v>
      </c>
      <c r="D154" s="194" t="s">
        <v>1942</v>
      </c>
      <c r="E154" s="194"/>
      <c r="F154" s="195" t="s">
        <v>1943</v>
      </c>
      <c r="G154" s="194" t="s">
        <v>1934</v>
      </c>
      <c r="H154" s="194" t="s">
        <v>584</v>
      </c>
      <c r="I154" s="194" t="s">
        <v>85</v>
      </c>
      <c r="J154" s="195" t="s">
        <v>1446</v>
      </c>
      <c r="K154" s="194"/>
      <c r="L154" s="194"/>
      <c r="M154" s="194"/>
    </row>
    <row r="155" spans="1:13">
      <c r="A155" s="192" t="s">
        <v>1944</v>
      </c>
      <c r="B155" s="193" t="s">
        <v>607</v>
      </c>
      <c r="C155" s="194" t="s">
        <v>1945</v>
      </c>
      <c r="D155" s="194" t="s">
        <v>1597</v>
      </c>
      <c r="E155" s="194"/>
      <c r="F155" s="195" t="s">
        <v>1946</v>
      </c>
      <c r="G155" s="194" t="s">
        <v>1934</v>
      </c>
      <c r="H155" s="194" t="s">
        <v>584</v>
      </c>
      <c r="I155" s="194" t="s">
        <v>85</v>
      </c>
      <c r="J155" s="195" t="s">
        <v>1446</v>
      </c>
      <c r="K155" s="194"/>
      <c r="L155" s="194" t="s">
        <v>1447</v>
      </c>
      <c r="M155" s="194"/>
    </row>
    <row r="156" spans="1:13">
      <c r="A156" s="192" t="s">
        <v>1947</v>
      </c>
      <c r="B156" s="193" t="s">
        <v>45</v>
      </c>
      <c r="C156" s="194" t="s">
        <v>1948</v>
      </c>
      <c r="D156" s="194" t="s">
        <v>1948</v>
      </c>
      <c r="E156" s="194"/>
      <c r="F156" s="195" t="s">
        <v>1949</v>
      </c>
      <c r="G156" s="194" t="s">
        <v>1934</v>
      </c>
      <c r="H156" s="194" t="s">
        <v>584</v>
      </c>
      <c r="I156" s="194" t="s">
        <v>85</v>
      </c>
      <c r="J156" s="195" t="s">
        <v>1446</v>
      </c>
      <c r="K156" s="194"/>
      <c r="L156" s="194"/>
      <c r="M156" s="194"/>
    </row>
    <row r="157" spans="1:13">
      <c r="A157" s="192" t="s">
        <v>1950</v>
      </c>
      <c r="B157" s="193" t="s">
        <v>45</v>
      </c>
      <c r="C157" s="194" t="s">
        <v>1951</v>
      </c>
      <c r="D157" s="194" t="s">
        <v>1951</v>
      </c>
      <c r="E157" s="194"/>
      <c r="F157" s="195" t="s">
        <v>1952</v>
      </c>
      <c r="G157" s="194" t="s">
        <v>1934</v>
      </c>
      <c r="H157" s="194" t="s">
        <v>584</v>
      </c>
      <c r="I157" s="194" t="s">
        <v>85</v>
      </c>
      <c r="J157" s="195" t="s">
        <v>1446</v>
      </c>
      <c r="K157" s="194"/>
      <c r="L157" s="194"/>
      <c r="M157" s="194"/>
    </row>
    <row r="158" spans="1:13">
      <c r="A158" s="192" t="s">
        <v>1953</v>
      </c>
      <c r="B158" s="193" t="s">
        <v>45</v>
      </c>
      <c r="C158" s="194" t="s">
        <v>1653</v>
      </c>
      <c r="D158" s="194" t="s">
        <v>1653</v>
      </c>
      <c r="E158" s="194"/>
      <c r="F158" s="195" t="s">
        <v>1954</v>
      </c>
      <c r="G158" s="194" t="s">
        <v>1934</v>
      </c>
      <c r="H158" s="194" t="s">
        <v>584</v>
      </c>
      <c r="I158" s="194" t="s">
        <v>85</v>
      </c>
      <c r="J158" s="195" t="s">
        <v>1446</v>
      </c>
      <c r="K158" s="194"/>
      <c r="L158" s="194"/>
      <c r="M158" s="194"/>
    </row>
    <row r="159" spans="1:13">
      <c r="A159" s="192" t="s">
        <v>1955</v>
      </c>
      <c r="B159" s="193" t="s">
        <v>45</v>
      </c>
      <c r="C159" s="194" t="s">
        <v>1956</v>
      </c>
      <c r="D159" s="194" t="s">
        <v>1957</v>
      </c>
      <c r="E159" s="194"/>
      <c r="F159" s="195" t="s">
        <v>1958</v>
      </c>
      <c r="G159" s="194" t="s">
        <v>1934</v>
      </c>
      <c r="H159" s="194" t="s">
        <v>623</v>
      </c>
      <c r="I159" s="194" t="s">
        <v>85</v>
      </c>
      <c r="J159" s="195" t="s">
        <v>1446</v>
      </c>
      <c r="K159" s="194"/>
      <c r="L159" s="194"/>
      <c r="M159" s="194"/>
    </row>
    <row r="160" spans="1:13">
      <c r="A160" s="192" t="s">
        <v>1959</v>
      </c>
      <c r="B160" s="193" t="s">
        <v>607</v>
      </c>
      <c r="C160" s="194" t="s">
        <v>1960</v>
      </c>
      <c r="D160" s="194" t="s">
        <v>1961</v>
      </c>
      <c r="E160" s="194"/>
      <c r="F160" s="195" t="s">
        <v>1962</v>
      </c>
      <c r="G160" s="194" t="s">
        <v>1934</v>
      </c>
      <c r="H160" s="194" t="s">
        <v>312</v>
      </c>
      <c r="I160" s="194" t="s">
        <v>85</v>
      </c>
      <c r="J160" s="195" t="s">
        <v>1446</v>
      </c>
      <c r="K160" s="195" t="s">
        <v>1447</v>
      </c>
      <c r="L160" s="194" t="s">
        <v>1447</v>
      </c>
      <c r="M160" s="194"/>
    </row>
    <row r="161" spans="1:13">
      <c r="A161" s="192" t="s">
        <v>1963</v>
      </c>
      <c r="B161" s="193" t="s">
        <v>45</v>
      </c>
      <c r="C161" s="194" t="s">
        <v>1964</v>
      </c>
      <c r="D161" s="194" t="s">
        <v>1965</v>
      </c>
      <c r="E161" s="194"/>
      <c r="F161" s="195" t="s">
        <v>1966</v>
      </c>
      <c r="G161" s="194" t="s">
        <v>1934</v>
      </c>
      <c r="H161" s="194" t="s">
        <v>600</v>
      </c>
      <c r="I161" s="194" t="s">
        <v>85</v>
      </c>
      <c r="J161" s="195" t="s">
        <v>1446</v>
      </c>
      <c r="K161" s="194"/>
      <c r="L161" s="194"/>
      <c r="M161" s="194"/>
    </row>
    <row r="162" spans="1:13">
      <c r="A162" s="192" t="s">
        <v>1967</v>
      </c>
      <c r="B162" s="193" t="s">
        <v>45</v>
      </c>
      <c r="C162" s="194" t="s">
        <v>1968</v>
      </c>
      <c r="D162" s="194" t="s">
        <v>1969</v>
      </c>
      <c r="E162" s="194"/>
      <c r="F162" s="195" t="s">
        <v>1970</v>
      </c>
      <c r="G162" s="194" t="s">
        <v>1934</v>
      </c>
      <c r="H162" s="194" t="s">
        <v>584</v>
      </c>
      <c r="I162" s="194" t="s">
        <v>85</v>
      </c>
      <c r="J162" s="195" t="s">
        <v>1446</v>
      </c>
      <c r="K162" s="194"/>
      <c r="L162" s="194"/>
      <c r="M162" s="194"/>
    </row>
    <row r="163" spans="1:13">
      <c r="A163" s="192" t="s">
        <v>1971</v>
      </c>
      <c r="B163" s="193" t="s">
        <v>607</v>
      </c>
      <c r="C163" s="194" t="s">
        <v>1972</v>
      </c>
      <c r="D163" s="194" t="s">
        <v>1973</v>
      </c>
      <c r="E163" s="194"/>
      <c r="F163" s="195" t="s">
        <v>1974</v>
      </c>
      <c r="G163" s="194" t="s">
        <v>1934</v>
      </c>
      <c r="H163" s="194" t="s">
        <v>594</v>
      </c>
      <c r="I163" s="194" t="s">
        <v>85</v>
      </c>
      <c r="J163" s="195" t="s">
        <v>1446</v>
      </c>
      <c r="K163" s="194"/>
      <c r="L163" s="194" t="s">
        <v>1447</v>
      </c>
      <c r="M163" s="194"/>
    </row>
    <row r="164" spans="1:13">
      <c r="A164" s="192" t="s">
        <v>1975</v>
      </c>
      <c r="B164" s="193" t="s">
        <v>607</v>
      </c>
      <c r="C164" s="194" t="s">
        <v>1976</v>
      </c>
      <c r="D164" s="194" t="s">
        <v>1977</v>
      </c>
      <c r="E164" s="194"/>
      <c r="F164" s="195" t="s">
        <v>1978</v>
      </c>
      <c r="G164" s="194" t="s">
        <v>1934</v>
      </c>
      <c r="H164" s="194" t="s">
        <v>584</v>
      </c>
      <c r="I164" s="194" t="s">
        <v>85</v>
      </c>
      <c r="J164" s="195" t="s">
        <v>1446</v>
      </c>
      <c r="K164" s="194"/>
      <c r="L164" s="194" t="s">
        <v>1447</v>
      </c>
      <c r="M164" s="194"/>
    </row>
    <row r="165" spans="1:13">
      <c r="A165" s="192" t="s">
        <v>1979</v>
      </c>
      <c r="B165" s="193" t="s">
        <v>45</v>
      </c>
      <c r="C165" s="194" t="s">
        <v>1980</v>
      </c>
      <c r="D165" s="194" t="s">
        <v>1980</v>
      </c>
      <c r="E165" s="194"/>
      <c r="F165" s="195" t="s">
        <v>1981</v>
      </c>
      <c r="G165" s="194" t="s">
        <v>605</v>
      </c>
      <c r="H165" s="194" t="s">
        <v>634</v>
      </c>
      <c r="I165" s="194" t="s">
        <v>85</v>
      </c>
      <c r="J165" s="195" t="s">
        <v>1446</v>
      </c>
      <c r="K165" s="194"/>
      <c r="L165" s="194"/>
      <c r="M165" s="194"/>
    </row>
    <row r="166" spans="1:13">
      <c r="A166" s="192" t="s">
        <v>1982</v>
      </c>
      <c r="B166" s="193" t="s">
        <v>45</v>
      </c>
      <c r="C166" s="194" t="s">
        <v>1983</v>
      </c>
      <c r="D166" s="194" t="s">
        <v>1984</v>
      </c>
      <c r="E166" s="194"/>
      <c r="F166" s="195" t="s">
        <v>1985</v>
      </c>
      <c r="G166" s="194" t="s">
        <v>605</v>
      </c>
      <c r="H166" s="194" t="s">
        <v>634</v>
      </c>
      <c r="I166" s="194" t="s">
        <v>85</v>
      </c>
      <c r="J166" s="195" t="s">
        <v>1446</v>
      </c>
      <c r="K166" s="194"/>
      <c r="L166" s="194"/>
      <c r="M166" s="194"/>
    </row>
    <row r="167" spans="1:13">
      <c r="A167" s="192" t="s">
        <v>1986</v>
      </c>
      <c r="B167" s="193" t="s">
        <v>45</v>
      </c>
      <c r="C167" s="194" t="s">
        <v>1987</v>
      </c>
      <c r="D167" s="194" t="s">
        <v>1988</v>
      </c>
      <c r="E167" s="194"/>
      <c r="F167" s="195" t="s">
        <v>1989</v>
      </c>
      <c r="G167" s="194" t="s">
        <v>605</v>
      </c>
      <c r="H167" s="194" t="s">
        <v>634</v>
      </c>
      <c r="I167" s="194" t="s">
        <v>85</v>
      </c>
      <c r="J167" s="195" t="s">
        <v>1446</v>
      </c>
      <c r="K167" s="194"/>
      <c r="L167" s="194"/>
      <c r="M167" s="194"/>
    </row>
    <row r="168" spans="1:13">
      <c r="A168" s="192" t="s">
        <v>1990</v>
      </c>
      <c r="B168" s="193" t="s">
        <v>45</v>
      </c>
      <c r="C168" s="194" t="s">
        <v>1991</v>
      </c>
      <c r="D168" s="194" t="s">
        <v>1991</v>
      </c>
      <c r="E168" s="194"/>
      <c r="F168" s="195" t="s">
        <v>1992</v>
      </c>
      <c r="G168" s="194" t="s">
        <v>605</v>
      </c>
      <c r="H168" s="194" t="s">
        <v>634</v>
      </c>
      <c r="I168" s="194" t="s">
        <v>85</v>
      </c>
      <c r="J168" s="195" t="s">
        <v>1446</v>
      </c>
      <c r="K168" s="194"/>
      <c r="L168" s="194"/>
      <c r="M168" s="194"/>
    </row>
    <row r="169" spans="1:13">
      <c r="A169" s="192" t="s">
        <v>1993</v>
      </c>
      <c r="B169" s="193" t="s">
        <v>45</v>
      </c>
      <c r="C169" s="194" t="s">
        <v>1994</v>
      </c>
      <c r="D169" s="194" t="s">
        <v>1994</v>
      </c>
      <c r="E169" s="194"/>
      <c r="F169" s="195" t="s">
        <v>1995</v>
      </c>
      <c r="G169" s="194" t="s">
        <v>605</v>
      </c>
      <c r="H169" s="194" t="s">
        <v>634</v>
      </c>
      <c r="I169" s="194" t="s">
        <v>85</v>
      </c>
      <c r="J169" s="195" t="s">
        <v>1446</v>
      </c>
      <c r="K169" s="194"/>
      <c r="L169" s="194"/>
      <c r="M169" s="194"/>
    </row>
    <row r="170" spans="1:13">
      <c r="A170" s="192" t="s">
        <v>1996</v>
      </c>
      <c r="B170" s="193" t="s">
        <v>45</v>
      </c>
      <c r="C170" s="194" t="s">
        <v>1997</v>
      </c>
      <c r="D170" s="194" t="s">
        <v>1997</v>
      </c>
      <c r="E170" s="194"/>
      <c r="F170" s="195" t="s">
        <v>1998</v>
      </c>
      <c r="G170" s="194" t="s">
        <v>605</v>
      </c>
      <c r="H170" s="194" t="s">
        <v>634</v>
      </c>
      <c r="I170" s="194" t="s">
        <v>84</v>
      </c>
      <c r="J170" s="195" t="s">
        <v>1446</v>
      </c>
      <c r="K170" s="194"/>
      <c r="L170" s="194"/>
      <c r="M170" s="194"/>
    </row>
    <row r="171" spans="1:13">
      <c r="A171" s="192" t="s">
        <v>1999</v>
      </c>
      <c r="B171" s="193" t="s">
        <v>45</v>
      </c>
      <c r="C171" s="194" t="s">
        <v>2000</v>
      </c>
      <c r="D171" s="194" t="s">
        <v>2000</v>
      </c>
      <c r="E171" s="194"/>
      <c r="F171" s="195" t="s">
        <v>2001</v>
      </c>
      <c r="G171" s="194" t="s">
        <v>605</v>
      </c>
      <c r="H171" s="194" t="s">
        <v>634</v>
      </c>
      <c r="I171" s="194" t="s">
        <v>84</v>
      </c>
      <c r="J171" s="195" t="s">
        <v>1446</v>
      </c>
      <c r="K171" s="194"/>
      <c r="L171" s="194"/>
      <c r="M171" s="194"/>
    </row>
    <row r="172" spans="1:13">
      <c r="A172" s="192" t="s">
        <v>2002</v>
      </c>
      <c r="B172" s="193" t="s">
        <v>45</v>
      </c>
      <c r="C172" s="194" t="s">
        <v>2003</v>
      </c>
      <c r="D172" s="194" t="s">
        <v>2003</v>
      </c>
      <c r="E172" s="194"/>
      <c r="F172" s="195" t="s">
        <v>2004</v>
      </c>
      <c r="G172" s="194" t="s">
        <v>605</v>
      </c>
      <c r="H172" s="194" t="s">
        <v>634</v>
      </c>
      <c r="I172" s="194" t="s">
        <v>85</v>
      </c>
      <c r="J172" s="195" t="s">
        <v>1446</v>
      </c>
      <c r="K172" s="194"/>
      <c r="L172" s="194"/>
      <c r="M172" s="194"/>
    </row>
    <row r="173" spans="1:13">
      <c r="A173" s="192" t="s">
        <v>2005</v>
      </c>
      <c r="B173" s="193" t="s">
        <v>45</v>
      </c>
      <c r="C173" s="194" t="s">
        <v>2006</v>
      </c>
      <c r="D173" s="194" t="s">
        <v>2006</v>
      </c>
      <c r="E173" s="194"/>
      <c r="F173" s="195" t="s">
        <v>2007</v>
      </c>
      <c r="G173" s="194" t="s">
        <v>605</v>
      </c>
      <c r="H173" s="194" t="s">
        <v>634</v>
      </c>
      <c r="I173" s="194" t="s">
        <v>85</v>
      </c>
      <c r="J173" s="195" t="s">
        <v>1446</v>
      </c>
      <c r="K173" s="194"/>
      <c r="L173" s="194"/>
      <c r="M173" s="194"/>
    </row>
    <row r="174" spans="1:13">
      <c r="A174" s="192" t="s">
        <v>2008</v>
      </c>
      <c r="B174" s="193" t="s">
        <v>45</v>
      </c>
      <c r="C174" s="194" t="s">
        <v>2009</v>
      </c>
      <c r="D174" s="194" t="s">
        <v>2009</v>
      </c>
      <c r="E174" s="194"/>
      <c r="F174" s="195" t="s">
        <v>2010</v>
      </c>
      <c r="G174" s="194" t="s">
        <v>605</v>
      </c>
      <c r="H174" s="194" t="s">
        <v>634</v>
      </c>
      <c r="I174" s="194" t="s">
        <v>85</v>
      </c>
      <c r="J174" s="195" t="s">
        <v>1446</v>
      </c>
      <c r="K174" s="194"/>
      <c r="L174" s="194"/>
      <c r="M174" s="194"/>
    </row>
    <row r="175" spans="1:13">
      <c r="A175" s="192" t="s">
        <v>2011</v>
      </c>
      <c r="B175" s="193" t="s">
        <v>45</v>
      </c>
      <c r="C175" s="194" t="s">
        <v>2012</v>
      </c>
      <c r="D175" s="194" t="s">
        <v>2012</v>
      </c>
      <c r="E175" s="194"/>
      <c r="F175" s="195" t="s">
        <v>2013</v>
      </c>
      <c r="G175" s="194" t="s">
        <v>605</v>
      </c>
      <c r="H175" s="194" t="s">
        <v>634</v>
      </c>
      <c r="I175" s="194" t="s">
        <v>85</v>
      </c>
      <c r="J175" s="195" t="s">
        <v>1446</v>
      </c>
      <c r="K175" s="194"/>
      <c r="L175" s="194"/>
      <c r="M175" s="194"/>
    </row>
    <row r="176" spans="1:13">
      <c r="A176" s="192" t="s">
        <v>2014</v>
      </c>
      <c r="B176" s="193" t="s">
        <v>45</v>
      </c>
      <c r="C176" s="194" t="s">
        <v>2015</v>
      </c>
      <c r="D176" s="194" t="s">
        <v>2016</v>
      </c>
      <c r="E176" s="194"/>
      <c r="F176" s="195" t="s">
        <v>2017</v>
      </c>
      <c r="G176" s="194" t="s">
        <v>605</v>
      </c>
      <c r="H176" s="194" t="s">
        <v>634</v>
      </c>
      <c r="I176" s="194" t="s">
        <v>85</v>
      </c>
      <c r="J176" s="195" t="s">
        <v>1446</v>
      </c>
      <c r="K176" s="194"/>
      <c r="L176" s="194"/>
      <c r="M176" s="194"/>
    </row>
    <row r="177" spans="1:13">
      <c r="A177" s="192" t="s">
        <v>2018</v>
      </c>
      <c r="B177" s="193" t="s">
        <v>45</v>
      </c>
      <c r="C177" s="194" t="s">
        <v>2019</v>
      </c>
      <c r="D177" s="194" t="s">
        <v>2019</v>
      </c>
      <c r="E177" s="194"/>
      <c r="F177" s="195" t="s">
        <v>2020</v>
      </c>
      <c r="G177" s="194" t="s">
        <v>605</v>
      </c>
      <c r="H177" s="194" t="s">
        <v>634</v>
      </c>
      <c r="I177" s="194" t="s">
        <v>85</v>
      </c>
      <c r="J177" s="195" t="s">
        <v>1446</v>
      </c>
      <c r="K177" s="194"/>
      <c r="L177" s="194"/>
      <c r="M177" s="194"/>
    </row>
    <row r="178" spans="1:13">
      <c r="A178" s="192" t="s">
        <v>2021</v>
      </c>
      <c r="B178" s="193" t="s">
        <v>45</v>
      </c>
      <c r="C178" s="194" t="s">
        <v>2022</v>
      </c>
      <c r="D178" s="194" t="s">
        <v>2022</v>
      </c>
      <c r="E178" s="194"/>
      <c r="F178" s="195" t="s">
        <v>2023</v>
      </c>
      <c r="G178" s="194" t="s">
        <v>605</v>
      </c>
      <c r="H178" s="194" t="s">
        <v>634</v>
      </c>
      <c r="I178" s="194" t="s">
        <v>85</v>
      </c>
      <c r="J178" s="195" t="s">
        <v>1446</v>
      </c>
      <c r="K178" s="194"/>
      <c r="L178" s="194"/>
      <c r="M178" s="194"/>
    </row>
    <row r="179" spans="1:13">
      <c r="A179" s="192" t="s">
        <v>2024</v>
      </c>
      <c r="B179" s="193" t="s">
        <v>45</v>
      </c>
      <c r="C179" s="194" t="s">
        <v>2025</v>
      </c>
      <c r="D179" s="194" t="s">
        <v>2025</v>
      </c>
      <c r="E179" s="194"/>
      <c r="F179" s="195" t="s">
        <v>2026</v>
      </c>
      <c r="G179" s="194" t="s">
        <v>605</v>
      </c>
      <c r="H179" s="194" t="s">
        <v>634</v>
      </c>
      <c r="I179" s="194" t="s">
        <v>85</v>
      </c>
      <c r="J179" s="195" t="s">
        <v>1446</v>
      </c>
      <c r="K179" s="194"/>
      <c r="L179" s="194"/>
      <c r="M179" s="194"/>
    </row>
    <row r="180" spans="1:13">
      <c r="A180" s="192" t="s">
        <v>2027</v>
      </c>
      <c r="B180" s="193" t="s">
        <v>45</v>
      </c>
      <c r="C180" s="194" t="s">
        <v>2028</v>
      </c>
      <c r="D180" s="194" t="s">
        <v>2028</v>
      </c>
      <c r="E180" s="194"/>
      <c r="F180" s="195" t="s">
        <v>2029</v>
      </c>
      <c r="G180" s="194" t="s">
        <v>605</v>
      </c>
      <c r="H180" s="194" t="s">
        <v>634</v>
      </c>
      <c r="I180" s="194" t="s">
        <v>85</v>
      </c>
      <c r="J180" s="195" t="s">
        <v>1446</v>
      </c>
      <c r="K180" s="194"/>
      <c r="L180" s="194"/>
      <c r="M180" s="194"/>
    </row>
    <row r="181" spans="1:13">
      <c r="A181" s="192" t="s">
        <v>2030</v>
      </c>
      <c r="B181" s="193" t="s">
        <v>45</v>
      </c>
      <c r="C181" s="194" t="s">
        <v>2031</v>
      </c>
      <c r="D181" s="194" t="s">
        <v>2031</v>
      </c>
      <c r="E181" s="194"/>
      <c r="F181" s="195" t="s">
        <v>2032</v>
      </c>
      <c r="G181" s="194" t="s">
        <v>605</v>
      </c>
      <c r="H181" s="194" t="s">
        <v>634</v>
      </c>
      <c r="I181" s="194" t="s">
        <v>85</v>
      </c>
      <c r="J181" s="195" t="s">
        <v>1446</v>
      </c>
      <c r="K181" s="194"/>
      <c r="L181" s="194"/>
      <c r="M181" s="194"/>
    </row>
    <row r="182" spans="1:13">
      <c r="A182" s="192" t="s">
        <v>2033</v>
      </c>
      <c r="B182" s="193" t="s">
        <v>45</v>
      </c>
      <c r="C182" s="194" t="s">
        <v>2034</v>
      </c>
      <c r="D182" s="194" t="s">
        <v>2034</v>
      </c>
      <c r="E182" s="194"/>
      <c r="F182" s="195" t="s">
        <v>2035</v>
      </c>
      <c r="G182" s="194" t="s">
        <v>605</v>
      </c>
      <c r="H182" s="194" t="s">
        <v>634</v>
      </c>
      <c r="I182" s="194" t="s">
        <v>85</v>
      </c>
      <c r="J182" s="195" t="s">
        <v>1446</v>
      </c>
      <c r="K182" s="194"/>
      <c r="L182" s="194"/>
      <c r="M182" s="194"/>
    </row>
    <row r="183" spans="1:13">
      <c r="A183" s="192" t="s">
        <v>2036</v>
      </c>
      <c r="B183" s="193" t="s">
        <v>45</v>
      </c>
      <c r="C183" s="194" t="s">
        <v>2037</v>
      </c>
      <c r="D183" s="194" t="s">
        <v>2038</v>
      </c>
      <c r="E183" s="194"/>
      <c r="F183" s="195" t="s">
        <v>2039</v>
      </c>
      <c r="G183" s="194" t="s">
        <v>605</v>
      </c>
      <c r="H183" s="194" t="s">
        <v>623</v>
      </c>
      <c r="I183" s="194" t="s">
        <v>83</v>
      </c>
      <c r="J183" s="195" t="s">
        <v>1446</v>
      </c>
      <c r="K183" s="194"/>
      <c r="L183" s="194"/>
      <c r="M183" s="194"/>
    </row>
    <row r="184" spans="1:13">
      <c r="A184" s="192" t="s">
        <v>2040</v>
      </c>
      <c r="B184" s="193" t="s">
        <v>45</v>
      </c>
      <c r="C184" s="194" t="s">
        <v>2041</v>
      </c>
      <c r="D184" s="194" t="s">
        <v>2042</v>
      </c>
      <c r="E184" s="194"/>
      <c r="F184" s="195" t="s">
        <v>2043</v>
      </c>
      <c r="G184" s="194" t="s">
        <v>605</v>
      </c>
      <c r="H184" s="194" t="s">
        <v>634</v>
      </c>
      <c r="I184" s="194" t="s">
        <v>84</v>
      </c>
      <c r="J184" s="195" t="s">
        <v>1446</v>
      </c>
      <c r="K184" s="194"/>
      <c r="L184" s="194"/>
      <c r="M184" s="194"/>
    </row>
    <row r="185" spans="1:13">
      <c r="A185" s="192" t="s">
        <v>2044</v>
      </c>
      <c r="B185" s="193" t="s">
        <v>45</v>
      </c>
      <c r="C185" s="194" t="s">
        <v>2045</v>
      </c>
      <c r="D185" s="194" t="s">
        <v>2045</v>
      </c>
      <c r="E185" s="194"/>
      <c r="F185" s="195" t="s">
        <v>2046</v>
      </c>
      <c r="G185" s="194" t="s">
        <v>605</v>
      </c>
      <c r="H185" s="194" t="s">
        <v>634</v>
      </c>
      <c r="I185" s="194" t="s">
        <v>85</v>
      </c>
      <c r="J185" s="195" t="s">
        <v>1446</v>
      </c>
      <c r="K185" s="194"/>
      <c r="L185" s="194"/>
      <c r="M185" s="194"/>
    </row>
    <row r="186" spans="1:13">
      <c r="A186" s="192" t="s">
        <v>2047</v>
      </c>
      <c r="B186" s="193" t="s">
        <v>45</v>
      </c>
      <c r="C186" s="194" t="s">
        <v>1673</v>
      </c>
      <c r="D186" s="194" t="s">
        <v>1673</v>
      </c>
      <c r="E186" s="194"/>
      <c r="F186" s="195" t="s">
        <v>2048</v>
      </c>
      <c r="G186" s="194" t="s">
        <v>605</v>
      </c>
      <c r="H186" s="194" t="s">
        <v>634</v>
      </c>
      <c r="I186" s="194" t="s">
        <v>85</v>
      </c>
      <c r="J186" s="195" t="s">
        <v>1446</v>
      </c>
      <c r="K186" s="194"/>
      <c r="L186" s="194"/>
      <c r="M186" s="194"/>
    </row>
    <row r="187" spans="1:13">
      <c r="A187" s="192" t="s">
        <v>2049</v>
      </c>
      <c r="B187" s="193" t="s">
        <v>45</v>
      </c>
      <c r="C187" s="194" t="s">
        <v>1642</v>
      </c>
      <c r="D187" s="194" t="s">
        <v>1642</v>
      </c>
      <c r="E187" s="194"/>
      <c r="F187" s="195" t="s">
        <v>2050</v>
      </c>
      <c r="G187" s="194" t="s">
        <v>605</v>
      </c>
      <c r="H187" s="194" t="s">
        <v>634</v>
      </c>
      <c r="I187" s="194" t="s">
        <v>85</v>
      </c>
      <c r="J187" s="195" t="s">
        <v>1446</v>
      </c>
      <c r="K187" s="194"/>
      <c r="L187" s="194"/>
      <c r="M187" s="194"/>
    </row>
    <row r="188" spans="1:13">
      <c r="A188" s="192" t="s">
        <v>2051</v>
      </c>
      <c r="B188" s="193" t="s">
        <v>45</v>
      </c>
      <c r="C188" s="194" t="s">
        <v>2052</v>
      </c>
      <c r="D188" s="194" t="s">
        <v>2052</v>
      </c>
      <c r="E188" s="194"/>
      <c r="F188" s="195" t="s">
        <v>2053</v>
      </c>
      <c r="G188" s="194" t="s">
        <v>605</v>
      </c>
      <c r="H188" s="194" t="s">
        <v>634</v>
      </c>
      <c r="I188" s="194" t="s">
        <v>84</v>
      </c>
      <c r="J188" s="195" t="s">
        <v>1446</v>
      </c>
      <c r="K188" s="194"/>
      <c r="L188" s="194"/>
      <c r="M188" s="194"/>
    </row>
    <row r="189" spans="1:13">
      <c r="A189" s="192" t="s">
        <v>2054</v>
      </c>
      <c r="B189" s="193" t="s">
        <v>45</v>
      </c>
      <c r="C189" s="194" t="s">
        <v>2055</v>
      </c>
      <c r="D189" s="194" t="s">
        <v>2055</v>
      </c>
      <c r="E189" s="194"/>
      <c r="F189" s="195" t="s">
        <v>2056</v>
      </c>
      <c r="G189" s="194" t="s">
        <v>605</v>
      </c>
      <c r="H189" s="194" t="s">
        <v>634</v>
      </c>
      <c r="I189" s="194" t="s">
        <v>84</v>
      </c>
      <c r="J189" s="195" t="s">
        <v>1446</v>
      </c>
      <c r="K189" s="194"/>
      <c r="L189" s="194"/>
      <c r="M189" s="194"/>
    </row>
    <row r="190" spans="1:13">
      <c r="A190" s="192" t="s">
        <v>2057</v>
      </c>
      <c r="B190" s="193" t="s">
        <v>45</v>
      </c>
      <c r="C190" s="194" t="s">
        <v>2058</v>
      </c>
      <c r="D190" s="194" t="s">
        <v>2058</v>
      </c>
      <c r="E190" s="194"/>
      <c r="F190" s="195" t="s">
        <v>2059</v>
      </c>
      <c r="G190" s="194" t="s">
        <v>605</v>
      </c>
      <c r="H190" s="194" t="s">
        <v>634</v>
      </c>
      <c r="I190" s="194" t="s">
        <v>85</v>
      </c>
      <c r="J190" s="195" t="s">
        <v>1446</v>
      </c>
      <c r="K190" s="194"/>
      <c r="L190" s="194"/>
      <c r="M190" s="194"/>
    </row>
    <row r="191" spans="1:13">
      <c r="A191" s="192" t="s">
        <v>2060</v>
      </c>
      <c r="B191" s="193" t="s">
        <v>45</v>
      </c>
      <c r="C191" s="194" t="s">
        <v>2061</v>
      </c>
      <c r="D191" s="194" t="s">
        <v>2061</v>
      </c>
      <c r="E191" s="194"/>
      <c r="F191" s="195" t="s">
        <v>2062</v>
      </c>
      <c r="G191" s="194" t="s">
        <v>605</v>
      </c>
      <c r="H191" s="194" t="s">
        <v>634</v>
      </c>
      <c r="I191" s="194" t="s">
        <v>85</v>
      </c>
      <c r="J191" s="195" t="s">
        <v>1446</v>
      </c>
      <c r="K191" s="194"/>
      <c r="L191" s="194"/>
      <c r="M191" s="194"/>
    </row>
    <row r="192" spans="1:13">
      <c r="A192" s="192" t="s">
        <v>2063</v>
      </c>
      <c r="B192" s="193" t="s">
        <v>45</v>
      </c>
      <c r="C192" s="194" t="s">
        <v>2064</v>
      </c>
      <c r="D192" s="194" t="s">
        <v>2065</v>
      </c>
      <c r="E192" s="194"/>
      <c r="F192" s="195" t="s">
        <v>2066</v>
      </c>
      <c r="G192" s="194" t="s">
        <v>605</v>
      </c>
      <c r="H192" s="194" t="s">
        <v>634</v>
      </c>
      <c r="I192" s="194" t="s">
        <v>84</v>
      </c>
      <c r="J192" s="195" t="s">
        <v>1446</v>
      </c>
      <c r="K192" s="194"/>
      <c r="L192" s="194"/>
      <c r="M192" s="194"/>
    </row>
    <row r="193" spans="1:13">
      <c r="A193" s="192" t="s">
        <v>2067</v>
      </c>
      <c r="B193" s="193" t="s">
        <v>607</v>
      </c>
      <c r="C193" s="194" t="s">
        <v>2068</v>
      </c>
      <c r="D193" s="194" t="s">
        <v>2069</v>
      </c>
      <c r="E193" s="194"/>
      <c r="F193" s="195" t="s">
        <v>2070</v>
      </c>
      <c r="G193" s="194" t="s">
        <v>605</v>
      </c>
      <c r="H193" s="194" t="s">
        <v>634</v>
      </c>
      <c r="I193" s="194" t="s">
        <v>85</v>
      </c>
      <c r="J193" s="195" t="s">
        <v>1446</v>
      </c>
      <c r="K193" s="194"/>
      <c r="L193" s="194" t="s">
        <v>1447</v>
      </c>
      <c r="M193" s="194"/>
    </row>
    <row r="194" spans="1:13">
      <c r="A194" s="192" t="s">
        <v>2071</v>
      </c>
      <c r="B194" s="193" t="s">
        <v>607</v>
      </c>
      <c r="C194" s="194" t="s">
        <v>2072</v>
      </c>
      <c r="D194" s="194" t="s">
        <v>2073</v>
      </c>
      <c r="E194" s="194"/>
      <c r="F194" s="195" t="s">
        <v>2074</v>
      </c>
      <c r="G194" s="194" t="s">
        <v>605</v>
      </c>
      <c r="H194" s="194" t="s">
        <v>634</v>
      </c>
      <c r="I194" s="194" t="s">
        <v>85</v>
      </c>
      <c r="J194" s="195" t="s">
        <v>1446</v>
      </c>
      <c r="K194" s="194"/>
      <c r="L194" s="194" t="s">
        <v>1447</v>
      </c>
      <c r="M194" s="194"/>
    </row>
    <row r="195" spans="1:13">
      <c r="A195" s="192" t="s">
        <v>2075</v>
      </c>
      <c r="B195" s="193" t="s">
        <v>607</v>
      </c>
      <c r="C195" s="194" t="s">
        <v>2076</v>
      </c>
      <c r="D195" s="194" t="s">
        <v>2077</v>
      </c>
      <c r="E195" s="194"/>
      <c r="F195" s="195" t="s">
        <v>2078</v>
      </c>
      <c r="G195" s="194" t="s">
        <v>605</v>
      </c>
      <c r="H195" s="194" t="s">
        <v>634</v>
      </c>
      <c r="I195" s="194" t="s">
        <v>85</v>
      </c>
      <c r="J195" s="195" t="s">
        <v>1446</v>
      </c>
      <c r="K195" s="194"/>
      <c r="L195" s="194" t="s">
        <v>1447</v>
      </c>
      <c r="M195" s="194"/>
    </row>
    <row r="196" spans="1:13">
      <c r="A196" s="192" t="s">
        <v>2079</v>
      </c>
      <c r="B196" s="193" t="s">
        <v>607</v>
      </c>
      <c r="C196" s="194" t="s">
        <v>1630</v>
      </c>
      <c r="D196" s="194" t="s">
        <v>2080</v>
      </c>
      <c r="E196" s="194"/>
      <c r="F196" s="195" t="s">
        <v>2081</v>
      </c>
      <c r="G196" s="194" t="s">
        <v>605</v>
      </c>
      <c r="H196" s="194" t="s">
        <v>634</v>
      </c>
      <c r="I196" s="194" t="s">
        <v>85</v>
      </c>
      <c r="J196" s="195" t="s">
        <v>1446</v>
      </c>
      <c r="K196" s="194"/>
      <c r="L196" s="194" t="s">
        <v>1447</v>
      </c>
      <c r="M196" s="194"/>
    </row>
    <row r="197" spans="1:13">
      <c r="A197" s="192" t="s">
        <v>2082</v>
      </c>
      <c r="B197" s="193" t="s">
        <v>45</v>
      </c>
      <c r="C197" s="194" t="s">
        <v>2083</v>
      </c>
      <c r="D197" s="194" t="s">
        <v>2084</v>
      </c>
      <c r="E197" s="194"/>
      <c r="F197" s="195" t="s">
        <v>2085</v>
      </c>
      <c r="G197" s="194" t="s">
        <v>2086</v>
      </c>
      <c r="H197" s="194" t="s">
        <v>2087</v>
      </c>
      <c r="I197" s="194" t="s">
        <v>85</v>
      </c>
      <c r="J197" s="195" t="s">
        <v>1446</v>
      </c>
      <c r="K197" s="194"/>
      <c r="L197" s="194"/>
      <c r="M197" s="194"/>
    </row>
    <row r="198" spans="1:13">
      <c r="A198" s="192" t="s">
        <v>2088</v>
      </c>
      <c r="B198" s="193" t="s">
        <v>45</v>
      </c>
      <c r="C198" s="194" t="s">
        <v>2089</v>
      </c>
      <c r="D198" s="194" t="s">
        <v>2089</v>
      </c>
      <c r="E198" s="194"/>
      <c r="F198" s="195" t="s">
        <v>2090</v>
      </c>
      <c r="G198" s="194" t="s">
        <v>2086</v>
      </c>
      <c r="H198" s="194" t="s">
        <v>2087</v>
      </c>
      <c r="I198" s="194" t="s">
        <v>85</v>
      </c>
      <c r="J198" s="195" t="s">
        <v>1446</v>
      </c>
      <c r="K198" s="194"/>
      <c r="L198" s="194"/>
      <c r="M198" s="194"/>
    </row>
    <row r="199" spans="1:13">
      <c r="A199" s="192" t="s">
        <v>2091</v>
      </c>
      <c r="B199" s="193" t="s">
        <v>45</v>
      </c>
      <c r="C199" s="194" t="s">
        <v>2092</v>
      </c>
      <c r="D199" s="194" t="s">
        <v>2092</v>
      </c>
      <c r="E199" s="194"/>
      <c r="F199" s="195" t="s">
        <v>2093</v>
      </c>
      <c r="G199" s="194" t="s">
        <v>2086</v>
      </c>
      <c r="H199" s="194" t="s">
        <v>2087</v>
      </c>
      <c r="I199" s="194" t="s">
        <v>85</v>
      </c>
      <c r="J199" s="195" t="s">
        <v>1446</v>
      </c>
      <c r="K199" s="194"/>
      <c r="L199" s="194"/>
      <c r="M199" s="194"/>
    </row>
    <row r="200" spans="1:13">
      <c r="A200" s="192" t="s">
        <v>2094</v>
      </c>
      <c r="B200" s="193" t="s">
        <v>45</v>
      </c>
      <c r="C200" s="194" t="s">
        <v>2095</v>
      </c>
      <c r="D200" s="194" t="s">
        <v>2095</v>
      </c>
      <c r="E200" s="194"/>
      <c r="F200" s="195" t="s">
        <v>2096</v>
      </c>
      <c r="G200" s="194" t="s">
        <v>2086</v>
      </c>
      <c r="H200" s="194" t="s">
        <v>2087</v>
      </c>
      <c r="I200" s="194" t="s">
        <v>85</v>
      </c>
      <c r="J200" s="195" t="s">
        <v>1446</v>
      </c>
      <c r="K200" s="194"/>
      <c r="L200" s="194"/>
      <c r="M200" s="194"/>
    </row>
    <row r="201" spans="1:13">
      <c r="A201" s="192" t="s">
        <v>2097</v>
      </c>
      <c r="B201" s="193" t="s">
        <v>45</v>
      </c>
      <c r="C201" s="194" t="s">
        <v>1702</v>
      </c>
      <c r="D201" s="194" t="s">
        <v>1702</v>
      </c>
      <c r="E201" s="194"/>
      <c r="F201" s="195" t="s">
        <v>2098</v>
      </c>
      <c r="G201" s="194" t="s">
        <v>2086</v>
      </c>
      <c r="H201" s="194" t="s">
        <v>2087</v>
      </c>
      <c r="I201" s="194" t="s">
        <v>85</v>
      </c>
      <c r="J201" s="195" t="s">
        <v>1446</v>
      </c>
      <c r="K201" s="194"/>
      <c r="L201" s="194"/>
      <c r="M201" s="194"/>
    </row>
    <row r="202" spans="1:13">
      <c r="A202" s="192" t="s">
        <v>2099</v>
      </c>
      <c r="B202" s="193" t="s">
        <v>45</v>
      </c>
      <c r="C202" s="194" t="s">
        <v>2100</v>
      </c>
      <c r="D202" s="194" t="s">
        <v>2100</v>
      </c>
      <c r="E202" s="194"/>
      <c r="F202" s="195" t="s">
        <v>2101</v>
      </c>
      <c r="G202" s="194" t="s">
        <v>2086</v>
      </c>
      <c r="H202" s="194" t="s">
        <v>2087</v>
      </c>
      <c r="I202" s="194" t="s">
        <v>85</v>
      </c>
      <c r="J202" s="195" t="s">
        <v>1446</v>
      </c>
      <c r="K202" s="194"/>
      <c r="L202" s="194"/>
      <c r="M202" s="194"/>
    </row>
    <row r="203" spans="1:13">
      <c r="A203" s="192" t="s">
        <v>2102</v>
      </c>
      <c r="B203" s="193" t="s">
        <v>45</v>
      </c>
      <c r="C203" s="194" t="s">
        <v>2103</v>
      </c>
      <c r="D203" s="194" t="s">
        <v>2104</v>
      </c>
      <c r="E203" s="194"/>
      <c r="F203" s="195" t="s">
        <v>2105</v>
      </c>
      <c r="G203" s="194" t="s">
        <v>2086</v>
      </c>
      <c r="H203" s="194" t="s">
        <v>2087</v>
      </c>
      <c r="I203" s="194" t="s">
        <v>85</v>
      </c>
      <c r="J203" s="195" t="s">
        <v>1446</v>
      </c>
      <c r="K203" s="194"/>
      <c r="L203" s="194"/>
      <c r="M203" s="194"/>
    </row>
    <row r="204" spans="1:13">
      <c r="A204" s="192" t="s">
        <v>2106</v>
      </c>
      <c r="B204" s="193" t="s">
        <v>45</v>
      </c>
      <c r="C204" s="194" t="s">
        <v>2107</v>
      </c>
      <c r="D204" s="194" t="s">
        <v>2107</v>
      </c>
      <c r="E204" s="194"/>
      <c r="F204" s="195" t="s">
        <v>2108</v>
      </c>
      <c r="G204" s="194" t="s">
        <v>2086</v>
      </c>
      <c r="H204" s="194" t="s">
        <v>2087</v>
      </c>
      <c r="I204" s="194" t="s">
        <v>85</v>
      </c>
      <c r="J204" s="195" t="s">
        <v>1446</v>
      </c>
      <c r="K204" s="194"/>
      <c r="L204" s="194"/>
      <c r="M204" s="194"/>
    </row>
    <row r="205" spans="1:13">
      <c r="A205" s="192" t="s">
        <v>2109</v>
      </c>
      <c r="B205" s="193" t="s">
        <v>45</v>
      </c>
      <c r="C205" s="194" t="s">
        <v>2110</v>
      </c>
      <c r="D205" s="194" t="s">
        <v>2110</v>
      </c>
      <c r="E205" s="194"/>
      <c r="F205" s="195" t="s">
        <v>2111</v>
      </c>
      <c r="G205" s="194" t="s">
        <v>2086</v>
      </c>
      <c r="H205" s="194" t="s">
        <v>2087</v>
      </c>
      <c r="I205" s="194" t="s">
        <v>85</v>
      </c>
      <c r="J205" s="195" t="s">
        <v>1446</v>
      </c>
      <c r="K205" s="194"/>
      <c r="L205" s="194"/>
      <c r="M205" s="194"/>
    </row>
    <row r="206" spans="1:13">
      <c r="A206" s="192" t="s">
        <v>2112</v>
      </c>
      <c r="B206" s="193" t="s">
        <v>45</v>
      </c>
      <c r="C206" s="194" t="s">
        <v>2113</v>
      </c>
      <c r="D206" s="194" t="s">
        <v>2113</v>
      </c>
      <c r="E206" s="194"/>
      <c r="F206" s="195" t="s">
        <v>2114</v>
      </c>
      <c r="G206" s="194" t="s">
        <v>2086</v>
      </c>
      <c r="H206" s="194" t="s">
        <v>619</v>
      </c>
      <c r="I206" s="194" t="s">
        <v>85</v>
      </c>
      <c r="J206" s="195" t="s">
        <v>1446</v>
      </c>
      <c r="K206" s="194"/>
      <c r="L206" s="194"/>
      <c r="M206" s="194"/>
    </row>
    <row r="207" spans="1:13">
      <c r="A207" s="192" t="s">
        <v>2115</v>
      </c>
      <c r="B207" s="193" t="s">
        <v>45</v>
      </c>
      <c r="C207" s="194" t="s">
        <v>2116</v>
      </c>
      <c r="D207" s="194" t="s">
        <v>2116</v>
      </c>
      <c r="E207" s="194"/>
      <c r="F207" s="195" t="s">
        <v>2117</v>
      </c>
      <c r="G207" s="194" t="s">
        <v>2086</v>
      </c>
      <c r="H207" s="194" t="s">
        <v>998</v>
      </c>
      <c r="I207" s="194" t="s">
        <v>85</v>
      </c>
      <c r="J207" s="195" t="s">
        <v>1446</v>
      </c>
      <c r="K207" s="194"/>
      <c r="L207" s="194"/>
      <c r="M207" s="194"/>
    </row>
    <row r="208" spans="1:13">
      <c r="A208" s="192" t="s">
        <v>2118</v>
      </c>
      <c r="B208" s="193" t="s">
        <v>45</v>
      </c>
      <c r="C208" s="194" t="s">
        <v>2119</v>
      </c>
      <c r="D208" s="194" t="s">
        <v>2119</v>
      </c>
      <c r="E208" s="194"/>
      <c r="F208" s="195" t="s">
        <v>2120</v>
      </c>
      <c r="G208" s="194" t="s">
        <v>2086</v>
      </c>
      <c r="H208" s="194" t="s">
        <v>619</v>
      </c>
      <c r="I208" s="194" t="s">
        <v>85</v>
      </c>
      <c r="J208" s="195" t="s">
        <v>1446</v>
      </c>
      <c r="K208" s="194"/>
      <c r="L208" s="194"/>
      <c r="M208" s="194"/>
    </row>
    <row r="209" spans="1:13">
      <c r="A209" s="192" t="s">
        <v>2121</v>
      </c>
      <c r="B209" s="193" t="s">
        <v>45</v>
      </c>
      <c r="C209" s="194" t="s">
        <v>2122</v>
      </c>
      <c r="D209" s="194" t="s">
        <v>2122</v>
      </c>
      <c r="E209" s="194"/>
      <c r="F209" s="195" t="s">
        <v>2123</v>
      </c>
      <c r="G209" s="194" t="s">
        <v>2086</v>
      </c>
      <c r="H209" s="194" t="s">
        <v>619</v>
      </c>
      <c r="I209" s="194" t="s">
        <v>85</v>
      </c>
      <c r="J209" s="195" t="s">
        <v>1446</v>
      </c>
      <c r="K209" s="194"/>
      <c r="L209" s="194"/>
      <c r="M209" s="194"/>
    </row>
    <row r="210" spans="1:13">
      <c r="A210" s="192" t="s">
        <v>2124</v>
      </c>
      <c r="B210" s="193" t="s">
        <v>599</v>
      </c>
      <c r="C210" s="194" t="s">
        <v>2125</v>
      </c>
      <c r="D210" s="194" t="s">
        <v>2126</v>
      </c>
      <c r="E210" s="194"/>
      <c r="F210" s="195" t="s">
        <v>2127</v>
      </c>
      <c r="G210" s="194" t="s">
        <v>2086</v>
      </c>
      <c r="H210" s="194" t="s">
        <v>998</v>
      </c>
      <c r="I210" s="194" t="s">
        <v>85</v>
      </c>
      <c r="J210" s="195" t="s">
        <v>1446</v>
      </c>
      <c r="K210" s="194"/>
      <c r="L210" s="194"/>
      <c r="M210" s="194"/>
    </row>
    <row r="211" spans="1:13">
      <c r="A211" s="192" t="s">
        <v>2128</v>
      </c>
      <c r="B211" s="193" t="s">
        <v>45</v>
      </c>
      <c r="C211" s="194" t="s">
        <v>2129</v>
      </c>
      <c r="D211" s="194" t="s">
        <v>2130</v>
      </c>
      <c r="E211" s="194"/>
      <c r="F211" s="195" t="s">
        <v>2131</v>
      </c>
      <c r="G211" s="194" t="s">
        <v>2086</v>
      </c>
      <c r="H211" s="194" t="s">
        <v>998</v>
      </c>
      <c r="I211" s="194" t="s">
        <v>85</v>
      </c>
      <c r="J211" s="195" t="s">
        <v>1446</v>
      </c>
      <c r="K211" s="194"/>
      <c r="L211" s="194"/>
      <c r="M211" s="194"/>
    </row>
    <row r="212" spans="1:13">
      <c r="A212" s="192" t="s">
        <v>2132</v>
      </c>
      <c r="B212" s="193" t="s">
        <v>45</v>
      </c>
      <c r="C212" s="194" t="s">
        <v>1696</v>
      </c>
      <c r="D212" s="194" t="s">
        <v>1696</v>
      </c>
      <c r="E212" s="194"/>
      <c r="F212" s="195" t="s">
        <v>2133</v>
      </c>
      <c r="G212" s="194" t="s">
        <v>2086</v>
      </c>
      <c r="H212" s="194" t="s">
        <v>998</v>
      </c>
      <c r="I212" s="194" t="s">
        <v>85</v>
      </c>
      <c r="J212" s="195" t="s">
        <v>1446</v>
      </c>
      <c r="K212" s="194"/>
      <c r="L212" s="194"/>
      <c r="M212" s="194"/>
    </row>
    <row r="213" spans="1:13">
      <c r="A213" s="192" t="s">
        <v>2134</v>
      </c>
      <c r="B213" s="193" t="s">
        <v>45</v>
      </c>
      <c r="C213" s="194" t="s">
        <v>2135</v>
      </c>
      <c r="D213" s="194" t="s">
        <v>2135</v>
      </c>
      <c r="E213" s="194"/>
      <c r="F213" s="195" t="s">
        <v>2136</v>
      </c>
      <c r="G213" s="194" t="s">
        <v>2086</v>
      </c>
      <c r="H213" s="194" t="s">
        <v>619</v>
      </c>
      <c r="I213" s="194" t="s">
        <v>85</v>
      </c>
      <c r="J213" s="195" t="s">
        <v>1446</v>
      </c>
      <c r="K213" s="194"/>
      <c r="L213" s="194"/>
      <c r="M213" s="194"/>
    </row>
    <row r="214" spans="1:13">
      <c r="A214" s="192" t="s">
        <v>2137</v>
      </c>
      <c r="B214" s="193" t="s">
        <v>45</v>
      </c>
      <c r="C214" s="194" t="s">
        <v>1699</v>
      </c>
      <c r="D214" s="194" t="s">
        <v>1699</v>
      </c>
      <c r="E214" s="194"/>
      <c r="F214" s="195" t="s">
        <v>2138</v>
      </c>
      <c r="G214" s="194" t="s">
        <v>2086</v>
      </c>
      <c r="H214" s="194" t="s">
        <v>998</v>
      </c>
      <c r="I214" s="194" t="s">
        <v>85</v>
      </c>
      <c r="J214" s="195" t="s">
        <v>1446</v>
      </c>
      <c r="K214" s="194"/>
      <c r="L214" s="194"/>
      <c r="M214" s="194"/>
    </row>
    <row r="215" spans="1:13">
      <c r="A215" s="192" t="s">
        <v>2139</v>
      </c>
      <c r="B215" s="193" t="s">
        <v>45</v>
      </c>
      <c r="C215" s="194" t="s">
        <v>2140</v>
      </c>
      <c r="D215" s="194" t="s">
        <v>2140</v>
      </c>
      <c r="E215" s="194"/>
      <c r="F215" s="195" t="s">
        <v>2141</v>
      </c>
      <c r="G215" s="194" t="s">
        <v>2086</v>
      </c>
      <c r="H215" s="194" t="s">
        <v>619</v>
      </c>
      <c r="I215" s="194" t="s">
        <v>85</v>
      </c>
      <c r="J215" s="195" t="s">
        <v>1446</v>
      </c>
      <c r="K215" s="194"/>
      <c r="L215" s="194"/>
      <c r="M215" s="194"/>
    </row>
    <row r="216" spans="1:13">
      <c r="A216" s="192" t="s">
        <v>2142</v>
      </c>
      <c r="B216" s="193" t="s">
        <v>45</v>
      </c>
      <c r="C216" s="194" t="s">
        <v>2143</v>
      </c>
      <c r="D216" s="194" t="s">
        <v>2143</v>
      </c>
      <c r="E216" s="194"/>
      <c r="F216" s="195" t="s">
        <v>2144</v>
      </c>
      <c r="G216" s="194" t="s">
        <v>2086</v>
      </c>
      <c r="H216" s="194" t="s">
        <v>998</v>
      </c>
      <c r="I216" s="194" t="s">
        <v>85</v>
      </c>
      <c r="J216" s="195" t="s">
        <v>1446</v>
      </c>
      <c r="K216" s="194"/>
      <c r="L216" s="194"/>
      <c r="M216" s="194"/>
    </row>
    <row r="217" spans="1:13">
      <c r="A217" s="192" t="s">
        <v>2145</v>
      </c>
      <c r="B217" s="193" t="s">
        <v>45</v>
      </c>
      <c r="C217" s="194" t="s">
        <v>2146</v>
      </c>
      <c r="D217" s="194" t="s">
        <v>2146</v>
      </c>
      <c r="E217" s="194"/>
      <c r="F217" s="195" t="s">
        <v>2147</v>
      </c>
      <c r="G217" s="194" t="s">
        <v>2086</v>
      </c>
      <c r="H217" s="194" t="s">
        <v>998</v>
      </c>
      <c r="I217" s="194" t="s">
        <v>84</v>
      </c>
      <c r="J217" s="195" t="s">
        <v>1446</v>
      </c>
      <c r="K217" s="194"/>
      <c r="L217" s="194"/>
      <c r="M217" s="194"/>
    </row>
    <row r="218" spans="1:13">
      <c r="A218" s="192" t="s">
        <v>2148</v>
      </c>
      <c r="B218" s="193" t="s">
        <v>45</v>
      </c>
      <c r="C218" s="194" t="s">
        <v>2149</v>
      </c>
      <c r="D218" s="194" t="s">
        <v>2150</v>
      </c>
      <c r="E218" s="194"/>
      <c r="F218" s="195" t="s">
        <v>2151</v>
      </c>
      <c r="G218" s="194" t="s">
        <v>2086</v>
      </c>
      <c r="H218" s="194" t="s">
        <v>998</v>
      </c>
      <c r="I218" s="194" t="s">
        <v>85</v>
      </c>
      <c r="J218" s="195" t="s">
        <v>1446</v>
      </c>
      <c r="K218" s="194"/>
      <c r="L218" s="194"/>
      <c r="M218" s="194"/>
    </row>
    <row r="219" spans="1:13">
      <c r="A219" s="192" t="s">
        <v>2152</v>
      </c>
      <c r="B219" s="193" t="s">
        <v>45</v>
      </c>
      <c r="C219" s="194" t="s">
        <v>2153</v>
      </c>
      <c r="D219" s="194" t="s">
        <v>2153</v>
      </c>
      <c r="E219" s="194"/>
      <c r="F219" s="195" t="s">
        <v>2154</v>
      </c>
      <c r="G219" s="194" t="s">
        <v>2086</v>
      </c>
      <c r="H219" s="194" t="s">
        <v>623</v>
      </c>
      <c r="I219" s="194" t="s">
        <v>84</v>
      </c>
      <c r="J219" s="195" t="s">
        <v>1446</v>
      </c>
      <c r="K219" s="194"/>
      <c r="L219" s="194"/>
      <c r="M219" s="194"/>
    </row>
    <row r="220" spans="1:13">
      <c r="A220" s="192" t="s">
        <v>2155</v>
      </c>
      <c r="B220" s="193" t="s">
        <v>45</v>
      </c>
      <c r="C220" s="194" t="s">
        <v>2156</v>
      </c>
      <c r="D220" s="194" t="s">
        <v>2156</v>
      </c>
      <c r="E220" s="194"/>
      <c r="F220" s="195" t="s">
        <v>2157</v>
      </c>
      <c r="G220" s="194" t="s">
        <v>2086</v>
      </c>
      <c r="H220" s="194" t="s">
        <v>998</v>
      </c>
      <c r="I220" s="194" t="s">
        <v>85</v>
      </c>
      <c r="J220" s="195" t="s">
        <v>1446</v>
      </c>
      <c r="K220" s="194"/>
      <c r="L220" s="194"/>
      <c r="M220" s="194"/>
    </row>
    <row r="221" spans="1:13">
      <c r="A221" s="192" t="s">
        <v>2158</v>
      </c>
      <c r="B221" s="193" t="s">
        <v>45</v>
      </c>
      <c r="C221" s="194" t="s">
        <v>2159</v>
      </c>
      <c r="D221" s="194" t="s">
        <v>2159</v>
      </c>
      <c r="E221" s="194"/>
      <c r="F221" s="195" t="s">
        <v>2160</v>
      </c>
      <c r="G221" s="194" t="s">
        <v>2086</v>
      </c>
      <c r="H221" s="194" t="s">
        <v>998</v>
      </c>
      <c r="I221" s="194" t="s">
        <v>85</v>
      </c>
      <c r="J221" s="195" t="s">
        <v>1446</v>
      </c>
      <c r="K221" s="194"/>
      <c r="L221" s="194"/>
      <c r="M221" s="194"/>
    </row>
    <row r="222" spans="1:13">
      <c r="A222" s="192" t="s">
        <v>2161</v>
      </c>
      <c r="B222" s="193" t="s">
        <v>45</v>
      </c>
      <c r="C222" s="194" t="s">
        <v>2162</v>
      </c>
      <c r="D222" s="194" t="s">
        <v>2162</v>
      </c>
      <c r="E222" s="194"/>
      <c r="F222" s="195" t="s">
        <v>2163</v>
      </c>
      <c r="G222" s="194" t="s">
        <v>2086</v>
      </c>
      <c r="H222" s="194" t="s">
        <v>998</v>
      </c>
      <c r="I222" s="194" t="s">
        <v>85</v>
      </c>
      <c r="J222" s="195" t="s">
        <v>1446</v>
      </c>
      <c r="K222" s="194"/>
      <c r="L222" s="194"/>
      <c r="M222" s="194"/>
    </row>
    <row r="223" spans="1:13">
      <c r="A223" s="192" t="s">
        <v>2164</v>
      </c>
      <c r="B223" s="193" t="s">
        <v>45</v>
      </c>
      <c r="C223" s="194" t="s">
        <v>2165</v>
      </c>
      <c r="D223" s="194" t="s">
        <v>2165</v>
      </c>
      <c r="E223" s="194"/>
      <c r="F223" s="195" t="s">
        <v>2166</v>
      </c>
      <c r="G223" s="194" t="s">
        <v>2086</v>
      </c>
      <c r="H223" s="194" t="s">
        <v>998</v>
      </c>
      <c r="I223" s="194" t="s">
        <v>85</v>
      </c>
      <c r="J223" s="195" t="s">
        <v>1446</v>
      </c>
      <c r="K223" s="194"/>
      <c r="L223" s="194"/>
      <c r="M223" s="194"/>
    </row>
    <row r="224" spans="1:13">
      <c r="A224" s="192" t="s">
        <v>2167</v>
      </c>
      <c r="B224" s="193" t="s">
        <v>45</v>
      </c>
      <c r="C224" s="194" t="s">
        <v>2168</v>
      </c>
      <c r="D224" s="194" t="s">
        <v>2168</v>
      </c>
      <c r="E224" s="194"/>
      <c r="F224" s="195" t="s">
        <v>2169</v>
      </c>
      <c r="G224" s="194" t="s">
        <v>2086</v>
      </c>
      <c r="H224" s="194" t="s">
        <v>998</v>
      </c>
      <c r="I224" s="194" t="s">
        <v>85</v>
      </c>
      <c r="J224" s="195" t="s">
        <v>1446</v>
      </c>
      <c r="K224" s="194"/>
      <c r="L224" s="194"/>
      <c r="M224" s="194"/>
    </row>
    <row r="225" spans="1:13">
      <c r="A225" s="192" t="s">
        <v>2170</v>
      </c>
      <c r="B225" s="193" t="s">
        <v>45</v>
      </c>
      <c r="C225" s="194" t="s">
        <v>2171</v>
      </c>
      <c r="D225" s="194" t="s">
        <v>2171</v>
      </c>
      <c r="E225" s="194"/>
      <c r="F225" s="195" t="s">
        <v>2172</v>
      </c>
      <c r="G225" s="194" t="s">
        <v>2086</v>
      </c>
      <c r="H225" s="194" t="s">
        <v>998</v>
      </c>
      <c r="I225" s="194" t="s">
        <v>85</v>
      </c>
      <c r="J225" s="195" t="s">
        <v>1446</v>
      </c>
      <c r="K225" s="194"/>
      <c r="L225" s="194"/>
      <c r="M225" s="194"/>
    </row>
    <row r="226" spans="1:13">
      <c r="A226" s="192" t="s">
        <v>2173</v>
      </c>
      <c r="B226" s="193" t="s">
        <v>45</v>
      </c>
      <c r="C226" s="194" t="s">
        <v>2174</v>
      </c>
      <c r="D226" s="194" t="s">
        <v>2174</v>
      </c>
      <c r="E226" s="194"/>
      <c r="F226" s="195" t="s">
        <v>2175</v>
      </c>
      <c r="G226" s="194" t="s">
        <v>2086</v>
      </c>
      <c r="H226" s="194" t="s">
        <v>998</v>
      </c>
      <c r="I226" s="194" t="s">
        <v>85</v>
      </c>
      <c r="J226" s="195" t="s">
        <v>1446</v>
      </c>
      <c r="K226" s="194"/>
      <c r="L226" s="194"/>
      <c r="M226" s="194"/>
    </row>
    <row r="227" spans="1:13">
      <c r="A227" s="192" t="s">
        <v>2176</v>
      </c>
      <c r="B227" s="193" t="s">
        <v>45</v>
      </c>
      <c r="C227" s="194" t="s">
        <v>2177</v>
      </c>
      <c r="D227" s="194" t="s">
        <v>2177</v>
      </c>
      <c r="E227" s="194"/>
      <c r="F227" s="195" t="s">
        <v>2178</v>
      </c>
      <c r="G227" s="194" t="s">
        <v>2086</v>
      </c>
      <c r="H227" s="194" t="s">
        <v>998</v>
      </c>
      <c r="I227" s="194" t="s">
        <v>85</v>
      </c>
      <c r="J227" s="195" t="s">
        <v>1446</v>
      </c>
      <c r="K227" s="194"/>
      <c r="L227" s="194"/>
      <c r="M227" s="194"/>
    </row>
    <row r="228" spans="1:13">
      <c r="A228" s="192" t="s">
        <v>2179</v>
      </c>
      <c r="B228" s="193" t="s">
        <v>45</v>
      </c>
      <c r="C228" s="194" t="s">
        <v>1862</v>
      </c>
      <c r="D228" s="194" t="s">
        <v>2180</v>
      </c>
      <c r="E228" s="194"/>
      <c r="F228" s="195" t="s">
        <v>2181</v>
      </c>
      <c r="G228" s="194" t="s">
        <v>2086</v>
      </c>
      <c r="H228" s="194" t="s">
        <v>619</v>
      </c>
      <c r="I228" s="194" t="s">
        <v>84</v>
      </c>
      <c r="J228" s="195" t="s">
        <v>1446</v>
      </c>
      <c r="K228" s="194"/>
      <c r="L228" s="194"/>
      <c r="M228" s="194"/>
    </row>
    <row r="229" spans="1:13">
      <c r="A229" s="192" t="s">
        <v>2182</v>
      </c>
      <c r="B229" s="193" t="s">
        <v>45</v>
      </c>
      <c r="C229" s="194" t="s">
        <v>2183</v>
      </c>
      <c r="D229" s="194" t="s">
        <v>2183</v>
      </c>
      <c r="E229" s="194"/>
      <c r="F229" s="195" t="s">
        <v>2184</v>
      </c>
      <c r="G229" s="194" t="s">
        <v>2086</v>
      </c>
      <c r="H229" s="194" t="s">
        <v>998</v>
      </c>
      <c r="I229" s="194" t="s">
        <v>85</v>
      </c>
      <c r="J229" s="195" t="s">
        <v>1446</v>
      </c>
      <c r="K229" s="194"/>
      <c r="L229" s="194"/>
      <c r="M229" s="194"/>
    </row>
    <row r="230" spans="1:13">
      <c r="A230" s="192" t="s">
        <v>2185</v>
      </c>
      <c r="B230" s="193" t="s">
        <v>45</v>
      </c>
      <c r="C230" s="194" t="s">
        <v>2186</v>
      </c>
      <c r="D230" s="194" t="s">
        <v>2187</v>
      </c>
      <c r="E230" s="194"/>
      <c r="F230" s="195" t="s">
        <v>2188</v>
      </c>
      <c r="G230" s="194" t="s">
        <v>2086</v>
      </c>
      <c r="H230" s="194" t="s">
        <v>998</v>
      </c>
      <c r="I230" s="194" t="s">
        <v>85</v>
      </c>
      <c r="J230" s="195" t="s">
        <v>1446</v>
      </c>
      <c r="K230" s="194"/>
      <c r="L230" s="194"/>
      <c r="M230" s="194"/>
    </row>
    <row r="231" spans="1:13">
      <c r="A231" s="192" t="s">
        <v>2189</v>
      </c>
      <c r="B231" s="193" t="s">
        <v>45</v>
      </c>
      <c r="C231" s="194" t="s">
        <v>2190</v>
      </c>
      <c r="D231" s="194" t="s">
        <v>2191</v>
      </c>
      <c r="E231" s="194"/>
      <c r="F231" s="195" t="s">
        <v>2192</v>
      </c>
      <c r="G231" s="194" t="s">
        <v>2086</v>
      </c>
      <c r="H231" s="194" t="s">
        <v>998</v>
      </c>
      <c r="I231" s="194" t="s">
        <v>85</v>
      </c>
      <c r="J231" s="195" t="s">
        <v>1446</v>
      </c>
      <c r="K231" s="194"/>
      <c r="L231" s="194"/>
      <c r="M231" s="194"/>
    </row>
    <row r="232" spans="1:13">
      <c r="A232" s="192" t="s">
        <v>2193</v>
      </c>
      <c r="B232" s="193" t="s">
        <v>45</v>
      </c>
      <c r="C232" s="194" t="s">
        <v>2194</v>
      </c>
      <c r="D232" s="194" t="s">
        <v>2195</v>
      </c>
      <c r="E232" s="194"/>
      <c r="F232" s="195" t="s">
        <v>2196</v>
      </c>
      <c r="G232" s="194" t="s">
        <v>2086</v>
      </c>
      <c r="H232" s="194" t="s">
        <v>998</v>
      </c>
      <c r="I232" s="194" t="s">
        <v>85</v>
      </c>
      <c r="J232" s="195" t="s">
        <v>1446</v>
      </c>
      <c r="K232" s="194"/>
      <c r="L232" s="194"/>
      <c r="M232" s="194"/>
    </row>
    <row r="233" spans="1:13">
      <c r="A233" s="192" t="s">
        <v>2197</v>
      </c>
      <c r="B233" s="193" t="s">
        <v>45</v>
      </c>
      <c r="C233" s="194" t="s">
        <v>2198</v>
      </c>
      <c r="D233" s="194" t="s">
        <v>2199</v>
      </c>
      <c r="E233" s="194"/>
      <c r="F233" s="195" t="s">
        <v>2200</v>
      </c>
      <c r="G233" s="194" t="s">
        <v>2086</v>
      </c>
      <c r="H233" s="194" t="s">
        <v>998</v>
      </c>
      <c r="I233" s="194" t="s">
        <v>85</v>
      </c>
      <c r="J233" s="195" t="s">
        <v>1446</v>
      </c>
      <c r="K233" s="194"/>
      <c r="L233" s="194"/>
      <c r="M233" s="194"/>
    </row>
    <row r="234" spans="1:13">
      <c r="A234" s="192" t="s">
        <v>2201</v>
      </c>
      <c r="B234" s="193" t="s">
        <v>45</v>
      </c>
      <c r="C234" s="194" t="s">
        <v>2202</v>
      </c>
      <c r="D234" s="194" t="s">
        <v>2202</v>
      </c>
      <c r="E234" s="194"/>
      <c r="F234" s="195" t="s">
        <v>2203</v>
      </c>
      <c r="G234" s="194" t="s">
        <v>2086</v>
      </c>
      <c r="H234" s="194" t="s">
        <v>998</v>
      </c>
      <c r="I234" s="194" t="s">
        <v>85</v>
      </c>
      <c r="J234" s="195" t="s">
        <v>1446</v>
      </c>
      <c r="K234" s="194"/>
      <c r="L234" s="194"/>
      <c r="M234" s="194"/>
    </row>
    <row r="235" spans="1:13">
      <c r="A235" s="192" t="s">
        <v>2204</v>
      </c>
      <c r="B235" s="193" t="s">
        <v>45</v>
      </c>
      <c r="C235" s="194" t="s">
        <v>2205</v>
      </c>
      <c r="D235" s="194" t="s">
        <v>2205</v>
      </c>
      <c r="E235" s="194"/>
      <c r="F235" s="195" t="s">
        <v>2206</v>
      </c>
      <c r="G235" s="194" t="s">
        <v>2086</v>
      </c>
      <c r="H235" s="194" t="s">
        <v>998</v>
      </c>
      <c r="I235" s="194" t="s">
        <v>85</v>
      </c>
      <c r="J235" s="195" t="s">
        <v>1446</v>
      </c>
      <c r="K235" s="194"/>
      <c r="L235" s="194"/>
      <c r="M235" s="194"/>
    </row>
    <row r="236" spans="1:13">
      <c r="A236" s="192" t="s">
        <v>2207</v>
      </c>
      <c r="B236" s="193" t="s">
        <v>45</v>
      </c>
      <c r="C236" s="194" t="s">
        <v>2208</v>
      </c>
      <c r="D236" s="194" t="s">
        <v>2208</v>
      </c>
      <c r="E236" s="194"/>
      <c r="F236" s="195" t="s">
        <v>2209</v>
      </c>
      <c r="G236" s="194" t="s">
        <v>2086</v>
      </c>
      <c r="H236" s="194" t="s">
        <v>619</v>
      </c>
      <c r="I236" s="194" t="s">
        <v>84</v>
      </c>
      <c r="J236" s="195" t="s">
        <v>1446</v>
      </c>
      <c r="K236" s="194"/>
      <c r="L236" s="194"/>
      <c r="M236" s="194"/>
    </row>
    <row r="237" spans="1:13">
      <c r="A237" s="192" t="s">
        <v>2210</v>
      </c>
      <c r="B237" s="193" t="s">
        <v>45</v>
      </c>
      <c r="C237" s="194" t="s">
        <v>2211</v>
      </c>
      <c r="D237" s="194" t="s">
        <v>2212</v>
      </c>
      <c r="E237" s="194"/>
      <c r="F237" s="195" t="s">
        <v>2213</v>
      </c>
      <c r="G237" s="194" t="s">
        <v>2086</v>
      </c>
      <c r="H237" s="194" t="s">
        <v>926</v>
      </c>
      <c r="I237" s="194" t="s">
        <v>85</v>
      </c>
      <c r="J237" s="195" t="s">
        <v>1446</v>
      </c>
      <c r="K237" s="194"/>
      <c r="L237" s="194"/>
      <c r="M237" s="194"/>
    </row>
    <row r="238" spans="1:13">
      <c r="A238" s="192" t="s">
        <v>2214</v>
      </c>
      <c r="B238" s="193" t="s">
        <v>45</v>
      </c>
      <c r="C238" s="194" t="s">
        <v>2215</v>
      </c>
      <c r="D238" s="194" t="s">
        <v>2216</v>
      </c>
      <c r="E238" s="194"/>
      <c r="F238" s="195" t="s">
        <v>2217</v>
      </c>
      <c r="G238" s="194" t="s">
        <v>2086</v>
      </c>
      <c r="H238" s="194" t="s">
        <v>312</v>
      </c>
      <c r="I238" s="194" t="s">
        <v>85</v>
      </c>
      <c r="J238" s="195" t="s">
        <v>1446</v>
      </c>
      <c r="K238" s="194"/>
      <c r="L238" s="194"/>
      <c r="M238" s="194"/>
    </row>
    <row r="239" spans="1:13">
      <c r="A239" s="192" t="s">
        <v>2218</v>
      </c>
      <c r="B239" s="193" t="s">
        <v>45</v>
      </c>
      <c r="C239" s="194" t="s">
        <v>2219</v>
      </c>
      <c r="D239" s="194" t="s">
        <v>2219</v>
      </c>
      <c r="E239" s="194"/>
      <c r="F239" s="195" t="s">
        <v>2220</v>
      </c>
      <c r="G239" s="194" t="s">
        <v>2086</v>
      </c>
      <c r="H239" s="194" t="s">
        <v>998</v>
      </c>
      <c r="I239" s="194" t="s">
        <v>85</v>
      </c>
      <c r="J239" s="195" t="s">
        <v>1446</v>
      </c>
      <c r="K239" s="194"/>
      <c r="L239" s="194"/>
      <c r="M239" s="194"/>
    </row>
    <row r="240" spans="1:13">
      <c r="A240" s="192" t="s">
        <v>2221</v>
      </c>
      <c r="B240" s="193" t="s">
        <v>45</v>
      </c>
      <c r="C240" s="194" t="s">
        <v>2222</v>
      </c>
      <c r="D240" s="194" t="s">
        <v>2222</v>
      </c>
      <c r="E240" s="194"/>
      <c r="F240" s="195" t="s">
        <v>2223</v>
      </c>
      <c r="G240" s="194" t="s">
        <v>2086</v>
      </c>
      <c r="H240" s="194" t="s">
        <v>998</v>
      </c>
      <c r="I240" s="194" t="s">
        <v>85</v>
      </c>
      <c r="J240" s="195" t="s">
        <v>1446</v>
      </c>
      <c r="K240" s="194"/>
      <c r="L240" s="194"/>
      <c r="M240" s="194"/>
    </row>
    <row r="241" spans="1:13">
      <c r="A241" s="192" t="s">
        <v>2224</v>
      </c>
      <c r="B241" s="193" t="s">
        <v>45</v>
      </c>
      <c r="C241" s="194" t="s">
        <v>2225</v>
      </c>
      <c r="D241" s="194" t="s">
        <v>2226</v>
      </c>
      <c r="E241" s="194"/>
      <c r="F241" s="195" t="s">
        <v>2227</v>
      </c>
      <c r="G241" s="194" t="s">
        <v>2086</v>
      </c>
      <c r="H241" s="194" t="s">
        <v>998</v>
      </c>
      <c r="I241" s="194" t="s">
        <v>85</v>
      </c>
      <c r="J241" s="195" t="s">
        <v>1446</v>
      </c>
      <c r="K241" s="194"/>
      <c r="L241" s="194"/>
      <c r="M241" s="194"/>
    </row>
  </sheetData>
  <autoFilter ref="A1:M241">
    <extLst/>
  </autoFilter>
  <hyperlinks>
    <hyperlink ref="A2" r:id="rId1" display="FPHASEVCDC-4141"/>
    <hyperlink ref="A3" r:id="rId2" display="FPHASEVCDC-4106"/>
    <hyperlink ref="A4" r:id="rId3" display="FPHASEVCDC-4097"/>
    <hyperlink ref="A5" r:id="rId4" display="FPHASEVCDC-4135"/>
    <hyperlink ref="A6" r:id="rId5" display="FPHASEVCDC-4205"/>
    <hyperlink ref="A7" r:id="rId6" display="FPHASEVCDC-4088"/>
    <hyperlink ref="A8" r:id="rId7" display="FPHASEVCDC-4054"/>
    <hyperlink ref="A9" r:id="rId8" display="FPHASEVCDC-4086"/>
    <hyperlink ref="A10" r:id="rId9" display="FPHASEVCDC-4093"/>
    <hyperlink ref="A11" r:id="rId10" display="FPHASEVCDC-4050"/>
    <hyperlink ref="A12" r:id="rId11" display="FPHASEVCDC-4099"/>
    <hyperlink ref="A13" r:id="rId12" display="FPHASEVCDC-4105"/>
    <hyperlink ref="A14" r:id="rId13" display="FPHASEVCDC-4096"/>
    <hyperlink ref="A15" r:id="rId14" display="FPHASEVCDC-4042"/>
    <hyperlink ref="A16" r:id="rId15" display="FPHASEVCDC-4103"/>
    <hyperlink ref="A17" r:id="rId16" display="FPHASEVCDC-4077"/>
    <hyperlink ref="A18" r:id="rId17" display="FPHASEVCDC-4133"/>
    <hyperlink ref="A19" r:id="rId18" display="FPHASEVCDC-4025"/>
    <hyperlink ref="A20" r:id="rId19" display="FPHASEVCDC-4014"/>
    <hyperlink ref="A21" r:id="rId20" display="FPHASEVCDC-4084"/>
    <hyperlink ref="A22" r:id="rId21" display="FPHASEVCDC-4079"/>
    <hyperlink ref="A23" r:id="rId22" display="FPHASEVCDC-3976"/>
    <hyperlink ref="A24" r:id="rId23" display="FPHASEVCDC-3969"/>
    <hyperlink ref="A25" r:id="rId24" display="FPHASEVCDC-3989"/>
    <hyperlink ref="A26" r:id="rId25" display="FPHASEVCDC-3983"/>
    <hyperlink ref="A27" r:id="rId26" display="FPHASEVCDC-4301"/>
    <hyperlink ref="A28" r:id="rId27" display="FPHASEVCDC-4082"/>
    <hyperlink ref="A29" r:id="rId28" display="FPHASEVCDC-4138"/>
    <hyperlink ref="A30" r:id="rId29" display="FPHASEVCDC-3971"/>
    <hyperlink ref="A31" r:id="rId30" display="FPHASEVCDC-3973"/>
    <hyperlink ref="A32" r:id="rId31" display="FPHASEVCDC-3979"/>
    <hyperlink ref="A33" r:id="rId32" display="FPHASEVCDC-4289"/>
    <hyperlink ref="A34" r:id="rId33" display="FPHASEVCDC-3967"/>
    <hyperlink ref="A35" r:id="rId34" display="FPHASEVCDC-4294"/>
    <hyperlink ref="A36" r:id="rId35" display="FPHASEVCDC-3972"/>
    <hyperlink ref="A37" r:id="rId36" display="FPHASEVCDC-4102"/>
    <hyperlink ref="A38" r:id="rId37" display="FPHASEVCDC-3900"/>
    <hyperlink ref="A39" r:id="rId38" display="FPHASEVCDC-2595"/>
    <hyperlink ref="A40" r:id="rId39" display="FPHASEVCDC-3958"/>
    <hyperlink ref="A41" r:id="rId40" display="FPHASEVCDC-3963"/>
    <hyperlink ref="A42" r:id="rId41" display="FPHASEVCDC-3915"/>
    <hyperlink ref="A43" r:id="rId42" display="FPHASEVCDC-3962"/>
    <hyperlink ref="A44" r:id="rId43" display="FPHASEVCDC-3913"/>
    <hyperlink ref="A45" r:id="rId44" display="FPHASEVCDC-4282"/>
    <hyperlink ref="A46" r:id="rId45" display="FPHASEVCDC-3964"/>
    <hyperlink ref="A47" r:id="rId46" display="FPHASEVCDC-3955"/>
    <hyperlink ref="A48" r:id="rId47" display="FPHASEVCDC-3907"/>
    <hyperlink ref="A49" r:id="rId48" display="FPHASEVCDC-3903"/>
    <hyperlink ref="A50" r:id="rId49" display="FPHASEVCDC-3904"/>
    <hyperlink ref="A51" r:id="rId50" display="FPHASEVCDC-4019"/>
    <hyperlink ref="A52" r:id="rId51" display="FPHASEVCDC-3942"/>
    <hyperlink ref="A53" r:id="rId52" display="FPHASEVCDC-3943"/>
    <hyperlink ref="A54" r:id="rId53" display="FPHASEVCDC-3930"/>
    <hyperlink ref="A55" r:id="rId54" display="FPHASEVCDC-3920"/>
    <hyperlink ref="A56" r:id="rId55" display="FPHASEVCDC-4329"/>
    <hyperlink ref="A57" r:id="rId56" display="FPHASEVCDC-3990"/>
    <hyperlink ref="A58" r:id="rId57" display="FPHASEVCDC-4191"/>
    <hyperlink ref="A59" r:id="rId58" display="FPHASEVCDC-3911"/>
    <hyperlink ref="A60" r:id="rId59" display="FPHASEVCDC-3924"/>
    <hyperlink ref="A61" r:id="rId60" display="FPHASEVCDC-3926"/>
    <hyperlink ref="A62" r:id="rId61" display="FPHASEVCDC-4285"/>
    <hyperlink ref="A63" r:id="rId62" display="FPHASEVCDC-4154"/>
    <hyperlink ref="A64" r:id="rId63" display="FPHASEVCDC-4278"/>
    <hyperlink ref="A65" r:id="rId64" display="FPHASEVCDC-3902"/>
    <hyperlink ref="A66" r:id="rId65" display="FPHASEVCDC-4074"/>
    <hyperlink ref="A67" r:id="rId66" display="FPHASEVCDC-3933"/>
    <hyperlink ref="A68" r:id="rId67" display="FPHASEVCDC-3981"/>
    <hyperlink ref="A69" r:id="rId68" display="FPHASEVCDC-3988"/>
    <hyperlink ref="A70" r:id="rId69" display="FPHASEVCDC-3991"/>
    <hyperlink ref="A71" r:id="rId70" display="FPHASEVCDC-3935"/>
    <hyperlink ref="A72" r:id="rId71" display="FPHASEVCDC-4147"/>
    <hyperlink ref="A73" r:id="rId72" display="FPHASEVCDC-3922"/>
    <hyperlink ref="A74" r:id="rId73" display="FPHASEVCDC-3906"/>
    <hyperlink ref="A75" r:id="rId74" display="FPHASEVCDC-4017"/>
    <hyperlink ref="A76" r:id="rId75" display="FPHASEVCDC-4130"/>
    <hyperlink ref="A77" r:id="rId76" display="FPHASEVCDC-4137"/>
    <hyperlink ref="A78" r:id="rId77" display="FPHASEVCDC-4165"/>
    <hyperlink ref="A79" r:id="rId78" display="FPHASEVCDC-4170"/>
    <hyperlink ref="A80" r:id="rId79" display="FPHASEVCDC-4061"/>
    <hyperlink ref="A81" r:id="rId80" display="FPHASEVCDC-4005"/>
    <hyperlink ref="A82" r:id="rId81" display="FPHASEVCDC-3948"/>
    <hyperlink ref="A83" r:id="rId82" display="FPHASEVCDC-4006"/>
    <hyperlink ref="A84" r:id="rId83" display="FPHASEVCDC-4184"/>
    <hyperlink ref="A85" r:id="rId84" display="FPHASEVCDC-4189"/>
    <hyperlink ref="A86" r:id="rId85" display="FPHASEVCDC-4213"/>
    <hyperlink ref="A87" r:id="rId86" display="FPHASEVCDC-4292"/>
    <hyperlink ref="A88" r:id="rId87" display="FPHASEVCDC-4308"/>
    <hyperlink ref="A89" r:id="rId88" display="FPHASEVCDC-4313"/>
    <hyperlink ref="A90" r:id="rId89" display="FPHASEVCDC-4317"/>
    <hyperlink ref="A91" r:id="rId90" display="FPHASEVCDC-4316"/>
    <hyperlink ref="A92" r:id="rId91" display="FPHASEVCDC-4318"/>
    <hyperlink ref="A93" r:id="rId92" display="FPHASEVCDC-4280"/>
    <hyperlink ref="A94" r:id="rId93" display="FPHASEVCDC-4275"/>
    <hyperlink ref="A95" r:id="rId94" display="FPHASEVCDC-4196"/>
    <hyperlink ref="A96" r:id="rId95" display="FPHASEVCDC-4098"/>
    <hyperlink ref="A97" r:id="rId96" display="FPHASEVCDC-4310"/>
    <hyperlink ref="A98" r:id="rId97" display="FPHASEVCDC-4335"/>
    <hyperlink ref="A99" r:id="rId98" display="FPHASEVCDC-4075"/>
    <hyperlink ref="A100" r:id="rId99" display="FPHASEVCDC-4304"/>
    <hyperlink ref="A101" r:id="rId100" display="FPHASEVCDC-4049"/>
    <hyperlink ref="A102" r:id="rId101" display="FPHASEVCDC-4288"/>
    <hyperlink ref="A103" r:id="rId102" display="FPHASEVCDC-4034"/>
    <hyperlink ref="A104" r:id="rId103" display="FPHASEVCDC-4101"/>
    <hyperlink ref="A105" r:id="rId104" display="FPHASEVCDC-4284"/>
    <hyperlink ref="A106" r:id="rId105" display="FPHASEVCDC-4283"/>
    <hyperlink ref="A107" r:id="rId106" display="FPHASEVCDC-4306"/>
    <hyperlink ref="A108" r:id="rId107" display="FPHASEVCDC-4068"/>
    <hyperlink ref="A109" r:id="rId108" display="FPHASEVCDC-4012"/>
    <hyperlink ref="A110" r:id="rId109" display="FPHASEVCDC-4037"/>
    <hyperlink ref="A111" r:id="rId110" display="FPHASEVCDC-4035"/>
    <hyperlink ref="A112" r:id="rId111" display="FPHASEVCDC-4016"/>
    <hyperlink ref="A113" r:id="rId112" display="FPHASEVCDC-4095"/>
    <hyperlink ref="A114" r:id="rId113" display="FPHASEVCDC-4052"/>
    <hyperlink ref="A115" r:id="rId114" display="FPHASEVCDC-4081"/>
    <hyperlink ref="A116" r:id="rId115" display="FPHASEVCDC-4013"/>
    <hyperlink ref="A117" r:id="rId116" display="FPHASEVCDC-4045"/>
    <hyperlink ref="A118" r:id="rId117" display="FPHASEVCDC-4040"/>
    <hyperlink ref="A119" r:id="rId118" display="FPHASEVCDC-4038"/>
    <hyperlink ref="A120" r:id="rId119" display="FPHASEVCDC-4326"/>
    <hyperlink ref="A121" r:id="rId120" display="FPHASEVCDC-4183"/>
    <hyperlink ref="A122" r:id="rId121" display="FPHASEVCDC-4216"/>
    <hyperlink ref="A123" r:id="rId122" display="FPHASEVCDC-4193"/>
    <hyperlink ref="A124" r:id="rId123" display="FPHASEVCDC-4178"/>
    <hyperlink ref="A125" r:id="rId124" display="FPHASEVCDC-4157"/>
    <hyperlink ref="A126" r:id="rId125" display="FPHASEVCDC-4150"/>
    <hyperlink ref="A127" r:id="rId126" display="FPHASEVCDC-4180"/>
    <hyperlink ref="A128" r:id="rId127" display="FPHASEVCDC-4174"/>
    <hyperlink ref="A129" r:id="rId128" display="FPHASEVCDC-4210"/>
    <hyperlink ref="A130" r:id="rId129" display="FPHASEVCDC-4152"/>
    <hyperlink ref="A131" r:id="rId130" display="FPHASEVCDC-4090"/>
    <hyperlink ref="A132" r:id="rId131" display="FPHASEVCDC-4221"/>
    <hyperlink ref="A133" r:id="rId132" display="FPHASEVCDC-4271"/>
    <hyperlink ref="A134" r:id="rId133" display="FPHASEVCDC-4161"/>
    <hyperlink ref="A135" r:id="rId134" display="FPHASEVCDC-4172"/>
    <hyperlink ref="A136" r:id="rId135" display="FPHASEVCDC-4274"/>
    <hyperlink ref="A137" r:id="rId136" display="FPHASEVCDC-4092"/>
    <hyperlink ref="A138" r:id="rId137" display="FPHASEVCDC-4273"/>
    <hyperlink ref="A139" r:id="rId138" display="FPHASEVCDC-4194"/>
    <hyperlink ref="A140" r:id="rId139" display="FPHASEVCDC-4215"/>
    <hyperlink ref="A141" r:id="rId140" display="FPHASEVCDC-4163"/>
    <hyperlink ref="A142" r:id="rId141" display="FPHASEVCDC-4091"/>
    <hyperlink ref="A143" r:id="rId142" display="FPHASEVCDC-4339"/>
    <hyperlink ref="A144" r:id="rId143" display="FPHASEVCDC-4185"/>
    <hyperlink ref="A145" r:id="rId144" display="FPHASEVCDC-4108"/>
    <hyperlink ref="A146" r:id="rId145" display="FPHASEVCDC-4300"/>
    <hyperlink ref="A147" r:id="rId146" display="FPHASEVCDC-4384"/>
    <hyperlink ref="A148" r:id="rId147" display="FPHASEVCDC-4383"/>
    <hyperlink ref="A149" r:id="rId148" display="FPHASEVCDC-4115"/>
    <hyperlink ref="A150" r:id="rId149" display="FPHASEVCDC-4114"/>
    <hyperlink ref="A151" r:id="rId150" display="FPHASEVCDC-3937"/>
    <hyperlink ref="A152" r:id="rId151" display="FPHASEVCDC-3957"/>
    <hyperlink ref="A153" r:id="rId152" display="FPHASEVCDC-3960"/>
    <hyperlink ref="A154" r:id="rId153" display="FPHASEVCDC-3993"/>
    <hyperlink ref="A155" r:id="rId154" display="FPHASEVCDC-3944"/>
    <hyperlink ref="A156" r:id="rId155" display="FPHASEVCDC-4051"/>
    <hyperlink ref="A157" r:id="rId156" display="FPHASEVCDC-4069"/>
    <hyperlink ref="A158" r:id="rId157" display="FPHASEVCDC-4073"/>
    <hyperlink ref="A159" r:id="rId158" display="FPHASEVCDC-3975"/>
    <hyperlink ref="A160" r:id="rId159" display="FPHASEVCDC-3950"/>
    <hyperlink ref="A161" r:id="rId160" display="FPHASEVCDC-3978"/>
    <hyperlink ref="A162" r:id="rId161" display="FPHASEVCDC-3977"/>
    <hyperlink ref="A163" r:id="rId162" display="FPHASEVCDC-3966"/>
    <hyperlink ref="A164" r:id="rId163" display="FPHASEVCDC-4390"/>
    <hyperlink ref="A165" r:id="rId164" display="FPHASEVCDC-3927"/>
    <hyperlink ref="A166" r:id="rId165" display="FPHASEVCDC-3934"/>
    <hyperlink ref="A167" r:id="rId166" display="FPHASEVCDC-3938"/>
    <hyperlink ref="A168" r:id="rId167" display="FPHASEVCDC-3947"/>
    <hyperlink ref="A169" r:id="rId168" display="FPHASEVCDC-3984"/>
    <hyperlink ref="A170" r:id="rId169" display="FPHASEVCDC-3987"/>
    <hyperlink ref="A171" r:id="rId170" display="FPHASEVCDC-3992"/>
    <hyperlink ref="A172" r:id="rId171" display="FPHASEVCDC-3995"/>
    <hyperlink ref="A173" r:id="rId172" display="FPHASEVCDC-3996"/>
    <hyperlink ref="A174" r:id="rId173" display="FPHASEVCDC-3994"/>
    <hyperlink ref="A175" r:id="rId174" display="FPHASEVCDC-4026"/>
    <hyperlink ref="A176" r:id="rId175" display="FPHASEVCDC-4047"/>
    <hyperlink ref="A177" r:id="rId176" display="FPHASEVCDC-4053"/>
    <hyperlink ref="A178" r:id="rId177" display="FPHASEVCDC-4109"/>
    <hyperlink ref="A179" r:id="rId178" display="FPHASEVCDC-4112"/>
    <hyperlink ref="A180" r:id="rId179" display="FPHASEVCDC-4111"/>
    <hyperlink ref="A181" r:id="rId180" display="FPHASEVCDC-4113"/>
    <hyperlink ref="A182" r:id="rId181" display="FPHASEVCDC-4110"/>
    <hyperlink ref="A183" r:id="rId182" display="FPHASEVCDC-4119"/>
    <hyperlink ref="A184" r:id="rId183" display="FPHASEVCDC-4118"/>
    <hyperlink ref="A185" r:id="rId184" display="FPHASEVCDC-4149"/>
    <hyperlink ref="A186" r:id="rId185" display="FPHASEVCDC-4148"/>
    <hyperlink ref="A187" r:id="rId186" display="FPHASEVCDC-4156"/>
    <hyperlink ref="A188" r:id="rId187" display="FPHASEVCDC-4159"/>
    <hyperlink ref="A189" r:id="rId188" display="FPHASEVCDC-4162"/>
    <hyperlink ref="A190" r:id="rId189" display="FPHASEVCDC-4168"/>
    <hyperlink ref="A191" r:id="rId190" display="FPHASEVCDC-4346"/>
    <hyperlink ref="A192" r:id="rId191" display="FPHASEVCDC-4325"/>
    <hyperlink ref="A193" r:id="rId192" display="FPHASEVCDC-3931"/>
    <hyperlink ref="A194" r:id="rId193" display="FPHASEVCDC-4024"/>
    <hyperlink ref="A195" r:id="rId194" display="FPHASEVCDC-3929"/>
    <hyperlink ref="A196" r:id="rId195" display="FPHASEVCDC-3923"/>
    <hyperlink ref="A197" r:id="rId196" display="FPHASEVCDC-4036"/>
    <hyperlink ref="A198" r:id="rId197" display="FPHASEVCDC-4043"/>
    <hyperlink ref="A199" r:id="rId198" display="FPHASEVCDC-4044"/>
    <hyperlink ref="A200" r:id="rId199" display="FPHASEVCDC-4041"/>
    <hyperlink ref="A201" r:id="rId200" display="FPHASEVCDC-4060"/>
    <hyperlink ref="A202" r:id="rId201" display="FPHASEVCDC-4063"/>
    <hyperlink ref="A203" r:id="rId202" display="FPHASEVCDC-4067"/>
    <hyperlink ref="A204" r:id="rId203" display="FPHASEVCDC-4064"/>
    <hyperlink ref="A205" r:id="rId204" display="FPHASEVCDC-4065"/>
    <hyperlink ref="A206" r:id="rId205" display="FPHASEVCDC-4116"/>
    <hyperlink ref="A207" r:id="rId206" display="FPHASEVCDC-4120"/>
    <hyperlink ref="A208" r:id="rId207" display="FPHASEVCDC-4125"/>
    <hyperlink ref="A209" r:id="rId208" display="FPHASEVCDC-4123"/>
    <hyperlink ref="A210" r:id="rId209" display="FPHASEVCDC-4121"/>
    <hyperlink ref="A211" r:id="rId210" display="FPHASEVCDC-4126"/>
    <hyperlink ref="A212" r:id="rId211" display="FPHASEVCDC-4166"/>
    <hyperlink ref="A213" r:id="rId212" display="FPHASEVCDC-4167"/>
    <hyperlink ref="A214" r:id="rId213" display="FPHASEVCDC-4171"/>
    <hyperlink ref="A215" r:id="rId214" display="FPHASEVCDC-4173"/>
    <hyperlink ref="A216" r:id="rId215" display="FPHASEVCDC-4201"/>
    <hyperlink ref="A217" r:id="rId216" display="FPHASEVCDC-4207"/>
    <hyperlink ref="A218" r:id="rId217" display="FPHASEVCDC-4122"/>
    <hyperlink ref="A219" r:id="rId218" display="FPHASEVCDC-4236"/>
    <hyperlink ref="A220" r:id="rId219" display="FPHASEVCDC-4240"/>
    <hyperlink ref="A221" r:id="rId220" display="FPHASEVCDC-4244"/>
    <hyperlink ref="A222" r:id="rId221" display="FPHASEVCDC-4247"/>
    <hyperlink ref="A223" r:id="rId222" display="FPHASEVCDC-4255"/>
    <hyperlink ref="A224" r:id="rId223" display="FPHASEVCDC-4254"/>
    <hyperlink ref="A225" r:id="rId224" display="FPHASEVCDC-4258"/>
    <hyperlink ref="A226" r:id="rId225" display="FPHASEVCDC-4257"/>
    <hyperlink ref="A227" r:id="rId226" display="FPHASEVCDC-4256"/>
    <hyperlink ref="A228" r:id="rId227" display="FPHASEVCDC-4211"/>
    <hyperlink ref="A229" r:id="rId228" display="FPHASEVCDC-4259"/>
    <hyperlink ref="A230" r:id="rId229" display="FPHASEVCDC-4209"/>
    <hyperlink ref="A231" r:id="rId230" display="FPHASEVCDC-4241"/>
    <hyperlink ref="A232" r:id="rId231" display="FPHASEVCDC-4368"/>
    <hyperlink ref="A233" r:id="rId232" display="FPHASEVCDC-4369"/>
    <hyperlink ref="A234" r:id="rId233" display="FPHASEVCDC-4382"/>
    <hyperlink ref="A235" r:id="rId234" display="FPHASEVCDC-4387"/>
    <hyperlink ref="A236" r:id="rId235" display="FPHASEVCDC-4391"/>
    <hyperlink ref="A237" r:id="rId236" display="FPHASEVCDC-4124"/>
    <hyperlink ref="A238" r:id="rId237" display="FPHASEVCDC-4219"/>
    <hyperlink ref="A239" r:id="rId238" display="FPHASEVCDC-4398"/>
    <hyperlink ref="A240" r:id="rId239" display="FPHASEVCDC-4397"/>
    <hyperlink ref="A241" r:id="rId240" display="FPHASEVCDC-4385"/>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S18"/>
  <sheetViews>
    <sheetView workbookViewId="0">
      <selection activeCell="K2" sqref="K2"/>
    </sheetView>
  </sheetViews>
  <sheetFormatPr defaultColWidth="9" defaultRowHeight="13.5"/>
  <cols>
    <col min="4" max="4" width="34.3833333333333" customWidth="1"/>
    <col min="11" max="11" width="30.8833333333333" customWidth="1"/>
  </cols>
  <sheetData>
    <row r="1" s="181" customFormat="1" ht="15" spans="1:17">
      <c r="A1" s="182" t="s">
        <v>2228</v>
      </c>
      <c r="B1" s="182" t="s">
        <v>1244</v>
      </c>
      <c r="C1" s="182" t="s">
        <v>1245</v>
      </c>
      <c r="D1" s="182" t="s">
        <v>1248</v>
      </c>
      <c r="E1" s="182" t="s">
        <v>1250</v>
      </c>
      <c r="F1" s="182" t="s">
        <v>1251</v>
      </c>
      <c r="G1" s="183" t="s">
        <v>1252</v>
      </c>
      <c r="H1" s="183" t="s">
        <v>1253</v>
      </c>
      <c r="I1" s="182" t="s">
        <v>2229</v>
      </c>
      <c r="J1" s="182" t="s">
        <v>2230</v>
      </c>
      <c r="K1" s="182" t="s">
        <v>2231</v>
      </c>
      <c r="Q1" s="189"/>
    </row>
    <row r="2" s="181" customFormat="1" ht="45" spans="1:19">
      <c r="A2" s="184" t="s">
        <v>2232</v>
      </c>
      <c r="B2" s="185" t="s">
        <v>1260</v>
      </c>
      <c r="C2" s="186" t="s">
        <v>1261</v>
      </c>
      <c r="D2" s="187" t="s">
        <v>2233</v>
      </c>
      <c r="E2" s="186" t="s">
        <v>2234</v>
      </c>
      <c r="F2" s="185" t="s">
        <v>45</v>
      </c>
      <c r="G2" s="188">
        <v>44687.8291666667</v>
      </c>
      <c r="H2" s="188">
        <v>44688.4625</v>
      </c>
      <c r="I2" s="186" t="s">
        <v>1266</v>
      </c>
      <c r="J2" s="186" t="s">
        <v>85</v>
      </c>
      <c r="K2" s="187" t="s">
        <v>1446</v>
      </c>
      <c r="Q2" s="189"/>
      <c r="S2" s="190"/>
    </row>
    <row r="3" s="181" customFormat="1" ht="45" hidden="1" spans="1:19">
      <c r="A3" s="184" t="s">
        <v>2235</v>
      </c>
      <c r="B3" s="185" t="s">
        <v>1260</v>
      </c>
      <c r="C3" s="186" t="s">
        <v>2236</v>
      </c>
      <c r="D3" s="187" t="s">
        <v>2237</v>
      </c>
      <c r="E3" s="186" t="s">
        <v>2238</v>
      </c>
      <c r="F3" s="185" t="s">
        <v>45</v>
      </c>
      <c r="G3" s="188">
        <v>44687.7493055556</v>
      </c>
      <c r="H3" s="188">
        <v>44688.4395833333</v>
      </c>
      <c r="I3" s="186" t="s">
        <v>1266</v>
      </c>
      <c r="J3" s="186" t="s">
        <v>84</v>
      </c>
      <c r="K3" s="187" t="s">
        <v>1446</v>
      </c>
      <c r="Q3" s="189"/>
      <c r="S3" s="190"/>
    </row>
    <row r="4" s="181" customFormat="1" ht="45" hidden="1" spans="1:19">
      <c r="A4" s="184" t="s">
        <v>2239</v>
      </c>
      <c r="B4" s="185" t="s">
        <v>1260</v>
      </c>
      <c r="C4" s="186" t="s">
        <v>2236</v>
      </c>
      <c r="D4" s="187" t="s">
        <v>2240</v>
      </c>
      <c r="E4" s="186" t="s">
        <v>2238</v>
      </c>
      <c r="F4" s="185" t="s">
        <v>45</v>
      </c>
      <c r="G4" s="188">
        <v>44686.7208333333</v>
      </c>
      <c r="H4" s="188">
        <v>44688.4861111111</v>
      </c>
      <c r="I4" s="186" t="s">
        <v>1266</v>
      </c>
      <c r="J4" s="186" t="s">
        <v>84</v>
      </c>
      <c r="K4" s="187" t="s">
        <v>1446</v>
      </c>
      <c r="Q4" s="189"/>
      <c r="S4" s="190"/>
    </row>
    <row r="5" s="181" customFormat="1" ht="45" spans="1:19">
      <c r="A5" s="184" t="s">
        <v>2241</v>
      </c>
      <c r="B5" s="185" t="s">
        <v>1260</v>
      </c>
      <c r="C5" s="186" t="s">
        <v>1261</v>
      </c>
      <c r="D5" s="187" t="s">
        <v>2242</v>
      </c>
      <c r="E5" s="186" t="s">
        <v>2238</v>
      </c>
      <c r="F5" s="185" t="s">
        <v>599</v>
      </c>
      <c r="G5" s="188">
        <v>44686.5597222222</v>
      </c>
      <c r="H5" s="188">
        <v>44686.6173611111</v>
      </c>
      <c r="I5" s="186" t="s">
        <v>1266</v>
      </c>
      <c r="J5" s="186" t="s">
        <v>85</v>
      </c>
      <c r="K5" s="187" t="s">
        <v>1446</v>
      </c>
      <c r="Q5" s="189"/>
      <c r="S5" s="190"/>
    </row>
    <row r="6" s="181" customFormat="1" ht="45" hidden="1" spans="1:19">
      <c r="A6" s="184" t="s">
        <v>2243</v>
      </c>
      <c r="B6" s="185" t="s">
        <v>1260</v>
      </c>
      <c r="C6" s="186" t="s">
        <v>2236</v>
      </c>
      <c r="D6" s="187" t="s">
        <v>2244</v>
      </c>
      <c r="E6" s="186" t="s">
        <v>2238</v>
      </c>
      <c r="F6" s="185" t="s">
        <v>599</v>
      </c>
      <c r="G6" s="188">
        <v>44680.7284722222</v>
      </c>
      <c r="H6" s="188">
        <v>44686.6152777778</v>
      </c>
      <c r="I6" s="186" t="s">
        <v>1266</v>
      </c>
      <c r="J6" s="186" t="s">
        <v>84</v>
      </c>
      <c r="K6" s="187" t="s">
        <v>1446</v>
      </c>
      <c r="Q6" s="189"/>
      <c r="S6" s="190"/>
    </row>
    <row r="7" s="181" customFormat="1" ht="45" hidden="1" spans="1:19">
      <c r="A7" s="184" t="s">
        <v>2245</v>
      </c>
      <c r="B7" s="185" t="s">
        <v>1260</v>
      </c>
      <c r="C7" s="186" t="s">
        <v>2236</v>
      </c>
      <c r="D7" s="187" t="s">
        <v>2246</v>
      </c>
      <c r="E7" s="186" t="s">
        <v>2238</v>
      </c>
      <c r="F7" s="185" t="s">
        <v>599</v>
      </c>
      <c r="G7" s="188">
        <v>44680.6979166667</v>
      </c>
      <c r="H7" s="188">
        <v>44687.7625</v>
      </c>
      <c r="I7" s="186" t="s">
        <v>1266</v>
      </c>
      <c r="J7" s="186" t="s">
        <v>84</v>
      </c>
      <c r="K7" s="187" t="s">
        <v>1446</v>
      </c>
      <c r="Q7" s="189"/>
      <c r="S7" s="190"/>
    </row>
    <row r="8" s="181" customFormat="1" ht="45" hidden="1" spans="1:19">
      <c r="A8" s="184" t="s">
        <v>2247</v>
      </c>
      <c r="B8" s="185" t="s">
        <v>1260</v>
      </c>
      <c r="C8" s="186" t="s">
        <v>2236</v>
      </c>
      <c r="D8" s="187" t="s">
        <v>2248</v>
      </c>
      <c r="E8" s="186" t="s">
        <v>2238</v>
      </c>
      <c r="F8" s="185" t="s">
        <v>599</v>
      </c>
      <c r="G8" s="188">
        <v>44680.6958333333</v>
      </c>
      <c r="H8" s="188">
        <v>44687.7645833333</v>
      </c>
      <c r="I8" s="186" t="s">
        <v>1266</v>
      </c>
      <c r="J8" s="186" t="s">
        <v>84</v>
      </c>
      <c r="K8" s="187" t="s">
        <v>1446</v>
      </c>
      <c r="Q8" s="189"/>
      <c r="S8" s="190"/>
    </row>
    <row r="9" s="181" customFormat="1" ht="45" hidden="1" spans="1:19">
      <c r="A9" s="184" t="s">
        <v>2249</v>
      </c>
      <c r="B9" s="185" t="s">
        <v>1260</v>
      </c>
      <c r="C9" s="186" t="s">
        <v>2236</v>
      </c>
      <c r="D9" s="187" t="s">
        <v>2250</v>
      </c>
      <c r="E9" s="186" t="s">
        <v>2238</v>
      </c>
      <c r="F9" s="185" t="s">
        <v>599</v>
      </c>
      <c r="G9" s="188">
        <v>44680.6736111111</v>
      </c>
      <c r="H9" s="188">
        <v>44687.6395833333</v>
      </c>
      <c r="I9" s="186" t="s">
        <v>1266</v>
      </c>
      <c r="J9" s="186" t="s">
        <v>84</v>
      </c>
      <c r="K9" s="187" t="s">
        <v>1446</v>
      </c>
      <c r="Q9" s="189"/>
      <c r="S9" s="190"/>
    </row>
    <row r="10" s="181" customFormat="1" ht="45" spans="1:19">
      <c r="A10" s="184" t="s">
        <v>2251</v>
      </c>
      <c r="B10" s="185" t="s">
        <v>1260</v>
      </c>
      <c r="C10" s="186" t="s">
        <v>1261</v>
      </c>
      <c r="D10" s="187" t="s">
        <v>2252</v>
      </c>
      <c r="E10" s="186" t="s">
        <v>2238</v>
      </c>
      <c r="F10" s="185" t="s">
        <v>599</v>
      </c>
      <c r="G10" s="188">
        <v>44680.6694444444</v>
      </c>
      <c r="H10" s="188">
        <v>44687.6555555556</v>
      </c>
      <c r="I10" s="186" t="s">
        <v>1266</v>
      </c>
      <c r="J10" s="186" t="s">
        <v>85</v>
      </c>
      <c r="K10" s="187" t="s">
        <v>1446</v>
      </c>
      <c r="Q10" s="189"/>
      <c r="S10" s="190"/>
    </row>
    <row r="11" s="181" customFormat="1" ht="45" spans="1:19">
      <c r="A11" s="184" t="s">
        <v>2253</v>
      </c>
      <c r="B11" s="185" t="s">
        <v>1260</v>
      </c>
      <c r="C11" s="186" t="s">
        <v>1261</v>
      </c>
      <c r="D11" s="187" t="s">
        <v>2254</v>
      </c>
      <c r="E11" s="186" t="s">
        <v>2238</v>
      </c>
      <c r="F11" s="185" t="s">
        <v>599</v>
      </c>
      <c r="G11" s="188">
        <v>44680.6673611111</v>
      </c>
      <c r="H11" s="188">
        <v>44687.6520833333</v>
      </c>
      <c r="I11" s="186" t="s">
        <v>1266</v>
      </c>
      <c r="J11" s="186" t="s">
        <v>85</v>
      </c>
      <c r="K11" s="187" t="s">
        <v>1446</v>
      </c>
      <c r="Q11" s="189"/>
      <c r="S11" s="190"/>
    </row>
    <row r="12" s="181" customFormat="1" ht="45" hidden="1" spans="1:19">
      <c r="A12" s="184" t="s">
        <v>2255</v>
      </c>
      <c r="B12" s="185" t="s">
        <v>1260</v>
      </c>
      <c r="C12" s="186" t="s">
        <v>2236</v>
      </c>
      <c r="D12" s="187" t="s">
        <v>2256</v>
      </c>
      <c r="E12" s="186" t="s">
        <v>2238</v>
      </c>
      <c r="F12" s="185" t="s">
        <v>599</v>
      </c>
      <c r="G12" s="188">
        <v>44680.6604166667</v>
      </c>
      <c r="H12" s="188">
        <v>44688.4541666667</v>
      </c>
      <c r="I12" s="186" t="s">
        <v>1266</v>
      </c>
      <c r="J12" s="186" t="s">
        <v>84</v>
      </c>
      <c r="K12" s="187" t="s">
        <v>1446</v>
      </c>
      <c r="Q12" s="189"/>
      <c r="S12" s="190"/>
    </row>
    <row r="13" s="181" customFormat="1" ht="45" spans="1:19">
      <c r="A13" s="184" t="s">
        <v>2257</v>
      </c>
      <c r="B13" s="185" t="s">
        <v>1260</v>
      </c>
      <c r="C13" s="186" t="s">
        <v>1261</v>
      </c>
      <c r="D13" s="187" t="s">
        <v>2258</v>
      </c>
      <c r="E13" s="186" t="s">
        <v>2238</v>
      </c>
      <c r="F13" s="185" t="s">
        <v>599</v>
      </c>
      <c r="G13" s="188">
        <v>44680.6430555556</v>
      </c>
      <c r="H13" s="188">
        <v>44687.6451388889</v>
      </c>
      <c r="I13" s="186" t="s">
        <v>1266</v>
      </c>
      <c r="J13" s="186" t="s">
        <v>85</v>
      </c>
      <c r="K13" s="187" t="s">
        <v>1446</v>
      </c>
      <c r="Q13" s="189"/>
      <c r="S13" s="190"/>
    </row>
    <row r="14" s="181" customFormat="1" ht="45" spans="1:19">
      <c r="A14" s="184" t="s">
        <v>2259</v>
      </c>
      <c r="B14" s="185" t="s">
        <v>1260</v>
      </c>
      <c r="C14" s="186" t="s">
        <v>1261</v>
      </c>
      <c r="D14" s="187" t="s">
        <v>2260</v>
      </c>
      <c r="E14" s="186" t="s">
        <v>2238</v>
      </c>
      <c r="F14" s="185" t="s">
        <v>599</v>
      </c>
      <c r="G14" s="188">
        <v>44680.6409722222</v>
      </c>
      <c r="H14" s="188">
        <v>44687.6298611111</v>
      </c>
      <c r="I14" s="186" t="s">
        <v>1266</v>
      </c>
      <c r="J14" s="186" t="s">
        <v>85</v>
      </c>
      <c r="K14" s="187" t="s">
        <v>1446</v>
      </c>
      <c r="Q14" s="189"/>
      <c r="S14" s="190"/>
    </row>
    <row r="15" s="181" customFormat="1" ht="45" hidden="1" spans="1:19">
      <c r="A15" s="184" t="s">
        <v>2261</v>
      </c>
      <c r="B15" s="185" t="s">
        <v>1260</v>
      </c>
      <c r="C15" s="186" t="s">
        <v>2236</v>
      </c>
      <c r="D15" s="187" t="s">
        <v>2262</v>
      </c>
      <c r="E15" s="186" t="s">
        <v>2238</v>
      </c>
      <c r="F15" s="185" t="s">
        <v>599</v>
      </c>
      <c r="G15" s="188">
        <v>44680.6354166667</v>
      </c>
      <c r="H15" s="188">
        <v>44688.4479166667</v>
      </c>
      <c r="I15" s="186" t="s">
        <v>1266</v>
      </c>
      <c r="J15" s="186" t="s">
        <v>84</v>
      </c>
      <c r="K15" s="187" t="s">
        <v>1446</v>
      </c>
      <c r="Q15" s="189"/>
      <c r="S15" s="190"/>
    </row>
    <row r="16" s="181" customFormat="1" ht="45" hidden="1" spans="1:19">
      <c r="A16" s="184" t="s">
        <v>2263</v>
      </c>
      <c r="B16" s="185" t="s">
        <v>1260</v>
      </c>
      <c r="C16" s="186" t="s">
        <v>2236</v>
      </c>
      <c r="D16" s="187" t="s">
        <v>2264</v>
      </c>
      <c r="E16" s="186" t="s">
        <v>2238</v>
      </c>
      <c r="F16" s="185" t="s">
        <v>599</v>
      </c>
      <c r="G16" s="188">
        <v>44680.6305555556</v>
      </c>
      <c r="H16" s="188">
        <v>44688.4673611111</v>
      </c>
      <c r="I16" s="186" t="s">
        <v>1266</v>
      </c>
      <c r="J16" s="186" t="s">
        <v>84</v>
      </c>
      <c r="K16" s="187" t="s">
        <v>1446</v>
      </c>
      <c r="Q16" s="189"/>
      <c r="S16" s="190"/>
    </row>
    <row r="17" s="181" customFormat="1" ht="45" spans="1:19">
      <c r="A17" s="184" t="s">
        <v>2265</v>
      </c>
      <c r="B17" s="185" t="s">
        <v>1260</v>
      </c>
      <c r="C17" s="186" t="s">
        <v>1261</v>
      </c>
      <c r="D17" s="187" t="s">
        <v>2266</v>
      </c>
      <c r="E17" s="186" t="s">
        <v>2238</v>
      </c>
      <c r="F17" s="185" t="s">
        <v>599</v>
      </c>
      <c r="G17" s="188">
        <v>44680.625</v>
      </c>
      <c r="H17" s="188">
        <v>44687.6722222222</v>
      </c>
      <c r="I17" s="186" t="s">
        <v>1266</v>
      </c>
      <c r="J17" s="186" t="s">
        <v>85</v>
      </c>
      <c r="K17" s="187" t="s">
        <v>1446</v>
      </c>
      <c r="Q17" s="189"/>
      <c r="S17" s="190"/>
    </row>
    <row r="18" s="181" customFormat="1" ht="45" spans="1:19">
      <c r="A18" s="184" t="s">
        <v>2267</v>
      </c>
      <c r="B18" s="185" t="s">
        <v>1260</v>
      </c>
      <c r="C18" s="186" t="s">
        <v>1261</v>
      </c>
      <c r="D18" s="187" t="s">
        <v>2268</v>
      </c>
      <c r="E18" s="186" t="s">
        <v>2238</v>
      </c>
      <c r="F18" s="185" t="s">
        <v>599</v>
      </c>
      <c r="G18" s="188">
        <v>44680.6215277778</v>
      </c>
      <c r="H18" s="188">
        <v>44687.66875</v>
      </c>
      <c r="I18" s="186" t="s">
        <v>1266</v>
      </c>
      <c r="J18" s="186" t="s">
        <v>85</v>
      </c>
      <c r="K18" s="187" t="s">
        <v>1446</v>
      </c>
      <c r="Q18" s="189"/>
      <c r="S18" s="190"/>
    </row>
  </sheetData>
  <autoFilter ref="A1:S18">
    <filterColumn colId="9">
      <customFilters>
        <customFilter operator="equal" val="B"/>
      </customFilters>
    </filterColumn>
    <extLst/>
  </autoFilter>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1"/>
  <sheetViews>
    <sheetView zoomScale="90" zoomScaleNormal="90" topLeftCell="A121" workbookViewId="0">
      <selection activeCell="K150" sqref="K150"/>
    </sheetView>
  </sheetViews>
  <sheetFormatPr defaultColWidth="9.13333333333333" defaultRowHeight="15"/>
  <cols>
    <col min="1" max="1" width="3.13333333333333" style="4" customWidth="1"/>
    <col min="2" max="2" width="24.75" style="4" customWidth="1"/>
    <col min="3" max="3" width="37.1333333333333" style="4" customWidth="1"/>
    <col min="4" max="4" width="38.5" style="4" customWidth="1"/>
    <col min="5" max="7" width="15.6333333333333" style="5" customWidth="1"/>
    <col min="8" max="8" width="10" style="5" customWidth="1"/>
    <col min="9" max="9" width="17.8833333333333" style="5" customWidth="1"/>
    <col min="10" max="10" width="17.75" style="4" customWidth="1"/>
    <col min="11" max="11" width="14.75" style="4" customWidth="1"/>
    <col min="12" max="12" width="22.1333333333333" style="4" customWidth="1"/>
    <col min="13" max="13" width="15.3833333333333" style="4" customWidth="1"/>
    <col min="14" max="16384" width="9.13333333333333" style="4"/>
  </cols>
  <sheetData>
    <row r="1" s="1" customFormat="1" ht="15.75" spans="5:9">
      <c r="E1" s="6"/>
      <c r="F1" s="6"/>
      <c r="G1" s="6"/>
      <c r="H1" s="6"/>
      <c r="I1" s="6"/>
    </row>
    <row r="2" s="1" customFormat="1" spans="2:12">
      <c r="B2" s="7"/>
      <c r="C2" s="8"/>
      <c r="D2" s="8"/>
      <c r="E2" s="9"/>
      <c r="F2" s="9"/>
      <c r="G2" s="9"/>
      <c r="H2" s="9"/>
      <c r="I2" s="9"/>
      <c r="J2" s="63"/>
      <c r="K2" s="8"/>
      <c r="L2" s="64"/>
    </row>
    <row r="3" customHeight="1" spans="2:13">
      <c r="B3" s="10"/>
      <c r="C3" s="11" t="s">
        <v>141</v>
      </c>
      <c r="D3" s="12"/>
      <c r="E3" s="12"/>
      <c r="F3" s="12"/>
      <c r="G3" s="12"/>
      <c r="H3" s="12"/>
      <c r="I3" s="12"/>
      <c r="J3" s="12"/>
      <c r="K3" s="65"/>
      <c r="L3" s="66"/>
      <c r="M3" s="1"/>
    </row>
    <row r="4" customHeight="1" spans="2:13">
      <c r="B4" s="10"/>
      <c r="C4" s="13"/>
      <c r="D4" s="14"/>
      <c r="E4" s="14"/>
      <c r="F4" s="14"/>
      <c r="G4" s="14"/>
      <c r="H4" s="14"/>
      <c r="I4" s="14"/>
      <c r="J4" s="14"/>
      <c r="K4" s="67"/>
      <c r="L4" s="66"/>
      <c r="M4" s="1"/>
    </row>
    <row r="5" ht="15.75" spans="2:13">
      <c r="B5" s="15"/>
      <c r="C5" s="16"/>
      <c r="D5" s="16"/>
      <c r="E5" s="17"/>
      <c r="F5" s="17"/>
      <c r="G5" s="17"/>
      <c r="H5" s="17"/>
      <c r="I5" s="17"/>
      <c r="J5" s="16"/>
      <c r="K5" s="68"/>
      <c r="L5" s="69"/>
      <c r="M5" s="1"/>
    </row>
    <row r="6" s="2" customFormat="1" ht="13.5" spans="2:12">
      <c r="B6" s="18"/>
      <c r="C6" s="3"/>
      <c r="D6" s="3"/>
      <c r="E6" s="19"/>
      <c r="F6" s="19"/>
      <c r="G6" s="19"/>
      <c r="H6" s="19"/>
      <c r="I6" s="19"/>
      <c r="J6" s="3"/>
      <c r="K6" s="3"/>
      <c r="L6" s="70"/>
    </row>
    <row r="7" s="2" customFormat="1" spans="2:12">
      <c r="B7" s="20" t="s">
        <v>142</v>
      </c>
      <c r="C7" s="21"/>
      <c r="D7" s="21"/>
      <c r="E7" s="21"/>
      <c r="F7" s="22"/>
      <c r="G7" s="19"/>
      <c r="H7" s="19"/>
      <c r="I7" s="19"/>
      <c r="J7" s="3"/>
      <c r="K7" s="3"/>
      <c r="L7" s="70"/>
    </row>
    <row r="8" s="2" customFormat="1" ht="16.5" spans="2:12">
      <c r="B8" s="23" t="s">
        <v>143</v>
      </c>
      <c r="C8" s="24">
        <v>29662</v>
      </c>
      <c r="D8" s="25" t="s">
        <v>1318</v>
      </c>
      <c r="E8" s="26" t="s">
        <v>2269</v>
      </c>
      <c r="F8" s="27"/>
      <c r="G8" s="19"/>
      <c r="H8" s="19"/>
      <c r="I8" s="19"/>
      <c r="J8" s="3"/>
      <c r="K8" s="3"/>
      <c r="L8" s="70"/>
    </row>
    <row r="9" s="2" customFormat="1" ht="17.25" customHeight="1" spans="2:12">
      <c r="B9" s="23" t="s">
        <v>47</v>
      </c>
      <c r="C9" s="24" t="s">
        <v>2270</v>
      </c>
      <c r="D9" s="28" t="s">
        <v>146</v>
      </c>
      <c r="E9" s="29" t="s">
        <v>524</v>
      </c>
      <c r="F9" s="30"/>
      <c r="G9" s="19"/>
      <c r="H9" s="19"/>
      <c r="I9" s="19"/>
      <c r="J9" s="3"/>
      <c r="K9" s="3"/>
      <c r="L9" s="70"/>
    </row>
    <row r="10" s="2" customFormat="1" ht="32.25" customHeight="1" spans="2:12">
      <c r="B10" s="23" t="s">
        <v>148</v>
      </c>
      <c r="C10" s="24" t="s">
        <v>2271</v>
      </c>
      <c r="D10" s="28" t="s">
        <v>150</v>
      </c>
      <c r="E10" s="29" t="s">
        <v>2272</v>
      </c>
      <c r="F10" s="30"/>
      <c r="G10" s="19"/>
      <c r="H10" s="19"/>
      <c r="I10" s="19"/>
      <c r="J10" s="3"/>
      <c r="K10" s="3"/>
      <c r="L10" s="70"/>
    </row>
    <row r="11" s="2" customFormat="1" ht="33" spans="2:12">
      <c r="B11" s="23" t="s">
        <v>152</v>
      </c>
      <c r="C11" s="31" t="s">
        <v>2273</v>
      </c>
      <c r="D11" s="28" t="s">
        <v>154</v>
      </c>
      <c r="E11" s="32">
        <v>44635</v>
      </c>
      <c r="F11" s="33"/>
      <c r="G11" s="19"/>
      <c r="H11" s="19"/>
      <c r="I11" s="19"/>
      <c r="J11" s="3"/>
      <c r="K11" s="3"/>
      <c r="L11" s="70"/>
    </row>
    <row r="12" s="2" customFormat="1" ht="16.5" spans="2:12">
      <c r="B12" s="23" t="s">
        <v>155</v>
      </c>
      <c r="C12" s="34" t="s">
        <v>1323</v>
      </c>
      <c r="D12" s="28" t="s">
        <v>157</v>
      </c>
      <c r="E12" s="32">
        <v>44642</v>
      </c>
      <c r="F12" s="33"/>
      <c r="G12" s="19"/>
      <c r="H12" s="19"/>
      <c r="I12" s="19"/>
      <c r="J12" s="3"/>
      <c r="K12" s="3"/>
      <c r="L12" s="70"/>
    </row>
    <row r="13" s="2" customFormat="1" ht="16.5" spans="2:12">
      <c r="B13" s="23" t="s">
        <v>158</v>
      </c>
      <c r="C13" s="24" t="s">
        <v>1324</v>
      </c>
      <c r="D13" s="28" t="s">
        <v>160</v>
      </c>
      <c r="E13" s="29" t="s">
        <v>161</v>
      </c>
      <c r="F13" s="30"/>
      <c r="G13" s="19"/>
      <c r="H13" s="19"/>
      <c r="I13" s="19"/>
      <c r="J13" s="3"/>
      <c r="K13" s="3"/>
      <c r="L13" s="70"/>
    </row>
    <row r="14" s="2" customFormat="1" ht="16.5" spans="2:12">
      <c r="B14" s="23" t="s">
        <v>162</v>
      </c>
      <c r="C14" s="35" t="s">
        <v>1325</v>
      </c>
      <c r="D14" s="35" t="s">
        <v>1326</v>
      </c>
      <c r="E14" s="36"/>
      <c r="F14" s="37"/>
      <c r="G14" s="19"/>
      <c r="H14" s="19"/>
      <c r="I14" s="19"/>
      <c r="J14" s="3"/>
      <c r="K14" s="3"/>
      <c r="L14" s="70"/>
    </row>
    <row r="15" s="2" customFormat="1" ht="39.75" customHeight="1" spans="2:12">
      <c r="B15" s="23" t="s">
        <v>166</v>
      </c>
      <c r="C15" s="31" t="s">
        <v>2274</v>
      </c>
      <c r="D15" s="34"/>
      <c r="E15" s="34"/>
      <c r="F15" s="38"/>
      <c r="G15" s="19"/>
      <c r="H15" s="19"/>
      <c r="I15" s="19"/>
      <c r="J15" s="3"/>
      <c r="K15" s="3"/>
      <c r="L15" s="70"/>
    </row>
    <row r="16" s="2" customFormat="1" ht="42" customHeight="1" spans="2:12">
      <c r="B16" s="39" t="s">
        <v>168</v>
      </c>
      <c r="C16" s="40" t="s">
        <v>2275</v>
      </c>
      <c r="D16" s="40"/>
      <c r="E16" s="40"/>
      <c r="F16" s="41"/>
      <c r="G16" s="19"/>
      <c r="H16" s="19"/>
      <c r="I16" s="19"/>
      <c r="J16" s="3"/>
      <c r="K16" s="3"/>
      <c r="L16" s="70"/>
    </row>
    <row r="17" s="3" customFormat="1" ht="13.5" spans="2:12">
      <c r="B17" s="42"/>
      <c r="C17" s="43"/>
      <c r="D17" s="43"/>
      <c r="E17" s="44"/>
      <c r="F17" s="44"/>
      <c r="G17" s="44"/>
      <c r="H17" s="44"/>
      <c r="I17" s="44"/>
      <c r="J17" s="43"/>
      <c r="K17" s="43"/>
      <c r="L17" s="71"/>
    </row>
    <row r="18" s="2" customFormat="1" spans="2:13">
      <c r="B18" s="45" t="s">
        <v>170</v>
      </c>
      <c r="C18" s="46"/>
      <c r="D18" s="46"/>
      <c r="E18" s="46"/>
      <c r="F18" s="46"/>
      <c r="G18" s="46"/>
      <c r="H18" s="46"/>
      <c r="I18" s="46"/>
      <c r="J18" s="46"/>
      <c r="K18" s="46"/>
      <c r="L18" s="72"/>
      <c r="M18" s="73"/>
    </row>
    <row r="19" s="2" customFormat="1" ht="12.75" customHeight="1" spans="2:13">
      <c r="B19" s="47" t="s">
        <v>2276</v>
      </c>
      <c r="C19" s="26"/>
      <c r="D19" s="26"/>
      <c r="E19" s="26"/>
      <c r="F19" s="26"/>
      <c r="G19" s="26"/>
      <c r="H19" s="26"/>
      <c r="I19" s="26"/>
      <c r="J19" s="26"/>
      <c r="K19" s="26"/>
      <c r="L19" s="27"/>
      <c r="M19" s="73"/>
    </row>
    <row r="20" s="2" customFormat="1" ht="12.75" customHeight="1" spans="2:13">
      <c r="B20" s="47"/>
      <c r="C20" s="26"/>
      <c r="D20" s="26"/>
      <c r="E20" s="26"/>
      <c r="F20" s="26"/>
      <c r="G20" s="26"/>
      <c r="H20" s="26"/>
      <c r="I20" s="26"/>
      <c r="J20" s="26"/>
      <c r="K20" s="26"/>
      <c r="L20" s="27"/>
      <c r="M20" s="73"/>
    </row>
    <row r="21" s="2" customFormat="1" ht="12.75" customHeight="1" spans="2:13">
      <c r="B21" s="47"/>
      <c r="C21" s="26"/>
      <c r="D21" s="26"/>
      <c r="E21" s="26"/>
      <c r="F21" s="26"/>
      <c r="G21" s="26"/>
      <c r="H21" s="26"/>
      <c r="I21" s="26"/>
      <c r="J21" s="26"/>
      <c r="K21" s="26"/>
      <c r="L21" s="27"/>
      <c r="M21" s="73"/>
    </row>
    <row r="22" s="2" customFormat="1" ht="12.75" customHeight="1" spans="2:13">
      <c r="B22" s="47"/>
      <c r="C22" s="26"/>
      <c r="D22" s="26"/>
      <c r="E22" s="26"/>
      <c r="F22" s="26"/>
      <c r="G22" s="26"/>
      <c r="H22" s="26"/>
      <c r="I22" s="26"/>
      <c r="J22" s="26"/>
      <c r="K22" s="26"/>
      <c r="L22" s="27"/>
      <c r="M22" s="73"/>
    </row>
    <row r="23" s="2" customFormat="1" ht="12.75" customHeight="1" spans="2:13">
      <c r="B23" s="47"/>
      <c r="C23" s="26"/>
      <c r="D23" s="26"/>
      <c r="E23" s="26"/>
      <c r="F23" s="26"/>
      <c r="G23" s="26"/>
      <c r="H23" s="26"/>
      <c r="I23" s="26"/>
      <c r="J23" s="26"/>
      <c r="K23" s="26"/>
      <c r="L23" s="27"/>
      <c r="M23" s="73"/>
    </row>
    <row r="24" s="2" customFormat="1" ht="12.75" customHeight="1" spans="2:13">
      <c r="B24" s="47"/>
      <c r="C24" s="26"/>
      <c r="D24" s="26"/>
      <c r="E24" s="26"/>
      <c r="F24" s="26"/>
      <c r="G24" s="26"/>
      <c r="H24" s="26"/>
      <c r="I24" s="26"/>
      <c r="J24" s="26"/>
      <c r="K24" s="26"/>
      <c r="L24" s="27"/>
      <c r="M24" s="73"/>
    </row>
    <row r="25" s="2" customFormat="1" ht="12.75" customHeight="1" spans="2:13">
      <c r="B25" s="47"/>
      <c r="C25" s="26"/>
      <c r="D25" s="26"/>
      <c r="E25" s="26"/>
      <c r="F25" s="26"/>
      <c r="G25" s="26"/>
      <c r="H25" s="26"/>
      <c r="I25" s="26"/>
      <c r="J25" s="26"/>
      <c r="K25" s="26"/>
      <c r="L25" s="27"/>
      <c r="M25" s="73"/>
    </row>
    <row r="26" s="2" customFormat="1" ht="12.75" customHeight="1" spans="2:13">
      <c r="B26" s="47"/>
      <c r="C26" s="26"/>
      <c r="D26" s="26"/>
      <c r="E26" s="26"/>
      <c r="F26" s="26"/>
      <c r="G26" s="26"/>
      <c r="H26" s="26"/>
      <c r="I26" s="26"/>
      <c r="J26" s="26"/>
      <c r="K26" s="26"/>
      <c r="L26" s="27"/>
      <c r="M26" s="73"/>
    </row>
    <row r="27" s="2" customFormat="1" spans="1:13">
      <c r="A27" s="3"/>
      <c r="B27" s="48" t="s">
        <v>172</v>
      </c>
      <c r="C27" s="49"/>
      <c r="D27" s="49"/>
      <c r="E27" s="49"/>
      <c r="F27" s="49"/>
      <c r="G27" s="49"/>
      <c r="H27" s="49"/>
      <c r="I27" s="49"/>
      <c r="J27" s="49"/>
      <c r="K27" s="49"/>
      <c r="L27" s="74"/>
      <c r="M27" s="73"/>
    </row>
    <row r="28" s="2" customFormat="1" ht="16.5" spans="2:13">
      <c r="B28" s="50" t="s">
        <v>44</v>
      </c>
      <c r="C28" s="51" t="s">
        <v>174</v>
      </c>
      <c r="D28" s="52" t="s">
        <v>81</v>
      </c>
      <c r="E28" s="53" t="s">
        <v>1330</v>
      </c>
      <c r="F28" s="53" t="s">
        <v>1330</v>
      </c>
      <c r="G28" s="53"/>
      <c r="H28" s="53"/>
      <c r="I28" s="53"/>
      <c r="J28" s="75" t="s">
        <v>180</v>
      </c>
      <c r="K28" s="76"/>
      <c r="L28" s="77"/>
      <c r="M28" s="78"/>
    </row>
    <row r="29" s="2" customFormat="1" ht="16.5" spans="2:13">
      <c r="B29" s="50"/>
      <c r="C29" s="51"/>
      <c r="D29" s="52"/>
      <c r="E29" s="53" t="s">
        <v>181</v>
      </c>
      <c r="F29" s="53" t="s">
        <v>182</v>
      </c>
      <c r="G29" s="53" t="s">
        <v>177</v>
      </c>
      <c r="H29" s="53" t="s">
        <v>178</v>
      </c>
      <c r="I29" s="53" t="s">
        <v>179</v>
      </c>
      <c r="J29" s="75"/>
      <c r="K29" s="76"/>
      <c r="L29" s="77"/>
      <c r="M29" s="78"/>
    </row>
    <row r="30" s="2" customFormat="1" ht="16.5" spans="2:13">
      <c r="B30" s="54">
        <v>1</v>
      </c>
      <c r="C30" s="55" t="s">
        <v>306</v>
      </c>
      <c r="D30" s="55" t="s">
        <v>92</v>
      </c>
      <c r="E30" s="56">
        <v>1</v>
      </c>
      <c r="F30" s="56">
        <v>1</v>
      </c>
      <c r="G30" s="57" t="s">
        <v>1331</v>
      </c>
      <c r="H30" s="58">
        <v>44635</v>
      </c>
      <c r="I30" s="58">
        <v>44641</v>
      </c>
      <c r="J30" s="76"/>
      <c r="K30" s="76"/>
      <c r="L30" s="77"/>
      <c r="M30" s="78"/>
    </row>
    <row r="31" s="2" customFormat="1" ht="16.5" spans="2:13">
      <c r="B31" s="54">
        <v>2</v>
      </c>
      <c r="C31" s="55" t="s">
        <v>313</v>
      </c>
      <c r="D31" s="55" t="s">
        <v>1332</v>
      </c>
      <c r="E31" s="56">
        <v>1</v>
      </c>
      <c r="F31" s="56">
        <v>1</v>
      </c>
      <c r="G31" s="57" t="s">
        <v>1331</v>
      </c>
      <c r="H31" s="58">
        <v>44635</v>
      </c>
      <c r="I31" s="58">
        <v>44641</v>
      </c>
      <c r="J31" s="76"/>
      <c r="K31" s="76"/>
      <c r="L31" s="77"/>
      <c r="M31" s="78"/>
    </row>
    <row r="32" s="2" customFormat="1" ht="16.5" spans="2:13">
      <c r="B32" s="54">
        <v>3</v>
      </c>
      <c r="C32" s="55" t="s">
        <v>316</v>
      </c>
      <c r="D32" s="55" t="s">
        <v>926</v>
      </c>
      <c r="E32" s="56">
        <v>1</v>
      </c>
      <c r="F32" s="56">
        <v>1</v>
      </c>
      <c r="G32" s="57" t="s">
        <v>1333</v>
      </c>
      <c r="H32" s="58">
        <v>44635</v>
      </c>
      <c r="I32" s="58">
        <v>44637</v>
      </c>
      <c r="J32" s="76"/>
      <c r="K32" s="76"/>
      <c r="L32" s="77"/>
      <c r="M32" s="78"/>
    </row>
    <row r="33" s="2" customFormat="1" ht="16.5" spans="2:13">
      <c r="B33" s="54">
        <v>4</v>
      </c>
      <c r="C33" s="55" t="s">
        <v>316</v>
      </c>
      <c r="D33" s="55" t="s">
        <v>94</v>
      </c>
      <c r="E33" s="56">
        <v>1</v>
      </c>
      <c r="F33" s="56">
        <v>1</v>
      </c>
      <c r="G33" s="57" t="s">
        <v>1331</v>
      </c>
      <c r="H33" s="58">
        <v>44635</v>
      </c>
      <c r="I33" s="58">
        <v>44641</v>
      </c>
      <c r="J33" s="76"/>
      <c r="K33" s="76"/>
      <c r="L33" s="77"/>
      <c r="M33" s="78"/>
    </row>
    <row r="34" s="2" customFormat="1" ht="14.25" customHeight="1" spans="2:13">
      <c r="B34" s="54">
        <v>5</v>
      </c>
      <c r="C34" s="55" t="s">
        <v>323</v>
      </c>
      <c r="D34" s="55" t="s">
        <v>552</v>
      </c>
      <c r="E34" s="56">
        <v>1</v>
      </c>
      <c r="F34" s="56">
        <v>1</v>
      </c>
      <c r="G34" s="57" t="s">
        <v>1334</v>
      </c>
      <c r="H34" s="58">
        <v>44637</v>
      </c>
      <c r="I34" s="58">
        <v>44642</v>
      </c>
      <c r="J34" s="79" t="s">
        <v>2277</v>
      </c>
      <c r="K34" s="79"/>
      <c r="L34" s="80"/>
      <c r="M34" s="81"/>
    </row>
    <row r="35" s="2" customFormat="1" ht="16.5" spans="2:13">
      <c r="B35" s="54">
        <v>6</v>
      </c>
      <c r="C35" s="55" t="s">
        <v>328</v>
      </c>
      <c r="D35" s="55" t="s">
        <v>634</v>
      </c>
      <c r="E35" s="56">
        <v>1</v>
      </c>
      <c r="F35" s="56">
        <v>1</v>
      </c>
      <c r="G35" s="57" t="s">
        <v>1335</v>
      </c>
      <c r="H35" s="58">
        <v>44637</v>
      </c>
      <c r="I35" s="58">
        <v>44642</v>
      </c>
      <c r="J35" s="79"/>
      <c r="K35" s="79"/>
      <c r="L35" s="80"/>
      <c r="M35" s="81"/>
    </row>
    <row r="36" s="2" customFormat="1" ht="16.5" spans="2:13">
      <c r="B36" s="54">
        <v>7</v>
      </c>
      <c r="C36" s="55" t="s">
        <v>309</v>
      </c>
      <c r="D36" s="55" t="s">
        <v>92</v>
      </c>
      <c r="E36" s="56">
        <v>1</v>
      </c>
      <c r="F36" s="56">
        <v>1</v>
      </c>
      <c r="G36" s="57" t="s">
        <v>1331</v>
      </c>
      <c r="H36" s="58">
        <v>44640</v>
      </c>
      <c r="I36" s="58">
        <v>44642</v>
      </c>
      <c r="J36" s="79"/>
      <c r="K36" s="79"/>
      <c r="L36" s="80"/>
      <c r="M36" s="81"/>
    </row>
    <row r="37" s="2" customFormat="1" ht="33" spans="2:13">
      <c r="B37" s="54">
        <v>8</v>
      </c>
      <c r="C37" s="55" t="s">
        <v>360</v>
      </c>
      <c r="D37" s="55" t="s">
        <v>418</v>
      </c>
      <c r="E37" s="56">
        <v>1</v>
      </c>
      <c r="F37" s="56">
        <v>0.4</v>
      </c>
      <c r="G37" s="57" t="s">
        <v>1331</v>
      </c>
      <c r="H37" s="58">
        <v>44640</v>
      </c>
      <c r="I37" s="58">
        <v>44642</v>
      </c>
      <c r="J37" s="79" t="s">
        <v>2278</v>
      </c>
      <c r="K37" s="79"/>
      <c r="L37" s="80"/>
      <c r="M37" s="81"/>
    </row>
    <row r="38" s="2" customFormat="1" ht="14.25" customHeight="1" spans="2:13">
      <c r="B38" s="54">
        <v>9</v>
      </c>
      <c r="C38" s="55" t="s">
        <v>366</v>
      </c>
      <c r="D38" s="55" t="s">
        <v>1337</v>
      </c>
      <c r="E38" s="56">
        <v>0</v>
      </c>
      <c r="F38" s="56">
        <v>0</v>
      </c>
      <c r="G38" s="59"/>
      <c r="H38" s="60"/>
      <c r="I38" s="60"/>
      <c r="J38" s="82"/>
      <c r="K38" s="82"/>
      <c r="L38" s="83"/>
      <c r="M38" s="84"/>
    </row>
    <row r="39" s="2" customFormat="1" ht="14.25" customHeight="1" spans="2:13">
      <c r="B39" s="54">
        <v>10</v>
      </c>
      <c r="C39" s="55" t="s">
        <v>331</v>
      </c>
      <c r="D39" s="55" t="s">
        <v>512</v>
      </c>
      <c r="E39" s="56">
        <v>0</v>
      </c>
      <c r="F39" s="56">
        <v>0</v>
      </c>
      <c r="G39" s="59"/>
      <c r="H39" s="60"/>
      <c r="I39" s="60"/>
      <c r="J39" s="82"/>
      <c r="K39" s="82"/>
      <c r="L39" s="83"/>
      <c r="M39" s="84"/>
    </row>
    <row r="40" s="2" customFormat="1" ht="16.5" spans="2:13">
      <c r="B40" s="54">
        <v>11</v>
      </c>
      <c r="C40" s="55" t="s">
        <v>189</v>
      </c>
      <c r="D40" s="55" t="s">
        <v>1339</v>
      </c>
      <c r="E40" s="56">
        <v>1</v>
      </c>
      <c r="F40" s="56">
        <v>1</v>
      </c>
      <c r="G40" s="57" t="s">
        <v>2279</v>
      </c>
      <c r="H40" s="58">
        <v>44635</v>
      </c>
      <c r="I40" s="58">
        <v>44642</v>
      </c>
      <c r="J40" s="79"/>
      <c r="K40" s="79"/>
      <c r="L40" s="80"/>
      <c r="M40" s="81"/>
    </row>
    <row r="41" s="2" customFormat="1" ht="14.25" customHeight="1" spans="2:13">
      <c r="B41" s="54">
        <v>12</v>
      </c>
      <c r="C41" s="55" t="s">
        <v>380</v>
      </c>
      <c r="D41" s="55" t="s">
        <v>1340</v>
      </c>
      <c r="E41" s="56">
        <v>0</v>
      </c>
      <c r="F41" s="56">
        <v>0</v>
      </c>
      <c r="G41" s="59"/>
      <c r="H41" s="60"/>
      <c r="I41" s="60"/>
      <c r="J41" s="82"/>
      <c r="K41" s="82"/>
      <c r="L41" s="83"/>
      <c r="M41" s="84"/>
    </row>
    <row r="42" s="2" customFormat="1" ht="14.25" customHeight="1" spans="2:13">
      <c r="B42" s="54">
        <v>13</v>
      </c>
      <c r="C42" s="55" t="s">
        <v>1341</v>
      </c>
      <c r="D42" s="55" t="s">
        <v>1342</v>
      </c>
      <c r="E42" s="56">
        <v>0</v>
      </c>
      <c r="F42" s="56">
        <v>0</v>
      </c>
      <c r="G42" s="59"/>
      <c r="H42" s="60"/>
      <c r="I42" s="60"/>
      <c r="J42" s="82"/>
      <c r="K42" s="82"/>
      <c r="L42" s="83"/>
      <c r="M42" s="84"/>
    </row>
    <row r="43" s="2" customFormat="1" ht="16.5" spans="2:13">
      <c r="B43" s="54">
        <v>14</v>
      </c>
      <c r="C43" s="55" t="s">
        <v>224</v>
      </c>
      <c r="D43" s="55" t="s">
        <v>1343</v>
      </c>
      <c r="E43" s="56">
        <v>1</v>
      </c>
      <c r="F43" s="56">
        <v>1</v>
      </c>
      <c r="G43" s="57" t="s">
        <v>1334</v>
      </c>
      <c r="H43" s="58">
        <v>44635</v>
      </c>
      <c r="I43" s="58">
        <v>44642</v>
      </c>
      <c r="J43" s="79"/>
      <c r="K43" s="79"/>
      <c r="L43" s="80"/>
      <c r="M43" s="81"/>
    </row>
    <row r="44" s="2" customFormat="1" ht="16.5" spans="2:13">
      <c r="B44" s="54">
        <v>15</v>
      </c>
      <c r="C44" s="55" t="s">
        <v>348</v>
      </c>
      <c r="D44" s="55" t="s">
        <v>347</v>
      </c>
      <c r="E44" s="56">
        <v>1</v>
      </c>
      <c r="F44" s="56">
        <v>1</v>
      </c>
      <c r="G44" s="57" t="s">
        <v>2280</v>
      </c>
      <c r="H44" s="58">
        <v>44635</v>
      </c>
      <c r="I44" s="58">
        <v>44642</v>
      </c>
      <c r="J44" s="79"/>
      <c r="K44" s="79"/>
      <c r="L44" s="80"/>
      <c r="M44" s="81"/>
    </row>
    <row r="45" s="2" customFormat="1" ht="14.25" customHeight="1" spans="2:13">
      <c r="B45" s="54">
        <v>16</v>
      </c>
      <c r="C45" s="55" t="s">
        <v>191</v>
      </c>
      <c r="D45" s="55" t="s">
        <v>192</v>
      </c>
      <c r="E45" s="56">
        <v>0</v>
      </c>
      <c r="F45" s="56">
        <v>0</v>
      </c>
      <c r="G45" s="57"/>
      <c r="H45" s="58"/>
      <c r="I45" s="58"/>
      <c r="J45" s="82"/>
      <c r="K45" s="82"/>
      <c r="L45" s="83"/>
      <c r="M45" s="84"/>
    </row>
    <row r="46" s="2" customFormat="1" ht="14.25" customHeight="1" spans="2:13">
      <c r="B46" s="54">
        <v>17</v>
      </c>
      <c r="C46" s="55" t="s">
        <v>195</v>
      </c>
      <c r="D46" s="55" t="s">
        <v>1345</v>
      </c>
      <c r="E46" s="56">
        <v>0</v>
      </c>
      <c r="F46" s="56">
        <v>0</v>
      </c>
      <c r="G46" s="57"/>
      <c r="H46" s="58"/>
      <c r="I46" s="58"/>
      <c r="J46" s="82"/>
      <c r="K46" s="82"/>
      <c r="L46" s="83"/>
      <c r="M46" s="84"/>
    </row>
    <row r="47" s="2" customFormat="1" ht="49.5" spans="2:13">
      <c r="B47" s="54">
        <v>18</v>
      </c>
      <c r="C47" s="55" t="s">
        <v>198</v>
      </c>
      <c r="D47" s="55" t="s">
        <v>1346</v>
      </c>
      <c r="E47" s="56">
        <v>1</v>
      </c>
      <c r="F47" s="56">
        <v>0</v>
      </c>
      <c r="G47" s="59"/>
      <c r="H47" s="60"/>
      <c r="I47" s="60"/>
      <c r="J47" s="79" t="s">
        <v>1347</v>
      </c>
      <c r="K47" s="79"/>
      <c r="L47" s="80"/>
      <c r="M47" s="81"/>
    </row>
    <row r="48" s="2" customFormat="1" ht="14.25" customHeight="1" spans="2:13">
      <c r="B48" s="54">
        <v>19</v>
      </c>
      <c r="C48" s="55" t="s">
        <v>201</v>
      </c>
      <c r="D48" s="55" t="s">
        <v>1348</v>
      </c>
      <c r="E48" s="56">
        <v>0</v>
      </c>
      <c r="F48" s="56">
        <v>0</v>
      </c>
      <c r="G48" s="59"/>
      <c r="H48" s="60"/>
      <c r="I48" s="60"/>
      <c r="J48" s="82"/>
      <c r="K48" s="82"/>
      <c r="L48" s="83"/>
      <c r="M48" s="84"/>
    </row>
    <row r="49" s="2" customFormat="1" ht="49.5" spans="2:13">
      <c r="B49" s="54">
        <v>20</v>
      </c>
      <c r="C49" s="55" t="s">
        <v>203</v>
      </c>
      <c r="D49" s="55" t="s">
        <v>1349</v>
      </c>
      <c r="E49" s="56">
        <v>1</v>
      </c>
      <c r="F49" s="56">
        <v>0</v>
      </c>
      <c r="G49" s="61"/>
      <c r="H49" s="62"/>
      <c r="I49" s="62"/>
      <c r="J49" s="79" t="s">
        <v>1350</v>
      </c>
      <c r="K49" s="79"/>
      <c r="L49" s="80"/>
      <c r="M49" s="81"/>
    </row>
    <row r="50" s="2" customFormat="1" ht="14.25" customHeight="1" spans="2:13">
      <c r="B50" s="54">
        <v>21</v>
      </c>
      <c r="C50" s="55" t="s">
        <v>206</v>
      </c>
      <c r="D50" s="55" t="s">
        <v>1351</v>
      </c>
      <c r="E50" s="56">
        <v>0</v>
      </c>
      <c r="F50" s="56">
        <v>0</v>
      </c>
      <c r="G50" s="61"/>
      <c r="H50" s="62"/>
      <c r="I50" s="62"/>
      <c r="J50" s="82"/>
      <c r="K50" s="82"/>
      <c r="L50" s="83"/>
      <c r="M50" s="84"/>
    </row>
    <row r="51" s="2" customFormat="1" ht="14.25" customHeight="1" spans="2:13">
      <c r="B51" s="54">
        <v>22</v>
      </c>
      <c r="C51" s="55" t="s">
        <v>1352</v>
      </c>
      <c r="D51" s="55" t="s">
        <v>1353</v>
      </c>
      <c r="E51" s="56">
        <v>0</v>
      </c>
      <c r="F51" s="56">
        <v>0</v>
      </c>
      <c r="G51" s="61"/>
      <c r="H51" s="62"/>
      <c r="I51" s="62"/>
      <c r="J51" s="82"/>
      <c r="K51" s="82"/>
      <c r="L51" s="83"/>
      <c r="M51" s="84"/>
    </row>
    <row r="52" s="2" customFormat="1" ht="14.25" customHeight="1" spans="2:13">
      <c r="B52" s="54">
        <v>23</v>
      </c>
      <c r="C52" s="55" t="s">
        <v>208</v>
      </c>
      <c r="D52" s="55" t="s">
        <v>1355</v>
      </c>
      <c r="E52" s="56">
        <v>0</v>
      </c>
      <c r="F52" s="56">
        <v>0</v>
      </c>
      <c r="G52" s="61"/>
      <c r="H52" s="62"/>
      <c r="I52" s="62"/>
      <c r="J52" s="82"/>
      <c r="K52" s="82"/>
      <c r="L52" s="83"/>
      <c r="M52" s="84"/>
    </row>
    <row r="53" s="2" customFormat="1" ht="14.25" customHeight="1" spans="2:13">
      <c r="B53" s="54">
        <v>24</v>
      </c>
      <c r="C53" s="55" t="s">
        <v>211</v>
      </c>
      <c r="D53" s="55" t="s">
        <v>1356</v>
      </c>
      <c r="E53" s="56">
        <v>0</v>
      </c>
      <c r="F53" s="56">
        <v>0</v>
      </c>
      <c r="G53" s="61"/>
      <c r="H53" s="62"/>
      <c r="I53" s="62"/>
      <c r="J53" s="82"/>
      <c r="K53" s="82"/>
      <c r="L53" s="83"/>
      <c r="M53" s="84"/>
    </row>
    <row r="54" s="2" customFormat="1" ht="30" customHeight="1" spans="2:13">
      <c r="B54" s="54">
        <v>25</v>
      </c>
      <c r="C54" s="55" t="s">
        <v>1357</v>
      </c>
      <c r="D54" s="55" t="s">
        <v>1358</v>
      </c>
      <c r="E54" s="56">
        <v>1</v>
      </c>
      <c r="F54" s="56">
        <v>0</v>
      </c>
      <c r="G54" s="61"/>
      <c r="H54" s="62"/>
      <c r="I54" s="62"/>
      <c r="J54" s="79" t="s">
        <v>1354</v>
      </c>
      <c r="K54" s="79"/>
      <c r="L54" s="80"/>
      <c r="M54" s="81"/>
    </row>
    <row r="55" s="2" customFormat="1" ht="14.25" customHeight="1" spans="2:13">
      <c r="B55" s="54">
        <v>26</v>
      </c>
      <c r="C55" s="55" t="s">
        <v>214</v>
      </c>
      <c r="D55" s="55" t="s">
        <v>1359</v>
      </c>
      <c r="E55" s="56">
        <v>0</v>
      </c>
      <c r="F55" s="56">
        <v>0</v>
      </c>
      <c r="G55" s="61"/>
      <c r="H55" s="62"/>
      <c r="I55" s="62"/>
      <c r="J55" s="82"/>
      <c r="K55" s="82"/>
      <c r="L55" s="83"/>
      <c r="M55" s="84"/>
    </row>
    <row r="56" s="2" customFormat="1" ht="33" spans="2:13">
      <c r="B56" s="54">
        <v>27</v>
      </c>
      <c r="C56" s="55" t="s">
        <v>217</v>
      </c>
      <c r="D56" s="55" t="s">
        <v>1360</v>
      </c>
      <c r="E56" s="56">
        <v>1</v>
      </c>
      <c r="F56" s="56">
        <v>0.5</v>
      </c>
      <c r="G56" s="57" t="s">
        <v>1333</v>
      </c>
      <c r="H56" s="58">
        <v>44635</v>
      </c>
      <c r="I56" s="58">
        <v>44637</v>
      </c>
      <c r="J56" s="79" t="s">
        <v>1361</v>
      </c>
      <c r="K56" s="79"/>
      <c r="L56" s="80"/>
      <c r="M56" s="81"/>
    </row>
    <row r="57" s="2" customFormat="1" ht="16.5" spans="2:13">
      <c r="B57" s="54">
        <v>28</v>
      </c>
      <c r="C57" s="55" t="s">
        <v>311</v>
      </c>
      <c r="D57" s="55" t="s">
        <v>1362</v>
      </c>
      <c r="E57" s="56">
        <v>1</v>
      </c>
      <c r="F57" s="56">
        <v>1</v>
      </c>
      <c r="G57" s="57" t="s">
        <v>1331</v>
      </c>
      <c r="H57" s="58">
        <v>44640</v>
      </c>
      <c r="I57" s="58">
        <v>44642</v>
      </c>
      <c r="J57" s="79"/>
      <c r="K57" s="79"/>
      <c r="L57" s="80"/>
      <c r="M57" s="81"/>
    </row>
    <row r="58" s="2" customFormat="1" ht="14.25" customHeight="1" spans="2:13">
      <c r="B58" s="54">
        <v>29</v>
      </c>
      <c r="C58" s="55" t="s">
        <v>227</v>
      </c>
      <c r="D58" s="55" t="s">
        <v>1363</v>
      </c>
      <c r="E58" s="56">
        <v>0</v>
      </c>
      <c r="F58" s="56">
        <v>0</v>
      </c>
      <c r="G58" s="61"/>
      <c r="H58" s="62"/>
      <c r="I58" s="62"/>
      <c r="J58" s="82"/>
      <c r="K58" s="82"/>
      <c r="L58" s="83"/>
      <c r="M58" s="84"/>
    </row>
    <row r="59" s="2" customFormat="1" ht="16.5" spans="2:13">
      <c r="B59" s="54">
        <v>30</v>
      </c>
      <c r="C59" s="55" t="s">
        <v>230</v>
      </c>
      <c r="D59" s="55" t="s">
        <v>231</v>
      </c>
      <c r="E59" s="56">
        <v>1</v>
      </c>
      <c r="F59" s="56">
        <v>1</v>
      </c>
      <c r="G59" s="57" t="s">
        <v>1334</v>
      </c>
      <c r="H59" s="58">
        <v>44635</v>
      </c>
      <c r="I59" s="58">
        <v>44642</v>
      </c>
      <c r="J59" s="79"/>
      <c r="K59" s="79"/>
      <c r="L59" s="80"/>
      <c r="M59" s="81"/>
    </row>
    <row r="60" s="2" customFormat="1" ht="14.25" customHeight="1" spans="2:13">
      <c r="B60" s="54">
        <v>31</v>
      </c>
      <c r="C60" s="55" t="s">
        <v>1365</v>
      </c>
      <c r="D60" s="55" t="s">
        <v>1366</v>
      </c>
      <c r="E60" s="56">
        <v>0</v>
      </c>
      <c r="F60" s="56">
        <v>0</v>
      </c>
      <c r="G60" s="59"/>
      <c r="H60" s="59"/>
      <c r="I60" s="59"/>
      <c r="J60" s="82"/>
      <c r="K60" s="82"/>
      <c r="L60" s="83"/>
      <c r="M60" s="84"/>
    </row>
    <row r="61" s="2" customFormat="1" ht="16.5" spans="2:13">
      <c r="B61" s="54">
        <v>32</v>
      </c>
      <c r="C61" s="55" t="s">
        <v>355</v>
      </c>
      <c r="D61" s="55" t="s">
        <v>1367</v>
      </c>
      <c r="E61" s="56">
        <v>1</v>
      </c>
      <c r="F61" s="56">
        <v>1</v>
      </c>
      <c r="G61" s="57" t="s">
        <v>1368</v>
      </c>
      <c r="H61" s="58">
        <v>44639</v>
      </c>
      <c r="I61" s="58">
        <v>44639</v>
      </c>
      <c r="J61" s="79"/>
      <c r="K61" s="79"/>
      <c r="L61" s="80"/>
      <c r="M61" s="81"/>
    </row>
    <row r="62" s="2" customFormat="1" ht="16.5" spans="2:13">
      <c r="B62" s="54">
        <v>33</v>
      </c>
      <c r="C62" s="55" t="s">
        <v>183</v>
      </c>
      <c r="D62" s="55" t="s">
        <v>1369</v>
      </c>
      <c r="E62" s="56">
        <v>1</v>
      </c>
      <c r="F62" s="56">
        <v>1</v>
      </c>
      <c r="G62" s="57" t="s">
        <v>2279</v>
      </c>
      <c r="H62" s="58">
        <v>44638</v>
      </c>
      <c r="I62" s="58">
        <v>44642</v>
      </c>
      <c r="J62" s="79"/>
      <c r="K62" s="79"/>
      <c r="L62" s="80"/>
      <c r="M62" s="81"/>
    </row>
    <row r="63" s="2" customFormat="1" ht="16.5" spans="2:13">
      <c r="B63" s="54">
        <v>34</v>
      </c>
      <c r="C63" s="55" t="s">
        <v>232</v>
      </c>
      <c r="D63" s="55" t="s">
        <v>1370</v>
      </c>
      <c r="E63" s="56">
        <v>1</v>
      </c>
      <c r="F63" s="56">
        <v>1</v>
      </c>
      <c r="G63" s="57" t="s">
        <v>1334</v>
      </c>
      <c r="H63" s="58">
        <v>44635</v>
      </c>
      <c r="I63" s="58">
        <v>44642</v>
      </c>
      <c r="J63" s="79"/>
      <c r="K63" s="79"/>
      <c r="L63" s="80"/>
      <c r="M63" s="81"/>
    </row>
    <row r="64" s="2" customFormat="1" ht="16.5" spans="2:13">
      <c r="B64" s="54">
        <v>35</v>
      </c>
      <c r="C64" s="55" t="s">
        <v>234</v>
      </c>
      <c r="D64" s="55" t="s">
        <v>1371</v>
      </c>
      <c r="E64" s="56">
        <v>1</v>
      </c>
      <c r="F64" s="56">
        <v>1</v>
      </c>
      <c r="G64" s="57" t="s">
        <v>1334</v>
      </c>
      <c r="H64" s="58">
        <v>44635</v>
      </c>
      <c r="I64" s="58">
        <v>44642</v>
      </c>
      <c r="J64" s="79"/>
      <c r="K64" s="79"/>
      <c r="L64" s="80"/>
      <c r="M64" s="81"/>
    </row>
    <row r="65" s="2" customFormat="1" ht="16.5" spans="2:13">
      <c r="B65" s="54">
        <v>36</v>
      </c>
      <c r="C65" s="55" t="s">
        <v>236</v>
      </c>
      <c r="D65" s="55" t="s">
        <v>1372</v>
      </c>
      <c r="E65" s="56">
        <v>1</v>
      </c>
      <c r="F65" s="56">
        <v>1</v>
      </c>
      <c r="G65" s="57" t="s">
        <v>1334</v>
      </c>
      <c r="H65" s="58">
        <v>44635</v>
      </c>
      <c r="I65" s="58">
        <v>44642</v>
      </c>
      <c r="J65" s="79"/>
      <c r="K65" s="79"/>
      <c r="L65" s="80"/>
      <c r="M65" s="81"/>
    </row>
    <row r="66" s="2" customFormat="1" ht="49.5" spans="2:13">
      <c r="B66" s="54">
        <v>37</v>
      </c>
      <c r="C66" s="55" t="s">
        <v>220</v>
      </c>
      <c r="D66" s="55" t="s">
        <v>1373</v>
      </c>
      <c r="E66" s="56">
        <v>1</v>
      </c>
      <c r="F66" s="56">
        <v>0</v>
      </c>
      <c r="G66" s="59"/>
      <c r="H66" s="60"/>
      <c r="I66" s="60"/>
      <c r="J66" s="79" t="s">
        <v>1347</v>
      </c>
      <c r="K66" s="79"/>
      <c r="L66" s="80"/>
      <c r="M66" s="81"/>
    </row>
    <row r="67" s="2" customFormat="1" ht="16.5" spans="2:13">
      <c r="B67" s="54">
        <v>38</v>
      </c>
      <c r="C67" s="55" t="s">
        <v>238</v>
      </c>
      <c r="D67" s="55" t="s">
        <v>1374</v>
      </c>
      <c r="E67" s="56">
        <v>1</v>
      </c>
      <c r="F67" s="56">
        <v>1</v>
      </c>
      <c r="G67" s="57" t="s">
        <v>1334</v>
      </c>
      <c r="H67" s="58">
        <v>44635</v>
      </c>
      <c r="I67" s="58">
        <v>44642</v>
      </c>
      <c r="J67" s="79"/>
      <c r="K67" s="79"/>
      <c r="L67" s="80"/>
      <c r="M67" s="81"/>
    </row>
    <row r="68" s="2" customFormat="1" ht="49.5" spans="2:13">
      <c r="B68" s="54">
        <v>39</v>
      </c>
      <c r="C68" s="55" t="s">
        <v>325</v>
      </c>
      <c r="D68" s="55" t="s">
        <v>1375</v>
      </c>
      <c r="E68" s="85">
        <v>1</v>
      </c>
      <c r="F68" s="85">
        <v>0.3</v>
      </c>
      <c r="G68" s="57" t="s">
        <v>1335</v>
      </c>
      <c r="H68" s="58">
        <v>44637</v>
      </c>
      <c r="I68" s="58">
        <v>44642</v>
      </c>
      <c r="J68" s="79" t="s">
        <v>1376</v>
      </c>
      <c r="K68" s="79"/>
      <c r="L68" s="80"/>
      <c r="M68" s="81"/>
    </row>
    <row r="69" s="2" customFormat="1" ht="16.5" spans="2:13">
      <c r="B69" s="54">
        <v>40</v>
      </c>
      <c r="C69" s="55" t="s">
        <v>240</v>
      </c>
      <c r="D69" s="55" t="s">
        <v>1377</v>
      </c>
      <c r="E69" s="56">
        <v>1</v>
      </c>
      <c r="F69" s="56">
        <v>1</v>
      </c>
      <c r="G69" s="57" t="s">
        <v>1334</v>
      </c>
      <c r="H69" s="58">
        <v>44635</v>
      </c>
      <c r="I69" s="58">
        <v>44642</v>
      </c>
      <c r="J69" s="79"/>
      <c r="K69" s="79"/>
      <c r="L69" s="80"/>
      <c r="M69" s="81"/>
    </row>
    <row r="70" s="2" customFormat="1" ht="16.5" spans="2:13">
      <c r="B70" s="54">
        <v>41</v>
      </c>
      <c r="C70" s="55" t="s">
        <v>242</v>
      </c>
      <c r="D70" s="55" t="s">
        <v>1378</v>
      </c>
      <c r="E70" s="56">
        <v>1</v>
      </c>
      <c r="F70" s="56">
        <v>1</v>
      </c>
      <c r="G70" s="57" t="s">
        <v>1334</v>
      </c>
      <c r="H70" s="58">
        <v>44635</v>
      </c>
      <c r="I70" s="58">
        <v>44642</v>
      </c>
      <c r="J70" s="79"/>
      <c r="K70" s="79"/>
      <c r="L70" s="80"/>
      <c r="M70" s="81"/>
    </row>
    <row r="71" s="2" customFormat="1" ht="16.5" spans="2:13">
      <c r="B71" s="54">
        <v>42</v>
      </c>
      <c r="C71" s="55" t="s">
        <v>244</v>
      </c>
      <c r="D71" s="55" t="s">
        <v>1379</v>
      </c>
      <c r="E71" s="56">
        <v>1</v>
      </c>
      <c r="F71" s="56">
        <v>1</v>
      </c>
      <c r="G71" s="57" t="s">
        <v>1334</v>
      </c>
      <c r="H71" s="58">
        <v>44635</v>
      </c>
      <c r="I71" s="58">
        <v>44642</v>
      </c>
      <c r="J71" s="79"/>
      <c r="K71" s="79"/>
      <c r="L71" s="80"/>
      <c r="M71" s="81"/>
    </row>
    <row r="72" s="2" customFormat="1" ht="16.5" spans="2:13">
      <c r="B72" s="54">
        <v>43</v>
      </c>
      <c r="C72" s="55" t="s">
        <v>246</v>
      </c>
      <c r="D72" s="55" t="s">
        <v>1380</v>
      </c>
      <c r="E72" s="56">
        <v>1</v>
      </c>
      <c r="F72" s="56">
        <v>1</v>
      </c>
      <c r="G72" s="57" t="s">
        <v>1334</v>
      </c>
      <c r="H72" s="58">
        <v>44635</v>
      </c>
      <c r="I72" s="58">
        <v>44642</v>
      </c>
      <c r="J72" s="82"/>
      <c r="K72" s="82"/>
      <c r="L72" s="83"/>
      <c r="M72" s="84"/>
    </row>
    <row r="73" s="2" customFormat="1" ht="16.5" spans="2:13">
      <c r="B73" s="54">
        <v>44</v>
      </c>
      <c r="C73" s="55" t="s">
        <v>248</v>
      </c>
      <c r="D73" s="55" t="s">
        <v>1381</v>
      </c>
      <c r="E73" s="56">
        <v>1</v>
      </c>
      <c r="F73" s="56">
        <v>1</v>
      </c>
      <c r="G73" s="57" t="s">
        <v>1334</v>
      </c>
      <c r="H73" s="58">
        <v>44635</v>
      </c>
      <c r="I73" s="58">
        <v>44642</v>
      </c>
      <c r="J73" s="82"/>
      <c r="K73" s="82"/>
      <c r="L73" s="83"/>
      <c r="M73" s="84"/>
    </row>
    <row r="74" s="2" customFormat="1" ht="16.5" spans="2:13">
      <c r="B74" s="54">
        <v>45</v>
      </c>
      <c r="C74" s="55" t="s">
        <v>250</v>
      </c>
      <c r="D74" s="55" t="s">
        <v>1382</v>
      </c>
      <c r="E74" s="56">
        <v>1</v>
      </c>
      <c r="F74" s="56">
        <v>1</v>
      </c>
      <c r="G74" s="57" t="s">
        <v>1334</v>
      </c>
      <c r="H74" s="58">
        <v>44635</v>
      </c>
      <c r="I74" s="58">
        <v>44642</v>
      </c>
      <c r="J74" s="82"/>
      <c r="K74" s="82"/>
      <c r="L74" s="83"/>
      <c r="M74" s="84"/>
    </row>
    <row r="75" s="2" customFormat="1" ht="16.5" spans="2:13">
      <c r="B75" s="54">
        <v>46</v>
      </c>
      <c r="C75" s="55" t="s">
        <v>368</v>
      </c>
      <c r="D75" s="55" t="s">
        <v>1383</v>
      </c>
      <c r="E75" s="56">
        <v>0</v>
      </c>
      <c r="F75" s="56">
        <v>0</v>
      </c>
      <c r="G75" s="61"/>
      <c r="H75" s="62"/>
      <c r="I75" s="62"/>
      <c r="J75" s="82"/>
      <c r="K75" s="82"/>
      <c r="L75" s="83"/>
      <c r="M75" s="84"/>
    </row>
    <row r="76" s="2" customFormat="1" ht="16.5" spans="2:13">
      <c r="B76" s="54">
        <v>47</v>
      </c>
      <c r="C76" s="55" t="s">
        <v>252</v>
      </c>
      <c r="D76" s="55" t="s">
        <v>1384</v>
      </c>
      <c r="E76" s="56">
        <v>1</v>
      </c>
      <c r="F76" s="56">
        <v>1</v>
      </c>
      <c r="G76" s="57" t="s">
        <v>1334</v>
      </c>
      <c r="H76" s="58">
        <v>44635</v>
      </c>
      <c r="I76" s="58">
        <v>44642</v>
      </c>
      <c r="J76" s="82"/>
      <c r="K76" s="82"/>
      <c r="L76" s="83"/>
      <c r="M76" s="84"/>
    </row>
    <row r="77" s="2" customFormat="1" ht="16.5" spans="2:13">
      <c r="B77" s="54">
        <v>48</v>
      </c>
      <c r="C77" s="55" t="s">
        <v>254</v>
      </c>
      <c r="D77" s="55" t="s">
        <v>1385</v>
      </c>
      <c r="E77" s="56">
        <v>1</v>
      </c>
      <c r="F77" s="56">
        <v>1</v>
      </c>
      <c r="G77" s="57" t="s">
        <v>1334</v>
      </c>
      <c r="H77" s="58">
        <v>44635</v>
      </c>
      <c r="I77" s="58">
        <v>44642</v>
      </c>
      <c r="J77" s="82"/>
      <c r="K77" s="82"/>
      <c r="L77" s="83"/>
      <c r="M77" s="84"/>
    </row>
    <row r="78" s="2" customFormat="1" ht="16.5" spans="2:13">
      <c r="B78" s="54">
        <v>49</v>
      </c>
      <c r="C78" s="55" t="s">
        <v>256</v>
      </c>
      <c r="D78" s="55" t="s">
        <v>1386</v>
      </c>
      <c r="E78" s="56">
        <v>1</v>
      </c>
      <c r="F78" s="56">
        <v>1</v>
      </c>
      <c r="G78" s="57" t="s">
        <v>1334</v>
      </c>
      <c r="H78" s="58">
        <v>44635</v>
      </c>
      <c r="I78" s="58">
        <v>44642</v>
      </c>
      <c r="J78" s="82"/>
      <c r="K78" s="82"/>
      <c r="L78" s="83"/>
      <c r="M78" s="84"/>
    </row>
    <row r="79" s="2" customFormat="1" ht="16.5" spans="2:13">
      <c r="B79" s="54">
        <v>50</v>
      </c>
      <c r="C79" s="55" t="s">
        <v>1387</v>
      </c>
      <c r="D79" s="55" t="s">
        <v>1388</v>
      </c>
      <c r="E79" s="56">
        <v>0</v>
      </c>
      <c r="F79" s="56">
        <v>0</v>
      </c>
      <c r="G79" s="62"/>
      <c r="H79" s="62"/>
      <c r="I79" s="117"/>
      <c r="J79" s="82"/>
      <c r="K79" s="82"/>
      <c r="L79" s="83"/>
      <c r="M79" s="84"/>
    </row>
    <row r="80" s="2" customFormat="1" ht="16.5" spans="2:13">
      <c r="B80" s="54">
        <v>51</v>
      </c>
      <c r="C80" s="55" t="s">
        <v>318</v>
      </c>
      <c r="D80" s="55" t="s">
        <v>94</v>
      </c>
      <c r="E80" s="56">
        <v>1</v>
      </c>
      <c r="F80" s="56">
        <v>1</v>
      </c>
      <c r="G80" s="62" t="s">
        <v>1331</v>
      </c>
      <c r="H80" s="58">
        <v>44635</v>
      </c>
      <c r="I80" s="58">
        <v>44642</v>
      </c>
      <c r="J80" s="82"/>
      <c r="K80" s="82"/>
      <c r="L80" s="83"/>
      <c r="M80" s="84"/>
    </row>
    <row r="81" s="2" customFormat="1" ht="82.5" spans="2:13">
      <c r="B81" s="54">
        <v>52</v>
      </c>
      <c r="C81" s="55" t="s">
        <v>320</v>
      </c>
      <c r="D81" s="55" t="s">
        <v>507</v>
      </c>
      <c r="E81" s="56">
        <v>1</v>
      </c>
      <c r="F81" s="56">
        <v>0.5</v>
      </c>
      <c r="G81" s="57" t="s">
        <v>1331</v>
      </c>
      <c r="H81" s="58">
        <v>44635</v>
      </c>
      <c r="I81" s="58">
        <v>44641</v>
      </c>
      <c r="J81" s="82" t="s">
        <v>1390</v>
      </c>
      <c r="K81" s="82"/>
      <c r="L81" s="83"/>
      <c r="M81" s="84"/>
    </row>
    <row r="82" s="2" customFormat="1" ht="16.5" spans="2:13">
      <c r="B82" s="54">
        <v>53</v>
      </c>
      <c r="C82" s="55" t="s">
        <v>187</v>
      </c>
      <c r="D82" s="55" t="s">
        <v>1391</v>
      </c>
      <c r="E82" s="56">
        <v>1</v>
      </c>
      <c r="F82" s="56">
        <v>1</v>
      </c>
      <c r="G82" s="57" t="s">
        <v>1334</v>
      </c>
      <c r="H82" s="58">
        <v>44635</v>
      </c>
      <c r="I82" s="58">
        <v>44622</v>
      </c>
      <c r="J82" s="82"/>
      <c r="K82" s="82"/>
      <c r="L82" s="83"/>
      <c r="M82" s="84"/>
    </row>
    <row r="83" s="2" customFormat="1" ht="16.5" spans="2:13">
      <c r="B83" s="54">
        <v>54</v>
      </c>
      <c r="C83" s="55" t="s">
        <v>258</v>
      </c>
      <c r="D83" s="55" t="s">
        <v>1392</v>
      </c>
      <c r="E83" s="56">
        <v>0</v>
      </c>
      <c r="F83" s="56">
        <v>0.5</v>
      </c>
      <c r="G83" s="57" t="s">
        <v>1334</v>
      </c>
      <c r="H83" s="58">
        <v>44635</v>
      </c>
      <c r="I83" s="58">
        <v>44642</v>
      </c>
      <c r="J83" s="82"/>
      <c r="K83" s="82"/>
      <c r="L83" s="83"/>
      <c r="M83" s="84"/>
    </row>
    <row r="84" s="2" customFormat="1" ht="16.5" spans="2:13">
      <c r="B84" s="54">
        <v>55</v>
      </c>
      <c r="C84" s="55" t="s">
        <v>372</v>
      </c>
      <c r="D84" s="55" t="s">
        <v>1393</v>
      </c>
      <c r="E84" s="56">
        <v>0</v>
      </c>
      <c r="F84" s="56">
        <v>0.2</v>
      </c>
      <c r="G84" s="57" t="s">
        <v>1334</v>
      </c>
      <c r="H84" s="58">
        <v>44635</v>
      </c>
      <c r="I84" s="58">
        <v>44642</v>
      </c>
      <c r="J84" s="82"/>
      <c r="K84" s="82"/>
      <c r="L84" s="83"/>
      <c r="M84" s="84"/>
    </row>
    <row r="85" s="2" customFormat="1" ht="33" spans="2:13">
      <c r="B85" s="54">
        <v>56</v>
      </c>
      <c r="C85" s="55" t="s">
        <v>374</v>
      </c>
      <c r="D85" s="55" t="s">
        <v>1395</v>
      </c>
      <c r="E85" s="56">
        <v>1</v>
      </c>
      <c r="F85" s="56">
        <v>0.6</v>
      </c>
      <c r="G85" s="57" t="s">
        <v>1334</v>
      </c>
      <c r="H85" s="58">
        <v>44635</v>
      </c>
      <c r="I85" s="58">
        <v>44642</v>
      </c>
      <c r="J85" s="82" t="s">
        <v>1396</v>
      </c>
      <c r="K85" s="82"/>
      <c r="L85" s="83"/>
      <c r="M85" s="84"/>
    </row>
    <row r="86" s="2" customFormat="1" ht="16.5" spans="2:13">
      <c r="B86" s="54">
        <v>57</v>
      </c>
      <c r="C86" s="55" t="s">
        <v>1397</v>
      </c>
      <c r="D86" s="55" t="s">
        <v>1398</v>
      </c>
      <c r="E86" s="56">
        <v>0</v>
      </c>
      <c r="F86" s="56">
        <v>0</v>
      </c>
      <c r="G86" s="62"/>
      <c r="H86" s="62"/>
      <c r="I86" s="117"/>
      <c r="J86" s="82"/>
      <c r="K86" s="82"/>
      <c r="L86" s="83"/>
      <c r="M86" s="84"/>
    </row>
    <row r="87" s="2" customFormat="1" ht="16.5" spans="2:13">
      <c r="B87" s="54">
        <v>58</v>
      </c>
      <c r="C87" s="86" t="s">
        <v>376</v>
      </c>
      <c r="D87" s="55" t="s">
        <v>1400</v>
      </c>
      <c r="E87" s="56">
        <v>0</v>
      </c>
      <c r="F87" s="56">
        <v>0</v>
      </c>
      <c r="G87" s="62"/>
      <c r="H87" s="62"/>
      <c r="I87" s="117"/>
      <c r="J87" s="82"/>
      <c r="K87" s="82"/>
      <c r="L87" s="83"/>
      <c r="M87" s="84"/>
    </row>
    <row r="88" s="2" customFormat="1" ht="16.5" spans="2:13">
      <c r="B88" s="54">
        <v>59</v>
      </c>
      <c r="C88" s="86" t="s">
        <v>357</v>
      </c>
      <c r="D88" s="55" t="s">
        <v>1401</v>
      </c>
      <c r="E88" s="56">
        <v>1</v>
      </c>
      <c r="F88" s="56">
        <v>1</v>
      </c>
      <c r="G88" s="57" t="s">
        <v>1368</v>
      </c>
      <c r="H88" s="58">
        <v>44635</v>
      </c>
      <c r="I88" s="58">
        <v>44642</v>
      </c>
      <c r="J88" s="82"/>
      <c r="K88" s="82"/>
      <c r="L88" s="83"/>
      <c r="M88" s="84"/>
    </row>
    <row r="89" s="2" customFormat="1" ht="16.5" spans="2:13">
      <c r="B89" s="54">
        <v>60</v>
      </c>
      <c r="C89" s="87" t="s">
        <v>333</v>
      </c>
      <c r="D89" s="88" t="s">
        <v>1402</v>
      </c>
      <c r="E89" s="56">
        <v>0</v>
      </c>
      <c r="F89" s="56">
        <v>0</v>
      </c>
      <c r="G89" s="57"/>
      <c r="H89" s="58"/>
      <c r="I89" s="58"/>
      <c r="J89" s="82"/>
      <c r="K89" s="82"/>
      <c r="L89" s="83"/>
      <c r="M89" s="84"/>
    </row>
    <row r="90" s="2" customFormat="1" ht="16.5" spans="2:13">
      <c r="B90" s="54">
        <v>61</v>
      </c>
      <c r="C90" s="87" t="s">
        <v>2281</v>
      </c>
      <c r="D90" s="88" t="s">
        <v>2282</v>
      </c>
      <c r="E90" s="56">
        <v>0</v>
      </c>
      <c r="F90" s="56">
        <v>0</v>
      </c>
      <c r="G90" s="57"/>
      <c r="H90" s="58"/>
      <c r="I90" s="58"/>
      <c r="J90" s="82"/>
      <c r="K90" s="82"/>
      <c r="L90" s="83"/>
      <c r="M90" s="84"/>
    </row>
    <row r="91" s="2" customFormat="1" ht="16.5" spans="2:13">
      <c r="B91" s="54">
        <v>62</v>
      </c>
      <c r="C91" s="87" t="s">
        <v>335</v>
      </c>
      <c r="D91" s="88" t="s">
        <v>1403</v>
      </c>
      <c r="E91" s="56">
        <v>0</v>
      </c>
      <c r="F91" s="56">
        <v>0</v>
      </c>
      <c r="G91" s="57"/>
      <c r="H91" s="58"/>
      <c r="I91" s="58"/>
      <c r="J91" s="82"/>
      <c r="K91" s="82"/>
      <c r="L91" s="83"/>
      <c r="M91" s="84"/>
    </row>
    <row r="92" s="2" customFormat="1" ht="16.5" spans="2:13">
      <c r="B92" s="54">
        <v>63</v>
      </c>
      <c r="C92" s="55" t="s">
        <v>337</v>
      </c>
      <c r="D92" s="88" t="s">
        <v>1404</v>
      </c>
      <c r="E92" s="56">
        <v>0</v>
      </c>
      <c r="F92" s="56">
        <v>0</v>
      </c>
      <c r="G92" s="57"/>
      <c r="H92" s="58"/>
      <c r="I92" s="58"/>
      <c r="J92" s="82"/>
      <c r="K92" s="82"/>
      <c r="L92" s="83"/>
      <c r="M92" s="84"/>
    </row>
    <row r="93" s="2" customFormat="1" ht="16.5" spans="2:13">
      <c r="B93" s="54">
        <v>64</v>
      </c>
      <c r="C93" s="55" t="s">
        <v>339</v>
      </c>
      <c r="D93" s="88" t="s">
        <v>1405</v>
      </c>
      <c r="E93" s="56">
        <v>0</v>
      </c>
      <c r="F93" s="56">
        <v>0</v>
      </c>
      <c r="G93" s="57"/>
      <c r="H93" s="58"/>
      <c r="I93" s="58"/>
      <c r="J93" s="82"/>
      <c r="K93" s="82"/>
      <c r="L93" s="83"/>
      <c r="M93" s="84"/>
    </row>
    <row r="94" s="2" customFormat="1" ht="16.5" spans="2:13">
      <c r="B94" s="54">
        <v>65</v>
      </c>
      <c r="C94" s="55" t="s">
        <v>341</v>
      </c>
      <c r="D94" s="88" t="s">
        <v>1406</v>
      </c>
      <c r="E94" s="56">
        <v>0</v>
      </c>
      <c r="F94" s="56">
        <v>0</v>
      </c>
      <c r="G94" s="57"/>
      <c r="H94" s="58"/>
      <c r="I94" s="58"/>
      <c r="J94" s="82"/>
      <c r="K94" s="82"/>
      <c r="L94" s="83"/>
      <c r="M94" s="84"/>
    </row>
    <row r="95" s="2" customFormat="1" ht="16.5" spans="2:13">
      <c r="B95" s="54">
        <v>66</v>
      </c>
      <c r="C95" s="87" t="s">
        <v>343</v>
      </c>
      <c r="D95" s="88" t="s">
        <v>1407</v>
      </c>
      <c r="E95" s="56">
        <v>0</v>
      </c>
      <c r="F95" s="56">
        <v>0</v>
      </c>
      <c r="G95" s="57"/>
      <c r="H95" s="58"/>
      <c r="I95" s="58"/>
      <c r="J95" s="82"/>
      <c r="K95" s="82"/>
      <c r="L95" s="83"/>
      <c r="M95" s="84"/>
    </row>
    <row r="96" s="2" customFormat="1" ht="16.5" spans="2:13">
      <c r="B96" s="54">
        <v>67</v>
      </c>
      <c r="C96" s="87" t="s">
        <v>345</v>
      </c>
      <c r="D96" s="88" t="s">
        <v>520</v>
      </c>
      <c r="E96" s="56">
        <v>0</v>
      </c>
      <c r="F96" s="56">
        <v>0</v>
      </c>
      <c r="G96" s="57"/>
      <c r="H96" s="58"/>
      <c r="I96" s="58"/>
      <c r="J96" s="82"/>
      <c r="K96" s="82"/>
      <c r="L96" s="83"/>
      <c r="M96" s="84"/>
    </row>
    <row r="97" s="2" customFormat="1" ht="16.5" spans="2:13">
      <c r="B97" s="54">
        <v>68</v>
      </c>
      <c r="C97" s="87" t="s">
        <v>383</v>
      </c>
      <c r="D97" s="88" t="s">
        <v>1408</v>
      </c>
      <c r="E97" s="56">
        <v>0</v>
      </c>
      <c r="F97" s="56">
        <v>0</v>
      </c>
      <c r="G97" s="88"/>
      <c r="H97" s="62"/>
      <c r="I97" s="62"/>
      <c r="J97" s="82"/>
      <c r="K97" s="82"/>
      <c r="L97" s="83"/>
      <c r="M97" s="84"/>
    </row>
    <row r="98" s="2" customFormat="1" ht="16.5" spans="2:13">
      <c r="B98" s="54">
        <v>69</v>
      </c>
      <c r="C98" s="87" t="s">
        <v>385</v>
      </c>
      <c r="D98" s="88" t="s">
        <v>1409</v>
      </c>
      <c r="E98" s="56">
        <v>0</v>
      </c>
      <c r="F98" s="56">
        <v>0</v>
      </c>
      <c r="G98" s="62"/>
      <c r="H98" s="62"/>
      <c r="I98" s="117"/>
      <c r="J98" s="82"/>
      <c r="K98" s="82"/>
      <c r="L98" s="83"/>
      <c r="M98" s="84"/>
    </row>
    <row r="99" s="2" customFormat="1" ht="16.5" spans="2:13">
      <c r="B99" s="54">
        <v>70</v>
      </c>
      <c r="C99" s="87" t="s">
        <v>2283</v>
      </c>
      <c r="D99" s="88" t="s">
        <v>2284</v>
      </c>
      <c r="E99" s="56">
        <v>0</v>
      </c>
      <c r="F99" s="56">
        <v>0</v>
      </c>
      <c r="G99" s="62"/>
      <c r="H99" s="62"/>
      <c r="I99" s="117"/>
      <c r="J99" s="82"/>
      <c r="K99" s="82"/>
      <c r="L99" s="83"/>
      <c r="M99" s="84"/>
    </row>
    <row r="100" s="2" customFormat="1" ht="16.5" spans="2:13">
      <c r="B100" s="54">
        <v>71</v>
      </c>
      <c r="C100" s="87" t="s">
        <v>2285</v>
      </c>
      <c r="D100" s="88" t="s">
        <v>2286</v>
      </c>
      <c r="E100" s="56">
        <v>0</v>
      </c>
      <c r="F100" s="56">
        <v>0</v>
      </c>
      <c r="G100" s="62"/>
      <c r="H100" s="62"/>
      <c r="I100" s="117"/>
      <c r="J100" s="82"/>
      <c r="K100" s="82"/>
      <c r="L100" s="83"/>
      <c r="M100" s="84"/>
    </row>
    <row r="101" s="2" customFormat="1" ht="17.25" spans="2:13">
      <c r="B101" s="89">
        <v>72</v>
      </c>
      <c r="C101" s="90" t="s">
        <v>2287</v>
      </c>
      <c r="D101" s="91" t="s">
        <v>2288</v>
      </c>
      <c r="E101" s="92">
        <v>0</v>
      </c>
      <c r="F101" s="92">
        <v>0</v>
      </c>
      <c r="G101" s="93"/>
      <c r="H101" s="93"/>
      <c r="I101" s="118"/>
      <c r="J101" s="119"/>
      <c r="K101" s="119"/>
      <c r="L101" s="120"/>
      <c r="M101" s="84"/>
    </row>
    <row r="102" s="2" customFormat="1" ht="14.25" spans="2:13">
      <c r="B102" s="94"/>
      <c r="C102" s="95"/>
      <c r="D102" s="96"/>
      <c r="E102" s="96"/>
      <c r="F102" s="96"/>
      <c r="G102" s="96"/>
      <c r="H102" s="96"/>
      <c r="I102" s="19"/>
      <c r="J102" s="121"/>
      <c r="K102" s="121"/>
      <c r="L102" s="122"/>
      <c r="M102" s="121"/>
    </row>
    <row r="103" s="2" customFormat="1" spans="2:12">
      <c r="B103" s="94"/>
      <c r="C103" s="96"/>
      <c r="D103" s="96"/>
      <c r="E103" s="96"/>
      <c r="F103" s="96"/>
      <c r="G103" s="96"/>
      <c r="H103" s="96"/>
      <c r="I103" s="123"/>
      <c r="J103" s="3"/>
      <c r="K103" s="3"/>
      <c r="L103" s="70"/>
    </row>
    <row r="104" s="2" customFormat="1" spans="1:13">
      <c r="A104" s="3"/>
      <c r="B104" s="97" t="s">
        <v>406</v>
      </c>
      <c r="C104" s="98"/>
      <c r="D104" s="98"/>
      <c r="E104" s="98"/>
      <c r="F104" s="98"/>
      <c r="G104" s="98"/>
      <c r="H104" s="98"/>
      <c r="I104" s="98"/>
      <c r="J104" s="98"/>
      <c r="K104" s="98"/>
      <c r="L104" s="124"/>
      <c r="M104" s="125"/>
    </row>
    <row r="105" ht="15.75" customHeight="1" spans="2:12">
      <c r="B105" s="99" t="s">
        <v>80</v>
      </c>
      <c r="C105" s="100"/>
      <c r="D105" s="100"/>
      <c r="E105" s="100"/>
      <c r="F105" s="100"/>
      <c r="G105" s="100"/>
      <c r="H105" s="100"/>
      <c r="I105" s="126"/>
      <c r="J105" s="127" t="s">
        <v>2289</v>
      </c>
      <c r="K105" s="127"/>
      <c r="L105" s="128"/>
    </row>
    <row r="106" spans="2:12">
      <c r="B106" s="101" t="s">
        <v>44</v>
      </c>
      <c r="C106" s="102" t="s">
        <v>81</v>
      </c>
      <c r="D106" s="102" t="s">
        <v>82</v>
      </c>
      <c r="E106" s="103" t="s">
        <v>83</v>
      </c>
      <c r="F106" s="103" t="s">
        <v>1410</v>
      </c>
      <c r="G106" s="103" t="s">
        <v>408</v>
      </c>
      <c r="H106" s="103" t="s">
        <v>409</v>
      </c>
      <c r="I106" s="129"/>
      <c r="J106" s="130"/>
      <c r="K106" s="130"/>
      <c r="L106" s="131"/>
    </row>
    <row r="107" spans="2:12">
      <c r="B107" s="104">
        <v>1</v>
      </c>
      <c r="C107" s="105" t="s">
        <v>87</v>
      </c>
      <c r="D107" s="106">
        <f>SUM(E107:H107)</f>
        <v>12</v>
      </c>
      <c r="E107" s="107">
        <v>0</v>
      </c>
      <c r="F107" s="107">
        <v>5</v>
      </c>
      <c r="G107" s="107">
        <v>7</v>
      </c>
      <c r="H107" s="107">
        <v>0</v>
      </c>
      <c r="I107" s="132" t="s">
        <v>2290</v>
      </c>
      <c r="J107" s="132"/>
      <c r="K107" s="132"/>
      <c r="L107" s="133"/>
    </row>
    <row r="108" spans="2:12">
      <c r="B108" s="104">
        <v>2</v>
      </c>
      <c r="C108" s="105" t="s">
        <v>88</v>
      </c>
      <c r="D108" s="106">
        <f t="shared" ref="D108:D125" si="0">SUM(E108:H108)</f>
        <v>2</v>
      </c>
      <c r="E108" s="107">
        <v>0</v>
      </c>
      <c r="F108" s="107">
        <v>1</v>
      </c>
      <c r="G108" s="107">
        <v>1</v>
      </c>
      <c r="H108" s="107">
        <v>0</v>
      </c>
      <c r="I108" s="132"/>
      <c r="J108" s="132"/>
      <c r="K108" s="132"/>
      <c r="L108" s="133"/>
    </row>
    <row r="109" spans="2:12">
      <c r="B109" s="104">
        <v>3</v>
      </c>
      <c r="C109" s="105" t="s">
        <v>89</v>
      </c>
      <c r="D109" s="106">
        <f t="shared" si="0"/>
        <v>4</v>
      </c>
      <c r="E109" s="107">
        <v>0</v>
      </c>
      <c r="F109" s="107">
        <v>1</v>
      </c>
      <c r="G109" s="107">
        <v>3</v>
      </c>
      <c r="H109" s="107">
        <v>0</v>
      </c>
      <c r="I109" s="132"/>
      <c r="J109" s="132"/>
      <c r="K109" s="132"/>
      <c r="L109" s="133"/>
    </row>
    <row r="110" spans="2:12">
      <c r="B110" s="104">
        <v>4</v>
      </c>
      <c r="C110" s="105" t="s">
        <v>485</v>
      </c>
      <c r="D110" s="106">
        <f t="shared" si="0"/>
        <v>49</v>
      </c>
      <c r="E110" s="107">
        <v>0</v>
      </c>
      <c r="F110" s="107">
        <v>4</v>
      </c>
      <c r="G110" s="107">
        <v>45</v>
      </c>
      <c r="H110" s="107">
        <v>0</v>
      </c>
      <c r="I110" s="132"/>
      <c r="J110" s="132"/>
      <c r="K110" s="132"/>
      <c r="L110" s="133"/>
    </row>
    <row r="111" spans="2:12">
      <c r="B111" s="104">
        <v>5</v>
      </c>
      <c r="C111" s="105" t="s">
        <v>498</v>
      </c>
      <c r="D111" s="106">
        <f t="shared" si="0"/>
        <v>0</v>
      </c>
      <c r="E111" s="107">
        <v>0</v>
      </c>
      <c r="F111" s="107">
        <v>0</v>
      </c>
      <c r="G111" s="107">
        <v>0</v>
      </c>
      <c r="H111" s="107">
        <v>0</v>
      </c>
      <c r="I111" s="132"/>
      <c r="J111" s="132"/>
      <c r="K111" s="132"/>
      <c r="L111" s="133"/>
    </row>
    <row r="112" spans="2:12">
      <c r="B112" s="104">
        <v>6</v>
      </c>
      <c r="C112" s="108" t="s">
        <v>722</v>
      </c>
      <c r="D112" s="106">
        <f t="shared" si="0"/>
        <v>9</v>
      </c>
      <c r="E112" s="107">
        <v>0</v>
      </c>
      <c r="F112" s="107">
        <v>1</v>
      </c>
      <c r="G112" s="107">
        <v>8</v>
      </c>
      <c r="H112" s="107">
        <v>0</v>
      </c>
      <c r="I112" s="132"/>
      <c r="J112" s="132"/>
      <c r="K112" s="132"/>
      <c r="L112" s="133"/>
    </row>
    <row r="113" spans="2:12">
      <c r="B113" s="104">
        <v>7</v>
      </c>
      <c r="C113" s="108" t="s">
        <v>312</v>
      </c>
      <c r="D113" s="106">
        <f t="shared" si="0"/>
        <v>18</v>
      </c>
      <c r="E113" s="107">
        <v>0</v>
      </c>
      <c r="F113" s="107">
        <v>3</v>
      </c>
      <c r="G113" s="107">
        <v>15</v>
      </c>
      <c r="H113" s="107">
        <v>0</v>
      </c>
      <c r="I113" s="132"/>
      <c r="J113" s="132"/>
      <c r="K113" s="132"/>
      <c r="L113" s="133"/>
    </row>
    <row r="114" spans="2:12">
      <c r="B114" s="104">
        <v>8</v>
      </c>
      <c r="C114" s="108" t="s">
        <v>594</v>
      </c>
      <c r="D114" s="106">
        <f t="shared" si="0"/>
        <v>18</v>
      </c>
      <c r="E114" s="107">
        <v>0</v>
      </c>
      <c r="F114" s="107">
        <v>0</v>
      </c>
      <c r="G114" s="107">
        <v>18</v>
      </c>
      <c r="H114" s="107">
        <v>0</v>
      </c>
      <c r="I114" s="132"/>
      <c r="J114" s="132"/>
      <c r="K114" s="132"/>
      <c r="L114" s="133"/>
    </row>
    <row r="115" spans="2:12">
      <c r="B115" s="104">
        <v>9</v>
      </c>
      <c r="C115" s="108" t="s">
        <v>1412</v>
      </c>
      <c r="D115" s="106">
        <f t="shared" si="0"/>
        <v>3</v>
      </c>
      <c r="E115" s="107">
        <v>0</v>
      </c>
      <c r="F115" s="107">
        <v>1</v>
      </c>
      <c r="G115" s="107">
        <v>2</v>
      </c>
      <c r="H115" s="107">
        <v>0</v>
      </c>
      <c r="I115" s="132"/>
      <c r="J115" s="132"/>
      <c r="K115" s="132"/>
      <c r="L115" s="133"/>
    </row>
    <row r="116" spans="2:12">
      <c r="B116" s="104">
        <v>10</v>
      </c>
      <c r="C116" s="108" t="s">
        <v>926</v>
      </c>
      <c r="D116" s="106">
        <f t="shared" si="0"/>
        <v>44</v>
      </c>
      <c r="E116" s="107">
        <v>0</v>
      </c>
      <c r="F116" s="107">
        <v>4</v>
      </c>
      <c r="G116" s="107">
        <v>40</v>
      </c>
      <c r="H116" s="107">
        <v>0</v>
      </c>
      <c r="I116" s="132"/>
      <c r="J116" s="132"/>
      <c r="K116" s="132"/>
      <c r="L116" s="133"/>
    </row>
    <row r="117" customHeight="1" spans="2:12">
      <c r="B117" s="104">
        <v>11</v>
      </c>
      <c r="C117" s="108" t="s">
        <v>600</v>
      </c>
      <c r="D117" s="106">
        <f t="shared" si="0"/>
        <v>46</v>
      </c>
      <c r="E117" s="107">
        <v>0</v>
      </c>
      <c r="F117" s="107">
        <v>4</v>
      </c>
      <c r="G117" s="107">
        <v>41</v>
      </c>
      <c r="H117" s="107">
        <v>1</v>
      </c>
      <c r="I117" s="132"/>
      <c r="J117" s="132"/>
      <c r="K117" s="132"/>
      <c r="L117" s="133"/>
    </row>
    <row r="118" spans="2:12">
      <c r="B118" s="104">
        <v>12</v>
      </c>
      <c r="C118" s="105" t="s">
        <v>510</v>
      </c>
      <c r="D118" s="106">
        <f t="shared" si="0"/>
        <v>17</v>
      </c>
      <c r="E118" s="107">
        <v>0</v>
      </c>
      <c r="F118" s="107">
        <v>2</v>
      </c>
      <c r="G118" s="107">
        <v>15</v>
      </c>
      <c r="H118" s="107">
        <v>0</v>
      </c>
      <c r="I118" s="132"/>
      <c r="J118" s="132"/>
      <c r="K118" s="132"/>
      <c r="L118" s="133"/>
    </row>
    <row r="119" customHeight="1" spans="2:12">
      <c r="B119" s="104">
        <v>13</v>
      </c>
      <c r="C119" s="105" t="s">
        <v>512</v>
      </c>
      <c r="D119" s="106">
        <f t="shared" si="0"/>
        <v>0</v>
      </c>
      <c r="E119" s="107">
        <v>0</v>
      </c>
      <c r="F119" s="107">
        <v>0</v>
      </c>
      <c r="G119" s="107">
        <v>0</v>
      </c>
      <c r="H119" s="107">
        <v>0</v>
      </c>
      <c r="I119" s="132"/>
      <c r="J119" s="132"/>
      <c r="K119" s="132"/>
      <c r="L119" s="133"/>
    </row>
    <row r="120" spans="2:12">
      <c r="B120" s="104">
        <v>14</v>
      </c>
      <c r="C120" s="105" t="s">
        <v>99</v>
      </c>
      <c r="D120" s="106">
        <f t="shared" si="0"/>
        <v>0</v>
      </c>
      <c r="E120" s="107">
        <v>0</v>
      </c>
      <c r="F120" s="107">
        <v>0</v>
      </c>
      <c r="G120" s="107">
        <v>0</v>
      </c>
      <c r="H120" s="107">
        <v>0</v>
      </c>
      <c r="I120" s="132"/>
      <c r="J120" s="132"/>
      <c r="K120" s="132"/>
      <c r="L120" s="133"/>
    </row>
    <row r="121" spans="2:12">
      <c r="B121" s="104">
        <v>15</v>
      </c>
      <c r="C121" s="105" t="s">
        <v>100</v>
      </c>
      <c r="D121" s="106">
        <f t="shared" si="0"/>
        <v>58</v>
      </c>
      <c r="E121" s="107">
        <v>0</v>
      </c>
      <c r="F121" s="107">
        <v>15</v>
      </c>
      <c r="G121" s="107">
        <v>43</v>
      </c>
      <c r="H121" s="107">
        <v>0</v>
      </c>
      <c r="I121" s="132"/>
      <c r="J121" s="132"/>
      <c r="K121" s="132"/>
      <c r="L121" s="133"/>
    </row>
    <row r="122" spans="2:12">
      <c r="B122" s="104">
        <v>16</v>
      </c>
      <c r="C122" s="105" t="s">
        <v>522</v>
      </c>
      <c r="D122" s="106">
        <f t="shared" si="0"/>
        <v>16</v>
      </c>
      <c r="E122" s="107">
        <v>0</v>
      </c>
      <c r="F122" s="107">
        <v>1</v>
      </c>
      <c r="G122" s="107">
        <v>14</v>
      </c>
      <c r="H122" s="107">
        <v>1</v>
      </c>
      <c r="I122" s="132"/>
      <c r="J122" s="132"/>
      <c r="K122" s="132"/>
      <c r="L122" s="133"/>
    </row>
    <row r="123" spans="2:12">
      <c r="B123" s="104">
        <v>17</v>
      </c>
      <c r="C123" s="105" t="s">
        <v>523</v>
      </c>
      <c r="D123" s="106">
        <f t="shared" si="0"/>
        <v>3</v>
      </c>
      <c r="E123" s="107">
        <v>0</v>
      </c>
      <c r="F123" s="107">
        <v>1</v>
      </c>
      <c r="G123" s="107">
        <v>2</v>
      </c>
      <c r="H123" s="107">
        <v>0</v>
      </c>
      <c r="I123" s="132"/>
      <c r="J123" s="132"/>
      <c r="K123" s="132"/>
      <c r="L123" s="133"/>
    </row>
    <row r="124" spans="2:12">
      <c r="B124" s="104">
        <v>18</v>
      </c>
      <c r="C124" s="105" t="s">
        <v>103</v>
      </c>
      <c r="D124" s="106">
        <f t="shared" si="0"/>
        <v>1</v>
      </c>
      <c r="E124" s="107">
        <v>0</v>
      </c>
      <c r="F124" s="107">
        <v>0</v>
      </c>
      <c r="G124" s="107">
        <v>1</v>
      </c>
      <c r="H124" s="107">
        <v>0</v>
      </c>
      <c r="I124" s="132"/>
      <c r="J124" s="132"/>
      <c r="K124" s="132"/>
      <c r="L124" s="133"/>
    </row>
    <row r="125" spans="2:12">
      <c r="B125" s="104">
        <v>19</v>
      </c>
      <c r="C125" s="105" t="s">
        <v>2291</v>
      </c>
      <c r="D125" s="106">
        <f t="shared" si="0"/>
        <v>5</v>
      </c>
      <c r="E125" s="107">
        <v>0</v>
      </c>
      <c r="F125" s="107">
        <v>3</v>
      </c>
      <c r="G125" s="107">
        <v>2</v>
      </c>
      <c r="H125" s="107">
        <v>0</v>
      </c>
      <c r="I125" s="132"/>
      <c r="J125" s="132"/>
      <c r="K125" s="132"/>
      <c r="L125" s="133"/>
    </row>
    <row r="126" spans="2:12">
      <c r="B126" s="109" t="s">
        <v>49</v>
      </c>
      <c r="C126" s="110"/>
      <c r="D126" s="111">
        <f>SUM(D107:D125)</f>
        <v>305</v>
      </c>
      <c r="E126" s="112">
        <f>SUM(E107:E125)</f>
        <v>0</v>
      </c>
      <c r="F126" s="112">
        <f>SUM(F107:F125)</f>
        <v>46</v>
      </c>
      <c r="G126" s="112">
        <f>SUM(G107:G125)</f>
        <v>257</v>
      </c>
      <c r="H126" s="112">
        <f>SUM(H107:H125)</f>
        <v>2</v>
      </c>
      <c r="I126" s="132"/>
      <c r="J126" s="132"/>
      <c r="K126" s="132"/>
      <c r="L126" s="133"/>
    </row>
    <row r="127" ht="15.75" spans="2:12">
      <c r="B127" s="113" t="s">
        <v>425</v>
      </c>
      <c r="C127" s="114"/>
      <c r="D127" s="115"/>
      <c r="E127" s="116">
        <f>E126/D126</f>
        <v>0</v>
      </c>
      <c r="F127" s="116">
        <f>F126/D126</f>
        <v>0.150819672131148</v>
      </c>
      <c r="G127" s="116">
        <f>G126/D126</f>
        <v>0.842622950819672</v>
      </c>
      <c r="H127" s="116">
        <f>H126/D126</f>
        <v>0.00655737704918033</v>
      </c>
      <c r="I127" s="134"/>
      <c r="J127" s="134"/>
      <c r="K127" s="134"/>
      <c r="L127" s="135"/>
    </row>
    <row r="128" s="2" customFormat="1" spans="2:12">
      <c r="B128" s="18"/>
      <c r="C128" s="3"/>
      <c r="D128" s="3"/>
      <c r="E128" s="19"/>
      <c r="F128" s="19"/>
      <c r="G128" s="19"/>
      <c r="H128" s="19"/>
      <c r="I128" s="19"/>
      <c r="J128" s="3"/>
      <c r="K128" s="1"/>
      <c r="L128" s="70"/>
    </row>
    <row r="129" ht="15.75" spans="2:12">
      <c r="B129" s="15"/>
      <c r="C129" s="16"/>
      <c r="D129" s="16"/>
      <c r="E129" s="17"/>
      <c r="F129" s="17"/>
      <c r="G129" s="17"/>
      <c r="H129" s="17"/>
      <c r="I129" s="17"/>
      <c r="J129" s="16"/>
      <c r="K129" s="16"/>
      <c r="L129" s="69"/>
    </row>
    <row r="130" s="2" customFormat="1" spans="2:13">
      <c r="B130" s="136" t="s">
        <v>426</v>
      </c>
      <c r="C130" s="137"/>
      <c r="D130" s="137"/>
      <c r="E130" s="137"/>
      <c r="F130" s="137"/>
      <c r="G130" s="137"/>
      <c r="H130" s="137"/>
      <c r="I130" s="137"/>
      <c r="J130" s="137"/>
      <c r="K130" s="137"/>
      <c r="L130" s="167"/>
      <c r="M130" s="125"/>
    </row>
    <row r="131" s="2" customFormat="1" ht="14.25" customHeight="1" spans="2:12">
      <c r="B131" s="138" t="s">
        <v>44</v>
      </c>
      <c r="C131" s="139" t="s">
        <v>1415</v>
      </c>
      <c r="D131" s="140" t="s">
        <v>49</v>
      </c>
      <c r="E131" s="140" t="s">
        <v>1416</v>
      </c>
      <c r="F131" s="140" t="s">
        <v>429</v>
      </c>
      <c r="G131" s="140" t="s">
        <v>430</v>
      </c>
      <c r="H131" s="140" t="s">
        <v>431</v>
      </c>
      <c r="I131" s="140" t="s">
        <v>1417</v>
      </c>
      <c r="J131" s="140" t="s">
        <v>1418</v>
      </c>
      <c r="K131" s="140" t="s">
        <v>434</v>
      </c>
      <c r="L131" s="168" t="s">
        <v>1419</v>
      </c>
    </row>
    <row r="132" s="2" customFormat="1" ht="12.75" customHeight="1" spans="2:12">
      <c r="B132" s="141"/>
      <c r="C132" s="142"/>
      <c r="D132" s="143"/>
      <c r="E132" s="143"/>
      <c r="F132" s="143"/>
      <c r="G132" s="143"/>
      <c r="H132" s="143"/>
      <c r="I132" s="143"/>
      <c r="J132" s="143"/>
      <c r="K132" s="143"/>
      <c r="L132" s="169"/>
    </row>
    <row r="133" s="2" customFormat="1" ht="15.75" customHeight="1" spans="2:12">
      <c r="B133" s="144">
        <v>1</v>
      </c>
      <c r="C133" s="145" t="s">
        <v>87</v>
      </c>
      <c r="D133" s="146">
        <v>668</v>
      </c>
      <c r="E133" s="146">
        <f>F133+G133</f>
        <v>250</v>
      </c>
      <c r="F133" s="147">
        <f>D133-G133-H133</f>
        <v>223</v>
      </c>
      <c r="G133" s="146">
        <v>27</v>
      </c>
      <c r="H133" s="148">
        <v>418</v>
      </c>
      <c r="I133" s="170">
        <f>F133/E133</f>
        <v>0.892</v>
      </c>
      <c r="J133" s="171">
        <f>E133/D133</f>
        <v>0.374251497005988</v>
      </c>
      <c r="K133" s="171">
        <f>J133*I133</f>
        <v>0.333832335329341</v>
      </c>
      <c r="L133" s="172"/>
    </row>
    <row r="134" s="2" customFormat="1" ht="15.75" customHeight="1" spans="2:12">
      <c r="B134" s="144">
        <v>2</v>
      </c>
      <c r="C134" s="145" t="s">
        <v>88</v>
      </c>
      <c r="D134" s="149">
        <v>3704</v>
      </c>
      <c r="E134" s="146">
        <f t="shared" ref="E134:E149" si="1">F134+G134</f>
        <v>1227</v>
      </c>
      <c r="F134" s="147">
        <f t="shared" ref="F134:F149" si="2">D134-G134-H134</f>
        <v>1227</v>
      </c>
      <c r="G134" s="149">
        <v>0</v>
      </c>
      <c r="H134" s="150">
        <v>2477</v>
      </c>
      <c r="I134" s="170">
        <f t="shared" ref="I134:I150" si="3">F134/E134</f>
        <v>1</v>
      </c>
      <c r="J134" s="171">
        <f t="shared" ref="J134:J150" si="4">E134/D134</f>
        <v>0.331263498920086</v>
      </c>
      <c r="K134" s="171">
        <f t="shared" ref="K134:K150" si="5">J134*I134</f>
        <v>0.331263498920086</v>
      </c>
      <c r="L134" s="173" t="s">
        <v>2292</v>
      </c>
    </row>
    <row r="135" s="2" customFormat="1" ht="15.75" customHeight="1" spans="2:12">
      <c r="B135" s="144">
        <v>3</v>
      </c>
      <c r="C135" s="151" t="s">
        <v>89</v>
      </c>
      <c r="D135" s="146">
        <v>259</v>
      </c>
      <c r="E135" s="146">
        <f t="shared" si="1"/>
        <v>72</v>
      </c>
      <c r="F135" s="147">
        <f t="shared" si="2"/>
        <v>45</v>
      </c>
      <c r="G135" s="152">
        <v>27</v>
      </c>
      <c r="H135" s="153">
        <v>187</v>
      </c>
      <c r="I135" s="170">
        <f t="shared" si="3"/>
        <v>0.625</v>
      </c>
      <c r="J135" s="171">
        <f t="shared" si="4"/>
        <v>0.277992277992278</v>
      </c>
      <c r="K135" s="171">
        <f t="shared" si="5"/>
        <v>0.173745173745174</v>
      </c>
      <c r="L135" s="174" t="s">
        <v>2293</v>
      </c>
    </row>
    <row r="136" s="2" customFormat="1" ht="15.75" customHeight="1" spans="2:12">
      <c r="B136" s="144">
        <v>4</v>
      </c>
      <c r="C136" s="151" t="s">
        <v>485</v>
      </c>
      <c r="D136" s="154">
        <v>409</v>
      </c>
      <c r="E136" s="146">
        <f t="shared" si="1"/>
        <v>231</v>
      </c>
      <c r="F136" s="147">
        <f t="shared" si="2"/>
        <v>161</v>
      </c>
      <c r="G136" s="152">
        <v>70</v>
      </c>
      <c r="H136" s="153">
        <v>178</v>
      </c>
      <c r="I136" s="170">
        <f t="shared" si="3"/>
        <v>0.696969696969697</v>
      </c>
      <c r="J136" s="171">
        <f t="shared" si="4"/>
        <v>0.56479217603912</v>
      </c>
      <c r="K136" s="171">
        <f t="shared" si="5"/>
        <v>0.393643031784841</v>
      </c>
      <c r="L136" s="175" t="s">
        <v>2294</v>
      </c>
    </row>
    <row r="137" s="2" customFormat="1" ht="15.75" customHeight="1" spans="2:12">
      <c r="B137" s="144">
        <v>5</v>
      </c>
      <c r="C137" s="151" t="s">
        <v>498</v>
      </c>
      <c r="D137" s="155">
        <v>0</v>
      </c>
      <c r="E137" s="146">
        <f t="shared" si="1"/>
        <v>0</v>
      </c>
      <c r="F137" s="147">
        <f t="shared" si="2"/>
        <v>0</v>
      </c>
      <c r="G137" s="156">
        <v>0</v>
      </c>
      <c r="H137" s="153">
        <v>0</v>
      </c>
      <c r="I137" s="170" t="e">
        <f t="shared" si="3"/>
        <v>#DIV/0!</v>
      </c>
      <c r="J137" s="171" t="e">
        <f t="shared" si="4"/>
        <v>#DIV/0!</v>
      </c>
      <c r="K137" s="171">
        <v>0</v>
      </c>
      <c r="L137" s="175" t="s">
        <v>1423</v>
      </c>
    </row>
    <row r="138" s="2" customFormat="1" ht="15.75" customHeight="1" spans="2:12">
      <c r="B138" s="144">
        <v>6</v>
      </c>
      <c r="C138" s="145" t="s">
        <v>92</v>
      </c>
      <c r="D138" s="154">
        <v>141</v>
      </c>
      <c r="E138" s="146">
        <f t="shared" si="1"/>
        <v>141</v>
      </c>
      <c r="F138" s="147">
        <f t="shared" si="2"/>
        <v>88</v>
      </c>
      <c r="G138" s="157">
        <v>53</v>
      </c>
      <c r="H138" s="153">
        <v>0</v>
      </c>
      <c r="I138" s="170">
        <f t="shared" si="3"/>
        <v>0.624113475177305</v>
      </c>
      <c r="J138" s="171">
        <f t="shared" si="4"/>
        <v>1</v>
      </c>
      <c r="K138" s="171">
        <f t="shared" si="5"/>
        <v>0.624113475177305</v>
      </c>
      <c r="L138" s="174"/>
    </row>
    <row r="139" s="2" customFormat="1" ht="15.75" customHeight="1" spans="2:12">
      <c r="B139" s="144">
        <v>7</v>
      </c>
      <c r="C139" s="151" t="s">
        <v>93</v>
      </c>
      <c r="D139" s="154">
        <v>186</v>
      </c>
      <c r="E139" s="146">
        <f t="shared" si="1"/>
        <v>141</v>
      </c>
      <c r="F139" s="147">
        <f t="shared" si="2"/>
        <v>96</v>
      </c>
      <c r="G139" s="157">
        <v>45</v>
      </c>
      <c r="H139" s="153">
        <v>45</v>
      </c>
      <c r="I139" s="170">
        <f t="shared" si="3"/>
        <v>0.680851063829787</v>
      </c>
      <c r="J139" s="171">
        <f t="shared" si="4"/>
        <v>0.758064516129032</v>
      </c>
      <c r="K139" s="171">
        <f t="shared" si="5"/>
        <v>0.516129032258065</v>
      </c>
      <c r="L139" s="174" t="s">
        <v>2295</v>
      </c>
    </row>
    <row r="140" s="2" customFormat="1" ht="15.75" customHeight="1" spans="2:12">
      <c r="B140" s="144">
        <v>8</v>
      </c>
      <c r="C140" s="145" t="s">
        <v>94</v>
      </c>
      <c r="D140" s="154">
        <v>69</v>
      </c>
      <c r="E140" s="146">
        <f t="shared" si="1"/>
        <v>41</v>
      </c>
      <c r="F140" s="147">
        <f t="shared" si="2"/>
        <v>17</v>
      </c>
      <c r="G140" s="157">
        <v>24</v>
      </c>
      <c r="H140" s="153">
        <v>28</v>
      </c>
      <c r="I140" s="170">
        <f t="shared" si="3"/>
        <v>0.414634146341463</v>
      </c>
      <c r="J140" s="171">
        <f t="shared" si="4"/>
        <v>0.594202898550725</v>
      </c>
      <c r="K140" s="171">
        <f t="shared" si="5"/>
        <v>0.246376811594203</v>
      </c>
      <c r="L140" s="175" t="s">
        <v>2296</v>
      </c>
    </row>
    <row r="141" s="2" customFormat="1" ht="15.75" customHeight="1" spans="2:12">
      <c r="B141" s="144">
        <v>9</v>
      </c>
      <c r="C141" s="151" t="s">
        <v>1426</v>
      </c>
      <c r="D141" s="154">
        <v>224</v>
      </c>
      <c r="E141" s="146">
        <f t="shared" si="1"/>
        <v>165</v>
      </c>
      <c r="F141" s="147">
        <f t="shared" si="2"/>
        <v>100</v>
      </c>
      <c r="G141" s="157">
        <v>65</v>
      </c>
      <c r="H141" s="153">
        <v>59</v>
      </c>
      <c r="I141" s="170">
        <f t="shared" si="3"/>
        <v>0.606060606060606</v>
      </c>
      <c r="J141" s="171">
        <f t="shared" si="4"/>
        <v>0.736607142857143</v>
      </c>
      <c r="K141" s="171">
        <f t="shared" si="5"/>
        <v>0.446428571428571</v>
      </c>
      <c r="L141" s="174" t="s">
        <v>2297</v>
      </c>
    </row>
    <row r="142" s="2" customFormat="1" ht="15.75" customHeight="1" spans="2:12">
      <c r="B142" s="144">
        <v>10</v>
      </c>
      <c r="C142" s="151" t="s">
        <v>1428</v>
      </c>
      <c r="D142" s="154">
        <v>121</v>
      </c>
      <c r="E142" s="146">
        <f t="shared" si="1"/>
        <v>101</v>
      </c>
      <c r="F142" s="147">
        <f t="shared" si="2"/>
        <v>60</v>
      </c>
      <c r="G142" s="157">
        <v>41</v>
      </c>
      <c r="H142" s="153">
        <v>20</v>
      </c>
      <c r="I142" s="170">
        <f t="shared" si="3"/>
        <v>0.594059405940594</v>
      </c>
      <c r="J142" s="171">
        <f t="shared" si="4"/>
        <v>0.834710743801653</v>
      </c>
      <c r="K142" s="171">
        <f t="shared" si="5"/>
        <v>0.495867768595041</v>
      </c>
      <c r="L142" s="174" t="s">
        <v>2298</v>
      </c>
    </row>
    <row r="143" s="2" customFormat="1" ht="15.75" customHeight="1" spans="2:12">
      <c r="B143" s="144">
        <v>11</v>
      </c>
      <c r="C143" s="151" t="s">
        <v>510</v>
      </c>
      <c r="D143" s="158">
        <v>545</v>
      </c>
      <c r="E143" s="146">
        <f t="shared" si="1"/>
        <v>509</v>
      </c>
      <c r="F143" s="147">
        <f t="shared" si="2"/>
        <v>205</v>
      </c>
      <c r="G143" s="157">
        <v>304</v>
      </c>
      <c r="H143" s="153">
        <v>36</v>
      </c>
      <c r="I143" s="170">
        <f t="shared" si="3"/>
        <v>0.402750491159136</v>
      </c>
      <c r="J143" s="171">
        <f t="shared" si="4"/>
        <v>0.93394495412844</v>
      </c>
      <c r="K143" s="171">
        <f t="shared" si="5"/>
        <v>0.376146788990826</v>
      </c>
      <c r="L143" s="174"/>
    </row>
    <row r="144" s="2" customFormat="1" ht="15.75" customHeight="1" spans="2:12">
      <c r="B144" s="144">
        <v>12</v>
      </c>
      <c r="C144" s="151" t="s">
        <v>512</v>
      </c>
      <c r="D144" s="156">
        <v>31</v>
      </c>
      <c r="E144" s="146">
        <f t="shared" si="1"/>
        <v>0</v>
      </c>
      <c r="F144" s="147">
        <f t="shared" si="2"/>
        <v>0</v>
      </c>
      <c r="G144" s="156">
        <v>0</v>
      </c>
      <c r="H144" s="153">
        <v>31</v>
      </c>
      <c r="I144" s="170" t="e">
        <f t="shared" si="3"/>
        <v>#DIV/0!</v>
      </c>
      <c r="J144" s="171">
        <f t="shared" si="4"/>
        <v>0</v>
      </c>
      <c r="K144" s="171" t="e">
        <f t="shared" si="5"/>
        <v>#DIV/0!</v>
      </c>
      <c r="L144" s="174" t="s">
        <v>2299</v>
      </c>
    </row>
    <row r="145" s="2" customFormat="1" ht="15.75" customHeight="1" spans="2:12">
      <c r="B145" s="144">
        <v>13</v>
      </c>
      <c r="C145" s="151" t="s">
        <v>99</v>
      </c>
      <c r="D145" s="155">
        <v>547</v>
      </c>
      <c r="E145" s="146">
        <f t="shared" si="1"/>
        <v>1</v>
      </c>
      <c r="F145" s="147">
        <f t="shared" si="2"/>
        <v>0</v>
      </c>
      <c r="G145" s="156">
        <v>1</v>
      </c>
      <c r="H145" s="153">
        <v>546</v>
      </c>
      <c r="I145" s="170">
        <f t="shared" si="3"/>
        <v>0</v>
      </c>
      <c r="J145" s="171">
        <f t="shared" si="4"/>
        <v>0.00182815356489945</v>
      </c>
      <c r="K145" s="171">
        <f t="shared" si="5"/>
        <v>0</v>
      </c>
      <c r="L145" s="175" t="s">
        <v>2300</v>
      </c>
    </row>
    <row r="146" s="2" customFormat="1" ht="15.75" customHeight="1" spans="2:12">
      <c r="B146" s="144">
        <v>14</v>
      </c>
      <c r="C146" s="151" t="s">
        <v>100</v>
      </c>
      <c r="D146" s="152">
        <v>578</v>
      </c>
      <c r="E146" s="146">
        <f t="shared" si="1"/>
        <v>526</v>
      </c>
      <c r="F146" s="147">
        <f t="shared" si="2"/>
        <v>468</v>
      </c>
      <c r="G146" s="152">
        <v>58</v>
      </c>
      <c r="H146" s="153">
        <v>52</v>
      </c>
      <c r="I146" s="170">
        <f t="shared" si="3"/>
        <v>0.889733840304182</v>
      </c>
      <c r="J146" s="171">
        <f t="shared" si="4"/>
        <v>0.910034602076125</v>
      </c>
      <c r="K146" s="171">
        <f t="shared" si="5"/>
        <v>0.809688581314879</v>
      </c>
      <c r="L146" s="174" t="s">
        <v>2301</v>
      </c>
    </row>
    <row r="147" s="2" customFormat="1" ht="15.75" customHeight="1" spans="2:12">
      <c r="B147" s="144">
        <v>15</v>
      </c>
      <c r="C147" s="151" t="s">
        <v>522</v>
      </c>
      <c r="D147" s="159">
        <v>182</v>
      </c>
      <c r="E147" s="146">
        <f t="shared" si="1"/>
        <v>173</v>
      </c>
      <c r="F147" s="147">
        <f t="shared" si="2"/>
        <v>87</v>
      </c>
      <c r="G147" s="152">
        <v>86</v>
      </c>
      <c r="H147" s="153">
        <v>9</v>
      </c>
      <c r="I147" s="170">
        <f t="shared" si="3"/>
        <v>0.502890173410405</v>
      </c>
      <c r="J147" s="171">
        <f t="shared" si="4"/>
        <v>0.950549450549451</v>
      </c>
      <c r="K147" s="171">
        <f t="shared" si="5"/>
        <v>0.478021978021978</v>
      </c>
      <c r="L147" s="174"/>
    </row>
    <row r="148" s="2" customFormat="1" ht="15.75" customHeight="1" spans="2:12">
      <c r="B148" s="144">
        <v>16</v>
      </c>
      <c r="C148" s="151" t="s">
        <v>523</v>
      </c>
      <c r="D148" s="146">
        <v>214</v>
      </c>
      <c r="E148" s="146">
        <f t="shared" si="1"/>
        <v>178</v>
      </c>
      <c r="F148" s="147">
        <f t="shared" si="2"/>
        <v>166</v>
      </c>
      <c r="G148" s="152">
        <v>12</v>
      </c>
      <c r="H148" s="153">
        <v>36</v>
      </c>
      <c r="I148" s="170">
        <f t="shared" si="3"/>
        <v>0.932584269662921</v>
      </c>
      <c r="J148" s="171">
        <f t="shared" si="4"/>
        <v>0.831775700934579</v>
      </c>
      <c r="K148" s="171">
        <f t="shared" si="5"/>
        <v>0.775700934579439</v>
      </c>
      <c r="L148" s="174" t="s">
        <v>2302</v>
      </c>
    </row>
    <row r="149" s="2" customFormat="1" ht="15.75" customHeight="1" spans="2:12">
      <c r="B149" s="144">
        <v>17</v>
      </c>
      <c r="C149" s="151" t="s">
        <v>418</v>
      </c>
      <c r="D149" s="159">
        <v>0</v>
      </c>
      <c r="E149" s="146">
        <f t="shared" si="1"/>
        <v>0</v>
      </c>
      <c r="F149" s="147">
        <f t="shared" si="2"/>
        <v>0</v>
      </c>
      <c r="G149" s="152">
        <v>0</v>
      </c>
      <c r="H149" s="153">
        <v>0</v>
      </c>
      <c r="I149" s="170" t="e">
        <f t="shared" si="3"/>
        <v>#DIV/0!</v>
      </c>
      <c r="J149" s="171" t="e">
        <f t="shared" si="4"/>
        <v>#DIV/0!</v>
      </c>
      <c r="K149" s="171" t="e">
        <f t="shared" si="5"/>
        <v>#DIV/0!</v>
      </c>
      <c r="L149" s="175" t="s">
        <v>1423</v>
      </c>
    </row>
    <row r="150" s="2" customFormat="1" customHeight="1" spans="2:13">
      <c r="B150" s="160" t="s">
        <v>49</v>
      </c>
      <c r="C150" s="161"/>
      <c r="D150" s="162">
        <f>SUM(D133:D149)</f>
        <v>7878</v>
      </c>
      <c r="E150" s="162">
        <f>SUM(E133:E149)</f>
        <v>3756</v>
      </c>
      <c r="F150" s="162">
        <f>SUM(F133:F149)</f>
        <v>2943</v>
      </c>
      <c r="G150" s="162">
        <f>SUM(G133:G149)</f>
        <v>813</v>
      </c>
      <c r="H150" s="162">
        <f>SUM(H133:H149)</f>
        <v>4122</v>
      </c>
      <c r="I150" s="176">
        <f t="shared" si="3"/>
        <v>0.783546325878594</v>
      </c>
      <c r="J150" s="177">
        <f t="shared" si="4"/>
        <v>0.476770753998477</v>
      </c>
      <c r="K150" s="177">
        <f t="shared" si="5"/>
        <v>0.373571972581874</v>
      </c>
      <c r="L150" s="178"/>
      <c r="M150" s="179"/>
    </row>
    <row r="151" s="2" customFormat="1" ht="12.75" spans="1:10">
      <c r="A151" s="3"/>
      <c r="B151" s="163"/>
      <c r="C151" s="164"/>
      <c r="D151" s="164"/>
      <c r="E151" s="165"/>
      <c r="F151" s="165"/>
      <c r="G151" s="165"/>
      <c r="H151" s="166"/>
      <c r="I151" s="166"/>
      <c r="J151" s="180"/>
    </row>
  </sheetData>
  <mergeCells count="35">
    <mergeCell ref="B7:F7"/>
    <mergeCell ref="E8:F8"/>
    <mergeCell ref="E9:F9"/>
    <mergeCell ref="E10:F10"/>
    <mergeCell ref="E11:F11"/>
    <mergeCell ref="E12:F12"/>
    <mergeCell ref="E13:F13"/>
    <mergeCell ref="C14:D14"/>
    <mergeCell ref="E14:F14"/>
    <mergeCell ref="C15:F15"/>
    <mergeCell ref="C16:F16"/>
    <mergeCell ref="B18:L18"/>
    <mergeCell ref="B27:L27"/>
    <mergeCell ref="B104:L104"/>
    <mergeCell ref="B105:H105"/>
    <mergeCell ref="B126:C126"/>
    <mergeCell ref="B127:C127"/>
    <mergeCell ref="B130:L130"/>
    <mergeCell ref="B150:C150"/>
    <mergeCell ref="B28:B29"/>
    <mergeCell ref="B131:B132"/>
    <mergeCell ref="C28:C29"/>
    <mergeCell ref="D131:D132"/>
    <mergeCell ref="E131:E132"/>
    <mergeCell ref="F131:F132"/>
    <mergeCell ref="G131:G132"/>
    <mergeCell ref="H131:H132"/>
    <mergeCell ref="I131:I132"/>
    <mergeCell ref="J28:J29"/>
    <mergeCell ref="J131:J132"/>
    <mergeCell ref="K131:K132"/>
    <mergeCell ref="L131:L132"/>
    <mergeCell ref="I107:L127"/>
    <mergeCell ref="B19:L26"/>
    <mergeCell ref="C3:K4"/>
  </mergeCells>
  <conditionalFormatting sqref="F107">
    <cfRule type="cellIs" dxfId="1" priority="4" operator="greaterThan">
      <formula>0</formula>
    </cfRule>
  </conditionalFormatting>
  <conditionalFormatting sqref="G107">
    <cfRule type="cellIs" dxfId="2" priority="2" operator="greaterThan">
      <formula>0</formula>
    </cfRule>
  </conditionalFormatting>
  <conditionalFormatting sqref="H107">
    <cfRule type="cellIs" dxfId="3" priority="3" operator="greaterThan">
      <formula>0</formula>
    </cfRule>
  </conditionalFormatting>
  <conditionalFormatting sqref="D126">
    <cfRule type="cellIs" dxfId="1" priority="1" operator="greaterThan">
      <formula>0</formula>
    </cfRule>
  </conditionalFormatting>
  <conditionalFormatting sqref="E126:H126">
    <cfRule type="cellIs" dxfId="1" priority="12" operator="greaterThan">
      <formula>0</formula>
    </cfRule>
  </conditionalFormatting>
  <conditionalFormatting sqref="E107:E125">
    <cfRule type="cellIs" dxfId="0" priority="11" operator="greaterThan">
      <formula>0</formula>
    </cfRule>
  </conditionalFormatting>
  <conditionalFormatting sqref="F108:F125">
    <cfRule type="cellIs" dxfId="1" priority="7" operator="greaterThan">
      <formula>0</formula>
    </cfRule>
  </conditionalFormatting>
  <conditionalFormatting sqref="G108:G125">
    <cfRule type="cellIs" dxfId="2" priority="5" operator="greaterThan">
      <formula>0</formula>
    </cfRule>
  </conditionalFormatting>
  <conditionalFormatting sqref="H108:H125">
    <cfRule type="cellIs" dxfId="3" priority="6"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S236"/>
  <sheetViews>
    <sheetView view="pageBreakPreview" zoomScaleNormal="100" topLeftCell="A24" workbookViewId="0">
      <selection activeCell="G101" sqref="G101"/>
    </sheetView>
  </sheetViews>
  <sheetFormatPr defaultColWidth="9.13333333333333" defaultRowHeight="15"/>
  <cols>
    <col min="1" max="1" width="2.88333333333333" style="455" customWidth="1"/>
    <col min="2" max="2" width="4.88333333333333" style="455" customWidth="1"/>
    <col min="3" max="3" width="16.6333333333333" style="455" customWidth="1"/>
    <col min="4" max="4" width="14.1333333333333" style="455" customWidth="1"/>
    <col min="5" max="16" width="10.6333333333333" style="455" customWidth="1"/>
    <col min="17" max="17" width="10.8833333333333" style="455" customWidth="1"/>
    <col min="18" max="19" width="9.13333333333333" style="455"/>
    <col min="20" max="20" width="6.63333333333333" style="455" customWidth="1"/>
    <col min="21" max="16384" width="9.13333333333333" style="455"/>
  </cols>
  <sheetData>
    <row r="1" ht="15.75" spans="2:19">
      <c r="B1" s="4"/>
      <c r="C1" s="4"/>
      <c r="D1" s="4"/>
      <c r="E1" s="4"/>
      <c r="F1" s="4"/>
      <c r="G1" s="4"/>
      <c r="H1" s="4"/>
      <c r="I1" s="4"/>
      <c r="J1" s="4"/>
      <c r="K1" s="4"/>
      <c r="L1" s="4"/>
      <c r="M1" s="4"/>
      <c r="N1" s="4"/>
      <c r="O1" s="4"/>
      <c r="P1" s="4"/>
      <c r="Q1" s="4"/>
      <c r="R1" s="4"/>
      <c r="S1" s="4"/>
    </row>
    <row r="2" ht="13.5" customHeight="1" spans="2:19">
      <c r="B2" s="650" t="s">
        <v>29</v>
      </c>
      <c r="C2" s="651"/>
      <c r="D2" s="651"/>
      <c r="E2" s="651"/>
      <c r="F2" s="651"/>
      <c r="G2" s="651"/>
      <c r="H2" s="651"/>
      <c r="I2" s="651"/>
      <c r="J2" s="651"/>
      <c r="K2" s="651"/>
      <c r="L2" s="651"/>
      <c r="M2" s="651"/>
      <c r="N2" s="651"/>
      <c r="O2" s="651"/>
      <c r="P2" s="651"/>
      <c r="Q2" s="651"/>
      <c r="R2" s="651"/>
      <c r="S2" s="675"/>
    </row>
    <row r="3" customHeight="1" spans="2:19">
      <c r="B3" s="652"/>
      <c r="C3" s="653"/>
      <c r="D3" s="653"/>
      <c r="E3" s="653"/>
      <c r="F3" s="653"/>
      <c r="G3" s="653"/>
      <c r="H3" s="653"/>
      <c r="I3" s="653"/>
      <c r="J3" s="653"/>
      <c r="K3" s="653"/>
      <c r="L3" s="653"/>
      <c r="M3" s="653"/>
      <c r="N3" s="653"/>
      <c r="O3" s="653"/>
      <c r="P3" s="653"/>
      <c r="Q3" s="653"/>
      <c r="R3" s="653"/>
      <c r="S3" s="676"/>
    </row>
    <row r="4" customHeight="1" spans="2:19">
      <c r="B4" s="652"/>
      <c r="C4" s="653"/>
      <c r="D4" s="653"/>
      <c r="E4" s="653"/>
      <c r="F4" s="653"/>
      <c r="G4" s="653"/>
      <c r="H4" s="653"/>
      <c r="I4" s="653"/>
      <c r="J4" s="653"/>
      <c r="K4" s="653"/>
      <c r="L4" s="653"/>
      <c r="M4" s="653"/>
      <c r="N4" s="653"/>
      <c r="O4" s="653"/>
      <c r="P4" s="653"/>
      <c r="Q4" s="653"/>
      <c r="R4" s="653"/>
      <c r="S4" s="676"/>
    </row>
    <row r="5" ht="14.25" customHeight="1" spans="2:19">
      <c r="B5" s="654"/>
      <c r="C5" s="655"/>
      <c r="D5" s="655"/>
      <c r="E5" s="655"/>
      <c r="F5" s="655"/>
      <c r="G5" s="655"/>
      <c r="H5" s="655"/>
      <c r="I5" s="655"/>
      <c r="J5" s="655"/>
      <c r="K5" s="655"/>
      <c r="L5" s="655"/>
      <c r="M5" s="655"/>
      <c r="N5" s="655"/>
      <c r="O5" s="655"/>
      <c r="P5" s="655"/>
      <c r="Q5" s="655"/>
      <c r="R5" s="655"/>
      <c r="S5" s="677"/>
    </row>
    <row r="6" ht="15.75" spans="2:19">
      <c r="B6" s="4"/>
      <c r="C6" s="4"/>
      <c r="D6" s="4"/>
      <c r="E6" s="4"/>
      <c r="F6" s="4"/>
      <c r="G6" s="4"/>
      <c r="H6" s="4"/>
      <c r="I6" s="4"/>
      <c r="J6" s="4"/>
      <c r="K6" s="4"/>
      <c r="L6" s="4"/>
      <c r="M6" s="4"/>
      <c r="N6" s="4"/>
      <c r="O6" s="4"/>
      <c r="P6" s="4"/>
      <c r="Q6" s="4"/>
      <c r="R6" s="4"/>
      <c r="S6" s="4"/>
    </row>
    <row r="7" ht="15.75" spans="2:19">
      <c r="B7" s="656" t="s">
        <v>30</v>
      </c>
      <c r="C7" s="657"/>
      <c r="D7" s="657"/>
      <c r="E7" s="657"/>
      <c r="F7" s="657"/>
      <c r="G7" s="657"/>
      <c r="H7" s="657"/>
      <c r="I7" s="657"/>
      <c r="J7" s="657"/>
      <c r="K7" s="657"/>
      <c r="L7" s="657"/>
      <c r="M7" s="657"/>
      <c r="N7" s="657"/>
      <c r="O7" s="657"/>
      <c r="P7" s="657"/>
      <c r="Q7" s="657"/>
      <c r="R7" s="657"/>
      <c r="S7" s="678"/>
    </row>
    <row r="8" spans="2:19">
      <c r="B8" s="658" t="s">
        <v>31</v>
      </c>
      <c r="C8" s="9"/>
      <c r="D8" s="9"/>
      <c r="E8" s="9"/>
      <c r="F8" s="9"/>
      <c r="G8" s="9"/>
      <c r="H8" s="9"/>
      <c r="I8" s="9"/>
      <c r="J8" s="9"/>
      <c r="K8" s="9"/>
      <c r="L8" s="9"/>
      <c r="M8" s="9"/>
      <c r="N8" s="9"/>
      <c r="O8" s="8"/>
      <c r="P8" s="8"/>
      <c r="Q8" s="8"/>
      <c r="R8" s="8"/>
      <c r="S8" s="64"/>
    </row>
    <row r="9" spans="2:19">
      <c r="B9" s="659" t="s">
        <v>32</v>
      </c>
      <c r="C9" s="5"/>
      <c r="D9" s="5"/>
      <c r="E9" s="5"/>
      <c r="F9" s="5"/>
      <c r="G9" s="5"/>
      <c r="H9" s="5"/>
      <c r="I9" s="5"/>
      <c r="J9" s="5"/>
      <c r="K9" s="5"/>
      <c r="L9" s="5"/>
      <c r="M9" s="5"/>
      <c r="N9" s="5"/>
      <c r="O9" s="4"/>
      <c r="P9" s="4"/>
      <c r="Q9" s="4"/>
      <c r="R9" s="4"/>
      <c r="S9" s="66"/>
    </row>
    <row r="10" spans="2:19">
      <c r="B10" s="659" t="s">
        <v>33</v>
      </c>
      <c r="C10" s="5"/>
      <c r="D10" s="5"/>
      <c r="E10" s="5"/>
      <c r="F10" s="5"/>
      <c r="G10" s="5"/>
      <c r="H10" s="5"/>
      <c r="I10" s="5"/>
      <c r="J10" s="5"/>
      <c r="K10" s="5"/>
      <c r="L10" s="5"/>
      <c r="M10" s="5"/>
      <c r="N10" s="5"/>
      <c r="O10" s="4"/>
      <c r="P10" s="4"/>
      <c r="Q10" s="4"/>
      <c r="R10" s="4"/>
      <c r="S10" s="66"/>
    </row>
    <row r="11" spans="2:19">
      <c r="B11" s="659" t="s">
        <v>34</v>
      </c>
      <c r="C11" s="5"/>
      <c r="D11" s="5"/>
      <c r="E11" s="5"/>
      <c r="F11" s="5"/>
      <c r="G11" s="5"/>
      <c r="H11" s="5"/>
      <c r="I11" s="5"/>
      <c r="J11" s="5"/>
      <c r="K11" s="5"/>
      <c r="L11" s="5"/>
      <c r="M11" s="5"/>
      <c r="N11" s="5"/>
      <c r="O11" s="4"/>
      <c r="P11" s="4"/>
      <c r="Q11" s="4"/>
      <c r="R11" s="4"/>
      <c r="S11" s="66"/>
    </row>
    <row r="12" ht="16.5" customHeight="1" spans="2:19">
      <c r="B12" s="659" t="s">
        <v>35</v>
      </c>
      <c r="C12" s="5"/>
      <c r="D12" s="5"/>
      <c r="E12" s="5"/>
      <c r="F12" s="5"/>
      <c r="G12" s="5"/>
      <c r="H12" s="5"/>
      <c r="I12" s="5"/>
      <c r="J12" s="5"/>
      <c r="K12" s="5"/>
      <c r="L12" s="5"/>
      <c r="M12" s="5"/>
      <c r="N12" s="5"/>
      <c r="O12" s="4"/>
      <c r="P12" s="4"/>
      <c r="Q12" s="4"/>
      <c r="R12" s="4"/>
      <c r="S12" s="66"/>
    </row>
    <row r="13" spans="2:19">
      <c r="B13" s="659" t="s">
        <v>36</v>
      </c>
      <c r="C13" s="5"/>
      <c r="D13" s="5"/>
      <c r="E13" s="5"/>
      <c r="F13" s="5"/>
      <c r="G13" s="5"/>
      <c r="H13" s="5"/>
      <c r="I13" s="5"/>
      <c r="J13" s="5"/>
      <c r="K13" s="5"/>
      <c r="L13" s="5"/>
      <c r="M13" s="5"/>
      <c r="N13" s="5"/>
      <c r="O13" s="4"/>
      <c r="P13" s="4"/>
      <c r="Q13" s="4"/>
      <c r="R13" s="4"/>
      <c r="S13" s="66"/>
    </row>
    <row r="14" spans="2:19">
      <c r="B14" s="659" t="s">
        <v>37</v>
      </c>
      <c r="C14" s="5"/>
      <c r="D14" s="5"/>
      <c r="E14" s="5"/>
      <c r="F14" s="5"/>
      <c r="G14" s="5"/>
      <c r="H14" s="5"/>
      <c r="I14" s="5"/>
      <c r="J14" s="5"/>
      <c r="K14" s="5"/>
      <c r="L14" s="5"/>
      <c r="M14" s="5"/>
      <c r="N14" s="5"/>
      <c r="O14" s="4"/>
      <c r="P14" s="4"/>
      <c r="Q14" s="4"/>
      <c r="R14" s="4"/>
      <c r="S14" s="66"/>
    </row>
    <row r="15" spans="2:19">
      <c r="B15" s="659" t="s">
        <v>38</v>
      </c>
      <c r="C15" s="660"/>
      <c r="D15" s="660"/>
      <c r="E15" s="660"/>
      <c r="F15" s="660"/>
      <c r="G15" s="660"/>
      <c r="H15" s="660"/>
      <c r="I15" s="660"/>
      <c r="J15" s="660"/>
      <c r="K15" s="660"/>
      <c r="L15" s="660"/>
      <c r="M15" s="660"/>
      <c r="N15" s="660"/>
      <c r="O15" s="4"/>
      <c r="P15" s="4"/>
      <c r="Q15" s="4"/>
      <c r="R15" s="4"/>
      <c r="S15" s="66"/>
    </row>
    <row r="16" spans="2:19">
      <c r="B16" s="659" t="s">
        <v>39</v>
      </c>
      <c r="C16" s="5"/>
      <c r="D16" s="5"/>
      <c r="E16" s="5"/>
      <c r="F16" s="5"/>
      <c r="G16" s="5"/>
      <c r="H16" s="5"/>
      <c r="I16" s="5"/>
      <c r="J16" s="5"/>
      <c r="K16" s="5"/>
      <c r="L16" s="5"/>
      <c r="M16" s="5"/>
      <c r="N16" s="5"/>
      <c r="O16" s="4"/>
      <c r="P16" s="4"/>
      <c r="Q16" s="4"/>
      <c r="R16" s="4"/>
      <c r="S16" s="66"/>
    </row>
    <row r="17" ht="16.5" spans="2:19">
      <c r="B17" s="659" t="s">
        <v>40</v>
      </c>
      <c r="C17" s="5"/>
      <c r="D17" s="5"/>
      <c r="E17" s="5"/>
      <c r="F17" s="5"/>
      <c r="G17" s="5"/>
      <c r="H17" s="5"/>
      <c r="I17" s="5"/>
      <c r="J17" s="5"/>
      <c r="K17" s="5"/>
      <c r="L17" s="5"/>
      <c r="M17" s="5"/>
      <c r="N17" s="5"/>
      <c r="O17" s="4"/>
      <c r="P17" s="4"/>
      <c r="Q17" s="4"/>
      <c r="R17" s="4"/>
      <c r="S17" s="66"/>
    </row>
    <row r="18" ht="15.75" spans="2:19">
      <c r="B18" s="661" t="s">
        <v>41</v>
      </c>
      <c r="C18" s="662"/>
      <c r="D18" s="662"/>
      <c r="E18" s="662"/>
      <c r="F18" s="662"/>
      <c r="G18" s="662"/>
      <c r="H18" s="662"/>
      <c r="I18" s="662"/>
      <c r="J18" s="662"/>
      <c r="K18" s="662"/>
      <c r="L18" s="662"/>
      <c r="M18" s="662"/>
      <c r="N18" s="662"/>
      <c r="O18" s="16"/>
      <c r="P18" s="16"/>
      <c r="Q18" s="16"/>
      <c r="R18" s="16"/>
      <c r="S18" s="69"/>
    </row>
    <row r="20" spans="2:19">
      <c r="B20" s="663" t="s">
        <v>42</v>
      </c>
      <c r="C20" s="663"/>
      <c r="D20" s="663"/>
      <c r="E20" s="663"/>
      <c r="F20" s="663"/>
      <c r="G20" s="663"/>
      <c r="H20" s="663"/>
      <c r="I20" s="663"/>
      <c r="J20" s="663"/>
      <c r="K20" s="663"/>
      <c r="L20" s="663"/>
      <c r="M20" s="663"/>
      <c r="N20" s="663"/>
      <c r="O20" s="663"/>
      <c r="P20" s="663"/>
      <c r="Q20" s="663"/>
      <c r="R20" s="663"/>
      <c r="S20" s="663"/>
    </row>
    <row r="21" ht="22.5" customHeight="1" spans="2:19">
      <c r="B21" s="664" t="s">
        <v>43</v>
      </c>
      <c r="C21" s="664"/>
      <c r="D21" s="665">
        <f>(H24+I24)/E24</f>
        <v>1</v>
      </c>
      <c r="E21" s="4"/>
      <c r="F21" s="4"/>
      <c r="G21" s="4"/>
      <c r="H21" s="4"/>
      <c r="I21" s="4"/>
      <c r="J21" s="4"/>
      <c r="K21" s="4"/>
      <c r="L21" s="4"/>
      <c r="M21" s="4"/>
      <c r="N21" s="4"/>
      <c r="O21" s="4"/>
      <c r="P21" s="4"/>
      <c r="Q21" s="4"/>
      <c r="R21" s="4"/>
      <c r="S21" s="4"/>
    </row>
    <row r="22" spans="2:19">
      <c r="B22" s="666" t="s">
        <v>44</v>
      </c>
      <c r="C22" s="667"/>
      <c r="D22" s="667"/>
      <c r="E22" s="102"/>
      <c r="F22" s="102"/>
      <c r="G22" s="668"/>
      <c r="H22" s="102" t="s">
        <v>45</v>
      </c>
      <c r="I22" s="102"/>
      <c r="J22" s="102"/>
      <c r="K22" s="102"/>
      <c r="L22" s="102"/>
      <c r="M22" s="672"/>
      <c r="N22" s="673" t="s">
        <v>46</v>
      </c>
      <c r="O22" s="673"/>
      <c r="P22" s="673"/>
      <c r="Q22" s="673"/>
      <c r="R22" s="673"/>
      <c r="S22" s="679"/>
    </row>
    <row r="23" spans="2:19">
      <c r="B23" s="102"/>
      <c r="C23" s="102" t="s">
        <v>47</v>
      </c>
      <c r="D23" s="102" t="s">
        <v>48</v>
      </c>
      <c r="E23" s="102" t="s">
        <v>49</v>
      </c>
      <c r="F23" s="102" t="s">
        <v>50</v>
      </c>
      <c r="G23" s="102" t="s">
        <v>45</v>
      </c>
      <c r="H23" s="102" t="s">
        <v>51</v>
      </c>
      <c r="I23" s="102" t="s">
        <v>52</v>
      </c>
      <c r="J23" s="102" t="s">
        <v>53</v>
      </c>
      <c r="K23" s="102" t="s">
        <v>54</v>
      </c>
      <c r="L23" s="102" t="s">
        <v>55</v>
      </c>
      <c r="M23" s="673" t="s">
        <v>46</v>
      </c>
      <c r="N23" s="673" t="s">
        <v>51</v>
      </c>
      <c r="O23" s="673" t="s">
        <v>56</v>
      </c>
      <c r="P23" s="673" t="s">
        <v>52</v>
      </c>
      <c r="Q23" s="673" t="s">
        <v>57</v>
      </c>
      <c r="R23" s="673" t="s">
        <v>58</v>
      </c>
      <c r="S23" s="680" t="s">
        <v>59</v>
      </c>
    </row>
    <row r="24" spans="2:19">
      <c r="B24" s="669">
        <v>1</v>
      </c>
      <c r="C24" s="670" t="s">
        <v>60</v>
      </c>
      <c r="D24" s="669" t="s">
        <v>61</v>
      </c>
      <c r="E24" s="669">
        <v>305</v>
      </c>
      <c r="F24" s="669">
        <v>305</v>
      </c>
      <c r="G24" s="669">
        <f>H24+I24</f>
        <v>305</v>
      </c>
      <c r="H24" s="669">
        <v>305</v>
      </c>
      <c r="I24" s="669">
        <v>0</v>
      </c>
      <c r="J24" s="669">
        <v>0</v>
      </c>
      <c r="K24" s="669">
        <v>0</v>
      </c>
      <c r="L24" s="669">
        <v>0</v>
      </c>
      <c r="M24" s="674">
        <f t="shared" ref="M24:M29" si="0">N24+O24+P24</f>
        <v>0</v>
      </c>
      <c r="N24" s="674">
        <v>0</v>
      </c>
      <c r="O24" s="674">
        <v>0</v>
      </c>
      <c r="P24" s="674">
        <v>0</v>
      </c>
      <c r="Q24" s="681">
        <v>0</v>
      </c>
      <c r="R24" s="681">
        <v>0</v>
      </c>
      <c r="S24" s="681">
        <v>0</v>
      </c>
    </row>
    <row r="25" spans="2:19">
      <c r="B25" s="669">
        <v>2</v>
      </c>
      <c r="C25" s="670" t="s">
        <v>62</v>
      </c>
      <c r="D25" s="669" t="s">
        <v>61</v>
      </c>
      <c r="E25" s="669">
        <f t="shared" ref="E25:E30" si="1">E24+G25</f>
        <v>562</v>
      </c>
      <c r="F25" s="669">
        <v>493</v>
      </c>
      <c r="G25" s="669">
        <v>257</v>
      </c>
      <c r="H25" s="669">
        <v>240</v>
      </c>
      <c r="I25" s="669">
        <v>0</v>
      </c>
      <c r="J25" s="669">
        <v>52</v>
      </c>
      <c r="K25" s="669">
        <v>154</v>
      </c>
      <c r="L25" s="669">
        <v>9</v>
      </c>
      <c r="M25" s="674">
        <f t="shared" si="0"/>
        <v>0</v>
      </c>
      <c r="N25" s="674">
        <v>0</v>
      </c>
      <c r="O25" s="674">
        <v>0</v>
      </c>
      <c r="P25" s="674">
        <v>0</v>
      </c>
      <c r="Q25" s="681">
        <v>0</v>
      </c>
      <c r="R25" s="681">
        <v>0</v>
      </c>
      <c r="S25" s="681">
        <v>0</v>
      </c>
    </row>
    <row r="26" spans="2:19">
      <c r="B26" s="669">
        <v>3</v>
      </c>
      <c r="C26" s="670" t="s">
        <v>63</v>
      </c>
      <c r="D26" s="669" t="s">
        <v>61</v>
      </c>
      <c r="E26" s="669">
        <f t="shared" si="1"/>
        <v>712</v>
      </c>
      <c r="F26" s="671">
        <v>521</v>
      </c>
      <c r="G26" s="671">
        <v>150</v>
      </c>
      <c r="H26" s="671">
        <v>150</v>
      </c>
      <c r="I26" s="671">
        <v>0</v>
      </c>
      <c r="J26" s="671">
        <v>116</v>
      </c>
      <c r="K26" s="671">
        <v>131</v>
      </c>
      <c r="L26" s="671">
        <v>16</v>
      </c>
      <c r="M26" s="674">
        <f t="shared" si="0"/>
        <v>0</v>
      </c>
      <c r="N26" s="674">
        <v>0</v>
      </c>
      <c r="O26" s="674">
        <v>0</v>
      </c>
      <c r="P26" s="674">
        <v>0</v>
      </c>
      <c r="Q26" s="681">
        <v>0</v>
      </c>
      <c r="R26" s="681">
        <v>0</v>
      </c>
      <c r="S26" s="681">
        <v>0</v>
      </c>
    </row>
    <row r="27" spans="2:19">
      <c r="B27" s="669">
        <v>4</v>
      </c>
      <c r="C27" s="670" t="s">
        <v>64</v>
      </c>
      <c r="D27" s="669" t="s">
        <v>65</v>
      </c>
      <c r="E27" s="669">
        <f t="shared" si="1"/>
        <v>968</v>
      </c>
      <c r="F27" s="671">
        <v>616</v>
      </c>
      <c r="G27" s="671">
        <v>256</v>
      </c>
      <c r="H27" s="671">
        <v>256</v>
      </c>
      <c r="I27" s="671">
        <v>0</v>
      </c>
      <c r="J27" s="671">
        <v>138</v>
      </c>
      <c r="K27" s="671">
        <v>332</v>
      </c>
      <c r="L27" s="671">
        <v>28</v>
      </c>
      <c r="M27" s="674">
        <f t="shared" si="0"/>
        <v>0</v>
      </c>
      <c r="N27" s="674">
        <v>0</v>
      </c>
      <c r="O27" s="674">
        <v>0</v>
      </c>
      <c r="P27" s="674">
        <v>0</v>
      </c>
      <c r="Q27" s="681">
        <v>0</v>
      </c>
      <c r="R27" s="681">
        <v>0</v>
      </c>
      <c r="S27" s="681">
        <v>0</v>
      </c>
    </row>
    <row r="28" spans="2:19">
      <c r="B28" s="669">
        <v>5</v>
      </c>
      <c r="C28" s="670" t="s">
        <v>66</v>
      </c>
      <c r="D28" s="669" t="s">
        <v>61</v>
      </c>
      <c r="E28" s="669">
        <f t="shared" si="1"/>
        <v>1097</v>
      </c>
      <c r="F28" s="671">
        <v>719</v>
      </c>
      <c r="G28" s="671">
        <v>129</v>
      </c>
      <c r="H28" s="671">
        <v>129</v>
      </c>
      <c r="I28" s="671">
        <v>0</v>
      </c>
      <c r="J28" s="671">
        <v>255</v>
      </c>
      <c r="K28" s="671">
        <v>443</v>
      </c>
      <c r="L28" s="671">
        <v>23</v>
      </c>
      <c r="M28" s="674">
        <f t="shared" si="0"/>
        <v>0</v>
      </c>
      <c r="N28" s="674">
        <v>0</v>
      </c>
      <c r="O28" s="674">
        <v>0</v>
      </c>
      <c r="P28" s="674">
        <v>0</v>
      </c>
      <c r="Q28" s="681">
        <v>0</v>
      </c>
      <c r="R28" s="681">
        <v>0</v>
      </c>
      <c r="S28" s="681">
        <v>0</v>
      </c>
    </row>
    <row r="29" spans="2:19">
      <c r="B29" s="669">
        <v>6</v>
      </c>
      <c r="C29" s="670" t="s">
        <v>67</v>
      </c>
      <c r="D29" s="669" t="s">
        <v>68</v>
      </c>
      <c r="E29" s="669">
        <f t="shared" si="1"/>
        <v>1132</v>
      </c>
      <c r="F29" s="671">
        <v>681</v>
      </c>
      <c r="G29" s="671">
        <v>35</v>
      </c>
      <c r="H29" s="671">
        <v>35</v>
      </c>
      <c r="I29" s="671">
        <v>0</v>
      </c>
      <c r="J29" s="671">
        <v>63</v>
      </c>
      <c r="K29" s="671">
        <v>458</v>
      </c>
      <c r="L29" s="671">
        <v>7</v>
      </c>
      <c r="M29" s="674">
        <f t="shared" si="0"/>
        <v>0</v>
      </c>
      <c r="N29" s="674">
        <v>0</v>
      </c>
      <c r="O29" s="674">
        <v>0</v>
      </c>
      <c r="P29" s="674">
        <v>0</v>
      </c>
      <c r="Q29" s="671">
        <v>0</v>
      </c>
      <c r="R29" s="671">
        <v>0</v>
      </c>
      <c r="S29" s="671">
        <v>0</v>
      </c>
    </row>
    <row r="30" spans="2:19">
      <c r="B30" s="669">
        <v>7</v>
      </c>
      <c r="C30" s="670" t="s">
        <v>69</v>
      </c>
      <c r="D30" s="669" t="s">
        <v>61</v>
      </c>
      <c r="E30" s="669">
        <f t="shared" si="1"/>
        <v>1382</v>
      </c>
      <c r="F30" s="671">
        <v>752</v>
      </c>
      <c r="G30" s="671">
        <v>250</v>
      </c>
      <c r="H30" s="671">
        <v>250</v>
      </c>
      <c r="I30" s="671">
        <v>0</v>
      </c>
      <c r="J30" s="671">
        <v>223</v>
      </c>
      <c r="K30" s="671">
        <v>422</v>
      </c>
      <c r="L30" s="671">
        <v>31</v>
      </c>
      <c r="M30" s="674">
        <v>8</v>
      </c>
      <c r="N30" s="674">
        <v>0</v>
      </c>
      <c r="O30" s="674">
        <v>0</v>
      </c>
      <c r="P30" s="674">
        <v>0</v>
      </c>
      <c r="Q30" s="681">
        <v>3</v>
      </c>
      <c r="R30" s="671">
        <v>0</v>
      </c>
      <c r="S30" s="671">
        <v>0</v>
      </c>
    </row>
    <row r="31" spans="2:19">
      <c r="B31" s="669">
        <v>8</v>
      </c>
      <c r="C31" s="670" t="s">
        <v>70</v>
      </c>
      <c r="D31" s="669" t="s">
        <v>61</v>
      </c>
      <c r="E31" s="669">
        <v>1539</v>
      </c>
      <c r="F31" s="671">
        <v>668</v>
      </c>
      <c r="G31" s="671">
        <v>157</v>
      </c>
      <c r="H31" s="671">
        <v>157</v>
      </c>
      <c r="I31" s="671">
        <v>0</v>
      </c>
      <c r="J31" s="671">
        <v>257</v>
      </c>
      <c r="K31" s="671">
        <v>470</v>
      </c>
      <c r="L31" s="671">
        <v>29</v>
      </c>
      <c r="M31" s="674">
        <v>9</v>
      </c>
      <c r="N31" s="674">
        <v>0</v>
      </c>
      <c r="O31" s="674">
        <v>0</v>
      </c>
      <c r="P31" s="674">
        <v>0</v>
      </c>
      <c r="Q31" s="681">
        <v>4</v>
      </c>
      <c r="R31" s="671">
        <v>0</v>
      </c>
      <c r="S31" s="671">
        <v>0</v>
      </c>
    </row>
    <row r="32" spans="2:19">
      <c r="B32" s="669">
        <v>9</v>
      </c>
      <c r="C32" s="670" t="s">
        <v>71</v>
      </c>
      <c r="D32" s="669" t="s">
        <v>65</v>
      </c>
      <c r="E32" s="669">
        <f t="shared" ref="E32:E39" si="2">SUM(E31,G32)</f>
        <v>1672</v>
      </c>
      <c r="F32" s="671">
        <v>698</v>
      </c>
      <c r="G32" s="671">
        <v>133</v>
      </c>
      <c r="H32" s="671">
        <v>133</v>
      </c>
      <c r="I32" s="671">
        <v>0</v>
      </c>
      <c r="J32" s="671">
        <v>182</v>
      </c>
      <c r="K32" s="671">
        <v>452</v>
      </c>
      <c r="L32" s="671">
        <v>23</v>
      </c>
      <c r="M32" s="674">
        <v>10</v>
      </c>
      <c r="N32" s="674">
        <v>0</v>
      </c>
      <c r="O32" s="674">
        <v>0</v>
      </c>
      <c r="P32" s="674">
        <v>0</v>
      </c>
      <c r="Q32" s="681">
        <v>5</v>
      </c>
      <c r="R32" s="671">
        <v>0</v>
      </c>
      <c r="S32" s="671">
        <v>0</v>
      </c>
    </row>
    <row r="33" spans="2:19">
      <c r="B33" s="669">
        <v>10</v>
      </c>
      <c r="C33" s="670" t="s">
        <v>72</v>
      </c>
      <c r="D33" s="669" t="s">
        <v>73</v>
      </c>
      <c r="E33" s="669">
        <f t="shared" si="2"/>
        <v>1672</v>
      </c>
      <c r="F33" s="671">
        <v>698</v>
      </c>
      <c r="G33" s="671">
        <v>0</v>
      </c>
      <c r="H33" s="671">
        <v>0</v>
      </c>
      <c r="I33" s="671">
        <v>0</v>
      </c>
      <c r="J33" s="671">
        <v>76</v>
      </c>
      <c r="K33" s="671">
        <v>452</v>
      </c>
      <c r="L33" s="671">
        <v>7</v>
      </c>
      <c r="M33" s="674">
        <v>10</v>
      </c>
      <c r="N33" s="674">
        <v>0</v>
      </c>
      <c r="O33" s="674">
        <v>0</v>
      </c>
      <c r="P33" s="674">
        <v>0</v>
      </c>
      <c r="Q33" s="681">
        <v>5</v>
      </c>
      <c r="R33" s="671">
        <v>0</v>
      </c>
      <c r="S33" s="671">
        <v>0</v>
      </c>
    </row>
    <row r="34" spans="2:19">
      <c r="B34" s="669">
        <v>11</v>
      </c>
      <c r="C34" s="670" t="s">
        <v>74</v>
      </c>
      <c r="D34" s="669" t="s">
        <v>61</v>
      </c>
      <c r="E34" s="669">
        <f t="shared" si="2"/>
        <v>1828</v>
      </c>
      <c r="F34" s="671">
        <v>425</v>
      </c>
      <c r="G34" s="671">
        <v>156</v>
      </c>
      <c r="H34" s="671">
        <v>156</v>
      </c>
      <c r="I34" s="671">
        <v>0</v>
      </c>
      <c r="J34" s="671">
        <v>270</v>
      </c>
      <c r="K34" s="671">
        <v>260</v>
      </c>
      <c r="L34" s="671">
        <v>19</v>
      </c>
      <c r="M34" s="674">
        <v>10</v>
      </c>
      <c r="N34" s="674">
        <v>0</v>
      </c>
      <c r="O34" s="674">
        <v>0</v>
      </c>
      <c r="P34" s="674">
        <v>0</v>
      </c>
      <c r="Q34" s="681">
        <v>5</v>
      </c>
      <c r="R34" s="671">
        <v>0</v>
      </c>
      <c r="S34" s="671">
        <v>0</v>
      </c>
    </row>
    <row r="35" spans="2:19">
      <c r="B35" s="669">
        <v>12</v>
      </c>
      <c r="C35" s="670" t="s">
        <v>75</v>
      </c>
      <c r="D35" s="669" t="s">
        <v>61</v>
      </c>
      <c r="E35" s="669">
        <f t="shared" si="2"/>
        <v>2002</v>
      </c>
      <c r="F35" s="671">
        <v>611</v>
      </c>
      <c r="G35" s="671">
        <v>174</v>
      </c>
      <c r="H35" s="671">
        <v>174</v>
      </c>
      <c r="I35" s="671">
        <v>0</v>
      </c>
      <c r="J35" s="671">
        <v>280</v>
      </c>
      <c r="K35" s="671">
        <v>493</v>
      </c>
      <c r="L35" s="671">
        <v>19</v>
      </c>
      <c r="M35" s="674">
        <v>10</v>
      </c>
      <c r="N35" s="674">
        <v>0</v>
      </c>
      <c r="O35" s="674">
        <v>0</v>
      </c>
      <c r="P35" s="674">
        <v>0</v>
      </c>
      <c r="Q35" s="681">
        <v>5</v>
      </c>
      <c r="R35" s="671">
        <v>0</v>
      </c>
      <c r="S35" s="671">
        <v>0</v>
      </c>
    </row>
    <row r="36" spans="2:19">
      <c r="B36" s="669">
        <v>13</v>
      </c>
      <c r="C36" s="670" t="s">
        <v>76</v>
      </c>
      <c r="D36" s="669" t="s">
        <v>65</v>
      </c>
      <c r="E36" s="669">
        <f t="shared" si="2"/>
        <v>2178</v>
      </c>
      <c r="F36" s="671">
        <v>735</v>
      </c>
      <c r="G36" s="671">
        <v>176</v>
      </c>
      <c r="H36" s="671">
        <v>176</v>
      </c>
      <c r="I36" s="671">
        <v>0</v>
      </c>
      <c r="J36" s="671">
        <v>291</v>
      </c>
      <c r="K36" s="671">
        <v>527</v>
      </c>
      <c r="L36" s="671">
        <v>17</v>
      </c>
      <c r="M36" s="674">
        <v>16</v>
      </c>
      <c r="N36" s="674">
        <v>0</v>
      </c>
      <c r="O36" s="674">
        <v>0</v>
      </c>
      <c r="P36" s="674">
        <v>0</v>
      </c>
      <c r="Q36" s="681">
        <v>5</v>
      </c>
      <c r="R36" s="671">
        <v>0</v>
      </c>
      <c r="S36" s="671">
        <v>0</v>
      </c>
    </row>
    <row r="37" spans="2:19">
      <c r="B37" s="669">
        <v>14</v>
      </c>
      <c r="C37" s="670" t="s">
        <v>77</v>
      </c>
      <c r="D37" s="669" t="s">
        <v>65</v>
      </c>
      <c r="E37" s="669">
        <f t="shared" si="2"/>
        <v>2455</v>
      </c>
      <c r="F37" s="671">
        <v>833</v>
      </c>
      <c r="G37" s="671">
        <v>277</v>
      </c>
      <c r="H37" s="671">
        <v>277</v>
      </c>
      <c r="I37" s="671">
        <v>0</v>
      </c>
      <c r="J37" s="671">
        <v>338</v>
      </c>
      <c r="K37" s="671">
        <v>648</v>
      </c>
      <c r="L37" s="671">
        <v>31</v>
      </c>
      <c r="M37" s="674">
        <v>16</v>
      </c>
      <c r="N37" s="674">
        <v>0</v>
      </c>
      <c r="O37" s="674">
        <v>0</v>
      </c>
      <c r="P37" s="674">
        <v>0</v>
      </c>
      <c r="Q37" s="681">
        <v>5</v>
      </c>
      <c r="R37" s="671">
        <v>0</v>
      </c>
      <c r="S37" s="671">
        <v>0</v>
      </c>
    </row>
    <row r="38" spans="2:19">
      <c r="B38" s="669">
        <v>15</v>
      </c>
      <c r="C38" s="670" t="s">
        <v>78</v>
      </c>
      <c r="D38" s="669" t="s">
        <v>68</v>
      </c>
      <c r="E38" s="669">
        <f t="shared" si="2"/>
        <v>2510</v>
      </c>
      <c r="F38" s="671">
        <v>806</v>
      </c>
      <c r="G38" s="671">
        <v>55</v>
      </c>
      <c r="H38" s="671">
        <v>55</v>
      </c>
      <c r="I38" s="671">
        <v>0</v>
      </c>
      <c r="J38" s="671">
        <v>112</v>
      </c>
      <c r="K38" s="671">
        <v>519</v>
      </c>
      <c r="L38" s="671">
        <v>7</v>
      </c>
      <c r="M38" s="674">
        <v>16</v>
      </c>
      <c r="N38" s="674">
        <v>0</v>
      </c>
      <c r="O38" s="674">
        <v>0</v>
      </c>
      <c r="P38" s="674">
        <v>0</v>
      </c>
      <c r="Q38" s="681">
        <v>5</v>
      </c>
      <c r="R38" s="671">
        <v>0</v>
      </c>
      <c r="S38" s="671">
        <v>0</v>
      </c>
    </row>
    <row r="39" spans="2:19">
      <c r="B39" s="669">
        <v>16</v>
      </c>
      <c r="C39" s="670" t="s">
        <v>79</v>
      </c>
      <c r="D39" s="669" t="s">
        <v>65</v>
      </c>
      <c r="E39" s="669">
        <f t="shared" si="2"/>
        <v>2662</v>
      </c>
      <c r="F39" s="671">
        <v>786</v>
      </c>
      <c r="G39" s="671">
        <v>152</v>
      </c>
      <c r="H39" s="671">
        <v>152</v>
      </c>
      <c r="I39" s="671">
        <v>0</v>
      </c>
      <c r="J39" s="671">
        <v>444</v>
      </c>
      <c r="K39" s="671">
        <v>591</v>
      </c>
      <c r="L39" s="671">
        <v>25</v>
      </c>
      <c r="M39" s="674">
        <v>21</v>
      </c>
      <c r="N39" s="674">
        <v>0</v>
      </c>
      <c r="O39" s="674">
        <v>0</v>
      </c>
      <c r="P39" s="674">
        <v>0</v>
      </c>
      <c r="Q39" s="681">
        <v>7</v>
      </c>
      <c r="R39" s="671">
        <v>0</v>
      </c>
      <c r="S39" s="671">
        <v>0</v>
      </c>
    </row>
    <row r="40" spans="2:19">
      <c r="B40" s="669"/>
      <c r="C40" s="670"/>
      <c r="D40" s="669"/>
      <c r="E40" s="669"/>
      <c r="F40" s="671"/>
      <c r="G40" s="671"/>
      <c r="H40" s="671"/>
      <c r="I40" s="671"/>
      <c r="J40" s="671"/>
      <c r="K40" s="671"/>
      <c r="L40" s="671"/>
      <c r="M40" s="674"/>
      <c r="N40" s="674"/>
      <c r="O40" s="674"/>
      <c r="P40" s="674"/>
      <c r="Q40" s="681"/>
      <c r="R40" s="681"/>
      <c r="S40" s="681"/>
    </row>
    <row r="41" spans="2:19">
      <c r="B41" s="669"/>
      <c r="C41" s="670"/>
      <c r="D41" s="669"/>
      <c r="E41" s="669"/>
      <c r="F41" s="671"/>
      <c r="G41" s="671"/>
      <c r="H41" s="671"/>
      <c r="I41" s="671"/>
      <c r="J41" s="671"/>
      <c r="K41" s="671"/>
      <c r="L41" s="671"/>
      <c r="M41" s="674"/>
      <c r="N41" s="674"/>
      <c r="O41" s="674"/>
      <c r="P41" s="674"/>
      <c r="Q41" s="681"/>
      <c r="R41" s="681"/>
      <c r="S41" s="681"/>
    </row>
    <row r="42" spans="2:19">
      <c r="B42" s="669"/>
      <c r="C42" s="670"/>
      <c r="D42" s="669"/>
      <c r="E42" s="669"/>
      <c r="F42" s="671"/>
      <c r="G42" s="671"/>
      <c r="H42" s="671"/>
      <c r="I42" s="671"/>
      <c r="J42" s="671"/>
      <c r="K42" s="671"/>
      <c r="L42" s="671"/>
      <c r="M42" s="674"/>
      <c r="N42" s="674"/>
      <c r="O42" s="674"/>
      <c r="P42" s="674"/>
      <c r="Q42" s="681"/>
      <c r="R42" s="681"/>
      <c r="S42" s="681"/>
    </row>
    <row r="43" spans="2:19">
      <c r="B43" s="669"/>
      <c r="C43" s="670"/>
      <c r="D43" s="669"/>
      <c r="E43" s="669"/>
      <c r="F43" s="671"/>
      <c r="G43" s="671"/>
      <c r="H43" s="671"/>
      <c r="I43" s="671"/>
      <c r="J43" s="671"/>
      <c r="K43" s="671"/>
      <c r="L43" s="671"/>
      <c r="M43" s="674"/>
      <c r="N43" s="674"/>
      <c r="O43" s="674"/>
      <c r="P43" s="674"/>
      <c r="Q43" s="681"/>
      <c r="R43" s="681"/>
      <c r="S43" s="681"/>
    </row>
    <row r="73" spans="3:3">
      <c r="C73" s="682"/>
    </row>
    <row r="74" spans="3:3">
      <c r="C74" s="683"/>
    </row>
    <row r="75" spans="3:3">
      <c r="C75" s="684"/>
    </row>
    <row r="76" spans="3:3">
      <c r="C76" s="683"/>
    </row>
    <row r="77" spans="3:3">
      <c r="C77" s="683"/>
    </row>
    <row r="78" spans="3:3">
      <c r="C78" s="683"/>
    </row>
    <row r="79" spans="3:3">
      <c r="C79" s="684"/>
    </row>
    <row r="80" spans="3:3">
      <c r="C80" s="683"/>
    </row>
    <row r="81" ht="14.25" customHeight="1" spans="3:3">
      <c r="C81" s="683"/>
    </row>
    <row r="82" spans="3:3">
      <c r="C82" s="683"/>
    </row>
    <row r="83" spans="3:3">
      <c r="C83" s="683"/>
    </row>
    <row r="84" spans="3:3">
      <c r="C84" s="684"/>
    </row>
    <row r="85" spans="3:3">
      <c r="C85" s="684"/>
    </row>
    <row r="86" spans="3:3">
      <c r="C86" s="684"/>
    </row>
    <row r="87" ht="15.75" customHeight="1" spans="3:3">
      <c r="C87" s="684"/>
    </row>
    <row r="94" ht="15.75" spans="2:9">
      <c r="B94" s="4"/>
      <c r="C94" s="4"/>
      <c r="D94" s="4"/>
      <c r="E94" s="4"/>
      <c r="F94" s="4"/>
      <c r="G94" s="4"/>
      <c r="H94" s="4"/>
      <c r="I94" s="4"/>
    </row>
    <row r="95" ht="15.75" customHeight="1" spans="2:9">
      <c r="B95" s="685" t="s">
        <v>80</v>
      </c>
      <c r="C95" s="686"/>
      <c r="D95" s="686"/>
      <c r="E95" s="686"/>
      <c r="F95" s="686"/>
      <c r="G95" s="686"/>
      <c r="H95" s="687"/>
      <c r="I95" s="4"/>
    </row>
    <row r="96" spans="2:9">
      <c r="B96" s="688" t="s">
        <v>44</v>
      </c>
      <c r="C96" s="689" t="s">
        <v>81</v>
      </c>
      <c r="D96" s="689" t="s">
        <v>82</v>
      </c>
      <c r="E96" s="689" t="s">
        <v>83</v>
      </c>
      <c r="F96" s="689" t="s">
        <v>84</v>
      </c>
      <c r="G96" s="689" t="s">
        <v>85</v>
      </c>
      <c r="H96" s="690" t="s">
        <v>86</v>
      </c>
      <c r="I96" s="1"/>
    </row>
    <row r="97" spans="2:9">
      <c r="B97" s="104">
        <v>1</v>
      </c>
      <c r="C97" s="691" t="s">
        <v>87</v>
      </c>
      <c r="D97" s="106">
        <f>SUM(E97:H97)</f>
        <v>80</v>
      </c>
      <c r="E97" s="692">
        <v>2</v>
      </c>
      <c r="F97" s="693">
        <v>9</v>
      </c>
      <c r="G97" s="692">
        <v>68</v>
      </c>
      <c r="H97" s="694">
        <v>1</v>
      </c>
      <c r="I97" s="1"/>
    </row>
    <row r="98" spans="2:9">
      <c r="B98" s="104">
        <v>2</v>
      </c>
      <c r="C98" s="691" t="s">
        <v>88</v>
      </c>
      <c r="D98" s="106">
        <f t="shared" ref="D98:D125" si="3">SUM(E98:H98)</f>
        <v>103</v>
      </c>
      <c r="E98" s="692">
        <v>0</v>
      </c>
      <c r="F98" s="693">
        <v>26</v>
      </c>
      <c r="G98" s="692">
        <v>77</v>
      </c>
      <c r="H98" s="694">
        <v>0</v>
      </c>
      <c r="I98" s="1"/>
    </row>
    <row r="99" spans="2:9">
      <c r="B99" s="104">
        <v>3</v>
      </c>
      <c r="C99" s="691" t="s">
        <v>89</v>
      </c>
      <c r="D99" s="106">
        <f t="shared" si="3"/>
        <v>103</v>
      </c>
      <c r="E99" s="692">
        <v>1</v>
      </c>
      <c r="F99" s="693">
        <v>38</v>
      </c>
      <c r="G99" s="692">
        <v>64</v>
      </c>
      <c r="H99" s="694">
        <v>0</v>
      </c>
      <c r="I99" s="1"/>
    </row>
    <row r="100" spans="2:9">
      <c r="B100" s="104">
        <v>4</v>
      </c>
      <c r="C100" s="691" t="s">
        <v>90</v>
      </c>
      <c r="D100" s="106">
        <f t="shared" si="3"/>
        <v>299</v>
      </c>
      <c r="E100" s="692">
        <v>1</v>
      </c>
      <c r="F100" s="693">
        <v>30</v>
      </c>
      <c r="G100" s="692">
        <v>268</v>
      </c>
      <c r="H100" s="694">
        <v>0</v>
      </c>
      <c r="I100" s="1"/>
    </row>
    <row r="101" spans="2:9">
      <c r="B101" s="104">
        <v>5</v>
      </c>
      <c r="C101" s="691" t="s">
        <v>91</v>
      </c>
      <c r="D101" s="106">
        <f t="shared" si="3"/>
        <v>47</v>
      </c>
      <c r="E101" s="692">
        <v>0</v>
      </c>
      <c r="F101" s="693">
        <v>3</v>
      </c>
      <c r="G101" s="692">
        <v>44</v>
      </c>
      <c r="H101" s="694">
        <v>0</v>
      </c>
      <c r="I101" s="1"/>
    </row>
    <row r="102" spans="2:9">
      <c r="B102" s="104">
        <v>6</v>
      </c>
      <c r="C102" s="691" t="s">
        <v>92</v>
      </c>
      <c r="D102" s="106">
        <f t="shared" si="3"/>
        <v>198</v>
      </c>
      <c r="E102" s="692">
        <v>0</v>
      </c>
      <c r="F102" s="693">
        <v>10</v>
      </c>
      <c r="G102" s="692">
        <v>188</v>
      </c>
      <c r="H102" s="694">
        <v>0</v>
      </c>
      <c r="I102" s="1"/>
    </row>
    <row r="103" spans="2:9">
      <c r="B103" s="104">
        <v>7</v>
      </c>
      <c r="C103" s="691" t="s">
        <v>93</v>
      </c>
      <c r="D103" s="106">
        <f t="shared" si="3"/>
        <v>118</v>
      </c>
      <c r="E103" s="692">
        <v>0</v>
      </c>
      <c r="F103" s="693">
        <v>10</v>
      </c>
      <c r="G103" s="692">
        <v>108</v>
      </c>
      <c r="H103" s="694">
        <v>0</v>
      </c>
      <c r="I103" s="1"/>
    </row>
    <row r="104" spans="2:9">
      <c r="B104" s="104">
        <v>8</v>
      </c>
      <c r="C104" s="691" t="s">
        <v>94</v>
      </c>
      <c r="D104" s="106">
        <f t="shared" si="3"/>
        <v>127</v>
      </c>
      <c r="E104" s="692">
        <v>0</v>
      </c>
      <c r="F104" s="693">
        <v>11</v>
      </c>
      <c r="G104" s="692">
        <v>116</v>
      </c>
      <c r="H104" s="694">
        <v>0</v>
      </c>
      <c r="I104" s="1"/>
    </row>
    <row r="105" spans="2:9">
      <c r="B105" s="104">
        <v>9</v>
      </c>
      <c r="C105" s="691" t="s">
        <v>95</v>
      </c>
      <c r="D105" s="106">
        <f t="shared" si="3"/>
        <v>258</v>
      </c>
      <c r="E105" s="692">
        <v>1</v>
      </c>
      <c r="F105" s="693">
        <v>21</v>
      </c>
      <c r="G105" s="692">
        <v>236</v>
      </c>
      <c r="H105" s="694">
        <v>0</v>
      </c>
      <c r="I105" s="1"/>
    </row>
    <row r="106" spans="2:9">
      <c r="B106" s="104">
        <v>10</v>
      </c>
      <c r="C106" s="691" t="s">
        <v>96</v>
      </c>
      <c r="D106" s="106">
        <f t="shared" si="3"/>
        <v>262</v>
      </c>
      <c r="E106" s="692">
        <v>0</v>
      </c>
      <c r="F106" s="693">
        <v>17</v>
      </c>
      <c r="G106" s="692">
        <v>244</v>
      </c>
      <c r="H106" s="694">
        <v>1</v>
      </c>
      <c r="I106" s="1"/>
    </row>
    <row r="107" spans="2:9">
      <c r="B107" s="104">
        <v>11</v>
      </c>
      <c r="C107" s="691" t="s">
        <v>97</v>
      </c>
      <c r="D107" s="106">
        <f t="shared" si="3"/>
        <v>297</v>
      </c>
      <c r="E107" s="692">
        <v>1</v>
      </c>
      <c r="F107" s="693">
        <v>28</v>
      </c>
      <c r="G107" s="692">
        <v>268</v>
      </c>
      <c r="H107" s="694">
        <v>0</v>
      </c>
      <c r="I107" s="1"/>
    </row>
    <row r="108" spans="2:9">
      <c r="B108" s="104">
        <v>12</v>
      </c>
      <c r="C108" s="691" t="s">
        <v>98</v>
      </c>
      <c r="D108" s="106">
        <f t="shared" si="3"/>
        <v>17</v>
      </c>
      <c r="E108" s="692">
        <v>0</v>
      </c>
      <c r="F108" s="693">
        <v>4</v>
      </c>
      <c r="G108" s="692">
        <v>13</v>
      </c>
      <c r="H108" s="694">
        <v>0</v>
      </c>
      <c r="I108" s="1"/>
    </row>
    <row r="109" spans="2:9">
      <c r="B109" s="104">
        <v>13</v>
      </c>
      <c r="C109" s="691" t="s">
        <v>99</v>
      </c>
      <c r="D109" s="106">
        <f t="shared" si="3"/>
        <v>61</v>
      </c>
      <c r="E109" s="692">
        <v>0</v>
      </c>
      <c r="F109" s="693">
        <v>13</v>
      </c>
      <c r="G109" s="692">
        <v>48</v>
      </c>
      <c r="H109" s="694">
        <v>0</v>
      </c>
      <c r="I109" s="1"/>
    </row>
    <row r="110" spans="2:9">
      <c r="B110" s="104">
        <v>14</v>
      </c>
      <c r="C110" s="691" t="s">
        <v>100</v>
      </c>
      <c r="D110" s="106">
        <f t="shared" si="3"/>
        <v>357</v>
      </c>
      <c r="E110" s="692">
        <v>0</v>
      </c>
      <c r="F110" s="693">
        <v>28</v>
      </c>
      <c r="G110" s="692">
        <v>325</v>
      </c>
      <c r="H110" s="694">
        <v>4</v>
      </c>
      <c r="I110" s="1"/>
    </row>
    <row r="111" spans="2:9">
      <c r="B111" s="104">
        <v>15</v>
      </c>
      <c r="C111" s="691" t="s">
        <v>101</v>
      </c>
      <c r="D111" s="106">
        <f t="shared" si="3"/>
        <v>78</v>
      </c>
      <c r="E111" s="692">
        <v>0</v>
      </c>
      <c r="F111" s="693">
        <v>4</v>
      </c>
      <c r="G111" s="692">
        <v>70</v>
      </c>
      <c r="H111" s="694">
        <v>4</v>
      </c>
      <c r="I111" s="1"/>
    </row>
    <row r="112" spans="2:9">
      <c r="B112" s="104">
        <v>16</v>
      </c>
      <c r="C112" s="695" t="s">
        <v>102</v>
      </c>
      <c r="D112" s="106">
        <f t="shared" si="3"/>
        <v>45</v>
      </c>
      <c r="E112" s="692">
        <v>1</v>
      </c>
      <c r="F112" s="693">
        <v>16</v>
      </c>
      <c r="G112" s="692">
        <v>28</v>
      </c>
      <c r="H112" s="694">
        <v>0</v>
      </c>
      <c r="I112" s="1"/>
    </row>
    <row r="113" spans="2:9">
      <c r="B113" s="104">
        <v>17</v>
      </c>
      <c r="C113" s="695" t="s">
        <v>103</v>
      </c>
      <c r="D113" s="106">
        <f t="shared" si="3"/>
        <v>6</v>
      </c>
      <c r="E113" s="692">
        <v>0</v>
      </c>
      <c r="F113" s="693">
        <v>0</v>
      </c>
      <c r="G113" s="692">
        <v>6</v>
      </c>
      <c r="H113" s="694">
        <v>0</v>
      </c>
      <c r="I113" s="1"/>
    </row>
    <row r="114" ht="16.5" spans="2:9">
      <c r="B114" s="104">
        <v>18</v>
      </c>
      <c r="C114" s="184" t="s">
        <v>104</v>
      </c>
      <c r="D114" s="106">
        <f t="shared" si="3"/>
        <v>8</v>
      </c>
      <c r="E114" s="692">
        <v>0</v>
      </c>
      <c r="F114" s="693">
        <v>0</v>
      </c>
      <c r="G114" s="692">
        <v>8</v>
      </c>
      <c r="H114" s="694">
        <v>0</v>
      </c>
      <c r="I114" s="1"/>
    </row>
    <row r="115" spans="2:9">
      <c r="B115" s="104">
        <v>19</v>
      </c>
      <c r="C115" s="695" t="s">
        <v>105</v>
      </c>
      <c r="D115" s="106">
        <f t="shared" si="3"/>
        <v>10</v>
      </c>
      <c r="E115" s="692">
        <v>0</v>
      </c>
      <c r="F115" s="693">
        <v>0</v>
      </c>
      <c r="G115" s="692">
        <v>10</v>
      </c>
      <c r="H115" s="694">
        <v>0</v>
      </c>
      <c r="I115" s="1"/>
    </row>
    <row r="116" spans="2:9">
      <c r="B116" s="104">
        <v>20</v>
      </c>
      <c r="C116" s="695" t="s">
        <v>106</v>
      </c>
      <c r="D116" s="106">
        <f t="shared" si="3"/>
        <v>0</v>
      </c>
      <c r="E116" s="692">
        <v>0</v>
      </c>
      <c r="F116" s="693">
        <v>0</v>
      </c>
      <c r="G116" s="692">
        <v>0</v>
      </c>
      <c r="H116" s="694">
        <v>0</v>
      </c>
      <c r="I116" s="1"/>
    </row>
    <row r="117" spans="2:9">
      <c r="B117" s="104">
        <v>21</v>
      </c>
      <c r="C117" s="695" t="s">
        <v>107</v>
      </c>
      <c r="D117" s="106">
        <f t="shared" si="3"/>
        <v>1</v>
      </c>
      <c r="E117" s="692">
        <v>0</v>
      </c>
      <c r="F117" s="693">
        <v>0</v>
      </c>
      <c r="G117" s="692">
        <v>1</v>
      </c>
      <c r="H117" s="694">
        <v>0</v>
      </c>
      <c r="I117" s="1"/>
    </row>
    <row r="118" spans="2:9">
      <c r="B118" s="104">
        <v>22</v>
      </c>
      <c r="C118" s="695" t="s">
        <v>108</v>
      </c>
      <c r="D118" s="106">
        <f t="shared" si="3"/>
        <v>3</v>
      </c>
      <c r="E118" s="692">
        <v>0</v>
      </c>
      <c r="F118" s="693">
        <v>0</v>
      </c>
      <c r="G118" s="692">
        <v>3</v>
      </c>
      <c r="H118" s="694">
        <v>0</v>
      </c>
      <c r="I118" s="1"/>
    </row>
    <row r="119" spans="2:9">
      <c r="B119" s="104">
        <v>23</v>
      </c>
      <c r="C119" s="695" t="s">
        <v>109</v>
      </c>
      <c r="D119" s="106">
        <f t="shared" si="3"/>
        <v>0</v>
      </c>
      <c r="E119" s="692">
        <v>0</v>
      </c>
      <c r="F119" s="693">
        <v>0</v>
      </c>
      <c r="G119" s="692">
        <v>0</v>
      </c>
      <c r="H119" s="694">
        <v>0</v>
      </c>
      <c r="I119" s="1"/>
    </row>
    <row r="120" spans="2:9">
      <c r="B120" s="104">
        <v>24</v>
      </c>
      <c r="C120" s="695" t="s">
        <v>110</v>
      </c>
      <c r="D120" s="106">
        <f t="shared" si="3"/>
        <v>108</v>
      </c>
      <c r="E120" s="692">
        <v>0</v>
      </c>
      <c r="F120" s="693">
        <v>0</v>
      </c>
      <c r="G120" s="692">
        <v>108</v>
      </c>
      <c r="H120" s="694">
        <v>0</v>
      </c>
      <c r="I120" s="1"/>
    </row>
    <row r="121" spans="2:9">
      <c r="B121" s="104">
        <v>25</v>
      </c>
      <c r="C121" s="695" t="s">
        <v>111</v>
      </c>
      <c r="D121" s="106">
        <f t="shared" si="3"/>
        <v>0</v>
      </c>
      <c r="E121" s="692">
        <v>0</v>
      </c>
      <c r="F121" s="693">
        <v>0</v>
      </c>
      <c r="G121" s="692">
        <v>0</v>
      </c>
      <c r="H121" s="694">
        <v>0</v>
      </c>
      <c r="I121" s="1"/>
    </row>
    <row r="122" spans="2:9">
      <c r="B122" s="104">
        <v>26</v>
      </c>
      <c r="C122" s="695" t="s">
        <v>112</v>
      </c>
      <c r="D122" s="106">
        <f t="shared" si="3"/>
        <v>0</v>
      </c>
      <c r="E122" s="692">
        <v>0</v>
      </c>
      <c r="F122" s="693">
        <v>0</v>
      </c>
      <c r="G122" s="692">
        <v>0</v>
      </c>
      <c r="H122" s="694">
        <v>0</v>
      </c>
      <c r="I122" s="1"/>
    </row>
    <row r="123" spans="2:9">
      <c r="B123" s="104">
        <v>27</v>
      </c>
      <c r="C123" s="695" t="s">
        <v>113</v>
      </c>
      <c r="D123" s="106">
        <f t="shared" si="3"/>
        <v>0</v>
      </c>
      <c r="E123" s="692">
        <v>0</v>
      </c>
      <c r="F123" s="693">
        <v>0</v>
      </c>
      <c r="G123" s="692">
        <v>0</v>
      </c>
      <c r="H123" s="694">
        <v>0</v>
      </c>
      <c r="I123" s="1"/>
    </row>
    <row r="124" spans="2:9">
      <c r="B124" s="104">
        <v>28</v>
      </c>
      <c r="C124" s="695" t="s">
        <v>114</v>
      </c>
      <c r="D124" s="106">
        <f t="shared" si="3"/>
        <v>37</v>
      </c>
      <c r="E124" s="692">
        <v>5</v>
      </c>
      <c r="F124" s="693">
        <v>12</v>
      </c>
      <c r="G124" s="692">
        <v>20</v>
      </c>
      <c r="H124" s="694">
        <v>0</v>
      </c>
      <c r="I124" s="1"/>
    </row>
    <row r="125" spans="2:9">
      <c r="B125" s="696">
        <v>29</v>
      </c>
      <c r="C125" s="697" t="s">
        <v>115</v>
      </c>
      <c r="D125" s="698">
        <f t="shared" si="3"/>
        <v>39</v>
      </c>
      <c r="E125" s="692">
        <v>0</v>
      </c>
      <c r="F125" s="693">
        <v>2</v>
      </c>
      <c r="G125" s="692">
        <v>37</v>
      </c>
      <c r="H125" s="694">
        <v>0</v>
      </c>
      <c r="I125" s="1"/>
    </row>
    <row r="126" ht="17.25" customHeight="1" spans="2:9">
      <c r="B126" s="699" t="s">
        <v>49</v>
      </c>
      <c r="C126" s="700"/>
      <c r="D126" s="701">
        <f>SUM(D97:D125)</f>
        <v>2662</v>
      </c>
      <c r="E126" s="702">
        <f>SUM(E97:E125)</f>
        <v>12</v>
      </c>
      <c r="F126" s="703">
        <f>SUM(F97:F125)</f>
        <v>282</v>
      </c>
      <c r="G126" s="703">
        <f>SUM(G97:G125)</f>
        <v>2358</v>
      </c>
      <c r="H126" s="704">
        <f>SUM(H97:H125)</f>
        <v>10</v>
      </c>
      <c r="I126" s="1"/>
    </row>
    <row r="163" hidden="1" spans="2:19">
      <c r="B163" s="705" t="s">
        <v>116</v>
      </c>
      <c r="C163" s="706"/>
      <c r="D163" s="706"/>
      <c r="E163" s="706"/>
      <c r="F163" s="706"/>
      <c r="G163" s="706"/>
      <c r="H163" s="706"/>
      <c r="I163" s="706"/>
      <c r="J163" s="706"/>
      <c r="K163" s="706"/>
      <c r="L163" s="706"/>
      <c r="M163" s="706"/>
      <c r="N163" s="706"/>
      <c r="O163" s="706"/>
      <c r="P163" s="706"/>
      <c r="Q163" s="706"/>
      <c r="R163" s="706"/>
      <c r="S163" s="706"/>
    </row>
    <row r="164" ht="24.75" hidden="1" customHeight="1" spans="2:12">
      <c r="B164" s="707" t="s">
        <v>44</v>
      </c>
      <c r="C164" s="707" t="s">
        <v>47</v>
      </c>
      <c r="D164" s="707" t="s">
        <v>117</v>
      </c>
      <c r="E164" s="708"/>
      <c r="F164" s="709"/>
      <c r="G164" s="709"/>
      <c r="H164" s="709"/>
      <c r="I164" s="709"/>
      <c r="J164" s="709"/>
      <c r="K164" s="709"/>
      <c r="L164" s="726"/>
    </row>
    <row r="165" ht="25.5" hidden="1" spans="2:12">
      <c r="B165" s="707"/>
      <c r="C165" s="707"/>
      <c r="D165" s="707"/>
      <c r="E165" s="707" t="s">
        <v>49</v>
      </c>
      <c r="F165" s="710" t="s">
        <v>118</v>
      </c>
      <c r="G165" s="711" t="s">
        <v>119</v>
      </c>
      <c r="H165" s="707" t="s">
        <v>120</v>
      </c>
      <c r="I165" s="707" t="s">
        <v>46</v>
      </c>
      <c r="J165" s="727" t="s">
        <v>59</v>
      </c>
      <c r="K165" s="707" t="s">
        <v>121</v>
      </c>
      <c r="L165" s="707" t="s">
        <v>58</v>
      </c>
    </row>
    <row r="166" hidden="1" spans="2:12">
      <c r="B166" s="712">
        <v>1</v>
      </c>
      <c r="C166" s="713"/>
      <c r="D166" s="714"/>
      <c r="E166" s="714"/>
      <c r="F166" s="715"/>
      <c r="G166" s="716"/>
      <c r="H166" s="714"/>
      <c r="I166" s="714"/>
      <c r="J166" s="728"/>
      <c r="K166" s="714"/>
      <c r="L166" s="714"/>
    </row>
    <row r="167" hidden="1" spans="2:12">
      <c r="B167" s="712">
        <v>2</v>
      </c>
      <c r="C167" s="713"/>
      <c r="D167" s="714"/>
      <c r="E167" s="714"/>
      <c r="F167" s="715"/>
      <c r="G167" s="716"/>
      <c r="H167" s="714"/>
      <c r="I167" s="714"/>
      <c r="J167" s="728"/>
      <c r="K167" s="714"/>
      <c r="L167" s="714"/>
    </row>
    <row r="168" hidden="1" spans="2:12">
      <c r="B168" s="712">
        <v>3</v>
      </c>
      <c r="C168" s="713"/>
      <c r="D168" s="714"/>
      <c r="E168" s="714"/>
      <c r="F168" s="715"/>
      <c r="G168" s="716"/>
      <c r="H168" s="714"/>
      <c r="I168" s="714"/>
      <c r="J168" s="728"/>
      <c r="K168" s="714"/>
      <c r="L168" s="714"/>
    </row>
    <row r="169" hidden="1" spans="2:12">
      <c r="B169" s="712">
        <v>4</v>
      </c>
      <c r="C169" s="713"/>
      <c r="D169" s="714"/>
      <c r="E169" s="714"/>
      <c r="F169" s="715"/>
      <c r="G169" s="716"/>
      <c r="H169" s="714"/>
      <c r="I169" s="714"/>
      <c r="J169" s="728"/>
      <c r="K169" s="714"/>
      <c r="L169" s="714"/>
    </row>
    <row r="170" hidden="1" spans="2:12">
      <c r="B170" s="712">
        <v>5</v>
      </c>
      <c r="C170" s="713"/>
      <c r="D170" s="714"/>
      <c r="E170" s="714"/>
      <c r="F170" s="715"/>
      <c r="G170" s="716"/>
      <c r="H170" s="714"/>
      <c r="I170" s="714"/>
      <c r="J170" s="728"/>
      <c r="K170" s="714"/>
      <c r="L170" s="714"/>
    </row>
    <row r="171" hidden="1" spans="2:12">
      <c r="B171" s="712">
        <v>6</v>
      </c>
      <c r="C171" s="713"/>
      <c r="D171" s="714"/>
      <c r="E171" s="714"/>
      <c r="F171" s="715"/>
      <c r="G171" s="716"/>
      <c r="H171" s="714"/>
      <c r="I171" s="714"/>
      <c r="J171" s="728"/>
      <c r="K171" s="714"/>
      <c r="L171" s="714"/>
    </row>
    <row r="172" hidden="1" spans="2:12">
      <c r="B172" s="712">
        <v>7</v>
      </c>
      <c r="C172" s="713"/>
      <c r="D172" s="714"/>
      <c r="E172" s="714"/>
      <c r="F172" s="715"/>
      <c r="G172" s="716"/>
      <c r="H172" s="714"/>
      <c r="I172" s="714"/>
      <c r="J172" s="728"/>
      <c r="K172" s="714"/>
      <c r="L172" s="714"/>
    </row>
    <row r="173" hidden="1" spans="2:12">
      <c r="B173" s="712">
        <v>8</v>
      </c>
      <c r="C173" s="713"/>
      <c r="D173" s="714"/>
      <c r="E173" s="714"/>
      <c r="F173" s="715"/>
      <c r="G173" s="716"/>
      <c r="H173" s="714"/>
      <c r="I173" s="714"/>
      <c r="J173" s="728"/>
      <c r="K173" s="714"/>
      <c r="L173" s="714"/>
    </row>
    <row r="174" hidden="1" spans="2:12">
      <c r="B174" s="712">
        <v>9</v>
      </c>
      <c r="C174" s="713"/>
      <c r="D174" s="714"/>
      <c r="E174" s="714"/>
      <c r="F174" s="715"/>
      <c r="G174" s="716"/>
      <c r="H174" s="714"/>
      <c r="I174" s="714"/>
      <c r="J174" s="728"/>
      <c r="K174" s="714"/>
      <c r="L174" s="714"/>
    </row>
    <row r="175" hidden="1" spans="2:12">
      <c r="B175" s="712">
        <v>10</v>
      </c>
      <c r="C175" s="713"/>
      <c r="D175" s="714"/>
      <c r="E175" s="714"/>
      <c r="F175" s="715"/>
      <c r="G175" s="716"/>
      <c r="H175" s="714"/>
      <c r="I175" s="714"/>
      <c r="J175" s="728"/>
      <c r="K175" s="714"/>
      <c r="L175" s="714"/>
    </row>
    <row r="176" hidden="1" spans="2:12">
      <c r="B176" s="712">
        <v>11</v>
      </c>
      <c r="C176" s="713"/>
      <c r="D176" s="714"/>
      <c r="E176" s="714"/>
      <c r="F176" s="715"/>
      <c r="G176" s="716"/>
      <c r="H176" s="714"/>
      <c r="I176" s="714"/>
      <c r="J176" s="728"/>
      <c r="K176" s="714"/>
      <c r="L176" s="714"/>
    </row>
    <row r="177" hidden="1" spans="2:12">
      <c r="B177" s="712">
        <v>12</v>
      </c>
      <c r="C177" s="713"/>
      <c r="D177" s="714"/>
      <c r="E177" s="714"/>
      <c r="F177" s="715"/>
      <c r="G177" s="716"/>
      <c r="H177" s="714"/>
      <c r="I177" s="714"/>
      <c r="J177" s="728"/>
      <c r="K177" s="714"/>
      <c r="L177" s="714"/>
    </row>
    <row r="178" hidden="1" spans="2:12">
      <c r="B178" s="712">
        <v>13</v>
      </c>
      <c r="C178" s="713"/>
      <c r="D178" s="714"/>
      <c r="E178" s="714"/>
      <c r="F178" s="715"/>
      <c r="G178" s="716"/>
      <c r="H178" s="714"/>
      <c r="I178" s="714"/>
      <c r="J178" s="728"/>
      <c r="K178" s="714"/>
      <c r="L178" s="714"/>
    </row>
    <row r="179" hidden="1" spans="2:12">
      <c r="B179" s="712">
        <v>14</v>
      </c>
      <c r="C179" s="713"/>
      <c r="D179" s="714"/>
      <c r="E179" s="714"/>
      <c r="F179" s="715"/>
      <c r="G179" s="716"/>
      <c r="H179" s="714"/>
      <c r="I179" s="714"/>
      <c r="J179" s="728"/>
      <c r="K179" s="714"/>
      <c r="L179" s="714"/>
    </row>
    <row r="180" hidden="1" spans="2:12">
      <c r="B180" s="712">
        <v>15</v>
      </c>
      <c r="C180" s="713"/>
      <c r="D180" s="714"/>
      <c r="E180" s="714"/>
      <c r="F180" s="715"/>
      <c r="G180" s="716"/>
      <c r="H180" s="714"/>
      <c r="I180" s="714"/>
      <c r="J180" s="728"/>
      <c r="K180" s="714"/>
      <c r="L180" s="714"/>
    </row>
    <row r="181" hidden="1" spans="2:12">
      <c r="B181" s="712">
        <v>16</v>
      </c>
      <c r="C181" s="713"/>
      <c r="D181" s="714"/>
      <c r="E181" s="714"/>
      <c r="F181" s="715"/>
      <c r="G181" s="716"/>
      <c r="H181" s="714"/>
      <c r="I181" s="714"/>
      <c r="J181" s="728"/>
      <c r="K181" s="714"/>
      <c r="L181" s="714"/>
    </row>
    <row r="182" hidden="1" spans="2:12">
      <c r="B182" s="712">
        <v>17</v>
      </c>
      <c r="C182" s="713"/>
      <c r="D182" s="714"/>
      <c r="E182" s="714"/>
      <c r="F182" s="715"/>
      <c r="G182" s="716"/>
      <c r="H182" s="714"/>
      <c r="I182" s="714"/>
      <c r="J182" s="728"/>
      <c r="K182" s="714"/>
      <c r="L182" s="714"/>
    </row>
    <row r="183" hidden="1" spans="2:12">
      <c r="B183" s="712">
        <v>18</v>
      </c>
      <c r="C183" s="713"/>
      <c r="D183" s="714"/>
      <c r="E183" s="714"/>
      <c r="F183" s="715"/>
      <c r="G183" s="716"/>
      <c r="H183" s="714"/>
      <c r="I183" s="714"/>
      <c r="J183" s="728"/>
      <c r="K183" s="714"/>
      <c r="L183" s="714"/>
    </row>
    <row r="184" hidden="1" spans="2:12">
      <c r="B184" s="712">
        <v>19</v>
      </c>
      <c r="C184" s="713"/>
      <c r="D184" s="714"/>
      <c r="E184" s="714"/>
      <c r="F184" s="715"/>
      <c r="G184" s="716"/>
      <c r="H184" s="714"/>
      <c r="I184" s="714"/>
      <c r="J184" s="728"/>
      <c r="K184" s="714"/>
      <c r="L184" s="714"/>
    </row>
    <row r="185" hidden="1" spans="2:12">
      <c r="B185" s="712">
        <v>20</v>
      </c>
      <c r="C185" s="713"/>
      <c r="D185" s="714"/>
      <c r="E185" s="717"/>
      <c r="F185" s="718"/>
      <c r="G185" s="719"/>
      <c r="H185" s="717"/>
      <c r="I185" s="717"/>
      <c r="J185" s="729"/>
      <c r="K185" s="717"/>
      <c r="L185" s="717"/>
    </row>
    <row r="186" hidden="1" spans="2:12">
      <c r="B186" s="720"/>
      <c r="C186" s="721"/>
      <c r="D186" s="722" t="s">
        <v>49</v>
      </c>
      <c r="E186" s="723">
        <v>0</v>
      </c>
      <c r="F186" s="724">
        <v>0</v>
      </c>
      <c r="G186" s="725">
        <v>0</v>
      </c>
      <c r="H186" s="723">
        <v>0</v>
      </c>
      <c r="I186" s="723">
        <v>0</v>
      </c>
      <c r="J186" s="730">
        <v>0</v>
      </c>
      <c r="K186" s="723">
        <v>0</v>
      </c>
      <c r="L186" s="731">
        <v>0</v>
      </c>
    </row>
    <row r="187" hidden="1" spans="2:12">
      <c r="B187" s="4"/>
      <c r="C187" s="4"/>
      <c r="D187" s="4"/>
      <c r="E187" s="4"/>
      <c r="F187" s="4"/>
      <c r="G187" s="4"/>
      <c r="H187" s="4"/>
      <c r="I187" s="4"/>
      <c r="J187" s="4"/>
      <c r="K187" s="4"/>
      <c r="L187" s="4"/>
    </row>
    <row r="188" hidden="1" spans="2:12">
      <c r="B188" s="4"/>
      <c r="C188" s="4"/>
      <c r="D188" s="4"/>
      <c r="E188" s="4"/>
      <c r="F188" s="4"/>
      <c r="G188" s="4"/>
      <c r="H188" s="4"/>
      <c r="I188" s="4"/>
      <c r="J188" s="4"/>
      <c r="K188" s="4"/>
      <c r="L188" s="4"/>
    </row>
    <row r="189" hidden="1" spans="2:12">
      <c r="B189" s="4"/>
      <c r="C189" s="4"/>
      <c r="D189" s="4"/>
      <c r="E189" s="4"/>
      <c r="F189" s="4"/>
      <c r="G189" s="4"/>
      <c r="H189" s="4"/>
      <c r="I189" s="4"/>
      <c r="J189" s="4"/>
      <c r="K189" s="4"/>
      <c r="L189" s="4"/>
    </row>
    <row r="190" hidden="1" spans="2:12">
      <c r="B190" s="4"/>
      <c r="C190" s="4"/>
      <c r="D190" s="4"/>
      <c r="E190" s="4"/>
      <c r="F190" s="4"/>
      <c r="G190" s="4"/>
      <c r="H190" s="4"/>
      <c r="I190" s="4"/>
      <c r="J190" s="4"/>
      <c r="K190" s="4"/>
      <c r="L190" s="4"/>
    </row>
    <row r="191" hidden="1" spans="2:12">
      <c r="B191" s="4"/>
      <c r="C191" s="4"/>
      <c r="D191" s="4"/>
      <c r="E191" s="4"/>
      <c r="F191" s="4"/>
      <c r="G191" s="4"/>
      <c r="H191" s="4"/>
      <c r="I191" s="4"/>
      <c r="J191" s="4"/>
      <c r="K191" s="4"/>
      <c r="L191" s="4"/>
    </row>
    <row r="192" hidden="1" spans="2:12">
      <c r="B192" s="4"/>
      <c r="C192" s="4"/>
      <c r="D192" s="4"/>
      <c r="E192" s="4"/>
      <c r="F192" s="4"/>
      <c r="G192" s="4"/>
      <c r="H192" s="4"/>
      <c r="I192" s="4"/>
      <c r="J192" s="4"/>
      <c r="K192" s="4"/>
      <c r="L192" s="4"/>
    </row>
    <row r="193" hidden="1" spans="2:12">
      <c r="B193" s="4"/>
      <c r="C193" s="4"/>
      <c r="D193" s="4"/>
      <c r="E193" s="4"/>
      <c r="F193" s="4"/>
      <c r="G193" s="4"/>
      <c r="H193" s="4"/>
      <c r="I193" s="4"/>
      <c r="J193" s="4"/>
      <c r="K193" s="4"/>
      <c r="L193" s="4"/>
    </row>
    <row r="194" hidden="1" spans="2:12">
      <c r="B194" s="4"/>
      <c r="C194" s="4"/>
      <c r="D194" s="4"/>
      <c r="E194" s="4"/>
      <c r="F194" s="4"/>
      <c r="G194" s="4"/>
      <c r="H194" s="4"/>
      <c r="I194" s="4"/>
      <c r="J194" s="4"/>
      <c r="K194" s="4"/>
      <c r="L194" s="4"/>
    </row>
    <row r="195" hidden="1" spans="2:12">
      <c r="B195" s="4"/>
      <c r="C195" s="4"/>
      <c r="D195" s="4"/>
      <c r="E195" s="4"/>
      <c r="F195" s="4"/>
      <c r="G195" s="4"/>
      <c r="H195" s="4"/>
      <c r="I195" s="4"/>
      <c r="J195" s="4"/>
      <c r="K195" s="4"/>
      <c r="L195" s="4"/>
    </row>
    <row r="196" hidden="1" spans="2:7">
      <c r="B196" s="4"/>
      <c r="C196" s="4"/>
      <c r="D196" s="4"/>
      <c r="E196" s="4"/>
      <c r="F196" s="4"/>
      <c r="G196" s="4"/>
    </row>
    <row r="197" hidden="1" spans="2:7">
      <c r="B197" s="4"/>
      <c r="C197" s="4"/>
      <c r="D197" s="4"/>
      <c r="E197" s="4"/>
      <c r="F197" s="4"/>
      <c r="G197" s="4"/>
    </row>
    <row r="198" hidden="1" spans="2:7">
      <c r="B198" s="4"/>
      <c r="C198" s="4"/>
      <c r="D198" s="4"/>
      <c r="E198" s="4"/>
      <c r="F198" s="4"/>
      <c r="G198" s="4"/>
    </row>
    <row r="199" hidden="1" spans="2:7">
      <c r="B199" s="4"/>
      <c r="C199" s="4"/>
      <c r="D199" s="4"/>
      <c r="E199" s="4"/>
      <c r="F199" s="4"/>
      <c r="G199" s="4"/>
    </row>
    <row r="200" hidden="1" spans="2:7">
      <c r="B200" s="4"/>
      <c r="C200" s="4"/>
      <c r="D200" s="4"/>
      <c r="E200" s="4"/>
      <c r="F200" s="4"/>
      <c r="G200" s="4"/>
    </row>
    <row r="201" hidden="1" spans="2:7">
      <c r="B201" s="4"/>
      <c r="C201" s="4"/>
      <c r="D201" s="4"/>
      <c r="E201" s="4"/>
      <c r="F201" s="4"/>
      <c r="G201" s="4"/>
    </row>
    <row r="202" hidden="1" spans="2:7">
      <c r="B202" s="4"/>
      <c r="C202" s="4"/>
      <c r="D202" s="4"/>
      <c r="E202" s="4"/>
      <c r="F202" s="4"/>
      <c r="G202" s="4"/>
    </row>
    <row r="203" ht="15.75" hidden="1" spans="2:7">
      <c r="B203" s="4"/>
      <c r="C203" s="4"/>
      <c r="D203" s="4"/>
      <c r="E203" s="4"/>
      <c r="F203" s="4"/>
      <c r="G203" s="4"/>
    </row>
    <row r="204" hidden="1" spans="2:7">
      <c r="B204" s="20" t="s">
        <v>122</v>
      </c>
      <c r="C204" s="21"/>
      <c r="D204" s="21"/>
      <c r="E204" s="21"/>
      <c r="F204" s="21"/>
      <c r="G204" s="22"/>
    </row>
    <row r="205" hidden="1" spans="2:7">
      <c r="B205" s="101" t="s">
        <v>44</v>
      </c>
      <c r="C205" s="102" t="s">
        <v>81</v>
      </c>
      <c r="D205" s="102" t="s">
        <v>82</v>
      </c>
      <c r="E205" s="102" t="s">
        <v>84</v>
      </c>
      <c r="F205" s="102" t="s">
        <v>85</v>
      </c>
      <c r="G205" s="541" t="s">
        <v>86</v>
      </c>
    </row>
    <row r="206" hidden="1" spans="2:7">
      <c r="B206" s="104" t="s">
        <v>123</v>
      </c>
      <c r="C206" s="691" t="s">
        <v>87</v>
      </c>
      <c r="D206" s="732"/>
      <c r="E206" s="732"/>
      <c r="F206" s="462"/>
      <c r="G206" s="733"/>
    </row>
    <row r="207" hidden="1" spans="2:7">
      <c r="B207" s="104">
        <v>2</v>
      </c>
      <c r="C207" s="691" t="s">
        <v>88</v>
      </c>
      <c r="D207" s="732"/>
      <c r="E207" s="732"/>
      <c r="F207" s="462"/>
      <c r="G207" s="733"/>
    </row>
    <row r="208" hidden="1" spans="2:7">
      <c r="B208" s="104">
        <v>3</v>
      </c>
      <c r="C208" s="691" t="s">
        <v>89</v>
      </c>
      <c r="D208" s="732"/>
      <c r="E208" s="732"/>
      <c r="F208" s="462"/>
      <c r="G208" s="733"/>
    </row>
    <row r="209" hidden="1" spans="2:7">
      <c r="B209" s="104">
        <v>4</v>
      </c>
      <c r="C209" s="734" t="s">
        <v>90</v>
      </c>
      <c r="D209" s="732"/>
      <c r="E209" s="732"/>
      <c r="F209" s="462"/>
      <c r="G209" s="733"/>
    </row>
    <row r="210" hidden="1" spans="2:7">
      <c r="B210" s="104">
        <v>5</v>
      </c>
      <c r="C210" s="734" t="s">
        <v>108</v>
      </c>
      <c r="D210" s="732"/>
      <c r="E210" s="732"/>
      <c r="F210" s="462"/>
      <c r="G210" s="733"/>
    </row>
    <row r="211" hidden="1" spans="2:7">
      <c r="B211" s="104">
        <v>6</v>
      </c>
      <c r="C211" s="734" t="s">
        <v>124</v>
      </c>
      <c r="D211" s="732"/>
      <c r="E211" s="732"/>
      <c r="F211" s="462"/>
      <c r="G211" s="733"/>
    </row>
    <row r="212" hidden="1" spans="2:7">
      <c r="B212" s="104">
        <v>7</v>
      </c>
      <c r="C212" s="734" t="s">
        <v>91</v>
      </c>
      <c r="D212" s="732"/>
      <c r="E212" s="732"/>
      <c r="F212" s="462"/>
      <c r="G212" s="733"/>
    </row>
    <row r="213" hidden="1" spans="2:7">
      <c r="B213" s="104">
        <v>8</v>
      </c>
      <c r="C213" s="734" t="s">
        <v>125</v>
      </c>
      <c r="D213" s="732"/>
      <c r="E213" s="732"/>
      <c r="F213" s="462"/>
      <c r="G213" s="733"/>
    </row>
    <row r="214" hidden="1" spans="2:7">
      <c r="B214" s="104">
        <v>9</v>
      </c>
      <c r="C214" s="734" t="s">
        <v>126</v>
      </c>
      <c r="D214" s="732"/>
      <c r="E214" s="732"/>
      <c r="F214" s="462"/>
      <c r="G214" s="733"/>
    </row>
    <row r="215" hidden="1" spans="2:7">
      <c r="B215" s="104">
        <v>10</v>
      </c>
      <c r="C215" s="734" t="s">
        <v>127</v>
      </c>
      <c r="D215" s="732"/>
      <c r="E215" s="732"/>
      <c r="F215" s="462"/>
      <c r="G215" s="733"/>
    </row>
    <row r="216" hidden="1" spans="2:7">
      <c r="B216" s="104">
        <v>11</v>
      </c>
      <c r="C216" s="734" t="s">
        <v>97</v>
      </c>
      <c r="D216" s="732"/>
      <c r="E216" s="732"/>
      <c r="F216" s="462"/>
      <c r="G216" s="733"/>
    </row>
    <row r="217" hidden="1" spans="2:7">
      <c r="B217" s="104">
        <v>12</v>
      </c>
      <c r="C217" s="734" t="s">
        <v>98</v>
      </c>
      <c r="D217" s="732"/>
      <c r="E217" s="732"/>
      <c r="F217" s="462"/>
      <c r="G217" s="733"/>
    </row>
    <row r="218" hidden="1" spans="2:7">
      <c r="B218" s="104">
        <v>13</v>
      </c>
      <c r="C218" s="691" t="s">
        <v>99</v>
      </c>
      <c r="D218" s="732"/>
      <c r="E218" s="732"/>
      <c r="F218" s="462"/>
      <c r="G218" s="733"/>
    </row>
    <row r="219" hidden="1" spans="2:7">
      <c r="B219" s="104">
        <v>14</v>
      </c>
      <c r="C219" s="735" t="s">
        <v>128</v>
      </c>
      <c r="D219" s="732"/>
      <c r="E219" s="732"/>
      <c r="F219" s="462"/>
      <c r="G219" s="733"/>
    </row>
    <row r="220" hidden="1" spans="2:7">
      <c r="B220" s="104">
        <v>15</v>
      </c>
      <c r="C220" s="736" t="s">
        <v>129</v>
      </c>
      <c r="D220" s="732"/>
      <c r="E220" s="732"/>
      <c r="F220" s="462"/>
      <c r="G220" s="733"/>
    </row>
    <row r="221" hidden="1" spans="2:7">
      <c r="B221" s="104">
        <v>16</v>
      </c>
      <c r="C221" s="691" t="s">
        <v>130</v>
      </c>
      <c r="D221" s="732"/>
      <c r="E221" s="732"/>
      <c r="F221" s="462"/>
      <c r="G221" s="733"/>
    </row>
    <row r="222" hidden="1" spans="2:7">
      <c r="B222" s="104">
        <v>17</v>
      </c>
      <c r="C222" s="691" t="s">
        <v>131</v>
      </c>
      <c r="D222" s="732"/>
      <c r="E222" s="732"/>
      <c r="F222" s="462"/>
      <c r="G222" s="733"/>
    </row>
    <row r="223" hidden="1" spans="2:7">
      <c r="B223" s="104">
        <v>18</v>
      </c>
      <c r="C223" s="691" t="s">
        <v>132</v>
      </c>
      <c r="D223" s="732"/>
      <c r="E223" s="732"/>
      <c r="F223" s="462"/>
      <c r="G223" s="733"/>
    </row>
    <row r="224" hidden="1" spans="2:7">
      <c r="B224" s="104">
        <v>19</v>
      </c>
      <c r="C224" s="691" t="s">
        <v>133</v>
      </c>
      <c r="D224" s="732"/>
      <c r="E224" s="732"/>
      <c r="F224" s="462"/>
      <c r="G224" s="733"/>
    </row>
    <row r="225" hidden="1" spans="2:7">
      <c r="B225" s="104">
        <v>20</v>
      </c>
      <c r="C225" s="691" t="s">
        <v>134</v>
      </c>
      <c r="D225" s="732"/>
      <c r="E225" s="732"/>
      <c r="F225" s="462"/>
      <c r="G225" s="733"/>
    </row>
    <row r="226" hidden="1" spans="2:7">
      <c r="B226" s="104">
        <v>21</v>
      </c>
      <c r="C226" s="691" t="s">
        <v>135</v>
      </c>
      <c r="D226" s="732"/>
      <c r="E226" s="732"/>
      <c r="F226" s="462"/>
      <c r="G226" s="733"/>
    </row>
    <row r="227" hidden="1" spans="2:7">
      <c r="B227" s="104">
        <v>22</v>
      </c>
      <c r="C227" s="691" t="s">
        <v>136</v>
      </c>
      <c r="D227" s="732"/>
      <c r="E227" s="732"/>
      <c r="F227" s="462"/>
      <c r="G227" s="733"/>
    </row>
    <row r="228" hidden="1" spans="2:7">
      <c r="B228" s="104">
        <v>23</v>
      </c>
      <c r="C228" s="691" t="s">
        <v>101</v>
      </c>
      <c r="D228" s="732"/>
      <c r="E228" s="732"/>
      <c r="F228" s="462"/>
      <c r="G228" s="733"/>
    </row>
    <row r="229" hidden="1" spans="2:7">
      <c r="B229" s="104">
        <v>24</v>
      </c>
      <c r="C229" s="691" t="s">
        <v>137</v>
      </c>
      <c r="D229" s="732"/>
      <c r="E229" s="732"/>
      <c r="F229" s="462"/>
      <c r="G229" s="733"/>
    </row>
    <row r="230" hidden="1" spans="2:7">
      <c r="B230" s="104">
        <v>25</v>
      </c>
      <c r="C230" s="691" t="s">
        <v>138</v>
      </c>
      <c r="D230" s="732"/>
      <c r="E230" s="732"/>
      <c r="F230" s="462"/>
      <c r="G230" s="733"/>
    </row>
    <row r="231" hidden="1" spans="2:7">
      <c r="B231" s="104">
        <v>26</v>
      </c>
      <c r="C231" s="695" t="s">
        <v>139</v>
      </c>
      <c r="D231" s="732"/>
      <c r="E231" s="732"/>
      <c r="F231" s="462"/>
      <c r="G231" s="733"/>
    </row>
    <row r="232" hidden="1" spans="2:7">
      <c r="B232" s="104">
        <v>27</v>
      </c>
      <c r="C232" s="695" t="s">
        <v>102</v>
      </c>
      <c r="D232" s="732"/>
      <c r="E232" s="732"/>
      <c r="F232" s="462"/>
      <c r="G232" s="733"/>
    </row>
    <row r="233" hidden="1" spans="2:7">
      <c r="B233" s="104">
        <v>28</v>
      </c>
      <c r="C233" s="691" t="s">
        <v>140</v>
      </c>
      <c r="D233" s="732"/>
      <c r="E233" s="732"/>
      <c r="F233" s="462"/>
      <c r="G233" s="733"/>
    </row>
    <row r="234" ht="17.25" hidden="1" customHeight="1" spans="2:7">
      <c r="B234" s="737" t="s">
        <v>49</v>
      </c>
      <c r="C234" s="738"/>
      <c r="D234" s="701">
        <f>SUM(D206:D233)</f>
        <v>0</v>
      </c>
      <c r="E234" s="701">
        <f>SUM(E206:E233)</f>
        <v>0</v>
      </c>
      <c r="F234" s="701">
        <f>SUM(F206:F233)</f>
        <v>0</v>
      </c>
      <c r="G234" s="739">
        <f>SUM(G206:G233)</f>
        <v>0</v>
      </c>
    </row>
    <row r="235" hidden="1" spans="2:7">
      <c r="B235" s="4"/>
      <c r="C235" s="4"/>
      <c r="D235" s="4"/>
      <c r="E235" s="4"/>
      <c r="F235" s="4"/>
      <c r="G235" s="4"/>
    </row>
    <row r="236" spans="2:7">
      <c r="B236" s="4"/>
      <c r="C236" s="4"/>
      <c r="D236" s="4"/>
      <c r="E236" s="4"/>
      <c r="F236" s="4"/>
      <c r="G236" s="4"/>
    </row>
  </sheetData>
  <mergeCells count="30">
    <mergeCell ref="B7:S7"/>
    <mergeCell ref="B8:N8"/>
    <mergeCell ref="B9:N9"/>
    <mergeCell ref="B10:N10"/>
    <mergeCell ref="B11:N11"/>
    <mergeCell ref="B12:N12"/>
    <mergeCell ref="B13:N13"/>
    <mergeCell ref="B14:N14"/>
    <mergeCell ref="B15:N15"/>
    <mergeCell ref="B16:N16"/>
    <mergeCell ref="B17:N17"/>
    <mergeCell ref="B18:N18"/>
    <mergeCell ref="B20:S20"/>
    <mergeCell ref="B21:C21"/>
    <mergeCell ref="E22:F22"/>
    <mergeCell ref="H22:I22"/>
    <mergeCell ref="J22:L22"/>
    <mergeCell ref="N22:P22"/>
    <mergeCell ref="Q22:R22"/>
    <mergeCell ref="B95:H95"/>
    <mergeCell ref="B126:C126"/>
    <mergeCell ref="B163:S163"/>
    <mergeCell ref="E164:L164"/>
    <mergeCell ref="B204:G204"/>
    <mergeCell ref="B234:C234"/>
    <mergeCell ref="B22:B23"/>
    <mergeCell ref="B164:B165"/>
    <mergeCell ref="C164:C165"/>
    <mergeCell ref="D164:D165"/>
    <mergeCell ref="B2:S5"/>
  </mergeCells>
  <conditionalFormatting sqref="E125">
    <cfRule type="cellIs" dxfId="0" priority="9" operator="greaterThan">
      <formula>0</formula>
    </cfRule>
  </conditionalFormatting>
  <conditionalFormatting sqref="F125">
    <cfRule type="cellIs" dxfId="1" priority="2" operator="greaterThan">
      <formula>0</formula>
    </cfRule>
  </conditionalFormatting>
  <conditionalFormatting sqref="G125">
    <cfRule type="cellIs" dxfId="2" priority="1" operator="greaterThan">
      <formula>0</formula>
    </cfRule>
  </conditionalFormatting>
  <conditionalFormatting sqref="H125">
    <cfRule type="cellIs" dxfId="3" priority="26" operator="greaterThan">
      <formula>0</formula>
    </cfRule>
  </conditionalFormatting>
  <conditionalFormatting sqref="F209">
    <cfRule type="cellIs" dxfId="2" priority="58" operator="greaterThan">
      <formula>0</formula>
    </cfRule>
    <cfRule type="cellIs" dxfId="1" priority="59" operator="greaterThan">
      <formula>0</formula>
    </cfRule>
    <cfRule type="cellIs" dxfId="3" priority="62" operator="greaterThan">
      <formula>0</formula>
    </cfRule>
    <cfRule type="cellIs" dxfId="2" priority="63" operator="greaterThan">
      <formula>0</formula>
    </cfRule>
    <cfRule type="cellIs" dxfId="2" priority="69" operator="greaterThan">
      <formula>0</formula>
    </cfRule>
    <cfRule type="cellIs" dxfId="1" priority="70" operator="greaterThan">
      <formula>0</formula>
    </cfRule>
  </conditionalFormatting>
  <conditionalFormatting sqref="F220">
    <cfRule type="cellIs" dxfId="2" priority="56" operator="greaterThan">
      <formula>0</formula>
    </cfRule>
    <cfRule type="cellIs" dxfId="1" priority="57" operator="greaterThan">
      <formula>0</formula>
    </cfRule>
    <cfRule type="cellIs" dxfId="2" priority="66" operator="greaterThan">
      <formula>0</formula>
    </cfRule>
    <cfRule type="cellIs" dxfId="1" priority="67" operator="greaterThan">
      <formula>0</formula>
    </cfRule>
  </conditionalFormatting>
  <conditionalFormatting sqref="F227">
    <cfRule type="cellIs" dxfId="2" priority="40" operator="greaterThan">
      <formula>0</formula>
    </cfRule>
    <cfRule type="cellIs" dxfId="1" priority="41" operator="greaterThan">
      <formula>0</formula>
    </cfRule>
    <cfRule type="cellIs" dxfId="3" priority="42" operator="greaterThan">
      <formula>0</formula>
    </cfRule>
    <cfRule type="cellIs" dxfId="2" priority="43" operator="greaterThan">
      <formula>0</formula>
    </cfRule>
    <cfRule type="cellIs" dxfId="2" priority="44" operator="greaterThan">
      <formula>0</formula>
    </cfRule>
    <cfRule type="cellIs" dxfId="1" priority="45" operator="greaterThan">
      <formula>0</formula>
    </cfRule>
    <cfRule type="cellIs" dxfId="1" priority="46" operator="greaterThan">
      <formula>0</formula>
    </cfRule>
    <cfRule type="cellIs" dxfId="0" priority="47" operator="greaterThan">
      <formula>0</formula>
    </cfRule>
  </conditionalFormatting>
  <conditionalFormatting sqref="E114:E123">
    <cfRule type="cellIs" dxfId="0" priority="12" operator="greaterThan">
      <formula>0</formula>
    </cfRule>
  </conditionalFormatting>
  <conditionalFormatting sqref="F114:F123">
    <cfRule type="cellIs" dxfId="1" priority="4" operator="greaterThan">
      <formula>0</formula>
    </cfRule>
  </conditionalFormatting>
  <conditionalFormatting sqref="F206:F220">
    <cfRule type="cellIs" dxfId="2" priority="60" operator="greaterThan">
      <formula>0</formula>
    </cfRule>
    <cfRule type="cellIs" dxfId="1" priority="61" operator="greaterThan">
      <formula>0</formula>
    </cfRule>
    <cfRule type="cellIs" dxfId="3" priority="64" operator="greaterThan">
      <formula>0</formula>
    </cfRule>
    <cfRule type="cellIs" dxfId="2" priority="65" operator="greaterThan">
      <formula>0</formula>
    </cfRule>
    <cfRule type="cellIs" dxfId="2" priority="71" operator="greaterThan">
      <formula>0</formula>
    </cfRule>
    <cfRule type="cellIs" dxfId="1" priority="72" operator="greaterThan">
      <formula>0</formula>
    </cfRule>
    <cfRule type="cellIs" dxfId="1" priority="74" operator="greaterThan">
      <formula>0</formula>
    </cfRule>
    <cfRule type="cellIs" dxfId="0" priority="75" operator="greaterThan">
      <formula>0</formula>
    </cfRule>
  </conditionalFormatting>
  <conditionalFormatting sqref="F210:F220">
    <cfRule type="cellIs" dxfId="2" priority="73" operator="greaterThan">
      <formula>0</formula>
    </cfRule>
  </conditionalFormatting>
  <conditionalFormatting sqref="F228:F230">
    <cfRule type="cellIs" dxfId="2" priority="48" operator="greaterThan">
      <formula>0</formula>
    </cfRule>
    <cfRule type="cellIs" dxfId="1" priority="49" operator="greaterThan">
      <formula>0</formula>
    </cfRule>
    <cfRule type="cellIs" dxfId="3" priority="50" operator="greaterThan">
      <formula>0</formula>
    </cfRule>
    <cfRule type="cellIs" dxfId="2" priority="51" operator="greaterThan">
      <formula>0</formula>
    </cfRule>
    <cfRule type="cellIs" dxfId="2" priority="52" operator="greaterThan">
      <formula>0</formula>
    </cfRule>
    <cfRule type="cellIs" dxfId="1" priority="53" operator="greaterThan">
      <formula>0</formula>
    </cfRule>
    <cfRule type="cellIs" dxfId="1" priority="54" operator="greaterThan">
      <formula>0</formula>
    </cfRule>
    <cfRule type="cellIs" dxfId="0" priority="55" operator="greaterThan">
      <formula>0</formula>
    </cfRule>
  </conditionalFormatting>
  <conditionalFormatting sqref="F231:F233">
    <cfRule type="cellIs" dxfId="2" priority="68" operator="greaterThan">
      <formula>0</formula>
    </cfRule>
  </conditionalFormatting>
  <conditionalFormatting sqref="G114:G123">
    <cfRule type="cellIs" dxfId="2" priority="3" operator="greaterThan">
      <formula>0</formula>
    </cfRule>
  </conditionalFormatting>
  <conditionalFormatting sqref="H115:H123">
    <cfRule type="cellIs" dxfId="3" priority="30" operator="greaterThan">
      <formula>0</formula>
    </cfRule>
  </conditionalFormatting>
  <conditionalFormatting sqref="E97:E113 E124">
    <cfRule type="cellIs" dxfId="0" priority="15" operator="greaterThan">
      <formula>0</formula>
    </cfRule>
  </conditionalFormatting>
  <conditionalFormatting sqref="F97:F113 F124">
    <cfRule type="cellIs" dxfId="1" priority="6" operator="greaterThan">
      <formula>0</formula>
    </cfRule>
  </conditionalFormatting>
  <conditionalFormatting sqref="G97:G113 G124">
    <cfRule type="cellIs" dxfId="2" priority="5" operator="greaterThan">
      <formula>0</formula>
    </cfRule>
  </conditionalFormatting>
  <conditionalFormatting sqref="H124 H97:H114">
    <cfRule type="cellIs" dxfId="3" priority="34" operator="greaterThan">
      <formula>0</formula>
    </cfRule>
  </conditionalFormatting>
  <conditionalFormatting sqref="G206:G233 F221:F226 E206:E234 E126:H126">
    <cfRule type="cellIs" dxfId="1" priority="78" operator="greaterThan">
      <formula>0</formula>
    </cfRule>
  </conditionalFormatting>
  <conditionalFormatting sqref="G206:G233 F221:F226 E206:E234">
    <cfRule type="cellIs" dxfId="0" priority="79" operator="greaterThan">
      <formula>0</formula>
    </cfRule>
  </conditionalFormatting>
  <conditionalFormatting sqref="F221:F226 G206:G234">
    <cfRule type="cellIs" dxfId="3" priority="76" operator="greaterThan">
      <formula>0</formula>
    </cfRule>
  </conditionalFormatting>
  <conditionalFormatting sqref="F234 F221:F226">
    <cfRule type="cellIs" dxfId="2" priority="77" operator="greaterThan">
      <formula>0</formula>
    </cfRule>
  </conditionalFormatting>
  <dataValidations count="1">
    <dataValidation type="list" allowBlank="1" showInputMessage="1" showErrorMessage="1" sqref="D39 D24:D38 D40:D43 D166:D185">
      <formula1>"Full Test,Focus Test,Bug Fix Test,Basic validation"</formula1>
    </dataValidation>
  </dataValidations>
  <pageMargins left="0.25" right="0.25" top="0.75" bottom="0.75" header="0.3" footer="0.3"/>
  <pageSetup paperSize="9" scale="44" orientation="portrait"/>
  <headerFooter/>
  <rowBreaks count="2" manualBreakCount="2">
    <brk id="93" max="16383" man="1"/>
    <brk id="162" max="17"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218"/>
  <sheetViews>
    <sheetView showGridLines="0" topLeftCell="B14" workbookViewId="0">
      <selection activeCell="C15" sqref="C15:H15"/>
    </sheetView>
  </sheetViews>
  <sheetFormatPr defaultColWidth="9.13333333333333" defaultRowHeight="15"/>
  <cols>
    <col min="1" max="1" width="3.13333333333333" style="4" customWidth="1"/>
    <col min="2" max="2" width="17.25" style="4" customWidth="1"/>
    <col min="3" max="3" width="26.25" style="4" customWidth="1"/>
    <col min="4" max="4" width="17.3833333333333" style="4" customWidth="1"/>
    <col min="5" max="5" width="19" style="4" customWidth="1"/>
    <col min="6" max="6" width="12.1333333333333" style="4" customWidth="1"/>
    <col min="7" max="7" width="9.5" style="4" customWidth="1"/>
    <col min="8" max="8" width="9" style="4" customWidth="1"/>
    <col min="9" max="9" width="7.5" style="4" customWidth="1"/>
    <col min="10" max="10" width="12.8833333333333" style="4" customWidth="1"/>
    <col min="11" max="11" width="10" style="4" customWidth="1"/>
    <col min="12" max="12" width="20.8833333333333" style="4" customWidth="1"/>
    <col min="13" max="16384" width="9.13333333333333" style="4"/>
  </cols>
  <sheetData>
    <row r="1" s="1" customFormat="1" ht="15.75"/>
    <row r="2" s="1" customFormat="1" ht="15.75" spans="2:12">
      <c r="B2" s="7"/>
      <c r="C2" s="8"/>
      <c r="D2" s="8"/>
      <c r="E2" s="8"/>
      <c r="F2" s="8"/>
      <c r="G2" s="8"/>
      <c r="H2" s="8"/>
      <c r="I2" s="8"/>
      <c r="J2" s="499"/>
      <c r="K2" s="8"/>
      <c r="L2" s="64"/>
    </row>
    <row r="3" customHeight="1" spans="2:12">
      <c r="B3" s="10"/>
      <c r="C3" s="457" t="s">
        <v>141</v>
      </c>
      <c r="D3" s="458"/>
      <c r="E3" s="458"/>
      <c r="F3" s="458"/>
      <c r="G3" s="458"/>
      <c r="H3" s="458"/>
      <c r="I3" s="458"/>
      <c r="J3" s="458"/>
      <c r="K3" s="500"/>
      <c r="L3" s="501"/>
    </row>
    <row r="4" customHeight="1" spans="2:12">
      <c r="B4" s="10"/>
      <c r="C4" s="459"/>
      <c r="D4" s="460"/>
      <c r="E4" s="460"/>
      <c r="F4" s="460"/>
      <c r="G4" s="460"/>
      <c r="H4" s="460"/>
      <c r="I4" s="460"/>
      <c r="J4" s="460"/>
      <c r="K4" s="502"/>
      <c r="L4" s="501"/>
    </row>
    <row r="5" ht="15.75" spans="2:12">
      <c r="B5" s="15"/>
      <c r="C5" s="16"/>
      <c r="D5" s="16"/>
      <c r="E5" s="16"/>
      <c r="F5" s="16"/>
      <c r="G5" s="16"/>
      <c r="H5" s="16"/>
      <c r="I5" s="16"/>
      <c r="J5" s="16"/>
      <c r="K5" s="68"/>
      <c r="L5" s="69"/>
    </row>
    <row r="6" s="2" customFormat="1" ht="13.5" spans="2:12">
      <c r="B6" s="18"/>
      <c r="C6" s="3"/>
      <c r="D6" s="3"/>
      <c r="E6" s="3"/>
      <c r="F6" s="3"/>
      <c r="G6" s="3"/>
      <c r="H6" s="3"/>
      <c r="I6" s="3"/>
      <c r="J6" s="3"/>
      <c r="K6" s="3"/>
      <c r="L6" s="70"/>
    </row>
    <row r="7" s="2" customFormat="1" spans="2:12">
      <c r="B7" s="20" t="s">
        <v>142</v>
      </c>
      <c r="C7" s="21"/>
      <c r="D7" s="21"/>
      <c r="E7" s="21"/>
      <c r="F7" s="21"/>
      <c r="G7" s="21"/>
      <c r="H7" s="22"/>
      <c r="I7" s="3"/>
      <c r="J7" s="3"/>
      <c r="K7" s="3"/>
      <c r="L7" s="70"/>
    </row>
    <row r="8" s="2" customFormat="1" ht="12.75" spans="2:12">
      <c r="B8" s="461" t="s">
        <v>143</v>
      </c>
      <c r="C8" s="462">
        <v>29662</v>
      </c>
      <c r="D8" s="462"/>
      <c r="E8" s="463" t="s">
        <v>144</v>
      </c>
      <c r="F8" s="594" t="s">
        <v>145</v>
      </c>
      <c r="G8" s="594"/>
      <c r="H8" s="595"/>
      <c r="I8" s="3"/>
      <c r="J8" s="3"/>
      <c r="K8" s="3"/>
      <c r="L8" s="70"/>
    </row>
    <row r="9" s="2" customFormat="1" ht="17.25" customHeight="1" spans="2:12">
      <c r="B9" s="461" t="s">
        <v>47</v>
      </c>
      <c r="C9" s="462" t="s">
        <v>66</v>
      </c>
      <c r="D9" s="462"/>
      <c r="E9" s="466" t="s">
        <v>146</v>
      </c>
      <c r="F9" s="462" t="s">
        <v>147</v>
      </c>
      <c r="G9" s="462"/>
      <c r="H9" s="467"/>
      <c r="I9" s="3"/>
      <c r="J9" s="3"/>
      <c r="K9" s="3"/>
      <c r="L9" s="70"/>
    </row>
    <row r="10" s="2" customFormat="1" ht="30.75" customHeight="1" spans="2:12">
      <c r="B10" s="461" t="s">
        <v>148</v>
      </c>
      <c r="C10" s="462" t="s">
        <v>149</v>
      </c>
      <c r="D10" s="462"/>
      <c r="E10" s="466" t="s">
        <v>150</v>
      </c>
      <c r="F10" s="468" t="s">
        <v>151</v>
      </c>
      <c r="G10" s="462"/>
      <c r="H10" s="467"/>
      <c r="I10" s="3"/>
      <c r="J10" s="3"/>
      <c r="K10" s="3"/>
      <c r="L10" s="70"/>
    </row>
    <row r="11" s="2" customFormat="1" ht="36.75" customHeight="1" spans="2:12">
      <c r="B11" s="461" t="s">
        <v>152</v>
      </c>
      <c r="C11" s="468" t="s">
        <v>153</v>
      </c>
      <c r="D11" s="462"/>
      <c r="E11" s="466" t="s">
        <v>154</v>
      </c>
      <c r="F11" s="469">
        <v>44788</v>
      </c>
      <c r="G11" s="469"/>
      <c r="H11" s="470"/>
      <c r="I11" s="3"/>
      <c r="J11" s="3"/>
      <c r="K11" s="3"/>
      <c r="L11" s="70"/>
    </row>
    <row r="12" s="2" customFormat="1" ht="12.75" spans="2:12">
      <c r="B12" s="461" t="s">
        <v>155</v>
      </c>
      <c r="C12" s="462" t="s">
        <v>156</v>
      </c>
      <c r="D12" s="462"/>
      <c r="E12" s="466" t="s">
        <v>157</v>
      </c>
      <c r="F12" s="469">
        <v>44796</v>
      </c>
      <c r="G12" s="469"/>
      <c r="H12" s="470"/>
      <c r="I12" s="3"/>
      <c r="J12" s="3"/>
      <c r="K12" s="3"/>
      <c r="L12" s="70"/>
    </row>
    <row r="13" s="2" customFormat="1" ht="12.75" spans="2:12">
      <c r="B13" s="461" t="s">
        <v>158</v>
      </c>
      <c r="C13" s="462" t="s">
        <v>159</v>
      </c>
      <c r="D13" s="462"/>
      <c r="E13" s="466" t="s">
        <v>160</v>
      </c>
      <c r="F13" s="462" t="s">
        <v>161</v>
      </c>
      <c r="G13" s="462"/>
      <c r="H13" s="467"/>
      <c r="I13" s="3"/>
      <c r="J13" s="3"/>
      <c r="K13" s="3"/>
      <c r="L13" s="70"/>
    </row>
    <row r="14" s="2" customFormat="1" ht="12.75" spans="2:12">
      <c r="B14" s="461" t="s">
        <v>162</v>
      </c>
      <c r="C14" s="462" t="s">
        <v>163</v>
      </c>
      <c r="D14" s="462"/>
      <c r="E14" s="471" t="s">
        <v>164</v>
      </c>
      <c r="F14" s="462" t="s">
        <v>165</v>
      </c>
      <c r="G14" s="462"/>
      <c r="H14" s="467"/>
      <c r="I14" s="3"/>
      <c r="J14" s="3"/>
      <c r="K14" s="3"/>
      <c r="L14" s="70"/>
    </row>
    <row r="15" s="2" customFormat="1" ht="39.75" customHeight="1" spans="2:12">
      <c r="B15" s="461" t="s">
        <v>166</v>
      </c>
      <c r="C15" s="468" t="s">
        <v>167</v>
      </c>
      <c r="D15" s="468"/>
      <c r="E15" s="468"/>
      <c r="F15" s="468"/>
      <c r="G15" s="468"/>
      <c r="H15" s="472"/>
      <c r="I15" s="3"/>
      <c r="J15" s="3"/>
      <c r="K15" s="3"/>
      <c r="L15" s="70"/>
    </row>
    <row r="16" s="2" customFormat="1" ht="42" customHeight="1" spans="2:12">
      <c r="B16" s="473" t="s">
        <v>168</v>
      </c>
      <c r="C16" s="474" t="s">
        <v>169</v>
      </c>
      <c r="D16" s="474"/>
      <c r="E16" s="474"/>
      <c r="F16" s="474"/>
      <c r="G16" s="474"/>
      <c r="H16" s="475"/>
      <c r="I16" s="3"/>
      <c r="J16" s="3"/>
      <c r="K16" s="3"/>
      <c r="L16" s="70"/>
    </row>
    <row r="17" s="3" customFormat="1" ht="13.5" spans="2:12">
      <c r="B17" s="202"/>
      <c r="C17" s="203"/>
      <c r="D17" s="203"/>
      <c r="E17" s="203"/>
      <c r="F17" s="203"/>
      <c r="G17" s="203"/>
      <c r="H17" s="203"/>
      <c r="I17" s="203"/>
      <c r="J17" s="203"/>
      <c r="K17" s="203"/>
      <c r="L17" s="221"/>
    </row>
    <row r="18" s="2" customFormat="1" ht="15.75" spans="2:12">
      <c r="B18" s="476" t="s">
        <v>170</v>
      </c>
      <c r="C18" s="477"/>
      <c r="D18" s="477"/>
      <c r="E18" s="477"/>
      <c r="F18" s="477"/>
      <c r="G18" s="477"/>
      <c r="H18" s="477"/>
      <c r="I18" s="477"/>
      <c r="J18" s="477"/>
      <c r="K18" s="477"/>
      <c r="L18" s="503"/>
    </row>
    <row r="19" s="2" customFormat="1" ht="12.75" customHeight="1" spans="2:12">
      <c r="B19" s="596" t="s">
        <v>171</v>
      </c>
      <c r="C19" s="597"/>
      <c r="D19" s="597"/>
      <c r="E19" s="597"/>
      <c r="F19" s="597"/>
      <c r="G19" s="597"/>
      <c r="H19" s="597"/>
      <c r="I19" s="597"/>
      <c r="J19" s="597"/>
      <c r="K19" s="597"/>
      <c r="L19" s="609"/>
    </row>
    <row r="20" s="2" customFormat="1" ht="12.75" spans="2:12">
      <c r="B20" s="598"/>
      <c r="C20" s="599"/>
      <c r="D20" s="599"/>
      <c r="E20" s="599"/>
      <c r="F20" s="599"/>
      <c r="G20" s="599"/>
      <c r="H20" s="599"/>
      <c r="I20" s="599"/>
      <c r="J20" s="599"/>
      <c r="K20" s="599"/>
      <c r="L20" s="610"/>
    </row>
    <row r="21" s="2" customFormat="1" ht="12.75" spans="2:12">
      <c r="B21" s="598"/>
      <c r="C21" s="599"/>
      <c r="D21" s="599"/>
      <c r="E21" s="599"/>
      <c r="F21" s="599"/>
      <c r="G21" s="599"/>
      <c r="H21" s="599"/>
      <c r="I21" s="599"/>
      <c r="J21" s="599"/>
      <c r="K21" s="599"/>
      <c r="L21" s="610"/>
    </row>
    <row r="22" s="2" customFormat="1" ht="12.75" spans="2:12">
      <c r="B22" s="598"/>
      <c r="C22" s="599"/>
      <c r="D22" s="599"/>
      <c r="E22" s="599"/>
      <c r="F22" s="599"/>
      <c r="G22" s="599"/>
      <c r="H22" s="599"/>
      <c r="I22" s="599"/>
      <c r="J22" s="599"/>
      <c r="K22" s="599"/>
      <c r="L22" s="610"/>
    </row>
    <row r="23" s="2" customFormat="1" ht="12.75" spans="2:12">
      <c r="B23" s="598"/>
      <c r="C23" s="599"/>
      <c r="D23" s="599"/>
      <c r="E23" s="599"/>
      <c r="F23" s="599"/>
      <c r="G23" s="599"/>
      <c r="H23" s="599"/>
      <c r="I23" s="599"/>
      <c r="J23" s="599"/>
      <c r="K23" s="599"/>
      <c r="L23" s="610"/>
    </row>
    <row r="24" s="2" customFormat="1" ht="12.75" spans="2:12">
      <c r="B24" s="598"/>
      <c r="C24" s="599"/>
      <c r="D24" s="599"/>
      <c r="E24" s="599"/>
      <c r="F24" s="599"/>
      <c r="G24" s="599"/>
      <c r="H24" s="599"/>
      <c r="I24" s="599"/>
      <c r="J24" s="599"/>
      <c r="K24" s="599"/>
      <c r="L24" s="610"/>
    </row>
    <row r="25" s="2" customFormat="1" ht="12.75" spans="2:12">
      <c r="B25" s="598"/>
      <c r="C25" s="599"/>
      <c r="D25" s="599"/>
      <c r="E25" s="599"/>
      <c r="F25" s="599"/>
      <c r="G25" s="599"/>
      <c r="H25" s="599"/>
      <c r="I25" s="599"/>
      <c r="J25" s="599"/>
      <c r="K25" s="599"/>
      <c r="L25" s="610"/>
    </row>
    <row r="26" s="2" customFormat="1" ht="13.5" spans="2:12">
      <c r="B26" s="600"/>
      <c r="C26" s="601"/>
      <c r="D26" s="601"/>
      <c r="E26" s="601"/>
      <c r="F26" s="601"/>
      <c r="G26" s="601"/>
      <c r="H26" s="601"/>
      <c r="I26" s="601"/>
      <c r="J26" s="601"/>
      <c r="K26" s="601"/>
      <c r="L26" s="611"/>
    </row>
    <row r="27" s="2" customFormat="1" ht="15.75" spans="1:12">
      <c r="A27" s="602"/>
      <c r="B27" s="476" t="s">
        <v>172</v>
      </c>
      <c r="C27" s="477"/>
      <c r="D27" s="477"/>
      <c r="E27" s="477"/>
      <c r="F27" s="477"/>
      <c r="G27" s="477"/>
      <c r="H27" s="477"/>
      <c r="I27" s="477"/>
      <c r="J27" s="477"/>
      <c r="K27" s="477"/>
      <c r="L27" s="503"/>
    </row>
    <row r="28" s="2" customFormat="1" ht="12.75" spans="2:12">
      <c r="B28" s="485" t="s">
        <v>44</v>
      </c>
      <c r="C28" s="486" t="s">
        <v>173</v>
      </c>
      <c r="D28" s="486" t="s">
        <v>174</v>
      </c>
      <c r="E28" s="486" t="s">
        <v>81</v>
      </c>
      <c r="F28" s="486" t="s">
        <v>175</v>
      </c>
      <c r="G28" s="487" t="s">
        <v>176</v>
      </c>
      <c r="H28" s="487" t="s">
        <v>176</v>
      </c>
      <c r="I28" s="487" t="s">
        <v>177</v>
      </c>
      <c r="J28" s="487" t="s">
        <v>178</v>
      </c>
      <c r="K28" s="487" t="s">
        <v>179</v>
      </c>
      <c r="L28" s="507" t="s">
        <v>180</v>
      </c>
    </row>
    <row r="29" s="2" customFormat="1" ht="25.5" spans="2:12">
      <c r="B29" s="488"/>
      <c r="C29" s="489"/>
      <c r="D29" s="489"/>
      <c r="E29" s="489"/>
      <c r="F29" s="489"/>
      <c r="G29" s="490" t="s">
        <v>181</v>
      </c>
      <c r="H29" s="490" t="s">
        <v>182</v>
      </c>
      <c r="I29" s="490"/>
      <c r="J29" s="490"/>
      <c r="K29" s="490"/>
      <c r="L29" s="508"/>
    </row>
    <row r="30" s="2" customFormat="1" ht="13.5" spans="2:17">
      <c r="B30" s="491">
        <v>1</v>
      </c>
      <c r="C30" s="492" t="s">
        <v>87</v>
      </c>
      <c r="D30" s="603" t="s">
        <v>183</v>
      </c>
      <c r="E30" s="604" t="s">
        <v>184</v>
      </c>
      <c r="F30" s="605" t="s">
        <v>185</v>
      </c>
      <c r="G30" s="605" t="s">
        <v>185</v>
      </c>
      <c r="H30" s="605" t="s">
        <v>185</v>
      </c>
      <c r="I30" s="494" t="s">
        <v>186</v>
      </c>
      <c r="J30" s="509">
        <v>44788</v>
      </c>
      <c r="K30" s="509">
        <v>44790</v>
      </c>
      <c r="L30" s="513"/>
      <c r="M30" s="511"/>
      <c r="N30" s="511"/>
      <c r="O30" s="511"/>
      <c r="P30" s="511"/>
      <c r="Q30" s="511"/>
    </row>
    <row r="31" s="2" customFormat="1" ht="47.25" spans="2:17">
      <c r="B31" s="491">
        <v>2</v>
      </c>
      <c r="C31" s="492" t="s">
        <v>87</v>
      </c>
      <c r="D31" s="603" t="s">
        <v>187</v>
      </c>
      <c r="E31" s="604" t="s">
        <v>188</v>
      </c>
      <c r="F31" s="605" t="s">
        <v>185</v>
      </c>
      <c r="G31" s="605" t="s">
        <v>185</v>
      </c>
      <c r="H31" s="605" t="s">
        <v>185</v>
      </c>
      <c r="I31" s="494" t="s">
        <v>186</v>
      </c>
      <c r="J31" s="509">
        <v>44788</v>
      </c>
      <c r="K31" s="509">
        <v>44790</v>
      </c>
      <c r="L31" s="513"/>
      <c r="M31" s="511"/>
      <c r="N31" s="511"/>
      <c r="O31" s="511"/>
      <c r="P31" s="511"/>
      <c r="Q31" s="511"/>
    </row>
    <row r="32" s="2" customFormat="1" ht="24.75" spans="2:17">
      <c r="B32" s="491">
        <v>3</v>
      </c>
      <c r="C32" s="606" t="s">
        <v>87</v>
      </c>
      <c r="D32" s="603" t="s">
        <v>189</v>
      </c>
      <c r="E32" s="604" t="s">
        <v>190</v>
      </c>
      <c r="F32" s="607" t="s">
        <v>185</v>
      </c>
      <c r="G32" s="607" t="s">
        <v>185</v>
      </c>
      <c r="H32" s="607" t="s">
        <v>185</v>
      </c>
      <c r="I32" s="494" t="s">
        <v>186</v>
      </c>
      <c r="J32" s="509">
        <v>44788</v>
      </c>
      <c r="K32" s="509">
        <v>44790</v>
      </c>
      <c r="L32" s="513"/>
      <c r="M32" s="511"/>
      <c r="N32" s="511"/>
      <c r="O32" s="511"/>
      <c r="P32" s="511"/>
      <c r="Q32" s="511"/>
    </row>
    <row r="33" s="2" customFormat="1" ht="40.5" spans="2:17">
      <c r="B33" s="491">
        <v>4</v>
      </c>
      <c r="C33" s="606" t="s">
        <v>89</v>
      </c>
      <c r="D33" s="603" t="s">
        <v>191</v>
      </c>
      <c r="E33" s="604" t="s">
        <v>192</v>
      </c>
      <c r="F33" s="605" t="s">
        <v>193</v>
      </c>
      <c r="G33" s="605" t="s">
        <v>193</v>
      </c>
      <c r="H33" s="605" t="s">
        <v>193</v>
      </c>
      <c r="I33" s="494"/>
      <c r="J33" s="509"/>
      <c r="K33" s="509"/>
      <c r="L33" s="513" t="s">
        <v>194</v>
      </c>
      <c r="M33" s="511"/>
      <c r="N33" s="511"/>
      <c r="O33" s="511"/>
      <c r="P33" s="511"/>
      <c r="Q33" s="511"/>
    </row>
    <row r="34" s="534" customFormat="1" ht="22.5" spans="2:17">
      <c r="B34" s="491">
        <v>5</v>
      </c>
      <c r="C34" s="606" t="s">
        <v>89</v>
      </c>
      <c r="D34" s="603" t="s">
        <v>195</v>
      </c>
      <c r="E34" s="604" t="s">
        <v>196</v>
      </c>
      <c r="F34" s="605" t="s">
        <v>193</v>
      </c>
      <c r="G34" s="605" t="s">
        <v>193</v>
      </c>
      <c r="H34" s="605" t="s">
        <v>193</v>
      </c>
      <c r="I34" s="494"/>
      <c r="J34" s="509"/>
      <c r="K34" s="509"/>
      <c r="L34" s="513" t="s">
        <v>197</v>
      </c>
      <c r="M34" s="515"/>
      <c r="N34" s="515"/>
      <c r="O34" s="515"/>
      <c r="P34" s="515"/>
      <c r="Q34" s="515"/>
    </row>
    <row r="35" s="534" customFormat="1" ht="22.5" spans="2:17">
      <c r="B35" s="491">
        <v>6</v>
      </c>
      <c r="C35" s="606" t="s">
        <v>89</v>
      </c>
      <c r="D35" s="603" t="s">
        <v>198</v>
      </c>
      <c r="E35" s="604" t="s">
        <v>199</v>
      </c>
      <c r="F35" s="605" t="s">
        <v>193</v>
      </c>
      <c r="G35" s="605" t="s">
        <v>193</v>
      </c>
      <c r="H35" s="605" t="s">
        <v>193</v>
      </c>
      <c r="I35" s="494"/>
      <c r="J35" s="509"/>
      <c r="K35" s="509"/>
      <c r="L35" s="513" t="s">
        <v>200</v>
      </c>
      <c r="M35" s="515"/>
      <c r="N35" s="515"/>
      <c r="O35" s="515"/>
      <c r="P35" s="515"/>
      <c r="Q35" s="515"/>
    </row>
    <row r="36" s="593" customFormat="1" ht="22.5" spans="2:17">
      <c r="B36" s="491">
        <v>7</v>
      </c>
      <c r="C36" s="606" t="s">
        <v>89</v>
      </c>
      <c r="D36" s="603" t="s">
        <v>201</v>
      </c>
      <c r="E36" s="604" t="s">
        <v>202</v>
      </c>
      <c r="F36" s="605" t="s">
        <v>193</v>
      </c>
      <c r="G36" s="605" t="s">
        <v>193</v>
      </c>
      <c r="H36" s="605" t="s">
        <v>193</v>
      </c>
      <c r="I36" s="494"/>
      <c r="J36" s="509"/>
      <c r="K36" s="509"/>
      <c r="L36" s="513" t="s">
        <v>200</v>
      </c>
      <c r="M36" s="515"/>
      <c r="N36" s="515"/>
      <c r="O36" s="515"/>
      <c r="P36" s="515"/>
      <c r="Q36" s="515"/>
    </row>
    <row r="37" s="534" customFormat="1" ht="27" spans="2:17">
      <c r="B37" s="491">
        <v>8</v>
      </c>
      <c r="C37" s="606" t="s">
        <v>89</v>
      </c>
      <c r="D37" s="603" t="s">
        <v>203</v>
      </c>
      <c r="E37" s="604" t="s">
        <v>204</v>
      </c>
      <c r="F37" s="605" t="s">
        <v>185</v>
      </c>
      <c r="G37" s="605" t="s">
        <v>193</v>
      </c>
      <c r="H37" s="605" t="s">
        <v>193</v>
      </c>
      <c r="I37" s="494"/>
      <c r="J37" s="509"/>
      <c r="K37" s="509"/>
      <c r="L37" s="513" t="s">
        <v>205</v>
      </c>
      <c r="M37" s="515"/>
      <c r="N37" s="515"/>
      <c r="O37" s="515"/>
      <c r="P37" s="515"/>
      <c r="Q37" s="515"/>
    </row>
    <row r="38" s="534" customFormat="1" ht="22.5" spans="2:17">
      <c r="B38" s="491">
        <v>9</v>
      </c>
      <c r="C38" s="606" t="s">
        <v>89</v>
      </c>
      <c r="D38" s="603" t="s">
        <v>206</v>
      </c>
      <c r="E38" s="604" t="s">
        <v>207</v>
      </c>
      <c r="F38" s="605" t="s">
        <v>193</v>
      </c>
      <c r="G38" s="605" t="s">
        <v>193</v>
      </c>
      <c r="H38" s="605" t="s">
        <v>193</v>
      </c>
      <c r="I38" s="494"/>
      <c r="J38" s="509"/>
      <c r="K38" s="509"/>
      <c r="L38" s="513" t="s">
        <v>197</v>
      </c>
      <c r="M38" s="515"/>
      <c r="N38" s="515"/>
      <c r="O38" s="515"/>
      <c r="P38" s="515"/>
      <c r="Q38" s="515"/>
    </row>
    <row r="39" s="534" customFormat="1" ht="27" spans="2:17">
      <c r="B39" s="491">
        <v>10</v>
      </c>
      <c r="C39" s="606" t="s">
        <v>89</v>
      </c>
      <c r="D39" s="603" t="s">
        <v>208</v>
      </c>
      <c r="E39" s="604" t="s">
        <v>209</v>
      </c>
      <c r="F39" s="605" t="s">
        <v>193</v>
      </c>
      <c r="G39" s="605" t="s">
        <v>193</v>
      </c>
      <c r="H39" s="605" t="s">
        <v>193</v>
      </c>
      <c r="I39" s="494"/>
      <c r="J39" s="509"/>
      <c r="K39" s="509"/>
      <c r="L39" s="513" t="s">
        <v>210</v>
      </c>
      <c r="M39" s="515"/>
      <c r="N39" s="515"/>
      <c r="O39" s="515"/>
      <c r="P39" s="515"/>
      <c r="Q39" s="515"/>
    </row>
    <row r="40" s="534" customFormat="1" ht="27" spans="2:17">
      <c r="B40" s="491">
        <v>11</v>
      </c>
      <c r="C40" s="606" t="s">
        <v>89</v>
      </c>
      <c r="D40" s="603" t="s">
        <v>211</v>
      </c>
      <c r="E40" s="604" t="s">
        <v>212</v>
      </c>
      <c r="F40" s="605" t="s">
        <v>193</v>
      </c>
      <c r="G40" s="605" t="s">
        <v>193</v>
      </c>
      <c r="H40" s="605" t="s">
        <v>193</v>
      </c>
      <c r="I40" s="494"/>
      <c r="J40" s="509"/>
      <c r="K40" s="509"/>
      <c r="L40" s="510" t="s">
        <v>213</v>
      </c>
      <c r="M40" s="515"/>
      <c r="N40" s="515"/>
      <c r="O40" s="515"/>
      <c r="P40" s="515"/>
      <c r="Q40" s="515"/>
    </row>
    <row r="41" s="534" customFormat="1" ht="27" spans="2:17">
      <c r="B41" s="491">
        <v>12</v>
      </c>
      <c r="C41" s="606" t="s">
        <v>89</v>
      </c>
      <c r="D41" s="603" t="s">
        <v>214</v>
      </c>
      <c r="E41" s="604" t="s">
        <v>215</v>
      </c>
      <c r="F41" s="605" t="s">
        <v>193</v>
      </c>
      <c r="G41" s="605" t="s">
        <v>193</v>
      </c>
      <c r="H41" s="605" t="s">
        <v>193</v>
      </c>
      <c r="I41" s="494"/>
      <c r="J41" s="509"/>
      <c r="K41" s="509"/>
      <c r="L41" s="513" t="s">
        <v>216</v>
      </c>
      <c r="M41" s="515"/>
      <c r="N41" s="515"/>
      <c r="O41" s="515"/>
      <c r="P41" s="515"/>
      <c r="Q41" s="515"/>
    </row>
    <row r="42" s="534" customFormat="1" ht="13.5" spans="2:17">
      <c r="B42" s="491">
        <v>13</v>
      </c>
      <c r="C42" s="606" t="s">
        <v>89</v>
      </c>
      <c r="D42" s="603" t="s">
        <v>217</v>
      </c>
      <c r="E42" s="604" t="s">
        <v>218</v>
      </c>
      <c r="F42" s="605" t="s">
        <v>193</v>
      </c>
      <c r="G42" s="605" t="s">
        <v>193</v>
      </c>
      <c r="H42" s="605" t="s">
        <v>193</v>
      </c>
      <c r="I42" s="494"/>
      <c r="J42" s="509"/>
      <c r="K42" s="509"/>
      <c r="L42" s="513" t="s">
        <v>219</v>
      </c>
      <c r="M42" s="515"/>
      <c r="N42" s="515"/>
      <c r="O42" s="515"/>
      <c r="P42" s="515"/>
      <c r="Q42" s="515"/>
    </row>
    <row r="43" s="534" customFormat="1" ht="22.5" spans="2:17">
      <c r="B43" s="491">
        <v>14</v>
      </c>
      <c r="C43" s="606" t="s">
        <v>89</v>
      </c>
      <c r="D43" s="603" t="s">
        <v>220</v>
      </c>
      <c r="E43" s="604" t="s">
        <v>221</v>
      </c>
      <c r="F43" s="605" t="s">
        <v>193</v>
      </c>
      <c r="G43" s="605" t="s">
        <v>193</v>
      </c>
      <c r="H43" s="605" t="s">
        <v>193</v>
      </c>
      <c r="I43" s="494"/>
      <c r="J43" s="509"/>
      <c r="K43" s="509"/>
      <c r="L43" s="513" t="s">
        <v>222</v>
      </c>
      <c r="M43" s="515"/>
      <c r="N43" s="515"/>
      <c r="O43" s="515"/>
      <c r="P43" s="515"/>
      <c r="Q43" s="515"/>
    </row>
    <row r="44" s="534" customFormat="1" ht="13.5" spans="2:17">
      <c r="B44" s="491">
        <v>15</v>
      </c>
      <c r="C44" s="606" t="s">
        <v>223</v>
      </c>
      <c r="D44" s="603" t="s">
        <v>224</v>
      </c>
      <c r="E44" s="604" t="s">
        <v>225</v>
      </c>
      <c r="F44" s="607" t="s">
        <v>193</v>
      </c>
      <c r="G44" s="607" t="s">
        <v>193</v>
      </c>
      <c r="H44" s="607" t="s">
        <v>193</v>
      </c>
      <c r="I44" s="494"/>
      <c r="J44" s="509"/>
      <c r="K44" s="509"/>
      <c r="L44" s="513" t="s">
        <v>226</v>
      </c>
      <c r="M44" s="515"/>
      <c r="N44" s="515"/>
      <c r="O44" s="515"/>
      <c r="P44" s="515"/>
      <c r="Q44" s="515"/>
    </row>
    <row r="45" s="534" customFormat="1" ht="22.5" spans="2:17">
      <c r="B45" s="491">
        <v>16</v>
      </c>
      <c r="C45" s="606" t="s">
        <v>223</v>
      </c>
      <c r="D45" s="603" t="s">
        <v>227</v>
      </c>
      <c r="E45" s="604" t="s">
        <v>228</v>
      </c>
      <c r="F45" s="605" t="s">
        <v>185</v>
      </c>
      <c r="G45" s="607" t="s">
        <v>185</v>
      </c>
      <c r="H45" s="607" t="s">
        <v>185</v>
      </c>
      <c r="I45" s="494" t="s">
        <v>229</v>
      </c>
      <c r="J45" s="509">
        <v>44788</v>
      </c>
      <c r="K45" s="509">
        <v>44790</v>
      </c>
      <c r="L45" s="513"/>
      <c r="M45" s="515"/>
      <c r="N45" s="515"/>
      <c r="O45" s="515"/>
      <c r="P45" s="515"/>
      <c r="Q45" s="515"/>
    </row>
    <row r="46" s="534" customFormat="1" ht="13.5" spans="2:17">
      <c r="B46" s="491">
        <v>17</v>
      </c>
      <c r="C46" s="608" t="s">
        <v>223</v>
      </c>
      <c r="D46" s="603" t="s">
        <v>230</v>
      </c>
      <c r="E46" s="604" t="s">
        <v>231</v>
      </c>
      <c r="F46" s="605" t="s">
        <v>185</v>
      </c>
      <c r="G46" s="607" t="s">
        <v>185</v>
      </c>
      <c r="H46" s="607" t="s">
        <v>185</v>
      </c>
      <c r="I46" s="494" t="s">
        <v>229</v>
      </c>
      <c r="J46" s="509">
        <v>44788</v>
      </c>
      <c r="K46" s="509">
        <v>44790</v>
      </c>
      <c r="L46" s="513"/>
      <c r="M46" s="515"/>
      <c r="N46" s="515"/>
      <c r="O46" s="515"/>
      <c r="P46" s="515"/>
      <c r="Q46" s="515"/>
    </row>
    <row r="47" s="534" customFormat="1" ht="13.5" spans="2:17">
      <c r="B47" s="491">
        <v>18</v>
      </c>
      <c r="C47" s="608" t="s">
        <v>223</v>
      </c>
      <c r="D47" s="603" t="s">
        <v>232</v>
      </c>
      <c r="E47" s="604" t="s">
        <v>233</v>
      </c>
      <c r="F47" s="605" t="s">
        <v>185</v>
      </c>
      <c r="G47" s="605" t="s">
        <v>185</v>
      </c>
      <c r="H47" s="605" t="s">
        <v>185</v>
      </c>
      <c r="I47" s="494" t="s">
        <v>229</v>
      </c>
      <c r="J47" s="509">
        <v>44788</v>
      </c>
      <c r="K47" s="509">
        <v>44790</v>
      </c>
      <c r="L47" s="513"/>
      <c r="M47" s="515"/>
      <c r="N47" s="515"/>
      <c r="O47" s="515"/>
      <c r="P47" s="515"/>
      <c r="Q47" s="515"/>
    </row>
    <row r="48" s="534" customFormat="1" ht="13.5" spans="2:17">
      <c r="B48" s="491">
        <v>19</v>
      </c>
      <c r="C48" s="608" t="s">
        <v>223</v>
      </c>
      <c r="D48" s="603" t="s">
        <v>234</v>
      </c>
      <c r="E48" s="604" t="s">
        <v>235</v>
      </c>
      <c r="F48" s="605" t="s">
        <v>185</v>
      </c>
      <c r="G48" s="605" t="s">
        <v>185</v>
      </c>
      <c r="H48" s="605" t="s">
        <v>185</v>
      </c>
      <c r="I48" s="494" t="s">
        <v>229</v>
      </c>
      <c r="J48" s="509">
        <v>44788</v>
      </c>
      <c r="K48" s="509">
        <v>44790</v>
      </c>
      <c r="L48" s="513"/>
      <c r="M48" s="515"/>
      <c r="N48" s="515"/>
      <c r="O48" s="515"/>
      <c r="P48" s="515"/>
      <c r="Q48" s="515"/>
    </row>
    <row r="49" s="534" customFormat="1" ht="24.75" spans="2:17">
      <c r="B49" s="491">
        <v>20</v>
      </c>
      <c r="C49" s="608" t="s">
        <v>223</v>
      </c>
      <c r="D49" s="603" t="s">
        <v>236</v>
      </c>
      <c r="E49" s="604" t="s">
        <v>237</v>
      </c>
      <c r="F49" s="605" t="s">
        <v>185</v>
      </c>
      <c r="G49" s="605" t="s">
        <v>185</v>
      </c>
      <c r="H49" s="605" t="s">
        <v>185</v>
      </c>
      <c r="I49" s="494" t="s">
        <v>229</v>
      </c>
      <c r="J49" s="509">
        <v>44788</v>
      </c>
      <c r="K49" s="509">
        <v>44790</v>
      </c>
      <c r="L49" s="513"/>
      <c r="M49" s="515"/>
      <c r="N49" s="515"/>
      <c r="O49" s="515"/>
      <c r="P49" s="515"/>
      <c r="Q49" s="515"/>
    </row>
    <row r="50" s="534" customFormat="1" ht="13.5" spans="2:17">
      <c r="B50" s="491">
        <v>21</v>
      </c>
      <c r="C50" s="608" t="s">
        <v>223</v>
      </c>
      <c r="D50" s="603" t="s">
        <v>238</v>
      </c>
      <c r="E50" s="604" t="s">
        <v>239</v>
      </c>
      <c r="F50" s="605" t="s">
        <v>185</v>
      </c>
      <c r="G50" s="605" t="s">
        <v>185</v>
      </c>
      <c r="H50" s="605" t="s">
        <v>185</v>
      </c>
      <c r="I50" s="494" t="s">
        <v>229</v>
      </c>
      <c r="J50" s="509">
        <v>44788</v>
      </c>
      <c r="K50" s="509">
        <v>44790</v>
      </c>
      <c r="L50" s="513"/>
      <c r="M50" s="515"/>
      <c r="N50" s="515"/>
      <c r="O50" s="515"/>
      <c r="P50" s="515"/>
      <c r="Q50" s="515"/>
    </row>
    <row r="51" s="534" customFormat="1" ht="13.5" spans="2:17">
      <c r="B51" s="491">
        <v>22</v>
      </c>
      <c r="C51" s="608" t="s">
        <v>223</v>
      </c>
      <c r="D51" s="603" t="s">
        <v>240</v>
      </c>
      <c r="E51" s="604" t="s">
        <v>241</v>
      </c>
      <c r="F51" s="605" t="s">
        <v>185</v>
      </c>
      <c r="G51" s="605" t="s">
        <v>185</v>
      </c>
      <c r="H51" s="605" t="s">
        <v>185</v>
      </c>
      <c r="I51" s="494" t="s">
        <v>229</v>
      </c>
      <c r="J51" s="509">
        <v>44788</v>
      </c>
      <c r="K51" s="509">
        <v>44790</v>
      </c>
      <c r="L51" s="513"/>
      <c r="M51" s="515"/>
      <c r="N51" s="515"/>
      <c r="O51" s="515"/>
      <c r="P51" s="515"/>
      <c r="Q51" s="515"/>
    </row>
    <row r="52" s="534" customFormat="1" ht="27" spans="2:17">
      <c r="B52" s="491">
        <v>23</v>
      </c>
      <c r="C52" s="608" t="s">
        <v>223</v>
      </c>
      <c r="D52" s="603" t="s">
        <v>242</v>
      </c>
      <c r="E52" s="604" t="s">
        <v>243</v>
      </c>
      <c r="F52" s="605" t="s">
        <v>185</v>
      </c>
      <c r="G52" s="605" t="s">
        <v>185</v>
      </c>
      <c r="H52" s="605" t="s">
        <v>185</v>
      </c>
      <c r="I52" s="494" t="s">
        <v>229</v>
      </c>
      <c r="J52" s="509">
        <v>44788</v>
      </c>
      <c r="K52" s="509">
        <v>44790</v>
      </c>
      <c r="L52" s="513"/>
      <c r="M52" s="515"/>
      <c r="N52" s="515"/>
      <c r="O52" s="515"/>
      <c r="P52" s="515"/>
      <c r="Q52" s="515"/>
    </row>
    <row r="53" s="534" customFormat="1" ht="13.5" spans="2:17">
      <c r="B53" s="491">
        <v>24</v>
      </c>
      <c r="C53" s="608" t="s">
        <v>223</v>
      </c>
      <c r="D53" s="603" t="s">
        <v>244</v>
      </c>
      <c r="E53" s="604" t="s">
        <v>245</v>
      </c>
      <c r="F53" s="605" t="s">
        <v>185</v>
      </c>
      <c r="G53" s="605" t="s">
        <v>185</v>
      </c>
      <c r="H53" s="605" t="s">
        <v>185</v>
      </c>
      <c r="I53" s="494" t="s">
        <v>229</v>
      </c>
      <c r="J53" s="509">
        <v>44788</v>
      </c>
      <c r="K53" s="509">
        <v>44790</v>
      </c>
      <c r="L53" s="513"/>
      <c r="M53" s="515"/>
      <c r="N53" s="515"/>
      <c r="O53" s="515"/>
      <c r="P53" s="515"/>
      <c r="Q53" s="515"/>
    </row>
    <row r="54" s="534" customFormat="1" ht="13.5" spans="2:17">
      <c r="B54" s="491">
        <v>25</v>
      </c>
      <c r="C54" s="608" t="s">
        <v>223</v>
      </c>
      <c r="D54" s="603" t="s">
        <v>246</v>
      </c>
      <c r="E54" s="604" t="s">
        <v>247</v>
      </c>
      <c r="F54" s="605" t="s">
        <v>185</v>
      </c>
      <c r="G54" s="605" t="s">
        <v>185</v>
      </c>
      <c r="H54" s="605" t="s">
        <v>185</v>
      </c>
      <c r="I54" s="494" t="s">
        <v>229</v>
      </c>
      <c r="J54" s="509">
        <v>44788</v>
      </c>
      <c r="K54" s="509">
        <v>44790</v>
      </c>
      <c r="L54" s="513"/>
      <c r="M54" s="515"/>
      <c r="N54" s="515"/>
      <c r="O54" s="515"/>
      <c r="P54" s="515"/>
      <c r="Q54" s="515"/>
    </row>
    <row r="55" s="534" customFormat="1" ht="13.5" spans="2:17">
      <c r="B55" s="491">
        <v>26</v>
      </c>
      <c r="C55" s="608" t="s">
        <v>223</v>
      </c>
      <c r="D55" s="603" t="s">
        <v>248</v>
      </c>
      <c r="E55" s="604" t="s">
        <v>249</v>
      </c>
      <c r="F55" s="605" t="s">
        <v>185</v>
      </c>
      <c r="G55" s="605" t="s">
        <v>185</v>
      </c>
      <c r="H55" s="605" t="s">
        <v>185</v>
      </c>
      <c r="I55" s="494" t="s">
        <v>229</v>
      </c>
      <c r="J55" s="509">
        <v>44788</v>
      </c>
      <c r="K55" s="509">
        <v>44790</v>
      </c>
      <c r="L55" s="513"/>
      <c r="M55" s="515"/>
      <c r="N55" s="515"/>
      <c r="O55" s="515"/>
      <c r="P55" s="515"/>
      <c r="Q55" s="515"/>
    </row>
    <row r="56" s="534" customFormat="1" ht="13.5" spans="2:17">
      <c r="B56" s="491">
        <v>27</v>
      </c>
      <c r="C56" s="608" t="s">
        <v>223</v>
      </c>
      <c r="D56" s="603" t="s">
        <v>250</v>
      </c>
      <c r="E56" s="604" t="s">
        <v>251</v>
      </c>
      <c r="F56" s="605" t="s">
        <v>185</v>
      </c>
      <c r="G56" s="605" t="s">
        <v>185</v>
      </c>
      <c r="H56" s="605" t="s">
        <v>185</v>
      </c>
      <c r="I56" s="494" t="s">
        <v>229</v>
      </c>
      <c r="J56" s="509">
        <v>44788</v>
      </c>
      <c r="K56" s="509">
        <v>44790</v>
      </c>
      <c r="L56" s="513"/>
      <c r="M56" s="515"/>
      <c r="N56" s="515"/>
      <c r="O56" s="515"/>
      <c r="P56" s="515"/>
      <c r="Q56" s="515"/>
    </row>
    <row r="57" s="534" customFormat="1" ht="22.5" spans="2:17">
      <c r="B57" s="491">
        <v>28</v>
      </c>
      <c r="C57" s="608" t="s">
        <v>223</v>
      </c>
      <c r="D57" s="603" t="s">
        <v>252</v>
      </c>
      <c r="E57" s="604" t="s">
        <v>253</v>
      </c>
      <c r="F57" s="605" t="s">
        <v>185</v>
      </c>
      <c r="G57" s="605" t="s">
        <v>185</v>
      </c>
      <c r="H57" s="605" t="s">
        <v>185</v>
      </c>
      <c r="I57" s="494" t="s">
        <v>229</v>
      </c>
      <c r="J57" s="509">
        <v>44788</v>
      </c>
      <c r="K57" s="509">
        <v>44790</v>
      </c>
      <c r="L57" s="513"/>
      <c r="M57" s="515"/>
      <c r="N57" s="515"/>
      <c r="O57" s="515"/>
      <c r="P57" s="515"/>
      <c r="Q57" s="515"/>
    </row>
    <row r="58" s="534" customFormat="1" ht="13.5" spans="2:17">
      <c r="B58" s="491">
        <v>29</v>
      </c>
      <c r="C58" s="608" t="s">
        <v>223</v>
      </c>
      <c r="D58" s="603" t="s">
        <v>254</v>
      </c>
      <c r="E58" s="604" t="s">
        <v>255</v>
      </c>
      <c r="F58" s="605" t="s">
        <v>185</v>
      </c>
      <c r="G58" s="605" t="s">
        <v>185</v>
      </c>
      <c r="H58" s="605" t="s">
        <v>185</v>
      </c>
      <c r="I58" s="494" t="s">
        <v>229</v>
      </c>
      <c r="J58" s="509">
        <v>44788</v>
      </c>
      <c r="K58" s="509">
        <v>44790</v>
      </c>
      <c r="L58" s="513"/>
      <c r="M58" s="515"/>
      <c r="N58" s="515"/>
      <c r="O58" s="515"/>
      <c r="P58" s="515"/>
      <c r="Q58" s="515"/>
    </row>
    <row r="59" s="534" customFormat="1" ht="22.5" spans="2:17">
      <c r="B59" s="491">
        <v>30</v>
      </c>
      <c r="C59" s="608" t="s">
        <v>223</v>
      </c>
      <c r="D59" s="603" t="s">
        <v>256</v>
      </c>
      <c r="E59" s="604" t="s">
        <v>257</v>
      </c>
      <c r="F59" s="605" t="s">
        <v>185</v>
      </c>
      <c r="G59" s="605" t="s">
        <v>185</v>
      </c>
      <c r="H59" s="605" t="s">
        <v>185</v>
      </c>
      <c r="I59" s="494" t="s">
        <v>229</v>
      </c>
      <c r="J59" s="509">
        <v>44788</v>
      </c>
      <c r="K59" s="509">
        <v>44790</v>
      </c>
      <c r="L59" s="513"/>
      <c r="M59" s="515"/>
      <c r="N59" s="515"/>
      <c r="O59" s="515"/>
      <c r="P59" s="515"/>
      <c r="Q59" s="515"/>
    </row>
    <row r="60" s="534" customFormat="1" ht="24.75" spans="2:17">
      <c r="B60" s="491">
        <v>31</v>
      </c>
      <c r="C60" s="608" t="s">
        <v>223</v>
      </c>
      <c r="D60" s="603" t="s">
        <v>258</v>
      </c>
      <c r="E60" s="604" t="s">
        <v>259</v>
      </c>
      <c r="F60" s="605" t="s">
        <v>185</v>
      </c>
      <c r="G60" s="605" t="s">
        <v>185</v>
      </c>
      <c r="H60" s="605" t="s">
        <v>185</v>
      </c>
      <c r="I60" s="494" t="s">
        <v>229</v>
      </c>
      <c r="J60" s="509">
        <v>44788</v>
      </c>
      <c r="K60" s="509">
        <v>44790</v>
      </c>
      <c r="L60" s="513"/>
      <c r="M60" s="515"/>
      <c r="N60" s="515"/>
      <c r="O60" s="515"/>
      <c r="P60" s="515"/>
      <c r="Q60" s="515"/>
    </row>
    <row r="61" s="534" customFormat="1" ht="13.5" spans="2:17">
      <c r="B61" s="491">
        <v>32</v>
      </c>
      <c r="C61" s="606" t="s">
        <v>260</v>
      </c>
      <c r="D61" s="603" t="s">
        <v>261</v>
      </c>
      <c r="E61" s="604" t="s">
        <v>262</v>
      </c>
      <c r="F61" s="605" t="s">
        <v>185</v>
      </c>
      <c r="G61" s="605" t="s">
        <v>185</v>
      </c>
      <c r="H61" s="605" t="s">
        <v>185</v>
      </c>
      <c r="I61" s="494" t="s">
        <v>263</v>
      </c>
      <c r="J61" s="509">
        <v>44788</v>
      </c>
      <c r="K61" s="509">
        <v>44790</v>
      </c>
      <c r="L61" s="513"/>
      <c r="M61" s="515"/>
      <c r="N61" s="515"/>
      <c r="O61" s="515"/>
      <c r="P61" s="515"/>
      <c r="Q61" s="515"/>
    </row>
    <row r="62" s="534" customFormat="1" ht="13.5" spans="2:17">
      <c r="B62" s="491">
        <v>33</v>
      </c>
      <c r="C62" s="606" t="s">
        <v>260</v>
      </c>
      <c r="D62" s="603" t="s">
        <v>264</v>
      </c>
      <c r="E62" s="604" t="s">
        <v>265</v>
      </c>
      <c r="F62" s="605" t="s">
        <v>185</v>
      </c>
      <c r="G62" s="605" t="s">
        <v>185</v>
      </c>
      <c r="H62" s="605" t="s">
        <v>185</v>
      </c>
      <c r="I62" s="494" t="s">
        <v>263</v>
      </c>
      <c r="J62" s="509">
        <v>44788</v>
      </c>
      <c r="K62" s="509">
        <v>44790</v>
      </c>
      <c r="L62" s="513"/>
      <c r="M62" s="515"/>
      <c r="N62" s="515"/>
      <c r="O62" s="515"/>
      <c r="P62" s="515"/>
      <c r="Q62" s="515"/>
    </row>
    <row r="63" s="534" customFormat="1" ht="13.5" spans="2:17">
      <c r="B63" s="491">
        <v>34</v>
      </c>
      <c r="C63" s="606" t="s">
        <v>260</v>
      </c>
      <c r="D63" s="603" t="s">
        <v>266</v>
      </c>
      <c r="E63" s="604" t="s">
        <v>267</v>
      </c>
      <c r="F63" s="605" t="s">
        <v>185</v>
      </c>
      <c r="G63" s="605" t="s">
        <v>185</v>
      </c>
      <c r="H63" s="605" t="s">
        <v>185</v>
      </c>
      <c r="I63" s="494" t="s">
        <v>263</v>
      </c>
      <c r="J63" s="509">
        <v>44788</v>
      </c>
      <c r="K63" s="509">
        <v>44790</v>
      </c>
      <c r="L63" s="513"/>
      <c r="M63" s="515"/>
      <c r="N63" s="515"/>
      <c r="O63" s="515"/>
      <c r="P63" s="515"/>
      <c r="Q63" s="515"/>
    </row>
    <row r="64" s="534" customFormat="1" ht="13.5" spans="2:17">
      <c r="B64" s="491">
        <v>35</v>
      </c>
      <c r="C64" s="606" t="s">
        <v>260</v>
      </c>
      <c r="D64" s="603" t="s">
        <v>268</v>
      </c>
      <c r="E64" s="604" t="s">
        <v>269</v>
      </c>
      <c r="F64" s="605" t="s">
        <v>185</v>
      </c>
      <c r="G64" s="605" t="s">
        <v>185</v>
      </c>
      <c r="H64" s="605" t="s">
        <v>185</v>
      </c>
      <c r="I64" s="494" t="s">
        <v>263</v>
      </c>
      <c r="J64" s="509">
        <v>44788</v>
      </c>
      <c r="K64" s="509">
        <v>44790</v>
      </c>
      <c r="L64" s="513"/>
      <c r="M64" s="515"/>
      <c r="N64" s="515"/>
      <c r="O64" s="515"/>
      <c r="P64" s="515"/>
      <c r="Q64" s="515"/>
    </row>
    <row r="65" s="534" customFormat="1" ht="13.5" spans="2:17">
      <c r="B65" s="491">
        <v>36</v>
      </c>
      <c r="C65" s="606" t="s">
        <v>260</v>
      </c>
      <c r="D65" s="603" t="s">
        <v>270</v>
      </c>
      <c r="E65" s="604" t="s">
        <v>271</v>
      </c>
      <c r="F65" s="605" t="s">
        <v>185</v>
      </c>
      <c r="G65" s="605" t="s">
        <v>185</v>
      </c>
      <c r="H65" s="605" t="s">
        <v>185</v>
      </c>
      <c r="I65" s="494" t="s">
        <v>263</v>
      </c>
      <c r="J65" s="509">
        <v>44788</v>
      </c>
      <c r="K65" s="509">
        <v>44790</v>
      </c>
      <c r="L65" s="513"/>
      <c r="M65" s="515"/>
      <c r="N65" s="515"/>
      <c r="O65" s="515"/>
      <c r="P65" s="515"/>
      <c r="Q65" s="515"/>
    </row>
    <row r="66" s="534" customFormat="1" ht="13.5" spans="2:17">
      <c r="B66" s="491">
        <v>37</v>
      </c>
      <c r="C66" s="606" t="s">
        <v>260</v>
      </c>
      <c r="D66" s="603" t="s">
        <v>272</v>
      </c>
      <c r="E66" s="604" t="s">
        <v>273</v>
      </c>
      <c r="F66" s="605" t="s">
        <v>185</v>
      </c>
      <c r="G66" s="605" t="s">
        <v>185</v>
      </c>
      <c r="H66" s="605" t="s">
        <v>185</v>
      </c>
      <c r="I66" s="494" t="s">
        <v>263</v>
      </c>
      <c r="J66" s="509">
        <v>44788</v>
      </c>
      <c r="K66" s="509">
        <v>44790</v>
      </c>
      <c r="L66" s="513"/>
      <c r="M66" s="515"/>
      <c r="N66" s="515"/>
      <c r="O66" s="515"/>
      <c r="P66" s="515"/>
      <c r="Q66" s="515"/>
    </row>
    <row r="67" s="534" customFormat="1" ht="13.5" spans="2:17">
      <c r="B67" s="491">
        <v>38</v>
      </c>
      <c r="C67" s="606" t="s">
        <v>260</v>
      </c>
      <c r="D67" s="603" t="s">
        <v>274</v>
      </c>
      <c r="E67" s="604" t="s">
        <v>275</v>
      </c>
      <c r="F67" s="605" t="s">
        <v>185</v>
      </c>
      <c r="G67" s="605" t="s">
        <v>185</v>
      </c>
      <c r="H67" s="605" t="s">
        <v>185</v>
      </c>
      <c r="I67" s="494" t="s">
        <v>263</v>
      </c>
      <c r="J67" s="509">
        <v>44788</v>
      </c>
      <c r="K67" s="509">
        <v>44790</v>
      </c>
      <c r="L67" s="513"/>
      <c r="M67" s="515"/>
      <c r="N67" s="515"/>
      <c r="O67" s="515"/>
      <c r="P67" s="515"/>
      <c r="Q67" s="515"/>
    </row>
    <row r="68" s="534" customFormat="1" ht="13.5" spans="2:17">
      <c r="B68" s="491">
        <v>39</v>
      </c>
      <c r="C68" s="606" t="s">
        <v>260</v>
      </c>
      <c r="D68" s="603" t="s">
        <v>276</v>
      </c>
      <c r="E68" s="604" t="s">
        <v>277</v>
      </c>
      <c r="F68" s="605" t="s">
        <v>185</v>
      </c>
      <c r="G68" s="605" t="s">
        <v>185</v>
      </c>
      <c r="H68" s="605" t="s">
        <v>185</v>
      </c>
      <c r="I68" s="494" t="s">
        <v>263</v>
      </c>
      <c r="J68" s="509">
        <v>44788</v>
      </c>
      <c r="K68" s="509">
        <v>44790</v>
      </c>
      <c r="L68" s="513"/>
      <c r="M68" s="515"/>
      <c r="N68" s="515"/>
      <c r="O68" s="515"/>
      <c r="P68" s="515"/>
      <c r="Q68" s="515"/>
    </row>
    <row r="69" s="534" customFormat="1" ht="13.5" spans="2:17">
      <c r="B69" s="491">
        <v>40</v>
      </c>
      <c r="C69" s="606" t="s">
        <v>260</v>
      </c>
      <c r="D69" s="603" t="s">
        <v>278</v>
      </c>
      <c r="E69" s="604" t="s">
        <v>279</v>
      </c>
      <c r="F69" s="605" t="s">
        <v>185</v>
      </c>
      <c r="G69" s="605" t="s">
        <v>185</v>
      </c>
      <c r="H69" s="605" t="s">
        <v>185</v>
      </c>
      <c r="I69" s="494" t="s">
        <v>263</v>
      </c>
      <c r="J69" s="509">
        <v>44788</v>
      </c>
      <c r="K69" s="509">
        <v>44790</v>
      </c>
      <c r="L69" s="513"/>
      <c r="M69" s="515"/>
      <c r="N69" s="515"/>
      <c r="O69" s="515"/>
      <c r="P69" s="515"/>
      <c r="Q69" s="515"/>
    </row>
    <row r="70" s="534" customFormat="1" ht="13.5" spans="2:17">
      <c r="B70" s="491">
        <v>41</v>
      </c>
      <c r="C70" s="606" t="s">
        <v>260</v>
      </c>
      <c r="D70" s="603" t="s">
        <v>280</v>
      </c>
      <c r="E70" s="604" t="s">
        <v>281</v>
      </c>
      <c r="F70" s="605" t="s">
        <v>185</v>
      </c>
      <c r="G70" s="605" t="s">
        <v>185</v>
      </c>
      <c r="H70" s="605" t="s">
        <v>185</v>
      </c>
      <c r="I70" s="494" t="s">
        <v>263</v>
      </c>
      <c r="J70" s="509">
        <v>44788</v>
      </c>
      <c r="K70" s="509">
        <v>44790</v>
      </c>
      <c r="L70" s="513"/>
      <c r="M70" s="515"/>
      <c r="N70" s="515"/>
      <c r="O70" s="515"/>
      <c r="P70" s="515"/>
      <c r="Q70" s="515"/>
    </row>
    <row r="71" s="534" customFormat="1" ht="13.5" spans="2:17">
      <c r="B71" s="491">
        <v>42</v>
      </c>
      <c r="C71" s="606" t="s">
        <v>260</v>
      </c>
      <c r="D71" s="603" t="s">
        <v>282</v>
      </c>
      <c r="E71" s="604" t="s">
        <v>283</v>
      </c>
      <c r="F71" s="605" t="s">
        <v>185</v>
      </c>
      <c r="G71" s="605" t="s">
        <v>185</v>
      </c>
      <c r="H71" s="605" t="s">
        <v>185</v>
      </c>
      <c r="I71" s="494" t="s">
        <v>263</v>
      </c>
      <c r="J71" s="509">
        <v>44788</v>
      </c>
      <c r="K71" s="509">
        <v>44790</v>
      </c>
      <c r="L71" s="513"/>
      <c r="M71" s="515"/>
      <c r="N71" s="515"/>
      <c r="O71" s="515"/>
      <c r="P71" s="515"/>
      <c r="Q71" s="515"/>
    </row>
    <row r="72" s="534" customFormat="1" ht="13.5" spans="2:17">
      <c r="B72" s="491">
        <v>43</v>
      </c>
      <c r="C72" s="606" t="s">
        <v>260</v>
      </c>
      <c r="D72" s="603" t="s">
        <v>284</v>
      </c>
      <c r="E72" s="604" t="s">
        <v>285</v>
      </c>
      <c r="F72" s="605" t="s">
        <v>185</v>
      </c>
      <c r="G72" s="605" t="s">
        <v>185</v>
      </c>
      <c r="H72" s="605" t="s">
        <v>185</v>
      </c>
      <c r="I72" s="494" t="s">
        <v>263</v>
      </c>
      <c r="J72" s="509">
        <v>44788</v>
      </c>
      <c r="K72" s="509">
        <v>44790</v>
      </c>
      <c r="L72" s="513"/>
      <c r="M72" s="515"/>
      <c r="N72" s="515"/>
      <c r="O72" s="515"/>
      <c r="P72" s="515"/>
      <c r="Q72" s="515"/>
    </row>
    <row r="73" s="534" customFormat="1" ht="13.5" spans="2:17">
      <c r="B73" s="491">
        <v>44</v>
      </c>
      <c r="C73" s="606" t="s">
        <v>260</v>
      </c>
      <c r="D73" s="603" t="s">
        <v>286</v>
      </c>
      <c r="E73" s="604" t="s">
        <v>287</v>
      </c>
      <c r="F73" s="605" t="s">
        <v>185</v>
      </c>
      <c r="G73" s="605" t="s">
        <v>185</v>
      </c>
      <c r="H73" s="605" t="s">
        <v>185</v>
      </c>
      <c r="I73" s="494" t="s">
        <v>263</v>
      </c>
      <c r="J73" s="509">
        <v>44788</v>
      </c>
      <c r="K73" s="509">
        <v>44790</v>
      </c>
      <c r="L73" s="513"/>
      <c r="M73" s="515"/>
      <c r="N73" s="515"/>
      <c r="O73" s="515"/>
      <c r="P73" s="515"/>
      <c r="Q73" s="515"/>
    </row>
    <row r="74" s="534" customFormat="1" ht="13.5" spans="2:17">
      <c r="B74" s="491">
        <v>45</v>
      </c>
      <c r="C74" s="606" t="s">
        <v>260</v>
      </c>
      <c r="D74" s="603" t="s">
        <v>288</v>
      </c>
      <c r="E74" s="604" t="s">
        <v>289</v>
      </c>
      <c r="F74" s="605" t="s">
        <v>185</v>
      </c>
      <c r="G74" s="605" t="s">
        <v>185</v>
      </c>
      <c r="H74" s="605" t="s">
        <v>185</v>
      </c>
      <c r="I74" s="494" t="s">
        <v>263</v>
      </c>
      <c r="J74" s="509">
        <v>44788</v>
      </c>
      <c r="K74" s="509">
        <v>44790</v>
      </c>
      <c r="L74" s="513"/>
      <c r="M74" s="515"/>
      <c r="N74" s="515"/>
      <c r="O74" s="515"/>
      <c r="P74" s="515"/>
      <c r="Q74" s="515"/>
    </row>
    <row r="75" s="534" customFormat="1" ht="13.5" spans="2:17">
      <c r="B75" s="491">
        <v>46</v>
      </c>
      <c r="C75" s="606" t="s">
        <v>260</v>
      </c>
      <c r="D75" s="603" t="s">
        <v>290</v>
      </c>
      <c r="E75" s="604" t="s">
        <v>291</v>
      </c>
      <c r="F75" s="605" t="s">
        <v>185</v>
      </c>
      <c r="G75" s="605" t="s">
        <v>185</v>
      </c>
      <c r="H75" s="605" t="s">
        <v>185</v>
      </c>
      <c r="I75" s="494" t="s">
        <v>263</v>
      </c>
      <c r="J75" s="509">
        <v>44788</v>
      </c>
      <c r="K75" s="509">
        <v>44790</v>
      </c>
      <c r="L75" s="513"/>
      <c r="M75" s="515"/>
      <c r="N75" s="515"/>
      <c r="O75" s="515"/>
      <c r="P75" s="515"/>
      <c r="Q75" s="515"/>
    </row>
    <row r="76" s="534" customFormat="1" ht="13.5" spans="2:17">
      <c r="B76" s="491">
        <v>47</v>
      </c>
      <c r="C76" s="606" t="s">
        <v>260</v>
      </c>
      <c r="D76" s="603" t="s">
        <v>292</v>
      </c>
      <c r="E76" s="604" t="s">
        <v>293</v>
      </c>
      <c r="F76" s="605" t="s">
        <v>185</v>
      </c>
      <c r="G76" s="605" t="s">
        <v>185</v>
      </c>
      <c r="H76" s="605" t="s">
        <v>185</v>
      </c>
      <c r="I76" s="494" t="s">
        <v>263</v>
      </c>
      <c r="J76" s="509">
        <v>44788</v>
      </c>
      <c r="K76" s="509">
        <v>44790</v>
      </c>
      <c r="L76" s="513"/>
      <c r="M76" s="515"/>
      <c r="N76" s="515"/>
      <c r="O76" s="515"/>
      <c r="P76" s="515"/>
      <c r="Q76" s="515"/>
    </row>
    <row r="77" s="534" customFormat="1" ht="13.5" spans="2:17">
      <c r="B77" s="491">
        <v>48</v>
      </c>
      <c r="C77" s="606" t="s">
        <v>260</v>
      </c>
      <c r="D77" s="603" t="s">
        <v>294</v>
      </c>
      <c r="E77" s="604" t="s">
        <v>295</v>
      </c>
      <c r="F77" s="605" t="s">
        <v>185</v>
      </c>
      <c r="G77" s="605" t="s">
        <v>185</v>
      </c>
      <c r="H77" s="605" t="s">
        <v>185</v>
      </c>
      <c r="I77" s="494" t="s">
        <v>263</v>
      </c>
      <c r="J77" s="509">
        <v>44788</v>
      </c>
      <c r="K77" s="509">
        <v>44790</v>
      </c>
      <c r="L77" s="513"/>
      <c r="M77" s="515"/>
      <c r="N77" s="515"/>
      <c r="O77" s="515"/>
      <c r="P77" s="515"/>
      <c r="Q77" s="515"/>
    </row>
    <row r="78" s="534" customFormat="1" ht="13.5" spans="2:17">
      <c r="B78" s="491">
        <v>49</v>
      </c>
      <c r="C78" s="606" t="s">
        <v>260</v>
      </c>
      <c r="D78" s="603" t="s">
        <v>296</v>
      </c>
      <c r="E78" s="604" t="s">
        <v>297</v>
      </c>
      <c r="F78" s="605" t="s">
        <v>185</v>
      </c>
      <c r="G78" s="605" t="s">
        <v>185</v>
      </c>
      <c r="H78" s="605" t="s">
        <v>185</v>
      </c>
      <c r="I78" s="494" t="s">
        <v>263</v>
      </c>
      <c r="J78" s="509">
        <v>44788</v>
      </c>
      <c r="K78" s="509">
        <v>44790</v>
      </c>
      <c r="L78" s="513"/>
      <c r="M78" s="515"/>
      <c r="N78" s="515"/>
      <c r="O78" s="515"/>
      <c r="P78" s="515"/>
      <c r="Q78" s="515"/>
    </row>
    <row r="79" s="534" customFormat="1" ht="13.5" spans="2:17">
      <c r="B79" s="491">
        <v>50</v>
      </c>
      <c r="C79" s="606" t="s">
        <v>260</v>
      </c>
      <c r="D79" s="603" t="s">
        <v>298</v>
      </c>
      <c r="E79" s="604" t="s">
        <v>299</v>
      </c>
      <c r="F79" s="605" t="s">
        <v>185</v>
      </c>
      <c r="G79" s="605" t="s">
        <v>185</v>
      </c>
      <c r="H79" s="605" t="s">
        <v>185</v>
      </c>
      <c r="I79" s="494" t="s">
        <v>263</v>
      </c>
      <c r="J79" s="509">
        <v>44788</v>
      </c>
      <c r="K79" s="509">
        <v>44790</v>
      </c>
      <c r="L79" s="513"/>
      <c r="M79" s="515"/>
      <c r="N79" s="515"/>
      <c r="O79" s="515"/>
      <c r="P79" s="515"/>
      <c r="Q79" s="515"/>
    </row>
    <row r="80" s="534" customFormat="1" ht="13.5" spans="2:17">
      <c r="B80" s="491">
        <v>51</v>
      </c>
      <c r="C80" s="606" t="s">
        <v>260</v>
      </c>
      <c r="D80" s="603" t="s">
        <v>300</v>
      </c>
      <c r="E80" s="604" t="s">
        <v>301</v>
      </c>
      <c r="F80" s="605" t="s">
        <v>185</v>
      </c>
      <c r="G80" s="605" t="s">
        <v>185</v>
      </c>
      <c r="H80" s="605" t="s">
        <v>185</v>
      </c>
      <c r="I80" s="494" t="s">
        <v>263</v>
      </c>
      <c r="J80" s="509">
        <v>44788</v>
      </c>
      <c r="K80" s="509">
        <v>44790</v>
      </c>
      <c r="L80" s="513"/>
      <c r="M80" s="515"/>
      <c r="N80" s="515"/>
      <c r="O80" s="515"/>
      <c r="P80" s="515"/>
      <c r="Q80" s="515"/>
    </row>
    <row r="81" s="534" customFormat="1" ht="13.5" spans="2:17">
      <c r="B81" s="491">
        <v>52</v>
      </c>
      <c r="C81" s="606" t="s">
        <v>260</v>
      </c>
      <c r="D81" s="603" t="s">
        <v>302</v>
      </c>
      <c r="E81" s="604" t="s">
        <v>303</v>
      </c>
      <c r="F81" s="605" t="s">
        <v>185</v>
      </c>
      <c r="G81" s="605" t="s">
        <v>185</v>
      </c>
      <c r="H81" s="605" t="s">
        <v>185</v>
      </c>
      <c r="I81" s="494" t="s">
        <v>263</v>
      </c>
      <c r="J81" s="509">
        <v>44788</v>
      </c>
      <c r="K81" s="509">
        <v>44790</v>
      </c>
      <c r="L81" s="513"/>
      <c r="M81" s="515"/>
      <c r="N81" s="515"/>
      <c r="O81" s="515"/>
      <c r="P81" s="515"/>
      <c r="Q81" s="515"/>
    </row>
    <row r="82" s="534" customFormat="1" ht="22.5" spans="2:17">
      <c r="B82" s="491">
        <v>53</v>
      </c>
      <c r="C82" s="606" t="s">
        <v>260</v>
      </c>
      <c r="D82" s="603" t="s">
        <v>304</v>
      </c>
      <c r="E82" s="604" t="s">
        <v>305</v>
      </c>
      <c r="F82" s="605" t="s">
        <v>185</v>
      </c>
      <c r="G82" s="605" t="s">
        <v>185</v>
      </c>
      <c r="H82" s="605" t="s">
        <v>185</v>
      </c>
      <c r="I82" s="494" t="s">
        <v>263</v>
      </c>
      <c r="J82" s="509">
        <v>44788</v>
      </c>
      <c r="K82" s="509">
        <v>44790</v>
      </c>
      <c r="L82" s="513"/>
      <c r="M82" s="515"/>
      <c r="N82" s="515"/>
      <c r="O82" s="515"/>
      <c r="P82" s="515"/>
      <c r="Q82" s="515"/>
    </row>
    <row r="83" s="534" customFormat="1" ht="13.5" spans="2:12">
      <c r="B83" s="491">
        <v>54</v>
      </c>
      <c r="C83" s="606" t="s">
        <v>92</v>
      </c>
      <c r="D83" s="603" t="s">
        <v>306</v>
      </c>
      <c r="E83" s="604" t="s">
        <v>307</v>
      </c>
      <c r="F83" s="607" t="s">
        <v>185</v>
      </c>
      <c r="G83" s="607" t="s">
        <v>185</v>
      </c>
      <c r="H83" s="607" t="s">
        <v>185</v>
      </c>
      <c r="I83" s="494" t="s">
        <v>308</v>
      </c>
      <c r="J83" s="509">
        <v>44788</v>
      </c>
      <c r="K83" s="509">
        <v>44796</v>
      </c>
      <c r="L83" s="513"/>
    </row>
    <row r="84" s="534" customFormat="1" ht="24.75" spans="2:14">
      <c r="B84" s="491">
        <v>55</v>
      </c>
      <c r="C84" s="606" t="s">
        <v>92</v>
      </c>
      <c r="D84" s="603" t="s">
        <v>309</v>
      </c>
      <c r="E84" s="604" t="s">
        <v>310</v>
      </c>
      <c r="F84" s="607" t="s">
        <v>185</v>
      </c>
      <c r="G84" s="607" t="s">
        <v>185</v>
      </c>
      <c r="H84" s="607" t="s">
        <v>185</v>
      </c>
      <c r="I84" s="494" t="s">
        <v>308</v>
      </c>
      <c r="J84" s="509">
        <v>44788</v>
      </c>
      <c r="K84" s="509">
        <v>44796</v>
      </c>
      <c r="L84" s="513"/>
      <c r="M84" s="535"/>
      <c r="N84" s="535"/>
    </row>
    <row r="85" s="534" customFormat="1" ht="13.5" spans="2:17">
      <c r="B85" s="491">
        <v>56</v>
      </c>
      <c r="C85" s="606" t="s">
        <v>92</v>
      </c>
      <c r="D85" s="603" t="s">
        <v>311</v>
      </c>
      <c r="E85" s="604" t="s">
        <v>312</v>
      </c>
      <c r="F85" s="605" t="s">
        <v>185</v>
      </c>
      <c r="G85" s="607" t="s">
        <v>185</v>
      </c>
      <c r="H85" s="607" t="s">
        <v>185</v>
      </c>
      <c r="I85" s="494" t="s">
        <v>308</v>
      </c>
      <c r="J85" s="509">
        <v>44788</v>
      </c>
      <c r="K85" s="509">
        <v>44796</v>
      </c>
      <c r="L85" s="513"/>
      <c r="M85" s="515"/>
      <c r="N85" s="515"/>
      <c r="O85" s="515"/>
      <c r="P85" s="515"/>
      <c r="Q85" s="515"/>
    </row>
    <row r="86" s="534" customFormat="1" ht="74.25" spans="2:12">
      <c r="B86" s="491">
        <v>57</v>
      </c>
      <c r="C86" s="606" t="s">
        <v>94</v>
      </c>
      <c r="D86" s="603" t="s">
        <v>313</v>
      </c>
      <c r="E86" s="604" t="s">
        <v>314</v>
      </c>
      <c r="F86" s="607" t="s">
        <v>185</v>
      </c>
      <c r="G86" s="607" t="s">
        <v>185</v>
      </c>
      <c r="H86" s="607" t="s">
        <v>185</v>
      </c>
      <c r="I86" s="494" t="s">
        <v>308</v>
      </c>
      <c r="J86" s="509">
        <v>44788</v>
      </c>
      <c r="K86" s="509">
        <v>44796</v>
      </c>
      <c r="L86" s="513"/>
    </row>
    <row r="87" s="534" customFormat="1" ht="40.5" spans="2:12">
      <c r="B87" s="491">
        <v>58</v>
      </c>
      <c r="C87" s="606" t="s">
        <v>315</v>
      </c>
      <c r="D87" s="603" t="s">
        <v>316</v>
      </c>
      <c r="E87" s="604" t="s">
        <v>317</v>
      </c>
      <c r="F87" s="607" t="s">
        <v>185</v>
      </c>
      <c r="G87" s="607" t="s">
        <v>185</v>
      </c>
      <c r="H87" s="607" t="s">
        <v>185</v>
      </c>
      <c r="I87" s="494" t="s">
        <v>308</v>
      </c>
      <c r="J87" s="509">
        <v>44788</v>
      </c>
      <c r="K87" s="509">
        <v>44796</v>
      </c>
      <c r="L87" s="513"/>
    </row>
    <row r="88" s="534" customFormat="1" ht="13.5" spans="2:17">
      <c r="B88" s="491">
        <v>59</v>
      </c>
      <c r="C88" s="606" t="s">
        <v>94</v>
      </c>
      <c r="D88" s="603" t="s">
        <v>318</v>
      </c>
      <c r="E88" s="604" t="s">
        <v>319</v>
      </c>
      <c r="F88" s="605" t="s">
        <v>185</v>
      </c>
      <c r="G88" s="605" t="s">
        <v>185</v>
      </c>
      <c r="H88" s="605" t="s">
        <v>185</v>
      </c>
      <c r="I88" s="494" t="s">
        <v>308</v>
      </c>
      <c r="J88" s="509">
        <v>44788</v>
      </c>
      <c r="K88" s="509">
        <v>44796</v>
      </c>
      <c r="L88" s="513"/>
      <c r="M88" s="515"/>
      <c r="N88" s="515"/>
      <c r="O88" s="515"/>
      <c r="P88" s="515"/>
      <c r="Q88" s="515"/>
    </row>
    <row r="89" s="534" customFormat="1" ht="13.5" spans="2:17">
      <c r="B89" s="491">
        <v>60</v>
      </c>
      <c r="C89" s="606" t="s">
        <v>94</v>
      </c>
      <c r="D89" s="603" t="s">
        <v>320</v>
      </c>
      <c r="E89" s="604" t="s">
        <v>321</v>
      </c>
      <c r="F89" s="605" t="s">
        <v>185</v>
      </c>
      <c r="G89" s="605" t="s">
        <v>185</v>
      </c>
      <c r="H89" s="605" t="s">
        <v>185</v>
      </c>
      <c r="I89" s="494" t="s">
        <v>308</v>
      </c>
      <c r="J89" s="509">
        <v>44788</v>
      </c>
      <c r="K89" s="509">
        <v>44796</v>
      </c>
      <c r="L89" s="513"/>
      <c r="M89" s="515"/>
      <c r="N89" s="515"/>
      <c r="O89" s="515"/>
      <c r="P89" s="515"/>
      <c r="Q89" s="515"/>
    </row>
    <row r="90" s="534" customFormat="1" ht="13.5" spans="2:12">
      <c r="B90" s="491">
        <v>61</v>
      </c>
      <c r="C90" s="606" t="s">
        <v>322</v>
      </c>
      <c r="D90" s="603" t="s">
        <v>323</v>
      </c>
      <c r="E90" s="604" t="s">
        <v>324</v>
      </c>
      <c r="F90" s="607" t="s">
        <v>185</v>
      </c>
      <c r="G90" s="607" t="s">
        <v>185</v>
      </c>
      <c r="H90" s="607" t="s">
        <v>185</v>
      </c>
      <c r="I90" s="494" t="s">
        <v>263</v>
      </c>
      <c r="J90" s="509">
        <v>44791</v>
      </c>
      <c r="K90" s="509">
        <v>44793</v>
      </c>
      <c r="L90" s="513"/>
    </row>
    <row r="91" s="534" customFormat="1" ht="13.5" spans="2:17">
      <c r="B91" s="491">
        <v>62</v>
      </c>
      <c r="C91" s="606" t="s">
        <v>322</v>
      </c>
      <c r="D91" s="603" t="s">
        <v>325</v>
      </c>
      <c r="E91" s="604" t="s">
        <v>326</v>
      </c>
      <c r="F91" s="605" t="s">
        <v>185</v>
      </c>
      <c r="G91" s="605" t="s">
        <v>185</v>
      </c>
      <c r="H91" s="605" t="s">
        <v>185</v>
      </c>
      <c r="I91" s="494" t="s">
        <v>263</v>
      </c>
      <c r="J91" s="509">
        <v>44791</v>
      </c>
      <c r="K91" s="509">
        <v>44793</v>
      </c>
      <c r="L91" s="513"/>
      <c r="M91" s="515"/>
      <c r="N91" s="515"/>
      <c r="O91" s="515"/>
      <c r="P91" s="515"/>
      <c r="Q91" s="515"/>
    </row>
    <row r="92" s="534" customFormat="1" ht="60.75" spans="2:12">
      <c r="B92" s="491">
        <v>63</v>
      </c>
      <c r="C92" s="606" t="s">
        <v>327</v>
      </c>
      <c r="D92" s="603" t="s">
        <v>328</v>
      </c>
      <c r="E92" s="604" t="s">
        <v>329</v>
      </c>
      <c r="F92" s="607" t="s">
        <v>185</v>
      </c>
      <c r="G92" s="607" t="s">
        <v>185</v>
      </c>
      <c r="H92" s="607" t="s">
        <v>185</v>
      </c>
      <c r="I92" s="494" t="s">
        <v>186</v>
      </c>
      <c r="J92" s="509">
        <v>44791</v>
      </c>
      <c r="K92" s="509">
        <v>44792</v>
      </c>
      <c r="L92" s="513"/>
    </row>
    <row r="93" s="534" customFormat="1" ht="38.25" spans="2:17">
      <c r="B93" s="491">
        <v>64</v>
      </c>
      <c r="C93" s="606" t="s">
        <v>330</v>
      </c>
      <c r="D93" s="603" t="s">
        <v>331</v>
      </c>
      <c r="E93" s="604" t="s">
        <v>332</v>
      </c>
      <c r="F93" s="607" t="s">
        <v>185</v>
      </c>
      <c r="G93" s="607" t="s">
        <v>185</v>
      </c>
      <c r="H93" s="607" t="s">
        <v>185</v>
      </c>
      <c r="I93" s="494" t="s">
        <v>308</v>
      </c>
      <c r="J93" s="509">
        <v>44788</v>
      </c>
      <c r="K93" s="509">
        <v>44796</v>
      </c>
      <c r="L93" s="513"/>
      <c r="M93" s="515"/>
      <c r="N93" s="515"/>
      <c r="O93" s="515"/>
      <c r="P93" s="515"/>
      <c r="Q93" s="515"/>
    </row>
    <row r="94" s="534" customFormat="1" ht="24.75" spans="2:17">
      <c r="B94" s="491">
        <v>65</v>
      </c>
      <c r="C94" s="606" t="s">
        <v>99</v>
      </c>
      <c r="D94" s="603" t="s">
        <v>333</v>
      </c>
      <c r="E94" s="604" t="s">
        <v>334</v>
      </c>
      <c r="F94" s="605" t="s">
        <v>185</v>
      </c>
      <c r="G94" s="605" t="s">
        <v>185</v>
      </c>
      <c r="H94" s="605" t="s">
        <v>185</v>
      </c>
      <c r="I94" s="494" t="s">
        <v>186</v>
      </c>
      <c r="J94" s="509">
        <v>44793</v>
      </c>
      <c r="K94" s="509">
        <v>44796</v>
      </c>
      <c r="L94" s="513"/>
      <c r="M94" s="536"/>
      <c r="N94" s="536"/>
      <c r="O94" s="619"/>
      <c r="P94" s="619"/>
      <c r="Q94" s="619"/>
    </row>
    <row r="95" s="534" customFormat="1" ht="24.75" spans="2:17">
      <c r="B95" s="491">
        <v>66</v>
      </c>
      <c r="C95" s="606" t="s">
        <v>99</v>
      </c>
      <c r="D95" s="603" t="s">
        <v>335</v>
      </c>
      <c r="E95" s="604" t="s">
        <v>336</v>
      </c>
      <c r="F95" s="605" t="s">
        <v>185</v>
      </c>
      <c r="G95" s="605" t="s">
        <v>185</v>
      </c>
      <c r="H95" s="605" t="s">
        <v>185</v>
      </c>
      <c r="I95" s="494" t="s">
        <v>186</v>
      </c>
      <c r="J95" s="509">
        <v>44793</v>
      </c>
      <c r="K95" s="509">
        <v>44796</v>
      </c>
      <c r="L95" s="513"/>
      <c r="M95" s="515"/>
      <c r="N95" s="515"/>
      <c r="O95" s="515"/>
      <c r="P95" s="515"/>
      <c r="Q95" s="515"/>
    </row>
    <row r="96" s="534" customFormat="1" ht="24.75" spans="2:17">
      <c r="B96" s="491">
        <v>67</v>
      </c>
      <c r="C96" s="606" t="s">
        <v>99</v>
      </c>
      <c r="D96" s="603" t="s">
        <v>337</v>
      </c>
      <c r="E96" s="604" t="s">
        <v>338</v>
      </c>
      <c r="F96" s="605" t="s">
        <v>185</v>
      </c>
      <c r="G96" s="605" t="s">
        <v>185</v>
      </c>
      <c r="H96" s="605" t="s">
        <v>185</v>
      </c>
      <c r="I96" s="494" t="s">
        <v>186</v>
      </c>
      <c r="J96" s="509">
        <v>44793</v>
      </c>
      <c r="K96" s="509">
        <v>44796</v>
      </c>
      <c r="L96" s="513"/>
      <c r="M96" s="515"/>
      <c r="N96" s="515"/>
      <c r="O96" s="515"/>
      <c r="P96" s="515"/>
      <c r="Q96" s="515"/>
    </row>
    <row r="97" s="534" customFormat="1" ht="24.75" spans="2:17">
      <c r="B97" s="491">
        <v>68</v>
      </c>
      <c r="C97" s="606" t="s">
        <v>99</v>
      </c>
      <c r="D97" s="603" t="s">
        <v>339</v>
      </c>
      <c r="E97" s="604" t="s">
        <v>340</v>
      </c>
      <c r="F97" s="605" t="s">
        <v>185</v>
      </c>
      <c r="G97" s="605" t="s">
        <v>185</v>
      </c>
      <c r="H97" s="605" t="s">
        <v>185</v>
      </c>
      <c r="I97" s="494" t="s">
        <v>186</v>
      </c>
      <c r="J97" s="509">
        <v>44793</v>
      </c>
      <c r="K97" s="509">
        <v>44796</v>
      </c>
      <c r="L97" s="513"/>
      <c r="M97" s="515"/>
      <c r="N97" s="515"/>
      <c r="O97" s="515"/>
      <c r="P97" s="515"/>
      <c r="Q97" s="515"/>
    </row>
    <row r="98" s="534" customFormat="1" ht="24.75" spans="2:17">
      <c r="B98" s="491">
        <v>69</v>
      </c>
      <c r="C98" s="606" t="s">
        <v>99</v>
      </c>
      <c r="D98" s="603" t="s">
        <v>341</v>
      </c>
      <c r="E98" s="604" t="s">
        <v>342</v>
      </c>
      <c r="F98" s="605" t="s">
        <v>185</v>
      </c>
      <c r="G98" s="605" t="s">
        <v>185</v>
      </c>
      <c r="H98" s="605" t="s">
        <v>185</v>
      </c>
      <c r="I98" s="494" t="s">
        <v>186</v>
      </c>
      <c r="J98" s="509">
        <v>44793</v>
      </c>
      <c r="K98" s="509">
        <v>44796</v>
      </c>
      <c r="L98" s="513"/>
      <c r="M98" s="515"/>
      <c r="N98" s="515"/>
      <c r="O98" s="515"/>
      <c r="P98" s="515"/>
      <c r="Q98" s="515"/>
    </row>
    <row r="99" s="534" customFormat="1" ht="24.75" spans="2:17">
      <c r="B99" s="491">
        <v>70</v>
      </c>
      <c r="C99" s="606" t="s">
        <v>99</v>
      </c>
      <c r="D99" s="603" t="s">
        <v>343</v>
      </c>
      <c r="E99" s="604" t="s">
        <v>344</v>
      </c>
      <c r="F99" s="605" t="s">
        <v>185</v>
      </c>
      <c r="G99" s="605" t="s">
        <v>185</v>
      </c>
      <c r="H99" s="605" t="s">
        <v>185</v>
      </c>
      <c r="I99" s="494" t="s">
        <v>186</v>
      </c>
      <c r="J99" s="509">
        <v>44793</v>
      </c>
      <c r="K99" s="509">
        <v>44796</v>
      </c>
      <c r="L99" s="513"/>
      <c r="M99" s="515"/>
      <c r="N99" s="515"/>
      <c r="O99" s="515"/>
      <c r="P99" s="515"/>
      <c r="Q99" s="515"/>
    </row>
    <row r="100" s="534" customFormat="1" ht="24.75" spans="2:17">
      <c r="B100" s="491">
        <v>71</v>
      </c>
      <c r="C100" s="606" t="s">
        <v>99</v>
      </c>
      <c r="D100" s="603" t="s">
        <v>345</v>
      </c>
      <c r="E100" s="604" t="s">
        <v>346</v>
      </c>
      <c r="F100" s="605" t="s">
        <v>185</v>
      </c>
      <c r="G100" s="605" t="s">
        <v>185</v>
      </c>
      <c r="H100" s="605" t="s">
        <v>185</v>
      </c>
      <c r="I100" s="494" t="s">
        <v>186</v>
      </c>
      <c r="J100" s="509">
        <v>44793</v>
      </c>
      <c r="K100" s="509">
        <v>44796</v>
      </c>
      <c r="L100" s="513"/>
      <c r="M100" s="515"/>
      <c r="N100" s="515"/>
      <c r="O100" s="515"/>
      <c r="P100" s="515"/>
      <c r="Q100" s="515"/>
    </row>
    <row r="101" s="534" customFormat="1" ht="13.5" spans="2:17">
      <c r="B101" s="491">
        <v>72</v>
      </c>
      <c r="C101" s="606" t="s">
        <v>347</v>
      </c>
      <c r="D101" s="603" t="s">
        <v>348</v>
      </c>
      <c r="E101" s="604" t="s">
        <v>349</v>
      </c>
      <c r="F101" s="607" t="s">
        <v>185</v>
      </c>
      <c r="G101" s="607" t="s">
        <v>185</v>
      </c>
      <c r="H101" s="607" t="s">
        <v>185</v>
      </c>
      <c r="I101" s="494" t="s">
        <v>350</v>
      </c>
      <c r="J101" s="509">
        <v>44792</v>
      </c>
      <c r="K101" s="509">
        <v>44796</v>
      </c>
      <c r="L101" s="513"/>
      <c r="M101" s="515"/>
      <c r="N101" s="515"/>
      <c r="O101" s="515"/>
      <c r="P101" s="515"/>
      <c r="Q101" s="515"/>
    </row>
    <row r="102" s="534" customFormat="1" ht="13.5" spans="2:17">
      <c r="B102" s="491">
        <v>73</v>
      </c>
      <c r="C102" s="606" t="s">
        <v>351</v>
      </c>
      <c r="D102" s="603" t="s">
        <v>352</v>
      </c>
      <c r="E102" s="604" t="s">
        <v>353</v>
      </c>
      <c r="F102" s="605" t="s">
        <v>185</v>
      </c>
      <c r="G102" s="605" t="s">
        <v>185</v>
      </c>
      <c r="H102" s="607" t="s">
        <v>185</v>
      </c>
      <c r="I102" s="494" t="s">
        <v>350</v>
      </c>
      <c r="J102" s="509">
        <v>44792</v>
      </c>
      <c r="K102" s="509">
        <v>44796</v>
      </c>
      <c r="L102" s="513"/>
      <c r="M102" s="515"/>
      <c r="N102" s="515"/>
      <c r="O102" s="515"/>
      <c r="P102" s="515"/>
      <c r="Q102" s="515"/>
    </row>
    <row r="103" s="534" customFormat="1" ht="22.5" spans="2:17">
      <c r="B103" s="491">
        <v>74</v>
      </c>
      <c r="C103" s="606" t="s">
        <v>354</v>
      </c>
      <c r="D103" s="603" t="s">
        <v>355</v>
      </c>
      <c r="E103" s="604" t="s">
        <v>356</v>
      </c>
      <c r="F103" s="605" t="s">
        <v>185</v>
      </c>
      <c r="G103" s="605" t="s">
        <v>185</v>
      </c>
      <c r="H103" s="605" t="s">
        <v>185</v>
      </c>
      <c r="I103" s="494" t="s">
        <v>263</v>
      </c>
      <c r="J103" s="509">
        <v>44795</v>
      </c>
      <c r="K103" s="509">
        <v>44796</v>
      </c>
      <c r="L103" s="513"/>
      <c r="M103" s="515"/>
      <c r="N103" s="515"/>
      <c r="O103" s="515"/>
      <c r="P103" s="515"/>
      <c r="Q103" s="515"/>
    </row>
    <row r="104" s="534" customFormat="1" ht="13.5" spans="2:17">
      <c r="B104" s="491">
        <v>75</v>
      </c>
      <c r="C104" s="606" t="s">
        <v>354</v>
      </c>
      <c r="D104" s="603" t="s">
        <v>357</v>
      </c>
      <c r="E104" s="604" t="s">
        <v>358</v>
      </c>
      <c r="F104" s="605" t="s">
        <v>185</v>
      </c>
      <c r="G104" s="605" t="s">
        <v>185</v>
      </c>
      <c r="H104" s="605" t="s">
        <v>185</v>
      </c>
      <c r="I104" s="494" t="s">
        <v>263</v>
      </c>
      <c r="J104" s="509">
        <v>44795</v>
      </c>
      <c r="K104" s="509">
        <v>44796</v>
      </c>
      <c r="L104" s="513"/>
      <c r="M104" s="515"/>
      <c r="N104" s="515"/>
      <c r="O104" s="515"/>
      <c r="P104" s="515"/>
      <c r="Q104" s="515"/>
    </row>
    <row r="105" s="534" customFormat="1" ht="13.5" spans="2:17">
      <c r="B105" s="491">
        <v>76</v>
      </c>
      <c r="C105" s="606" t="s">
        <v>359</v>
      </c>
      <c r="D105" s="603" t="s">
        <v>360</v>
      </c>
      <c r="E105" s="604" t="s">
        <v>361</v>
      </c>
      <c r="F105" s="607" t="s">
        <v>185</v>
      </c>
      <c r="G105" s="607" t="s">
        <v>185</v>
      </c>
      <c r="H105" s="607" t="s">
        <v>185</v>
      </c>
      <c r="I105" s="494" t="s">
        <v>229</v>
      </c>
      <c r="J105" s="509">
        <v>44791</v>
      </c>
      <c r="K105" s="509">
        <v>44792</v>
      </c>
      <c r="L105" s="513"/>
      <c r="M105" s="536"/>
      <c r="N105" s="536"/>
      <c r="O105" s="619"/>
      <c r="P105" s="619"/>
      <c r="Q105" s="619"/>
    </row>
    <row r="106" s="534" customFormat="1" ht="13.5" spans="2:17">
      <c r="B106" s="491">
        <v>77</v>
      </c>
      <c r="C106" s="606" t="s">
        <v>362</v>
      </c>
      <c r="D106" s="603" t="s">
        <v>363</v>
      </c>
      <c r="E106" s="604" t="s">
        <v>364</v>
      </c>
      <c r="F106" s="605" t="s">
        <v>185</v>
      </c>
      <c r="G106" s="605" t="s">
        <v>185</v>
      </c>
      <c r="H106" s="605" t="s">
        <v>185</v>
      </c>
      <c r="I106" s="494" t="s">
        <v>350</v>
      </c>
      <c r="J106" s="509">
        <v>44792</v>
      </c>
      <c r="K106" s="509">
        <v>44796</v>
      </c>
      <c r="L106" s="513"/>
      <c r="M106" s="515"/>
      <c r="N106" s="515"/>
      <c r="O106" s="515"/>
      <c r="P106" s="515"/>
      <c r="Q106" s="515"/>
    </row>
    <row r="107" s="534" customFormat="1" ht="24.75" spans="2:17">
      <c r="B107" s="491">
        <v>78</v>
      </c>
      <c r="C107" s="606" t="s">
        <v>365</v>
      </c>
      <c r="D107" s="603" t="s">
        <v>366</v>
      </c>
      <c r="E107" s="604" t="s">
        <v>367</v>
      </c>
      <c r="F107" s="607" t="s">
        <v>185</v>
      </c>
      <c r="G107" s="607" t="s">
        <v>185</v>
      </c>
      <c r="H107" s="607" t="s">
        <v>185</v>
      </c>
      <c r="I107" s="494" t="s">
        <v>229</v>
      </c>
      <c r="J107" s="509">
        <v>44791</v>
      </c>
      <c r="K107" s="509">
        <v>44792</v>
      </c>
      <c r="L107" s="513"/>
      <c r="M107" s="515"/>
      <c r="N107" s="515"/>
      <c r="O107" s="515"/>
      <c r="P107" s="515"/>
      <c r="Q107" s="515"/>
    </row>
    <row r="108" s="534" customFormat="1" ht="27" spans="2:17">
      <c r="B108" s="491">
        <v>79</v>
      </c>
      <c r="C108" s="606" t="s">
        <v>106</v>
      </c>
      <c r="D108" s="603" t="s">
        <v>368</v>
      </c>
      <c r="E108" s="604" t="s">
        <v>369</v>
      </c>
      <c r="F108" s="605" t="s">
        <v>193</v>
      </c>
      <c r="G108" s="605" t="s">
        <v>193</v>
      </c>
      <c r="H108" s="605" t="s">
        <v>193</v>
      </c>
      <c r="I108" s="494"/>
      <c r="J108" s="509"/>
      <c r="K108" s="509"/>
      <c r="L108" s="513" t="s">
        <v>370</v>
      </c>
      <c r="M108" s="515"/>
      <c r="N108" s="515"/>
      <c r="O108" s="515"/>
      <c r="P108" s="515"/>
      <c r="Q108" s="515"/>
    </row>
    <row r="109" s="534" customFormat="1" ht="13.5" spans="2:17">
      <c r="B109" s="491">
        <v>80</v>
      </c>
      <c r="C109" s="606" t="s">
        <v>371</v>
      </c>
      <c r="D109" s="603" t="s">
        <v>372</v>
      </c>
      <c r="E109" s="604" t="s">
        <v>373</v>
      </c>
      <c r="F109" s="496" t="s">
        <v>185</v>
      </c>
      <c r="G109" s="496" t="s">
        <v>185</v>
      </c>
      <c r="H109" s="496" t="s">
        <v>185</v>
      </c>
      <c r="I109" s="494" t="s">
        <v>186</v>
      </c>
      <c r="J109" s="509">
        <v>44793</v>
      </c>
      <c r="K109" s="509">
        <v>44796</v>
      </c>
      <c r="L109" s="513"/>
      <c r="M109" s="515"/>
      <c r="N109" s="515"/>
      <c r="O109" s="515"/>
      <c r="P109" s="515"/>
      <c r="Q109" s="515"/>
    </row>
    <row r="110" s="534" customFormat="1" ht="65.25" spans="2:17">
      <c r="B110" s="491">
        <v>81</v>
      </c>
      <c r="C110" s="606" t="s">
        <v>371</v>
      </c>
      <c r="D110" s="603" t="s">
        <v>374</v>
      </c>
      <c r="E110" s="604" t="s">
        <v>375</v>
      </c>
      <c r="F110" s="496" t="s">
        <v>185</v>
      </c>
      <c r="G110" s="496" t="s">
        <v>185</v>
      </c>
      <c r="H110" s="496" t="s">
        <v>185</v>
      </c>
      <c r="I110" s="494" t="s">
        <v>186</v>
      </c>
      <c r="J110" s="509">
        <v>44793</v>
      </c>
      <c r="K110" s="509">
        <v>44796</v>
      </c>
      <c r="L110" s="513"/>
      <c r="M110" s="515"/>
      <c r="N110" s="515"/>
      <c r="O110" s="515"/>
      <c r="P110" s="515"/>
      <c r="Q110" s="515"/>
    </row>
    <row r="111" s="534" customFormat="1" ht="36" spans="2:17">
      <c r="B111" s="491">
        <v>82</v>
      </c>
      <c r="C111" s="606" t="s">
        <v>371</v>
      </c>
      <c r="D111" s="603" t="s">
        <v>376</v>
      </c>
      <c r="E111" s="604" t="s">
        <v>377</v>
      </c>
      <c r="F111" s="605" t="s">
        <v>193</v>
      </c>
      <c r="G111" s="605" t="s">
        <v>193</v>
      </c>
      <c r="H111" s="605" t="s">
        <v>193</v>
      </c>
      <c r="I111" s="494"/>
      <c r="J111" s="509"/>
      <c r="K111" s="509"/>
      <c r="L111" s="513" t="s">
        <v>378</v>
      </c>
      <c r="M111" s="515"/>
      <c r="N111" s="515"/>
      <c r="O111" s="515"/>
      <c r="P111" s="515"/>
      <c r="Q111" s="515"/>
    </row>
    <row r="112" s="534" customFormat="1" ht="13.5" spans="2:17">
      <c r="B112" s="491">
        <v>83</v>
      </c>
      <c r="C112" s="606" t="s">
        <v>379</v>
      </c>
      <c r="D112" s="603" t="s">
        <v>380</v>
      </c>
      <c r="E112" s="604" t="s">
        <v>381</v>
      </c>
      <c r="F112" s="607" t="s">
        <v>193</v>
      </c>
      <c r="G112" s="607" t="s">
        <v>193</v>
      </c>
      <c r="H112" s="607" t="s">
        <v>193</v>
      </c>
      <c r="I112" s="494"/>
      <c r="J112" s="509"/>
      <c r="K112" s="509"/>
      <c r="L112" s="513" t="s">
        <v>382</v>
      </c>
      <c r="M112" s="515"/>
      <c r="N112" s="515"/>
      <c r="O112" s="515"/>
      <c r="P112" s="515"/>
      <c r="Q112" s="515"/>
    </row>
    <row r="113" s="534" customFormat="1" ht="13.5" spans="2:17">
      <c r="B113" s="491">
        <v>84</v>
      </c>
      <c r="C113" s="606" t="s">
        <v>379</v>
      </c>
      <c r="D113" s="603" t="s">
        <v>383</v>
      </c>
      <c r="E113" s="604" t="s">
        <v>384</v>
      </c>
      <c r="F113" s="605" t="s">
        <v>185</v>
      </c>
      <c r="G113" s="605" t="s">
        <v>185</v>
      </c>
      <c r="H113" s="605" t="s">
        <v>185</v>
      </c>
      <c r="I113" s="494" t="s">
        <v>229</v>
      </c>
      <c r="J113" s="509">
        <v>44793</v>
      </c>
      <c r="K113" s="509">
        <v>44796</v>
      </c>
      <c r="L113" s="513"/>
      <c r="M113" s="515"/>
      <c r="N113" s="515"/>
      <c r="O113" s="515"/>
      <c r="P113" s="515"/>
      <c r="Q113" s="515"/>
    </row>
    <row r="114" s="534" customFormat="1" ht="13.5" spans="2:17">
      <c r="B114" s="491">
        <v>85</v>
      </c>
      <c r="C114" s="606" t="s">
        <v>379</v>
      </c>
      <c r="D114" s="603" t="s">
        <v>385</v>
      </c>
      <c r="E114" s="604" t="s">
        <v>386</v>
      </c>
      <c r="F114" s="605" t="s">
        <v>185</v>
      </c>
      <c r="G114" s="605" t="s">
        <v>185</v>
      </c>
      <c r="H114" s="605" t="s">
        <v>185</v>
      </c>
      <c r="I114" s="494" t="s">
        <v>229</v>
      </c>
      <c r="J114" s="509">
        <v>44793</v>
      </c>
      <c r="K114" s="509">
        <v>44796</v>
      </c>
      <c r="L114" s="513"/>
      <c r="M114" s="515"/>
      <c r="N114" s="515"/>
      <c r="O114" s="515"/>
      <c r="P114" s="515"/>
      <c r="Q114" s="515"/>
    </row>
    <row r="115" s="534" customFormat="1" ht="13.5" spans="2:17">
      <c r="B115" s="491">
        <v>86</v>
      </c>
      <c r="C115" s="603" t="s">
        <v>387</v>
      </c>
      <c r="D115" s="603" t="s">
        <v>388</v>
      </c>
      <c r="E115" s="604" t="s">
        <v>389</v>
      </c>
      <c r="F115" s="605" t="s">
        <v>185</v>
      </c>
      <c r="G115" s="605" t="s">
        <v>185</v>
      </c>
      <c r="H115" s="605" t="s">
        <v>193</v>
      </c>
      <c r="I115" s="494"/>
      <c r="J115" s="509"/>
      <c r="K115" s="509"/>
      <c r="L115" s="513" t="s">
        <v>390</v>
      </c>
      <c r="M115" s="515"/>
      <c r="N115" s="515"/>
      <c r="O115" s="515"/>
      <c r="P115" s="515"/>
      <c r="Q115" s="515"/>
    </row>
    <row r="116" s="534" customFormat="1" ht="27" spans="2:17">
      <c r="B116" s="491">
        <v>87</v>
      </c>
      <c r="C116" s="603" t="s">
        <v>387</v>
      </c>
      <c r="D116" s="603" t="s">
        <v>391</v>
      </c>
      <c r="E116" s="604" t="s">
        <v>392</v>
      </c>
      <c r="F116" s="605" t="s">
        <v>185</v>
      </c>
      <c r="G116" s="605" t="s">
        <v>185</v>
      </c>
      <c r="H116" s="605" t="s">
        <v>193</v>
      </c>
      <c r="I116" s="494"/>
      <c r="J116" s="509"/>
      <c r="K116" s="509"/>
      <c r="L116" s="513" t="s">
        <v>390</v>
      </c>
      <c r="M116" s="515"/>
      <c r="N116" s="515"/>
      <c r="O116" s="515"/>
      <c r="P116" s="515"/>
      <c r="Q116" s="515"/>
    </row>
    <row r="117" s="534" customFormat="1" ht="13.5" spans="2:17">
      <c r="B117" s="491">
        <v>88</v>
      </c>
      <c r="C117" s="606" t="s">
        <v>393</v>
      </c>
      <c r="D117" s="603" t="s">
        <v>394</v>
      </c>
      <c r="E117" s="604" t="s">
        <v>395</v>
      </c>
      <c r="F117" s="605" t="s">
        <v>185</v>
      </c>
      <c r="G117" s="605" t="s">
        <v>185</v>
      </c>
      <c r="H117" s="605" t="s">
        <v>185</v>
      </c>
      <c r="I117" s="494" t="s">
        <v>396</v>
      </c>
      <c r="J117" s="509">
        <v>44788</v>
      </c>
      <c r="K117" s="509">
        <v>44796</v>
      </c>
      <c r="L117" s="513"/>
      <c r="M117" s="515"/>
      <c r="N117" s="515"/>
      <c r="O117" s="515"/>
      <c r="P117" s="515"/>
      <c r="Q117" s="515"/>
    </row>
    <row r="118" s="534" customFormat="1" ht="13.5" spans="2:17">
      <c r="B118" s="491">
        <v>89</v>
      </c>
      <c r="C118" s="603" t="s">
        <v>111</v>
      </c>
      <c r="D118" s="603" t="s">
        <v>397</v>
      </c>
      <c r="E118" s="604" t="s">
        <v>398</v>
      </c>
      <c r="F118" s="605" t="s">
        <v>193</v>
      </c>
      <c r="G118" s="605" t="s">
        <v>193</v>
      </c>
      <c r="H118" s="605" t="s">
        <v>193</v>
      </c>
      <c r="I118" s="494"/>
      <c r="J118" s="509"/>
      <c r="K118" s="509"/>
      <c r="L118" s="513" t="s">
        <v>399</v>
      </c>
      <c r="M118" s="515"/>
      <c r="N118" s="515"/>
      <c r="O118" s="515"/>
      <c r="P118" s="515"/>
      <c r="Q118" s="515"/>
    </row>
    <row r="119" s="534" customFormat="1" ht="22.5" spans="2:17">
      <c r="B119" s="491">
        <v>90</v>
      </c>
      <c r="C119" s="603" t="s">
        <v>112</v>
      </c>
      <c r="D119" s="603" t="s">
        <v>400</v>
      </c>
      <c r="E119" s="604" t="s">
        <v>401</v>
      </c>
      <c r="F119" s="605" t="s">
        <v>193</v>
      </c>
      <c r="G119" s="605" t="s">
        <v>193</v>
      </c>
      <c r="H119" s="605" t="s">
        <v>193</v>
      </c>
      <c r="I119" s="494"/>
      <c r="J119" s="509"/>
      <c r="K119" s="509"/>
      <c r="L119" s="513" t="s">
        <v>399</v>
      </c>
      <c r="M119" s="515"/>
      <c r="N119" s="515"/>
      <c r="O119" s="515"/>
      <c r="P119" s="515"/>
      <c r="Q119" s="515"/>
    </row>
    <row r="120" s="2" customFormat="1" ht="13.5" spans="2:17">
      <c r="B120" s="491">
        <v>91</v>
      </c>
      <c r="C120" s="603" t="s">
        <v>402</v>
      </c>
      <c r="D120" s="603" t="s">
        <v>403</v>
      </c>
      <c r="E120" s="604" t="s">
        <v>404</v>
      </c>
      <c r="F120" s="605" t="s">
        <v>193</v>
      </c>
      <c r="G120" s="605" t="s">
        <v>193</v>
      </c>
      <c r="H120" s="605" t="s">
        <v>193</v>
      </c>
      <c r="I120" s="494"/>
      <c r="J120" s="509"/>
      <c r="K120" s="509"/>
      <c r="L120" s="513" t="s">
        <v>405</v>
      </c>
      <c r="M120" s="511"/>
      <c r="N120" s="511"/>
      <c r="O120" s="511"/>
      <c r="P120" s="511"/>
      <c r="Q120" s="511"/>
    </row>
    <row r="121" s="2" customFormat="1" ht="14.25" spans="2:17">
      <c r="B121" s="518">
        <v>92</v>
      </c>
      <c r="C121" s="519" t="s">
        <v>115</v>
      </c>
      <c r="D121" s="612" t="s">
        <v>250</v>
      </c>
      <c r="E121" s="519" t="s">
        <v>115</v>
      </c>
      <c r="F121" s="613" t="s">
        <v>185</v>
      </c>
      <c r="G121" s="613" t="s">
        <v>185</v>
      </c>
      <c r="H121" s="613" t="s">
        <v>185</v>
      </c>
      <c r="I121" s="494" t="s">
        <v>229</v>
      </c>
      <c r="J121" s="509">
        <v>44793</v>
      </c>
      <c r="K121" s="509">
        <v>44796</v>
      </c>
      <c r="L121" s="620"/>
      <c r="M121" s="511"/>
      <c r="N121" s="511"/>
      <c r="O121" s="511"/>
      <c r="P121" s="511"/>
      <c r="Q121" s="511"/>
    </row>
    <row r="122" s="2" customFormat="1" customHeight="1" spans="2:12">
      <c r="B122" s="521" t="s">
        <v>406</v>
      </c>
      <c r="C122" s="522"/>
      <c r="D122" s="522"/>
      <c r="E122" s="522"/>
      <c r="F122" s="522"/>
      <c r="G122" s="522"/>
      <c r="H122" s="522"/>
      <c r="I122" s="522"/>
      <c r="J122" s="522"/>
      <c r="K122" s="538"/>
      <c r="L122" s="621"/>
    </row>
    <row r="123" customHeight="1" spans="2:12">
      <c r="B123" s="523" t="s">
        <v>80</v>
      </c>
      <c r="C123" s="524"/>
      <c r="D123" s="524"/>
      <c r="E123" s="524"/>
      <c r="F123" s="524"/>
      <c r="G123" s="524"/>
      <c r="H123" s="524"/>
      <c r="I123" s="524"/>
      <c r="J123" s="524"/>
      <c r="K123" s="540"/>
      <c r="L123" s="621"/>
    </row>
    <row r="124" spans="2:12">
      <c r="B124" s="101" t="s">
        <v>44</v>
      </c>
      <c r="C124" s="102" t="s">
        <v>81</v>
      </c>
      <c r="D124" s="102" t="s">
        <v>82</v>
      </c>
      <c r="E124" s="102" t="s">
        <v>83</v>
      </c>
      <c r="F124" s="102" t="s">
        <v>407</v>
      </c>
      <c r="G124" s="102"/>
      <c r="H124" s="102" t="s">
        <v>408</v>
      </c>
      <c r="I124" s="102"/>
      <c r="J124" s="102" t="s">
        <v>409</v>
      </c>
      <c r="K124" s="541"/>
      <c r="L124" s="66"/>
    </row>
    <row r="125" s="454" customFormat="1" spans="2:12">
      <c r="B125" s="491">
        <v>1</v>
      </c>
      <c r="C125" s="525" t="s">
        <v>87</v>
      </c>
      <c r="D125" s="526">
        <f t="shared" ref="D125:D152" si="0">E125+F125+H125+J125</f>
        <v>5</v>
      </c>
      <c r="E125" s="527">
        <v>0</v>
      </c>
      <c r="F125" s="614">
        <v>0</v>
      </c>
      <c r="G125" s="615"/>
      <c r="H125" s="530">
        <v>5</v>
      </c>
      <c r="I125" s="542"/>
      <c r="J125" s="530">
        <v>0</v>
      </c>
      <c r="K125" s="543"/>
      <c r="L125" s="544"/>
    </row>
    <row r="126" spans="2:12">
      <c r="B126" s="491">
        <v>2</v>
      </c>
      <c r="C126" s="616" t="s">
        <v>88</v>
      </c>
      <c r="D126" s="526">
        <f t="shared" si="0"/>
        <v>13</v>
      </c>
      <c r="E126" s="527">
        <v>0</v>
      </c>
      <c r="F126" s="614">
        <v>0</v>
      </c>
      <c r="G126" s="615"/>
      <c r="H126" s="530">
        <v>13</v>
      </c>
      <c r="I126" s="542"/>
      <c r="J126" s="530">
        <v>0</v>
      </c>
      <c r="K126" s="543"/>
      <c r="L126" s="66"/>
    </row>
    <row r="127" s="547" customFormat="1" spans="2:14">
      <c r="B127" s="617">
        <v>3</v>
      </c>
      <c r="C127" s="616" t="s">
        <v>89</v>
      </c>
      <c r="D127" s="618">
        <f t="shared" si="0"/>
        <v>3</v>
      </c>
      <c r="E127" s="527">
        <v>0</v>
      </c>
      <c r="F127" s="614">
        <v>1</v>
      </c>
      <c r="G127" s="615"/>
      <c r="H127" s="530">
        <v>2</v>
      </c>
      <c r="I127" s="542"/>
      <c r="J127" s="530">
        <v>0</v>
      </c>
      <c r="K127" s="543"/>
      <c r="L127" s="66"/>
      <c r="M127" s="546"/>
      <c r="N127" s="546"/>
    </row>
    <row r="128" spans="2:12">
      <c r="B128" s="491">
        <v>4</v>
      </c>
      <c r="C128" s="616" t="s">
        <v>410</v>
      </c>
      <c r="D128" s="526">
        <f t="shared" si="0"/>
        <v>9</v>
      </c>
      <c r="E128" s="527">
        <v>0</v>
      </c>
      <c r="F128" s="614">
        <v>0</v>
      </c>
      <c r="G128" s="615"/>
      <c r="H128" s="530">
        <v>9</v>
      </c>
      <c r="I128" s="542"/>
      <c r="J128" s="530">
        <v>0</v>
      </c>
      <c r="K128" s="543"/>
      <c r="L128" s="66"/>
    </row>
    <row r="129" s="547" customFormat="1" spans="2:14">
      <c r="B129" s="617">
        <v>5</v>
      </c>
      <c r="C129" s="616" t="s">
        <v>411</v>
      </c>
      <c r="D129" s="618">
        <f t="shared" si="0"/>
        <v>3</v>
      </c>
      <c r="E129" s="527">
        <v>0</v>
      </c>
      <c r="F129" s="614">
        <v>0</v>
      </c>
      <c r="G129" s="615"/>
      <c r="H129" s="530">
        <v>3</v>
      </c>
      <c r="I129" s="542"/>
      <c r="J129" s="530">
        <v>0</v>
      </c>
      <c r="K129" s="543"/>
      <c r="L129" s="66"/>
      <c r="M129" s="546"/>
      <c r="N129" s="546"/>
    </row>
    <row r="130" spans="2:12">
      <c r="B130" s="491">
        <v>6</v>
      </c>
      <c r="C130" s="616" t="s">
        <v>92</v>
      </c>
      <c r="D130" s="526">
        <f t="shared" si="0"/>
        <v>2</v>
      </c>
      <c r="E130" s="527">
        <v>0</v>
      </c>
      <c r="F130" s="614">
        <v>0</v>
      </c>
      <c r="G130" s="615"/>
      <c r="H130" s="530">
        <v>2</v>
      </c>
      <c r="I130" s="542"/>
      <c r="J130" s="530">
        <v>0</v>
      </c>
      <c r="K130" s="543"/>
      <c r="L130" s="66"/>
    </row>
    <row r="131" spans="2:57">
      <c r="B131" s="491">
        <v>7</v>
      </c>
      <c r="C131" s="616" t="s">
        <v>93</v>
      </c>
      <c r="D131" s="526">
        <f t="shared" si="0"/>
        <v>2</v>
      </c>
      <c r="E131" s="527">
        <v>0</v>
      </c>
      <c r="F131" s="614">
        <v>0</v>
      </c>
      <c r="G131" s="615"/>
      <c r="H131" s="530">
        <v>2</v>
      </c>
      <c r="I131" s="542"/>
      <c r="J131" s="530">
        <v>0</v>
      </c>
      <c r="K131" s="543"/>
      <c r="L131" s="66"/>
      <c r="BB131" s="1"/>
      <c r="BC131" s="1"/>
      <c r="BD131" s="1"/>
      <c r="BE131" s="66"/>
    </row>
    <row r="132" s="547" customFormat="1" spans="2:14">
      <c r="B132" s="617">
        <v>8</v>
      </c>
      <c r="C132" s="616" t="s">
        <v>94</v>
      </c>
      <c r="D132" s="618">
        <f t="shared" si="0"/>
        <v>4</v>
      </c>
      <c r="E132" s="527">
        <v>0</v>
      </c>
      <c r="F132" s="614">
        <v>0</v>
      </c>
      <c r="G132" s="615"/>
      <c r="H132" s="530">
        <v>4</v>
      </c>
      <c r="I132" s="542"/>
      <c r="J132" s="530">
        <v>0</v>
      </c>
      <c r="K132" s="543"/>
      <c r="L132" s="66"/>
      <c r="M132" s="546"/>
      <c r="N132" s="546"/>
    </row>
    <row r="133" s="547" customFormat="1" spans="2:57">
      <c r="B133" s="491">
        <v>9</v>
      </c>
      <c r="C133" s="616" t="s">
        <v>412</v>
      </c>
      <c r="D133" s="618">
        <f t="shared" si="0"/>
        <v>14</v>
      </c>
      <c r="E133" s="527">
        <v>0</v>
      </c>
      <c r="F133" s="614">
        <v>0</v>
      </c>
      <c r="G133" s="615"/>
      <c r="H133" s="530">
        <v>14</v>
      </c>
      <c r="I133" s="542"/>
      <c r="J133" s="530">
        <v>0</v>
      </c>
      <c r="K133" s="543"/>
      <c r="L133" s="66"/>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638"/>
      <c r="BC133" s="638"/>
      <c r="BD133" s="638"/>
      <c r="BE133" s="638"/>
    </row>
    <row r="134" s="561" customFormat="1" customHeight="1" spans="2:53">
      <c r="B134" s="491">
        <v>10</v>
      </c>
      <c r="C134" s="616" t="s">
        <v>413</v>
      </c>
      <c r="D134" s="618">
        <f t="shared" si="0"/>
        <v>10</v>
      </c>
      <c r="E134" s="527">
        <v>0</v>
      </c>
      <c r="F134" s="614">
        <v>0</v>
      </c>
      <c r="G134" s="615"/>
      <c r="H134" s="530">
        <v>10</v>
      </c>
      <c r="I134" s="542"/>
      <c r="J134" s="530">
        <v>0</v>
      </c>
      <c r="K134" s="543"/>
      <c r="L134" s="54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row>
    <row r="135" s="561" customFormat="1" spans="2:53">
      <c r="B135" s="491">
        <v>11</v>
      </c>
      <c r="C135" s="616" t="s">
        <v>414</v>
      </c>
      <c r="D135" s="618">
        <f t="shared" si="0"/>
        <v>13</v>
      </c>
      <c r="E135" s="527">
        <v>0</v>
      </c>
      <c r="F135" s="614">
        <v>2</v>
      </c>
      <c r="G135" s="615"/>
      <c r="H135" s="530">
        <v>11</v>
      </c>
      <c r="I135" s="542"/>
      <c r="J135" s="530">
        <v>0</v>
      </c>
      <c r="K135" s="543"/>
      <c r="L135" s="54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row>
    <row r="136" s="561" customFormat="1" spans="2:53">
      <c r="B136" s="491">
        <v>12</v>
      </c>
      <c r="C136" s="616" t="s">
        <v>415</v>
      </c>
      <c r="D136" s="618">
        <f t="shared" si="0"/>
        <v>1</v>
      </c>
      <c r="E136" s="527">
        <v>0</v>
      </c>
      <c r="F136" s="614">
        <v>0</v>
      </c>
      <c r="G136" s="615"/>
      <c r="H136" s="530">
        <v>1</v>
      </c>
      <c r="I136" s="542"/>
      <c r="J136" s="530">
        <v>0</v>
      </c>
      <c r="K136" s="543"/>
      <c r="L136" s="54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row>
    <row r="137" s="547" customFormat="1" spans="2:53">
      <c r="B137" s="491">
        <v>13</v>
      </c>
      <c r="C137" s="616" t="s">
        <v>99</v>
      </c>
      <c r="D137" s="618">
        <f t="shared" si="0"/>
        <v>5</v>
      </c>
      <c r="E137" s="527">
        <v>0</v>
      </c>
      <c r="F137" s="614">
        <v>1</v>
      </c>
      <c r="G137" s="615"/>
      <c r="H137" s="530">
        <v>4</v>
      </c>
      <c r="I137" s="542"/>
      <c r="J137" s="530">
        <v>0</v>
      </c>
      <c r="K137" s="543"/>
      <c r="L137" s="66"/>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row>
    <row r="138" s="561" customFormat="1" spans="2:53">
      <c r="B138" s="491">
        <v>14</v>
      </c>
      <c r="C138" s="616" t="s">
        <v>100</v>
      </c>
      <c r="D138" s="618">
        <f t="shared" si="0"/>
        <v>7</v>
      </c>
      <c r="E138" s="527">
        <v>0</v>
      </c>
      <c r="F138" s="614">
        <v>0</v>
      </c>
      <c r="G138" s="615"/>
      <c r="H138" s="530">
        <v>7</v>
      </c>
      <c r="I138" s="542"/>
      <c r="J138" s="530">
        <v>0</v>
      </c>
      <c r="K138" s="543"/>
      <c r="L138" s="54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row>
    <row r="139" s="561" customFormat="1" spans="2:53">
      <c r="B139" s="491">
        <v>15</v>
      </c>
      <c r="C139" s="616" t="s">
        <v>416</v>
      </c>
      <c r="D139" s="618">
        <f t="shared" si="0"/>
        <v>8</v>
      </c>
      <c r="E139" s="527">
        <v>0</v>
      </c>
      <c r="F139" s="614">
        <v>1</v>
      </c>
      <c r="G139" s="615"/>
      <c r="H139" s="530">
        <v>7</v>
      </c>
      <c r="I139" s="542"/>
      <c r="J139" s="530">
        <v>0</v>
      </c>
      <c r="K139" s="543"/>
      <c r="L139" s="54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row>
    <row r="140" s="561" customFormat="1" spans="2:53">
      <c r="B140" s="491">
        <v>16</v>
      </c>
      <c r="C140" s="616" t="s">
        <v>417</v>
      </c>
      <c r="D140" s="618">
        <f t="shared" si="0"/>
        <v>0</v>
      </c>
      <c r="E140" s="527">
        <v>0</v>
      </c>
      <c r="F140" s="614">
        <v>0</v>
      </c>
      <c r="G140" s="615"/>
      <c r="H140" s="530">
        <v>0</v>
      </c>
      <c r="I140" s="542"/>
      <c r="J140" s="530">
        <v>0</v>
      </c>
      <c r="K140" s="543"/>
      <c r="L140" s="54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row>
    <row r="141" spans="2:12">
      <c r="B141" s="491">
        <v>17</v>
      </c>
      <c r="C141" s="616" t="s">
        <v>418</v>
      </c>
      <c r="D141" s="618">
        <f t="shared" si="0"/>
        <v>0</v>
      </c>
      <c r="E141" s="527">
        <v>0</v>
      </c>
      <c r="F141" s="614">
        <v>0</v>
      </c>
      <c r="G141" s="615"/>
      <c r="H141" s="530">
        <v>0</v>
      </c>
      <c r="I141" s="542"/>
      <c r="J141" s="530">
        <v>0</v>
      </c>
      <c r="K141" s="543"/>
      <c r="L141" s="66"/>
    </row>
    <row r="142" s="547" customFormat="1" spans="2:14">
      <c r="B142" s="617">
        <v>18</v>
      </c>
      <c r="C142" s="616" t="s">
        <v>419</v>
      </c>
      <c r="D142" s="618">
        <f t="shared" si="0"/>
        <v>0</v>
      </c>
      <c r="E142" s="527">
        <v>0</v>
      </c>
      <c r="F142" s="614">
        <v>0</v>
      </c>
      <c r="G142" s="615"/>
      <c r="H142" s="530">
        <v>0</v>
      </c>
      <c r="I142" s="542"/>
      <c r="J142" s="530">
        <v>0</v>
      </c>
      <c r="K142" s="543"/>
      <c r="L142" s="66"/>
      <c r="M142" s="546"/>
      <c r="N142" s="546"/>
    </row>
    <row r="143" spans="2:12">
      <c r="B143" s="491">
        <v>19</v>
      </c>
      <c r="C143" s="616" t="s">
        <v>420</v>
      </c>
      <c r="D143" s="618">
        <f t="shared" si="0"/>
        <v>1</v>
      </c>
      <c r="E143" s="527">
        <v>0</v>
      </c>
      <c r="F143" s="614">
        <v>0</v>
      </c>
      <c r="G143" s="615"/>
      <c r="H143" s="530">
        <v>1</v>
      </c>
      <c r="I143" s="542"/>
      <c r="J143" s="530">
        <v>0</v>
      </c>
      <c r="K143" s="543"/>
      <c r="L143" s="66"/>
    </row>
    <row r="144" spans="2:12">
      <c r="B144" s="491">
        <v>20</v>
      </c>
      <c r="C144" s="616" t="s">
        <v>106</v>
      </c>
      <c r="D144" s="618">
        <f t="shared" si="0"/>
        <v>0</v>
      </c>
      <c r="E144" s="527">
        <v>0</v>
      </c>
      <c r="F144" s="614">
        <v>0</v>
      </c>
      <c r="G144" s="615"/>
      <c r="H144" s="530">
        <v>0</v>
      </c>
      <c r="I144" s="542"/>
      <c r="J144" s="530">
        <v>0</v>
      </c>
      <c r="K144" s="543"/>
      <c r="L144" s="66"/>
    </row>
    <row r="145" spans="2:12">
      <c r="B145" s="491">
        <v>21</v>
      </c>
      <c r="C145" s="616" t="s">
        <v>421</v>
      </c>
      <c r="D145" s="618">
        <f t="shared" si="0"/>
        <v>0</v>
      </c>
      <c r="E145" s="527">
        <v>0</v>
      </c>
      <c r="F145" s="614">
        <v>0</v>
      </c>
      <c r="G145" s="615"/>
      <c r="H145" s="530">
        <v>0</v>
      </c>
      <c r="I145" s="542"/>
      <c r="J145" s="530">
        <v>0</v>
      </c>
      <c r="K145" s="543"/>
      <c r="L145" s="66"/>
    </row>
    <row r="146" spans="2:12">
      <c r="B146" s="491">
        <v>22</v>
      </c>
      <c r="C146" s="616" t="s">
        <v>422</v>
      </c>
      <c r="D146" s="618">
        <f t="shared" si="0"/>
        <v>0</v>
      </c>
      <c r="E146" s="527">
        <v>0</v>
      </c>
      <c r="F146" s="614">
        <v>0</v>
      </c>
      <c r="G146" s="615"/>
      <c r="H146" s="530">
        <v>0</v>
      </c>
      <c r="I146" s="542"/>
      <c r="J146" s="530">
        <v>0</v>
      </c>
      <c r="K146" s="543"/>
      <c r="L146" s="66"/>
    </row>
    <row r="147" spans="2:12">
      <c r="B147" s="491">
        <v>23</v>
      </c>
      <c r="C147" s="616" t="s">
        <v>387</v>
      </c>
      <c r="D147" s="618">
        <f t="shared" si="0"/>
        <v>0</v>
      </c>
      <c r="E147" s="527">
        <v>0</v>
      </c>
      <c r="F147" s="614">
        <v>0</v>
      </c>
      <c r="G147" s="615"/>
      <c r="H147" s="530">
        <v>0</v>
      </c>
      <c r="I147" s="542"/>
      <c r="J147" s="530">
        <v>0</v>
      </c>
      <c r="K147" s="543"/>
      <c r="L147" s="66"/>
    </row>
    <row r="148" spans="2:12">
      <c r="B148" s="491">
        <v>24</v>
      </c>
      <c r="C148" s="616" t="s">
        <v>423</v>
      </c>
      <c r="D148" s="618">
        <f t="shared" si="0"/>
        <v>28</v>
      </c>
      <c r="E148" s="527">
        <v>0</v>
      </c>
      <c r="F148" s="614">
        <v>0</v>
      </c>
      <c r="G148" s="615"/>
      <c r="H148" s="530">
        <v>28</v>
      </c>
      <c r="I148" s="542"/>
      <c r="J148" s="530">
        <v>0</v>
      </c>
      <c r="K148" s="543"/>
      <c r="L148" s="66"/>
    </row>
    <row r="149" spans="2:12">
      <c r="B149" s="491">
        <v>25</v>
      </c>
      <c r="C149" s="616" t="s">
        <v>111</v>
      </c>
      <c r="D149" s="618">
        <f t="shared" si="0"/>
        <v>0</v>
      </c>
      <c r="E149" s="527">
        <v>0</v>
      </c>
      <c r="F149" s="614">
        <v>0</v>
      </c>
      <c r="G149" s="615"/>
      <c r="H149" s="530">
        <v>0</v>
      </c>
      <c r="I149" s="542"/>
      <c r="J149" s="530">
        <v>0</v>
      </c>
      <c r="K149" s="543"/>
      <c r="L149" s="66"/>
    </row>
    <row r="150" spans="2:12">
      <c r="B150" s="491">
        <v>26</v>
      </c>
      <c r="C150" s="616" t="s">
        <v>112</v>
      </c>
      <c r="D150" s="618">
        <f t="shared" si="0"/>
        <v>0</v>
      </c>
      <c r="E150" s="527">
        <v>0</v>
      </c>
      <c r="F150" s="614">
        <v>0</v>
      </c>
      <c r="G150" s="615"/>
      <c r="H150" s="530">
        <v>0</v>
      </c>
      <c r="I150" s="542"/>
      <c r="J150" s="530">
        <v>0</v>
      </c>
      <c r="K150" s="543"/>
      <c r="L150" s="66"/>
    </row>
    <row r="151" spans="2:12">
      <c r="B151" s="491">
        <v>27</v>
      </c>
      <c r="C151" s="616" t="s">
        <v>424</v>
      </c>
      <c r="D151" s="618">
        <f t="shared" si="0"/>
        <v>0</v>
      </c>
      <c r="E151" s="527">
        <v>0</v>
      </c>
      <c r="F151" s="614">
        <v>0</v>
      </c>
      <c r="G151" s="615"/>
      <c r="H151" s="530">
        <v>0</v>
      </c>
      <c r="I151" s="542"/>
      <c r="J151" s="530">
        <v>0</v>
      </c>
      <c r="K151" s="543"/>
      <c r="L151" s="66"/>
    </row>
    <row r="152" spans="2:12">
      <c r="B152" s="491">
        <v>28</v>
      </c>
      <c r="C152" s="616" t="s">
        <v>114</v>
      </c>
      <c r="D152" s="618">
        <f t="shared" si="0"/>
        <v>1</v>
      </c>
      <c r="E152" s="527">
        <v>0</v>
      </c>
      <c r="F152" s="614">
        <v>1</v>
      </c>
      <c r="G152" s="615"/>
      <c r="H152" s="530">
        <v>0</v>
      </c>
      <c r="I152" s="542"/>
      <c r="J152" s="530">
        <v>0</v>
      </c>
      <c r="K152" s="543"/>
      <c r="L152" s="66"/>
    </row>
    <row r="153" spans="2:12">
      <c r="B153" s="491">
        <v>29</v>
      </c>
      <c r="C153" s="616" t="s">
        <v>115</v>
      </c>
      <c r="D153" s="618">
        <f>SUM(E153:K153)</f>
        <v>0</v>
      </c>
      <c r="E153" s="527">
        <v>0</v>
      </c>
      <c r="F153" s="614">
        <v>0</v>
      </c>
      <c r="G153" s="615"/>
      <c r="H153" s="530">
        <v>0</v>
      </c>
      <c r="I153" s="542"/>
      <c r="J153" s="530">
        <v>0</v>
      </c>
      <c r="K153" s="543"/>
      <c r="L153" s="66"/>
    </row>
    <row r="154" spans="2:12">
      <c r="B154" s="109" t="s">
        <v>49</v>
      </c>
      <c r="C154" s="110"/>
      <c r="D154" s="549">
        <f>SUM(D125:D153)</f>
        <v>129</v>
      </c>
      <c r="E154" s="549">
        <f>SUM(E125:E153)</f>
        <v>0</v>
      </c>
      <c r="F154" s="622">
        <f>SUM(F125:G153)</f>
        <v>6</v>
      </c>
      <c r="G154" s="622"/>
      <c r="H154" s="527">
        <f>SUM(H125:I153)</f>
        <v>123</v>
      </c>
      <c r="I154" s="527"/>
      <c r="J154" s="527">
        <f>SUM(J125:K153)</f>
        <v>0</v>
      </c>
      <c r="K154" s="562"/>
      <c r="L154" s="66"/>
    </row>
    <row r="155" ht="15.75" spans="2:12">
      <c r="B155" s="113" t="s">
        <v>425</v>
      </c>
      <c r="C155" s="114"/>
      <c r="D155" s="114"/>
      <c r="E155" s="551">
        <f>E154/D154</f>
        <v>0</v>
      </c>
      <c r="F155" s="551">
        <f>F154/D154</f>
        <v>0.0465116279069767</v>
      </c>
      <c r="G155" s="551"/>
      <c r="H155" s="551">
        <f>H154/D154</f>
        <v>0.953488372093023</v>
      </c>
      <c r="I155" s="551"/>
      <c r="J155" s="551">
        <f>J154/D154</f>
        <v>0</v>
      </c>
      <c r="K155" s="563"/>
      <c r="L155" s="66"/>
    </row>
    <row r="156" spans="2:12">
      <c r="B156" s="241"/>
      <c r="C156" s="242"/>
      <c r="D156" s="242"/>
      <c r="E156" s="623"/>
      <c r="F156" s="623"/>
      <c r="G156" s="623"/>
      <c r="H156" s="1"/>
      <c r="I156" s="1"/>
      <c r="J156" s="1"/>
      <c r="K156" s="1"/>
      <c r="L156" s="66"/>
    </row>
    <row r="157" spans="2:12">
      <c r="B157" s="241"/>
      <c r="C157" s="242"/>
      <c r="D157" s="242"/>
      <c r="E157" s="623"/>
      <c r="F157" s="623"/>
      <c r="G157" s="623"/>
      <c r="H157" s="1"/>
      <c r="I157" s="1"/>
      <c r="J157" s="1"/>
      <c r="K157" s="1"/>
      <c r="L157" s="66"/>
    </row>
    <row r="158" spans="2:12">
      <c r="B158" s="241"/>
      <c r="C158" s="242"/>
      <c r="D158" s="242"/>
      <c r="E158" s="623"/>
      <c r="F158" s="623"/>
      <c r="G158" s="623"/>
      <c r="H158" s="1"/>
      <c r="I158" s="1"/>
      <c r="J158" s="1"/>
      <c r="K158" s="1"/>
      <c r="L158" s="66"/>
    </row>
    <row r="159" spans="2:12">
      <c r="B159" s="241"/>
      <c r="C159" s="242"/>
      <c r="D159" s="242"/>
      <c r="E159" s="623"/>
      <c r="F159" s="623"/>
      <c r="G159" s="623"/>
      <c r="H159" s="1"/>
      <c r="I159" s="1"/>
      <c r="J159" s="1"/>
      <c r="K159" s="1"/>
      <c r="L159" s="66"/>
    </row>
    <row r="160" spans="2:12">
      <c r="B160" s="241"/>
      <c r="C160" s="242"/>
      <c r="D160" s="242"/>
      <c r="E160" s="623"/>
      <c r="F160" s="623"/>
      <c r="G160" s="623"/>
      <c r="H160" s="1"/>
      <c r="I160" s="1"/>
      <c r="J160" s="1"/>
      <c r="K160" s="1"/>
      <c r="L160" s="66"/>
    </row>
    <row r="161" spans="2:12">
      <c r="B161" s="241"/>
      <c r="C161" s="242"/>
      <c r="D161" s="242"/>
      <c r="E161" s="623"/>
      <c r="F161" s="623"/>
      <c r="G161" s="623"/>
      <c r="H161" s="1"/>
      <c r="I161" s="1"/>
      <c r="J161" s="1"/>
      <c r="K161" s="1"/>
      <c r="L161" s="66"/>
    </row>
    <row r="162" spans="2:12">
      <c r="B162" s="241"/>
      <c r="C162" s="242"/>
      <c r="D162" s="242"/>
      <c r="E162" s="623"/>
      <c r="F162" s="623"/>
      <c r="G162" s="623"/>
      <c r="H162" s="1"/>
      <c r="I162" s="1"/>
      <c r="J162" s="1"/>
      <c r="K162" s="1"/>
      <c r="L162" s="66"/>
    </row>
    <row r="163" spans="2:12">
      <c r="B163" s="241"/>
      <c r="C163" s="242"/>
      <c r="D163" s="242"/>
      <c r="E163" s="623"/>
      <c r="F163" s="623"/>
      <c r="G163" s="623"/>
      <c r="H163" s="1"/>
      <c r="I163" s="1"/>
      <c r="J163" s="1"/>
      <c r="K163" s="1"/>
      <c r="L163" s="66"/>
    </row>
    <row r="164" spans="2:12">
      <c r="B164" s="241"/>
      <c r="C164" s="242"/>
      <c r="D164" s="242"/>
      <c r="E164" s="623"/>
      <c r="F164" s="623"/>
      <c r="G164" s="623"/>
      <c r="H164" s="1"/>
      <c r="I164" s="1"/>
      <c r="J164" s="1"/>
      <c r="K164" s="1"/>
      <c r="L164" s="66"/>
    </row>
    <row r="165" spans="2:12">
      <c r="B165" s="241"/>
      <c r="C165" s="242"/>
      <c r="D165" s="242"/>
      <c r="E165" s="623"/>
      <c r="F165" s="623"/>
      <c r="G165" s="623"/>
      <c r="H165" s="1"/>
      <c r="I165" s="1"/>
      <c r="J165" s="1"/>
      <c r="K165" s="1"/>
      <c r="L165" s="66"/>
    </row>
    <row r="166" spans="2:12">
      <c r="B166" s="241"/>
      <c r="C166" s="242"/>
      <c r="D166" s="242"/>
      <c r="E166" s="623"/>
      <c r="F166" s="623"/>
      <c r="G166" s="623"/>
      <c r="H166" s="1"/>
      <c r="I166" s="1"/>
      <c r="J166" s="1"/>
      <c r="K166" s="1"/>
      <c r="L166" s="66"/>
    </row>
    <row r="167" spans="2:12">
      <c r="B167" s="241"/>
      <c r="C167" s="242"/>
      <c r="D167" s="242"/>
      <c r="E167" s="623"/>
      <c r="F167" s="623"/>
      <c r="G167" s="623"/>
      <c r="H167" s="1"/>
      <c r="I167" s="1"/>
      <c r="J167" s="1"/>
      <c r="K167" s="1"/>
      <c r="L167" s="66"/>
    </row>
    <row r="168" spans="2:12">
      <c r="B168" s="241"/>
      <c r="C168" s="242"/>
      <c r="D168" s="242"/>
      <c r="E168" s="623"/>
      <c r="F168" s="623"/>
      <c r="G168" s="623"/>
      <c r="H168" s="1"/>
      <c r="I168" s="1"/>
      <c r="J168" s="1"/>
      <c r="K168" s="1"/>
      <c r="L168" s="66"/>
    </row>
    <row r="169" spans="2:12">
      <c r="B169" s="241"/>
      <c r="C169" s="242"/>
      <c r="D169" s="242"/>
      <c r="E169" s="623"/>
      <c r="F169" s="623"/>
      <c r="G169" s="623"/>
      <c r="H169" s="1"/>
      <c r="I169" s="1"/>
      <c r="J169" s="1"/>
      <c r="K169" s="1"/>
      <c r="L169" s="66"/>
    </row>
    <row r="170" s="2" customFormat="1" spans="2:12">
      <c r="B170" s="18"/>
      <c r="C170" s="3"/>
      <c r="D170" s="3"/>
      <c r="E170" s="3"/>
      <c r="F170" s="3"/>
      <c r="G170" s="3"/>
      <c r="H170" s="3"/>
      <c r="I170" s="3"/>
      <c r="J170" s="3"/>
      <c r="K170" s="1"/>
      <c r="L170" s="66"/>
    </row>
    <row r="171" s="2" customFormat="1" spans="2:12">
      <c r="B171" s="18"/>
      <c r="C171" s="3"/>
      <c r="D171" s="3"/>
      <c r="E171" s="3"/>
      <c r="F171" s="3"/>
      <c r="G171" s="3"/>
      <c r="H171" s="3"/>
      <c r="I171" s="3"/>
      <c r="J171" s="3"/>
      <c r="K171" s="1"/>
      <c r="L171" s="66"/>
    </row>
    <row r="172" s="2" customFormat="1" spans="2:12">
      <c r="B172" s="18"/>
      <c r="C172" s="3"/>
      <c r="D172" s="3"/>
      <c r="E172" s="3"/>
      <c r="F172" s="3"/>
      <c r="G172" s="3"/>
      <c r="H172" s="3"/>
      <c r="I172" s="3"/>
      <c r="J172" s="3"/>
      <c r="K172" s="1"/>
      <c r="L172" s="66"/>
    </row>
    <row r="173" s="2" customFormat="1" spans="2:12">
      <c r="B173" s="18"/>
      <c r="C173" s="3"/>
      <c r="D173" s="3"/>
      <c r="E173" s="3"/>
      <c r="F173" s="3"/>
      <c r="G173" s="3"/>
      <c r="H173" s="3"/>
      <c r="I173" s="3"/>
      <c r="J173" s="3"/>
      <c r="K173" s="1"/>
      <c r="L173" s="66"/>
    </row>
    <row r="174" s="2" customFormat="1" spans="2:12">
      <c r="B174" s="18"/>
      <c r="C174" s="3"/>
      <c r="D174" s="3"/>
      <c r="E174" s="3"/>
      <c r="F174" s="3"/>
      <c r="G174" s="3"/>
      <c r="H174" s="3"/>
      <c r="I174" s="3"/>
      <c r="J174" s="3"/>
      <c r="K174" s="1"/>
      <c r="L174" s="66"/>
    </row>
    <row r="175" s="2" customFormat="1" spans="2:12">
      <c r="B175" s="18"/>
      <c r="C175" s="3"/>
      <c r="D175" s="3"/>
      <c r="E175" s="3"/>
      <c r="F175" s="3"/>
      <c r="G175" s="3"/>
      <c r="H175" s="3"/>
      <c r="I175" s="3"/>
      <c r="J175" s="3"/>
      <c r="K175" s="1"/>
      <c r="L175" s="66"/>
    </row>
    <row r="176" s="2" customFormat="1" spans="2:12">
      <c r="B176" s="18"/>
      <c r="C176" s="3"/>
      <c r="D176" s="3"/>
      <c r="E176" s="3"/>
      <c r="F176" s="3"/>
      <c r="G176" s="3"/>
      <c r="H176" s="3"/>
      <c r="I176" s="3"/>
      <c r="J176" s="3"/>
      <c r="K176" s="1"/>
      <c r="L176" s="66"/>
    </row>
    <row r="177" s="2" customFormat="1" spans="2:12">
      <c r="B177" s="18"/>
      <c r="C177" s="3"/>
      <c r="D177" s="3"/>
      <c r="E177" s="3"/>
      <c r="F177" s="3"/>
      <c r="G177" s="3"/>
      <c r="H177" s="3"/>
      <c r="I177" s="3"/>
      <c r="J177" s="3"/>
      <c r="K177" s="1"/>
      <c r="L177" s="66"/>
    </row>
    <row r="178" s="2" customFormat="1" spans="2:12">
      <c r="B178" s="18"/>
      <c r="C178" s="3"/>
      <c r="D178" s="3"/>
      <c r="E178" s="3"/>
      <c r="F178" s="3"/>
      <c r="G178" s="3"/>
      <c r="H178" s="3"/>
      <c r="I178" s="3"/>
      <c r="J178" s="3"/>
      <c r="K178" s="1"/>
      <c r="L178" s="66"/>
    </row>
    <row r="179" s="2" customFormat="1" spans="2:12">
      <c r="B179" s="18"/>
      <c r="C179" s="3"/>
      <c r="D179" s="3"/>
      <c r="E179" s="3"/>
      <c r="F179" s="3"/>
      <c r="G179" s="3"/>
      <c r="H179" s="3"/>
      <c r="I179" s="3"/>
      <c r="J179" s="3"/>
      <c r="K179" s="1"/>
      <c r="L179" s="66"/>
    </row>
    <row r="180" s="2" customFormat="1" spans="2:12">
      <c r="B180" s="18"/>
      <c r="C180" s="3"/>
      <c r="D180" s="3"/>
      <c r="E180" s="3"/>
      <c r="F180" s="3"/>
      <c r="G180" s="3"/>
      <c r="H180" s="3"/>
      <c r="I180" s="3"/>
      <c r="J180" s="3"/>
      <c r="K180" s="1"/>
      <c r="L180" s="66"/>
    </row>
    <row r="181" s="2" customFormat="1" spans="2:12">
      <c r="B181" s="18"/>
      <c r="C181" s="3"/>
      <c r="D181" s="3"/>
      <c r="E181" s="3"/>
      <c r="F181" s="3"/>
      <c r="G181" s="3"/>
      <c r="H181" s="3"/>
      <c r="I181" s="3"/>
      <c r="J181" s="3"/>
      <c r="K181" s="1"/>
      <c r="L181" s="66"/>
    </row>
    <row r="182" s="2" customFormat="1" spans="2:12">
      <c r="B182" s="18"/>
      <c r="C182" s="3"/>
      <c r="D182" s="3"/>
      <c r="E182" s="3"/>
      <c r="F182" s="3"/>
      <c r="G182" s="3"/>
      <c r="H182" s="3"/>
      <c r="I182" s="3"/>
      <c r="J182" s="3"/>
      <c r="K182" s="1"/>
      <c r="L182" s="66"/>
    </row>
    <row r="183" s="2" customFormat="1" spans="2:12">
      <c r="B183" s="18"/>
      <c r="C183" s="3"/>
      <c r="D183" s="3"/>
      <c r="E183" s="3"/>
      <c r="F183" s="3"/>
      <c r="G183" s="3"/>
      <c r="H183" s="3"/>
      <c r="I183" s="3"/>
      <c r="J183" s="3"/>
      <c r="K183" s="1"/>
      <c r="L183" s="66"/>
    </row>
    <row r="184" s="2" customFormat="1" spans="2:12">
      <c r="B184" s="18"/>
      <c r="C184" s="3"/>
      <c r="D184" s="3"/>
      <c r="E184" s="3"/>
      <c r="F184" s="3"/>
      <c r="G184" s="3"/>
      <c r="H184" s="3"/>
      <c r="I184" s="3"/>
      <c r="J184" s="3"/>
      <c r="K184" s="1"/>
      <c r="L184" s="66"/>
    </row>
    <row r="185" ht="15.75" spans="2:12">
      <c r="B185" s="10"/>
      <c r="C185" s="1"/>
      <c r="D185" s="1"/>
      <c r="E185" s="1"/>
      <c r="F185" s="1"/>
      <c r="G185" s="1"/>
      <c r="H185" s="1"/>
      <c r="I185" s="1"/>
      <c r="J185" s="1"/>
      <c r="K185" s="1"/>
      <c r="L185" s="66"/>
    </row>
    <row r="186" s="2" customFormat="1" ht="17.25" spans="2:15">
      <c r="B186" s="624" t="s">
        <v>426</v>
      </c>
      <c r="C186" s="625"/>
      <c r="D186" s="625"/>
      <c r="E186" s="625"/>
      <c r="F186" s="625"/>
      <c r="G186" s="625"/>
      <c r="H186" s="625"/>
      <c r="I186" s="625"/>
      <c r="J186" s="625"/>
      <c r="K186" s="625"/>
      <c r="L186" s="625"/>
      <c r="M186" s="631" t="s">
        <v>427</v>
      </c>
      <c r="N186" s="631"/>
      <c r="O186" s="632"/>
    </row>
    <row r="187" s="2" customFormat="1" ht="14.25" customHeight="1" spans="2:15">
      <c r="B187" s="626" t="s">
        <v>44</v>
      </c>
      <c r="C187" s="627" t="s">
        <v>173</v>
      </c>
      <c r="D187" s="627" t="s">
        <v>49</v>
      </c>
      <c r="E187" s="627" t="s">
        <v>428</v>
      </c>
      <c r="F187" s="628" t="s">
        <v>429</v>
      </c>
      <c r="G187" s="628" t="s">
        <v>430</v>
      </c>
      <c r="H187" s="628" t="s">
        <v>431</v>
      </c>
      <c r="I187" s="628" t="s">
        <v>432</v>
      </c>
      <c r="J187" s="628" t="s">
        <v>433</v>
      </c>
      <c r="K187" s="628" t="s">
        <v>434</v>
      </c>
      <c r="L187" s="633" t="s">
        <v>435</v>
      </c>
      <c r="M187" s="568" t="s">
        <v>64</v>
      </c>
      <c r="N187" s="568" t="s">
        <v>62</v>
      </c>
      <c r="O187" s="569" t="s">
        <v>60</v>
      </c>
    </row>
    <row r="188" s="2" customFormat="1" ht="12.75" spans="2:15">
      <c r="B188" s="554"/>
      <c r="C188" s="555"/>
      <c r="D188" s="555"/>
      <c r="E188" s="555"/>
      <c r="F188" s="568"/>
      <c r="G188" s="568"/>
      <c r="H188" s="568"/>
      <c r="I188" s="568"/>
      <c r="J188" s="568"/>
      <c r="K188" s="568"/>
      <c r="L188" s="634"/>
      <c r="M188" s="568"/>
      <c r="N188" s="568"/>
      <c r="O188" s="569"/>
    </row>
    <row r="189" s="2" customFormat="1" ht="19.5" customHeight="1" spans="2:15">
      <c r="B189" s="557">
        <v>1</v>
      </c>
      <c r="C189" s="629" t="s">
        <v>87</v>
      </c>
      <c r="D189" s="630">
        <v>325</v>
      </c>
      <c r="E189" s="492">
        <f t="shared" ref="E189:E207" si="1">F189+G189</f>
        <v>310</v>
      </c>
      <c r="F189" s="630">
        <v>291</v>
      </c>
      <c r="G189" s="630">
        <v>19</v>
      </c>
      <c r="H189" s="630">
        <f>D189-E189</f>
        <v>15</v>
      </c>
      <c r="I189" s="635">
        <f t="shared" ref="I189:I217" si="2">F189/E189</f>
        <v>0.938709677419355</v>
      </c>
      <c r="J189" s="573">
        <f t="shared" ref="J189:J218" si="3">E189/D189</f>
        <v>0.953846153846154</v>
      </c>
      <c r="K189" s="573">
        <f t="shared" ref="K189:K218" si="4">I189*J189</f>
        <v>0.895384615384615</v>
      </c>
      <c r="L189" s="636" t="s">
        <v>436</v>
      </c>
      <c r="M189" s="573">
        <v>0.5138</v>
      </c>
      <c r="N189" s="573">
        <v>0.695205479452055</v>
      </c>
      <c r="O189" s="574">
        <v>0.333832335329341</v>
      </c>
    </row>
    <row r="190" s="2" customFormat="1" ht="19.5" customHeight="1" spans="2:15">
      <c r="B190" s="557">
        <v>2</v>
      </c>
      <c r="C190" s="629" t="s">
        <v>88</v>
      </c>
      <c r="D190" s="630">
        <v>12524</v>
      </c>
      <c r="E190" s="492">
        <f t="shared" si="1"/>
        <v>12383</v>
      </c>
      <c r="F190" s="630">
        <v>11894</v>
      </c>
      <c r="G190" s="630">
        <v>489</v>
      </c>
      <c r="H190" s="630">
        <v>141</v>
      </c>
      <c r="I190" s="635">
        <f t="shared" si="2"/>
        <v>0.960510377129936</v>
      </c>
      <c r="J190" s="573">
        <f t="shared" si="3"/>
        <v>0.988741616097094</v>
      </c>
      <c r="K190" s="573">
        <f t="shared" si="4"/>
        <v>0.949696582561482</v>
      </c>
      <c r="L190" s="637" t="s">
        <v>437</v>
      </c>
      <c r="M190" s="573">
        <v>0.9366</v>
      </c>
      <c r="N190" s="573">
        <v>0.8796875</v>
      </c>
      <c r="O190" s="574">
        <v>0.331263498920086</v>
      </c>
    </row>
    <row r="191" s="2" customFormat="1" ht="18.75" customHeight="1" spans="2:15">
      <c r="B191" s="557">
        <v>3</v>
      </c>
      <c r="C191" s="629" t="s">
        <v>89</v>
      </c>
      <c r="D191" s="630">
        <v>332</v>
      </c>
      <c r="E191" s="492">
        <f t="shared" si="1"/>
        <v>181</v>
      </c>
      <c r="F191" s="630">
        <v>148</v>
      </c>
      <c r="G191" s="630">
        <v>33</v>
      </c>
      <c r="H191" s="630">
        <f>D191-E191</f>
        <v>151</v>
      </c>
      <c r="I191" s="635">
        <f t="shared" si="2"/>
        <v>0.81767955801105</v>
      </c>
      <c r="J191" s="576">
        <f t="shared" si="3"/>
        <v>0.545180722891566</v>
      </c>
      <c r="K191" s="573">
        <f t="shared" si="4"/>
        <v>0.44578313253012</v>
      </c>
      <c r="L191" s="636" t="s">
        <v>438</v>
      </c>
      <c r="M191" s="573">
        <v>0.4244</v>
      </c>
      <c r="N191" s="573">
        <v>0.293233082706767</v>
      </c>
      <c r="O191" s="574">
        <v>0.173745173745174</v>
      </c>
    </row>
    <row r="192" s="2" customFormat="1" ht="18.75" customHeight="1" spans="2:15">
      <c r="B192" s="557">
        <v>4</v>
      </c>
      <c r="C192" s="629" t="s">
        <v>410</v>
      </c>
      <c r="D192" s="630">
        <v>287</v>
      </c>
      <c r="E192" s="492">
        <f t="shared" si="1"/>
        <v>287</v>
      </c>
      <c r="F192" s="630">
        <v>241</v>
      </c>
      <c r="G192" s="630">
        <v>46</v>
      </c>
      <c r="H192" s="630">
        <f>D192-E192</f>
        <v>0</v>
      </c>
      <c r="I192" s="635">
        <f t="shared" si="2"/>
        <v>0.839721254355401</v>
      </c>
      <c r="J192" s="573">
        <f t="shared" si="3"/>
        <v>1</v>
      </c>
      <c r="K192" s="573">
        <f t="shared" si="4"/>
        <v>0.839721254355401</v>
      </c>
      <c r="L192" s="637"/>
      <c r="M192" s="573">
        <v>0.6631</v>
      </c>
      <c r="N192" s="573">
        <v>0.442542787286064</v>
      </c>
      <c r="O192" s="574">
        <v>0.393643031784841</v>
      </c>
    </row>
    <row r="193" s="2" customFormat="1" ht="18.75" customHeight="1" spans="2:15">
      <c r="B193" s="557">
        <v>5</v>
      </c>
      <c r="C193" s="629" t="s">
        <v>411</v>
      </c>
      <c r="D193" s="630">
        <v>182</v>
      </c>
      <c r="E193" s="492">
        <f t="shared" si="1"/>
        <v>167</v>
      </c>
      <c r="F193" s="630">
        <v>139</v>
      </c>
      <c r="G193" s="630">
        <v>28</v>
      </c>
      <c r="H193" s="630">
        <v>3</v>
      </c>
      <c r="I193" s="635">
        <f t="shared" si="2"/>
        <v>0.832335329341317</v>
      </c>
      <c r="J193" s="573">
        <f t="shared" si="3"/>
        <v>0.917582417582418</v>
      </c>
      <c r="K193" s="573">
        <f t="shared" si="4"/>
        <v>0.763736263736264</v>
      </c>
      <c r="L193" s="637" t="s">
        <v>439</v>
      </c>
      <c r="M193" s="573">
        <v>0.6645</v>
      </c>
      <c r="N193" s="573">
        <v>0</v>
      </c>
      <c r="O193" s="574">
        <v>0</v>
      </c>
    </row>
    <row r="194" s="2" customFormat="1" ht="18.75" customHeight="1" spans="2:15">
      <c r="B194" s="557">
        <v>6</v>
      </c>
      <c r="C194" s="629" t="s">
        <v>92</v>
      </c>
      <c r="D194" s="630">
        <v>176</v>
      </c>
      <c r="E194" s="492">
        <f t="shared" si="1"/>
        <v>176</v>
      </c>
      <c r="F194" s="630">
        <v>164</v>
      </c>
      <c r="G194" s="630">
        <v>12</v>
      </c>
      <c r="H194" s="630">
        <f t="shared" ref="H194:H216" si="5">D194-E194</f>
        <v>0</v>
      </c>
      <c r="I194" s="635">
        <f t="shared" si="2"/>
        <v>0.931818181818182</v>
      </c>
      <c r="J194" s="573">
        <f t="shared" si="3"/>
        <v>1</v>
      </c>
      <c r="K194" s="573">
        <f t="shared" si="4"/>
        <v>0.931818181818182</v>
      </c>
      <c r="L194" s="637"/>
      <c r="M194" s="573">
        <v>0.7792</v>
      </c>
      <c r="N194" s="573">
        <v>0.898550724637681</v>
      </c>
      <c r="O194" s="574">
        <v>0.624113475177305</v>
      </c>
    </row>
    <row r="195" s="2" customFormat="1" ht="18.75" customHeight="1" spans="2:15">
      <c r="B195" s="557">
        <v>7</v>
      </c>
      <c r="C195" s="629" t="s">
        <v>93</v>
      </c>
      <c r="D195" s="630">
        <v>197</v>
      </c>
      <c r="E195" s="492">
        <f t="shared" si="1"/>
        <v>197</v>
      </c>
      <c r="F195" s="630">
        <v>173</v>
      </c>
      <c r="G195" s="630">
        <v>24</v>
      </c>
      <c r="H195" s="630">
        <f t="shared" si="5"/>
        <v>0</v>
      </c>
      <c r="I195" s="635">
        <f t="shared" si="2"/>
        <v>0.878172588832487</v>
      </c>
      <c r="J195" s="573">
        <f t="shared" si="3"/>
        <v>1</v>
      </c>
      <c r="K195" s="573">
        <f t="shared" si="4"/>
        <v>0.878172588832487</v>
      </c>
      <c r="L195" s="637"/>
      <c r="M195" s="573">
        <v>0.8291</v>
      </c>
      <c r="N195" s="573">
        <v>0.740540540540541</v>
      </c>
      <c r="O195" s="574">
        <v>0.516129032258065</v>
      </c>
    </row>
    <row r="196" s="2" customFormat="1" ht="18.75" customHeight="1" spans="2:15">
      <c r="B196" s="557">
        <v>8</v>
      </c>
      <c r="C196" s="629" t="s">
        <v>94</v>
      </c>
      <c r="D196" s="630">
        <v>79</v>
      </c>
      <c r="E196" s="492">
        <f t="shared" si="1"/>
        <v>79</v>
      </c>
      <c r="F196" s="630">
        <v>62</v>
      </c>
      <c r="G196" s="630">
        <v>17</v>
      </c>
      <c r="H196" s="630">
        <f t="shared" si="5"/>
        <v>0</v>
      </c>
      <c r="I196" s="635">
        <f t="shared" si="2"/>
        <v>0.784810126582278</v>
      </c>
      <c r="J196" s="573">
        <f t="shared" si="3"/>
        <v>1</v>
      </c>
      <c r="K196" s="573">
        <f t="shared" si="4"/>
        <v>0.784810126582278</v>
      </c>
      <c r="L196" s="637"/>
      <c r="M196" s="573">
        <v>0.4121</v>
      </c>
      <c r="N196" s="573">
        <v>0.220588235294118</v>
      </c>
      <c r="O196" s="574">
        <v>0.246376811594203</v>
      </c>
    </row>
    <row r="197" s="2" customFormat="1" ht="18.75" customHeight="1" spans="2:15">
      <c r="B197" s="557">
        <v>9</v>
      </c>
      <c r="C197" s="629" t="s">
        <v>412</v>
      </c>
      <c r="D197" s="630">
        <v>201</v>
      </c>
      <c r="E197" s="492">
        <f t="shared" si="1"/>
        <v>201</v>
      </c>
      <c r="F197" s="630">
        <v>155</v>
      </c>
      <c r="G197" s="630">
        <v>46</v>
      </c>
      <c r="H197" s="630">
        <f t="shared" si="5"/>
        <v>0</v>
      </c>
      <c r="I197" s="635">
        <f t="shared" si="2"/>
        <v>0.771144278606965</v>
      </c>
      <c r="J197" s="573">
        <f t="shared" si="3"/>
        <v>1</v>
      </c>
      <c r="K197" s="573">
        <f t="shared" si="4"/>
        <v>0.771144278606965</v>
      </c>
      <c r="L197" s="637"/>
      <c r="M197" s="573">
        <v>0.7093</v>
      </c>
      <c r="N197" s="573">
        <v>0.582938388625592</v>
      </c>
      <c r="O197" s="574">
        <v>0.446428571428571</v>
      </c>
    </row>
    <row r="198" s="2" customFormat="1" ht="18.75" customHeight="1" spans="2:15">
      <c r="B198" s="557">
        <v>10</v>
      </c>
      <c r="C198" s="629" t="s">
        <v>413</v>
      </c>
      <c r="D198" s="630">
        <v>126</v>
      </c>
      <c r="E198" s="492">
        <f t="shared" si="1"/>
        <v>126</v>
      </c>
      <c r="F198" s="630">
        <v>89</v>
      </c>
      <c r="G198" s="630">
        <v>37</v>
      </c>
      <c r="H198" s="630">
        <f t="shared" si="5"/>
        <v>0</v>
      </c>
      <c r="I198" s="635">
        <f t="shared" si="2"/>
        <v>0.706349206349206</v>
      </c>
      <c r="J198" s="573">
        <f t="shared" si="3"/>
        <v>1</v>
      </c>
      <c r="K198" s="573">
        <f t="shared" si="4"/>
        <v>0.706349206349206</v>
      </c>
      <c r="L198" s="637"/>
      <c r="M198" s="573">
        <v>0.5402</v>
      </c>
      <c r="N198" s="573">
        <v>0.528</v>
      </c>
      <c r="O198" s="574">
        <v>0.495867768595041</v>
      </c>
    </row>
    <row r="199" s="2" customFormat="1" ht="18.75" customHeight="1" spans="2:15">
      <c r="B199" s="557">
        <v>11</v>
      </c>
      <c r="C199" s="629" t="s">
        <v>414</v>
      </c>
      <c r="D199" s="630">
        <v>525</v>
      </c>
      <c r="E199" s="492">
        <f t="shared" si="1"/>
        <v>525</v>
      </c>
      <c r="F199" s="630">
        <v>444</v>
      </c>
      <c r="G199" s="630">
        <v>81</v>
      </c>
      <c r="H199" s="630">
        <f t="shared" si="5"/>
        <v>0</v>
      </c>
      <c r="I199" s="635">
        <f t="shared" si="2"/>
        <v>0.845714285714286</v>
      </c>
      <c r="J199" s="573">
        <f t="shared" si="3"/>
        <v>1</v>
      </c>
      <c r="K199" s="573">
        <f t="shared" si="4"/>
        <v>0.845714285714286</v>
      </c>
      <c r="L199" s="637"/>
      <c r="M199" s="573">
        <v>0.5875</v>
      </c>
      <c r="N199" s="573">
        <v>0.448529411764706</v>
      </c>
      <c r="O199" s="574">
        <v>0.376146788990826</v>
      </c>
    </row>
    <row r="200" s="2" customFormat="1" ht="18.75" customHeight="1" spans="2:15">
      <c r="B200" s="557">
        <v>12</v>
      </c>
      <c r="C200" s="629" t="s">
        <v>415</v>
      </c>
      <c r="D200" s="630">
        <v>27</v>
      </c>
      <c r="E200" s="492">
        <f t="shared" si="1"/>
        <v>27</v>
      </c>
      <c r="F200" s="630">
        <v>25</v>
      </c>
      <c r="G200" s="630">
        <v>2</v>
      </c>
      <c r="H200" s="630">
        <f t="shared" si="5"/>
        <v>0</v>
      </c>
      <c r="I200" s="635">
        <f t="shared" si="2"/>
        <v>0.925925925925926</v>
      </c>
      <c r="J200" s="573">
        <f t="shared" si="3"/>
        <v>1</v>
      </c>
      <c r="K200" s="573">
        <f t="shared" si="4"/>
        <v>0.925925925925926</v>
      </c>
      <c r="L200" s="637"/>
      <c r="M200" s="573">
        <v>0.4615</v>
      </c>
      <c r="N200" s="573">
        <v>0</v>
      </c>
      <c r="O200" s="574">
        <v>0</v>
      </c>
    </row>
    <row r="201" s="2" customFormat="1" ht="18.75" customHeight="1" spans="2:15">
      <c r="B201" s="557">
        <v>13</v>
      </c>
      <c r="C201" s="629" t="s">
        <v>99</v>
      </c>
      <c r="D201" s="630">
        <v>421</v>
      </c>
      <c r="E201" s="492">
        <f t="shared" si="1"/>
        <v>411</v>
      </c>
      <c r="F201" s="630">
        <v>298</v>
      </c>
      <c r="G201" s="630">
        <v>113</v>
      </c>
      <c r="H201" s="630">
        <f t="shared" si="5"/>
        <v>10</v>
      </c>
      <c r="I201" s="635">
        <f t="shared" si="2"/>
        <v>0.725060827250608</v>
      </c>
      <c r="J201" s="573">
        <f t="shared" si="3"/>
        <v>0.97624703087886</v>
      </c>
      <c r="K201" s="573">
        <f t="shared" si="4"/>
        <v>0.707838479809976</v>
      </c>
      <c r="L201" s="637" t="s">
        <v>440</v>
      </c>
      <c r="M201" s="573">
        <v>0.629</v>
      </c>
      <c r="N201" s="573">
        <v>0.603238866396761</v>
      </c>
      <c r="O201" s="574">
        <v>0</v>
      </c>
    </row>
    <row r="202" s="2" customFormat="1" ht="18.75" customHeight="1" spans="2:15">
      <c r="B202" s="557">
        <v>14</v>
      </c>
      <c r="C202" s="629" t="s">
        <v>100</v>
      </c>
      <c r="D202" s="630">
        <v>236</v>
      </c>
      <c r="E202" s="492">
        <f t="shared" si="1"/>
        <v>226</v>
      </c>
      <c r="F202" s="630">
        <v>201</v>
      </c>
      <c r="G202" s="630">
        <v>25</v>
      </c>
      <c r="H202" s="630">
        <f t="shared" si="5"/>
        <v>10</v>
      </c>
      <c r="I202" s="635">
        <f t="shared" si="2"/>
        <v>0.889380530973451</v>
      </c>
      <c r="J202" s="573">
        <f t="shared" si="3"/>
        <v>0.957627118644068</v>
      </c>
      <c r="K202" s="573">
        <f t="shared" si="4"/>
        <v>0.851694915254237</v>
      </c>
      <c r="L202" s="637" t="s">
        <v>441</v>
      </c>
      <c r="M202" s="573">
        <v>0.6437</v>
      </c>
      <c r="N202" s="573">
        <v>0.44</v>
      </c>
      <c r="O202" s="574">
        <v>0.809688581314879</v>
      </c>
    </row>
    <row r="203" s="2" customFormat="1" ht="18.75" customHeight="1" spans="2:15">
      <c r="B203" s="557">
        <v>15</v>
      </c>
      <c r="C203" s="629" t="s">
        <v>416</v>
      </c>
      <c r="D203" s="630">
        <v>124</v>
      </c>
      <c r="E203" s="492">
        <f t="shared" si="1"/>
        <v>122</v>
      </c>
      <c r="F203" s="630">
        <v>106</v>
      </c>
      <c r="G203" s="630">
        <v>16</v>
      </c>
      <c r="H203" s="630">
        <f t="shared" si="5"/>
        <v>2</v>
      </c>
      <c r="I203" s="635">
        <f t="shared" si="2"/>
        <v>0.868852459016393</v>
      </c>
      <c r="J203" s="573">
        <f t="shared" si="3"/>
        <v>0.983870967741935</v>
      </c>
      <c r="K203" s="573">
        <f t="shared" si="4"/>
        <v>0.854838709677419</v>
      </c>
      <c r="L203" s="637" t="s">
        <v>442</v>
      </c>
      <c r="M203" s="573">
        <v>0.5469</v>
      </c>
      <c r="N203" s="573">
        <v>0.291044776119403</v>
      </c>
      <c r="O203" s="574">
        <v>0.478021978021978</v>
      </c>
    </row>
    <row r="204" s="2" customFormat="1" ht="18.75" customHeight="1" spans="2:15">
      <c r="B204" s="557">
        <v>16</v>
      </c>
      <c r="C204" s="629" t="s">
        <v>417</v>
      </c>
      <c r="D204" s="630">
        <v>150</v>
      </c>
      <c r="E204" s="492">
        <f t="shared" si="1"/>
        <v>64</v>
      </c>
      <c r="F204" s="630">
        <v>56</v>
      </c>
      <c r="G204" s="630">
        <v>8</v>
      </c>
      <c r="H204" s="630">
        <f t="shared" si="5"/>
        <v>86</v>
      </c>
      <c r="I204" s="635">
        <f t="shared" si="2"/>
        <v>0.875</v>
      </c>
      <c r="J204" s="573">
        <f t="shared" si="3"/>
        <v>0.426666666666667</v>
      </c>
      <c r="K204" s="573">
        <f t="shared" si="4"/>
        <v>0.373333333333333</v>
      </c>
      <c r="L204" s="637" t="s">
        <v>443</v>
      </c>
      <c r="M204" s="573">
        <v>0.6164</v>
      </c>
      <c r="N204" s="573">
        <v>0.638888888888889</v>
      </c>
      <c r="O204" s="574">
        <v>0.775700934579439</v>
      </c>
    </row>
    <row r="205" s="2" customFormat="1" ht="18.75" customHeight="1" spans="2:15">
      <c r="B205" s="557">
        <v>17</v>
      </c>
      <c r="C205" s="629" t="s">
        <v>418</v>
      </c>
      <c r="D205" s="630">
        <v>19</v>
      </c>
      <c r="E205" s="492">
        <f t="shared" si="1"/>
        <v>19</v>
      </c>
      <c r="F205" s="630">
        <v>19</v>
      </c>
      <c r="G205" s="630">
        <v>0</v>
      </c>
      <c r="H205" s="630">
        <f t="shared" si="5"/>
        <v>0</v>
      </c>
      <c r="I205" s="635">
        <f t="shared" si="2"/>
        <v>1</v>
      </c>
      <c r="J205" s="573">
        <f t="shared" si="3"/>
        <v>1</v>
      </c>
      <c r="K205" s="573">
        <f t="shared" si="4"/>
        <v>1</v>
      </c>
      <c r="L205" s="637"/>
      <c r="M205" s="573" t="e">
        <v>#DIV/0!</v>
      </c>
      <c r="N205" s="573">
        <v>0</v>
      </c>
      <c r="O205" s="574">
        <v>0</v>
      </c>
    </row>
    <row r="206" s="534" customFormat="1" ht="18.75" customHeight="1" spans="2:16">
      <c r="B206" s="639">
        <v>18</v>
      </c>
      <c r="C206" s="640" t="s">
        <v>419</v>
      </c>
      <c r="D206" s="641">
        <v>29</v>
      </c>
      <c r="E206" s="606">
        <f t="shared" si="1"/>
        <v>29</v>
      </c>
      <c r="F206" s="641">
        <v>23</v>
      </c>
      <c r="G206" s="641">
        <v>6</v>
      </c>
      <c r="H206" s="641">
        <f t="shared" si="5"/>
        <v>0</v>
      </c>
      <c r="I206" s="635">
        <f t="shared" si="2"/>
        <v>0.793103448275862</v>
      </c>
      <c r="J206" s="573">
        <f t="shared" si="3"/>
        <v>1</v>
      </c>
      <c r="K206" s="573">
        <f t="shared" si="4"/>
        <v>0.793103448275862</v>
      </c>
      <c r="L206" s="643"/>
      <c r="M206" s="573">
        <v>0.6207</v>
      </c>
      <c r="N206" s="573">
        <v>0</v>
      </c>
      <c r="O206" s="574">
        <v>0</v>
      </c>
      <c r="P206" s="546"/>
    </row>
    <row r="207" s="2" customFormat="1" ht="18.75" customHeight="1" spans="2:15">
      <c r="B207" s="557">
        <v>19</v>
      </c>
      <c r="C207" s="640" t="s">
        <v>420</v>
      </c>
      <c r="D207" s="630">
        <v>7</v>
      </c>
      <c r="E207" s="492">
        <f t="shared" si="1"/>
        <v>7</v>
      </c>
      <c r="F207" s="630">
        <v>6</v>
      </c>
      <c r="G207" s="630">
        <v>1</v>
      </c>
      <c r="H207" s="641">
        <f t="shared" si="5"/>
        <v>0</v>
      </c>
      <c r="I207" s="635">
        <f t="shared" si="2"/>
        <v>0.857142857142857</v>
      </c>
      <c r="J207" s="573">
        <f t="shared" si="3"/>
        <v>1</v>
      </c>
      <c r="K207" s="573">
        <f t="shared" si="4"/>
        <v>0.857142857142857</v>
      </c>
      <c r="L207" s="644"/>
      <c r="M207" s="573">
        <v>0.6</v>
      </c>
      <c r="N207" s="573">
        <v>0</v>
      </c>
      <c r="O207" s="574">
        <v>0</v>
      </c>
    </row>
    <row r="208" s="2" customFormat="1" ht="18.75" customHeight="1" spans="2:15">
      <c r="B208" s="557">
        <v>20</v>
      </c>
      <c r="C208" s="640" t="s">
        <v>106</v>
      </c>
      <c r="D208" s="630">
        <v>0</v>
      </c>
      <c r="E208" s="492">
        <v>0</v>
      </c>
      <c r="F208" s="630">
        <v>0</v>
      </c>
      <c r="G208" s="630">
        <v>0</v>
      </c>
      <c r="H208" s="641">
        <f t="shared" si="5"/>
        <v>0</v>
      </c>
      <c r="I208" s="635" t="e">
        <f t="shared" si="2"/>
        <v>#DIV/0!</v>
      </c>
      <c r="J208" s="573" t="e">
        <f t="shared" si="3"/>
        <v>#DIV/0!</v>
      </c>
      <c r="K208" s="573" t="e">
        <f t="shared" si="4"/>
        <v>#DIV/0!</v>
      </c>
      <c r="L208" s="644" t="s">
        <v>444</v>
      </c>
      <c r="M208" s="573" t="e">
        <v>#DIV/0!</v>
      </c>
      <c r="N208" s="573">
        <v>0</v>
      </c>
      <c r="O208" s="574">
        <v>0</v>
      </c>
    </row>
    <row r="209" s="2" customFormat="1" ht="18.75" customHeight="1" spans="2:15">
      <c r="B209" s="557">
        <v>21</v>
      </c>
      <c r="C209" s="580" t="s">
        <v>371</v>
      </c>
      <c r="D209" s="630">
        <v>0</v>
      </c>
      <c r="E209" s="492">
        <v>0</v>
      </c>
      <c r="F209" s="630">
        <v>0</v>
      </c>
      <c r="G209" s="630">
        <v>0</v>
      </c>
      <c r="H209" s="641">
        <f t="shared" si="5"/>
        <v>0</v>
      </c>
      <c r="I209" s="635" t="e">
        <f t="shared" si="2"/>
        <v>#DIV/0!</v>
      </c>
      <c r="J209" s="573" t="e">
        <f t="shared" si="3"/>
        <v>#DIV/0!</v>
      </c>
      <c r="K209" s="573" t="e">
        <f t="shared" si="4"/>
        <v>#DIV/0!</v>
      </c>
      <c r="L209" s="644" t="s">
        <v>445</v>
      </c>
      <c r="M209" s="573" t="e">
        <v>#DIV/0!</v>
      </c>
      <c r="N209" s="573">
        <v>0</v>
      </c>
      <c r="O209" s="574">
        <v>0</v>
      </c>
    </row>
    <row r="210" s="2" customFormat="1" ht="18.75" customHeight="1" spans="2:15">
      <c r="B210" s="557">
        <v>22</v>
      </c>
      <c r="C210" s="580" t="s">
        <v>379</v>
      </c>
      <c r="D210" s="630">
        <v>171</v>
      </c>
      <c r="E210" s="492">
        <f>F210+G210</f>
        <v>171</v>
      </c>
      <c r="F210" s="630">
        <v>138</v>
      </c>
      <c r="G210" s="630">
        <v>33</v>
      </c>
      <c r="H210" s="630">
        <f t="shared" si="5"/>
        <v>0</v>
      </c>
      <c r="I210" s="586">
        <f t="shared" si="2"/>
        <v>0.807017543859649</v>
      </c>
      <c r="J210" s="576">
        <f t="shared" si="3"/>
        <v>1</v>
      </c>
      <c r="K210" s="576">
        <f t="shared" si="4"/>
        <v>0.807017543859649</v>
      </c>
      <c r="L210" s="644"/>
      <c r="M210" s="573" t="e">
        <v>#DIV/0!</v>
      </c>
      <c r="N210" s="573">
        <v>0</v>
      </c>
      <c r="O210" s="574">
        <v>0</v>
      </c>
    </row>
    <row r="211" s="2" customFormat="1" ht="18.75" customHeight="1" spans="2:15">
      <c r="B211" s="557">
        <v>23</v>
      </c>
      <c r="C211" s="640" t="s">
        <v>387</v>
      </c>
      <c r="D211" s="630">
        <v>0</v>
      </c>
      <c r="E211" s="492">
        <v>0</v>
      </c>
      <c r="F211" s="630">
        <v>0</v>
      </c>
      <c r="G211" s="630">
        <v>0</v>
      </c>
      <c r="H211" s="641">
        <f t="shared" si="5"/>
        <v>0</v>
      </c>
      <c r="I211" s="635" t="e">
        <f t="shared" si="2"/>
        <v>#DIV/0!</v>
      </c>
      <c r="J211" s="573" t="e">
        <f t="shared" si="3"/>
        <v>#DIV/0!</v>
      </c>
      <c r="K211" s="573" t="e">
        <f t="shared" si="4"/>
        <v>#DIV/0!</v>
      </c>
      <c r="L211" s="644" t="s">
        <v>446</v>
      </c>
      <c r="M211" s="573" t="e">
        <v>#DIV/0!</v>
      </c>
      <c r="N211" s="573">
        <v>0</v>
      </c>
      <c r="O211" s="574">
        <v>0</v>
      </c>
    </row>
    <row r="212" s="2" customFormat="1" ht="18.75" customHeight="1" spans="2:15">
      <c r="B212" s="557">
        <v>24</v>
      </c>
      <c r="C212" s="640" t="s">
        <v>423</v>
      </c>
      <c r="D212" s="630">
        <v>4317</v>
      </c>
      <c r="E212" s="492">
        <f>F212+G212</f>
        <v>4067</v>
      </c>
      <c r="F212" s="630">
        <v>2916</v>
      </c>
      <c r="G212" s="630">
        <v>1151</v>
      </c>
      <c r="H212" s="641">
        <f t="shared" si="5"/>
        <v>250</v>
      </c>
      <c r="I212" s="635">
        <f t="shared" si="2"/>
        <v>0.71699041062208</v>
      </c>
      <c r="J212" s="573">
        <f t="shared" si="3"/>
        <v>0.942089413944869</v>
      </c>
      <c r="K212" s="573">
        <f t="shared" si="4"/>
        <v>0.675469075747047</v>
      </c>
      <c r="L212" s="645" t="s">
        <v>447</v>
      </c>
      <c r="M212" s="573" t="e">
        <v>#DIV/0!</v>
      </c>
      <c r="N212" s="573">
        <v>0</v>
      </c>
      <c r="O212" s="574">
        <v>0</v>
      </c>
    </row>
    <row r="213" s="2" customFormat="1" ht="18.75" customHeight="1" spans="2:15">
      <c r="B213" s="557">
        <v>25</v>
      </c>
      <c r="C213" s="640" t="s">
        <v>111</v>
      </c>
      <c r="D213" s="630">
        <v>0</v>
      </c>
      <c r="E213" s="492">
        <v>0</v>
      </c>
      <c r="F213" s="630">
        <v>0</v>
      </c>
      <c r="G213" s="630">
        <v>0</v>
      </c>
      <c r="H213" s="641">
        <f t="shared" si="5"/>
        <v>0</v>
      </c>
      <c r="I213" s="635" t="e">
        <f t="shared" si="2"/>
        <v>#DIV/0!</v>
      </c>
      <c r="J213" s="573" t="e">
        <f t="shared" si="3"/>
        <v>#DIV/0!</v>
      </c>
      <c r="K213" s="573" t="e">
        <f t="shared" si="4"/>
        <v>#DIV/0!</v>
      </c>
      <c r="L213" s="644" t="s">
        <v>448</v>
      </c>
      <c r="M213" s="573" t="e">
        <v>#DIV/0!</v>
      </c>
      <c r="N213" s="573">
        <v>0</v>
      </c>
      <c r="O213" s="574">
        <v>0</v>
      </c>
    </row>
    <row r="214" s="2" customFormat="1" ht="18.75" customHeight="1" spans="2:15">
      <c r="B214" s="557">
        <v>26</v>
      </c>
      <c r="C214" s="640" t="s">
        <v>112</v>
      </c>
      <c r="D214" s="630">
        <v>0</v>
      </c>
      <c r="E214" s="492">
        <v>0</v>
      </c>
      <c r="F214" s="630">
        <v>0</v>
      </c>
      <c r="G214" s="630">
        <v>0</v>
      </c>
      <c r="H214" s="641">
        <f t="shared" si="5"/>
        <v>0</v>
      </c>
      <c r="I214" s="635" t="e">
        <f t="shared" si="2"/>
        <v>#DIV/0!</v>
      </c>
      <c r="J214" s="573" t="e">
        <f t="shared" si="3"/>
        <v>#DIV/0!</v>
      </c>
      <c r="K214" s="573" t="e">
        <f t="shared" si="4"/>
        <v>#DIV/0!</v>
      </c>
      <c r="L214" s="644" t="s">
        <v>448</v>
      </c>
      <c r="M214" s="573" t="e">
        <v>#DIV/0!</v>
      </c>
      <c r="N214" s="573">
        <v>0</v>
      </c>
      <c r="O214" s="574">
        <v>0</v>
      </c>
    </row>
    <row r="215" s="2" customFormat="1" ht="18.75" customHeight="1" spans="2:15">
      <c r="B215" s="557">
        <v>27</v>
      </c>
      <c r="C215" s="640" t="s">
        <v>424</v>
      </c>
      <c r="D215" s="630">
        <v>0</v>
      </c>
      <c r="E215" s="492">
        <v>0</v>
      </c>
      <c r="F215" s="630">
        <v>0</v>
      </c>
      <c r="G215" s="630">
        <v>0</v>
      </c>
      <c r="H215" s="641">
        <f t="shared" si="5"/>
        <v>0</v>
      </c>
      <c r="I215" s="635" t="e">
        <f t="shared" si="2"/>
        <v>#DIV/0!</v>
      </c>
      <c r="J215" s="573" t="e">
        <f t="shared" si="3"/>
        <v>#DIV/0!</v>
      </c>
      <c r="K215" s="573" t="e">
        <f t="shared" si="4"/>
        <v>#DIV/0!</v>
      </c>
      <c r="L215" s="644" t="s">
        <v>448</v>
      </c>
      <c r="M215" s="573" t="e">
        <v>#DIV/0!</v>
      </c>
      <c r="N215" s="573">
        <v>0</v>
      </c>
      <c r="O215" s="574">
        <v>0</v>
      </c>
    </row>
    <row r="216" s="2" customFormat="1" ht="18.75" customHeight="1" spans="2:15">
      <c r="B216" s="557">
        <v>28</v>
      </c>
      <c r="C216" s="640" t="s">
        <v>114</v>
      </c>
      <c r="D216" s="630">
        <v>0</v>
      </c>
      <c r="E216" s="492">
        <v>0</v>
      </c>
      <c r="F216" s="630">
        <v>0</v>
      </c>
      <c r="G216" s="630">
        <v>0</v>
      </c>
      <c r="H216" s="641">
        <f t="shared" si="5"/>
        <v>0</v>
      </c>
      <c r="I216" s="635" t="e">
        <f t="shared" si="2"/>
        <v>#DIV/0!</v>
      </c>
      <c r="J216" s="573" t="e">
        <f t="shared" si="3"/>
        <v>#DIV/0!</v>
      </c>
      <c r="K216" s="573" t="e">
        <f t="shared" si="4"/>
        <v>#DIV/0!</v>
      </c>
      <c r="L216" s="644" t="s">
        <v>446</v>
      </c>
      <c r="M216" s="573" t="e">
        <v>#DIV/0!</v>
      </c>
      <c r="N216" s="573">
        <v>0</v>
      </c>
      <c r="O216" s="574">
        <v>0</v>
      </c>
    </row>
    <row r="217" s="2" customFormat="1" ht="18.75" customHeight="1" spans="2:15">
      <c r="B217" s="557">
        <v>29</v>
      </c>
      <c r="C217" s="640" t="s">
        <v>115</v>
      </c>
      <c r="D217" s="630">
        <v>59</v>
      </c>
      <c r="E217" s="492">
        <f>F217+G217</f>
        <v>59</v>
      </c>
      <c r="F217" s="630">
        <v>59</v>
      </c>
      <c r="G217" s="630">
        <v>0</v>
      </c>
      <c r="H217" s="630">
        <f>D217-F217</f>
        <v>0</v>
      </c>
      <c r="I217" s="635">
        <f t="shared" si="2"/>
        <v>1</v>
      </c>
      <c r="J217" s="573">
        <f t="shared" si="3"/>
        <v>1</v>
      </c>
      <c r="K217" s="573">
        <f t="shared" si="4"/>
        <v>1</v>
      </c>
      <c r="L217" s="644"/>
      <c r="M217" s="573">
        <v>0.8167</v>
      </c>
      <c r="N217" s="573"/>
      <c r="O217" s="574"/>
    </row>
    <row r="218" s="2" customFormat="1" ht="18.75" customHeight="1" spans="2:15">
      <c r="B218" s="581" t="s">
        <v>49</v>
      </c>
      <c r="C218" s="582"/>
      <c r="D218" s="642">
        <f>SUM(D189:D217)</f>
        <v>20514</v>
      </c>
      <c r="E218" s="642">
        <f>SUM(E189:E217)</f>
        <v>19834</v>
      </c>
      <c r="F218" s="642">
        <f>SUM(F189:F217)</f>
        <v>17647</v>
      </c>
      <c r="G218" s="642">
        <f>SUM(G189:G217)</f>
        <v>2187</v>
      </c>
      <c r="H218" s="642">
        <f>SUM(H189:H217)</f>
        <v>668</v>
      </c>
      <c r="I218" s="646">
        <f>F218/(F218+G218)</f>
        <v>0.889734798830291</v>
      </c>
      <c r="J218" s="647">
        <f t="shared" si="3"/>
        <v>0.966851906015404</v>
      </c>
      <c r="K218" s="647">
        <f t="shared" si="4"/>
        <v>0.860241786097299</v>
      </c>
      <c r="L218" s="648"/>
      <c r="M218" s="647">
        <v>0.8658</v>
      </c>
      <c r="N218" s="647">
        <v>0.7054682383759</v>
      </c>
      <c r="O218" s="649">
        <v>0.373571972581874</v>
      </c>
    </row>
  </sheetData>
  <mergeCells count="204">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N30:Q30"/>
    <mergeCell ref="N31:Q31"/>
    <mergeCell ref="N32:Q32"/>
    <mergeCell ref="N33:Q33"/>
    <mergeCell ref="N34:Q34"/>
    <mergeCell ref="N35:Q35"/>
    <mergeCell ref="N36:Q36"/>
    <mergeCell ref="N37:Q37"/>
    <mergeCell ref="N38:Q38"/>
    <mergeCell ref="N39:Q39"/>
    <mergeCell ref="N40:Q40"/>
    <mergeCell ref="N41:Q41"/>
    <mergeCell ref="N42:Q42"/>
    <mergeCell ref="N43:Q43"/>
    <mergeCell ref="N44:Q44"/>
    <mergeCell ref="N45:Q45"/>
    <mergeCell ref="N46:Q46"/>
    <mergeCell ref="N47:Q47"/>
    <mergeCell ref="N48:Q48"/>
    <mergeCell ref="N49:Q49"/>
    <mergeCell ref="N50:Q50"/>
    <mergeCell ref="N51:Q51"/>
    <mergeCell ref="N52:Q52"/>
    <mergeCell ref="N53:Q53"/>
    <mergeCell ref="N54:Q54"/>
    <mergeCell ref="N55:Q55"/>
    <mergeCell ref="N56:Q56"/>
    <mergeCell ref="N57:Q57"/>
    <mergeCell ref="N58:Q58"/>
    <mergeCell ref="N59:Q59"/>
    <mergeCell ref="N60:Q60"/>
    <mergeCell ref="N85:Q85"/>
    <mergeCell ref="N88:Q88"/>
    <mergeCell ref="N89:Q89"/>
    <mergeCell ref="N91:Q91"/>
    <mergeCell ref="N93:Q93"/>
    <mergeCell ref="N94:Q94"/>
    <mergeCell ref="N95:Q95"/>
    <mergeCell ref="N96:Q96"/>
    <mergeCell ref="N97:Q97"/>
    <mergeCell ref="N98:Q98"/>
    <mergeCell ref="N99:Q99"/>
    <mergeCell ref="N100:Q100"/>
    <mergeCell ref="N101:Q101"/>
    <mergeCell ref="N102:Q102"/>
    <mergeCell ref="N103:Q103"/>
    <mergeCell ref="N104:Q104"/>
    <mergeCell ref="N105:Q105"/>
    <mergeCell ref="N106:Q106"/>
    <mergeCell ref="N107:Q107"/>
    <mergeCell ref="N108:Q108"/>
    <mergeCell ref="N109:Q109"/>
    <mergeCell ref="N112:Q112"/>
    <mergeCell ref="N113:Q113"/>
    <mergeCell ref="N114:Q114"/>
    <mergeCell ref="N115:Q115"/>
    <mergeCell ref="N117:Q117"/>
    <mergeCell ref="B122:K122"/>
    <mergeCell ref="B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B154:C154"/>
    <mergeCell ref="F154:G154"/>
    <mergeCell ref="H154:I154"/>
    <mergeCell ref="J154:K154"/>
    <mergeCell ref="B155:D155"/>
    <mergeCell ref="F155:G155"/>
    <mergeCell ref="H155:I155"/>
    <mergeCell ref="J155:K155"/>
    <mergeCell ref="B186:L186"/>
    <mergeCell ref="M186:O186"/>
    <mergeCell ref="B218:C218"/>
    <mergeCell ref="B28:B29"/>
    <mergeCell ref="B187:B188"/>
    <mergeCell ref="C28:C29"/>
    <mergeCell ref="C187:C188"/>
    <mergeCell ref="D28:D29"/>
    <mergeCell ref="D187:D188"/>
    <mergeCell ref="E28:E29"/>
    <mergeCell ref="E187:E188"/>
    <mergeCell ref="F28:F29"/>
    <mergeCell ref="F187:F188"/>
    <mergeCell ref="G187:G188"/>
    <mergeCell ref="H187:H188"/>
    <mergeCell ref="I28:I29"/>
    <mergeCell ref="I187:I188"/>
    <mergeCell ref="J28:J29"/>
    <mergeCell ref="J187:J188"/>
    <mergeCell ref="K28:K29"/>
    <mergeCell ref="K187:K188"/>
    <mergeCell ref="L28:L29"/>
    <mergeCell ref="L187:L188"/>
    <mergeCell ref="M187:M188"/>
    <mergeCell ref="N187:N188"/>
    <mergeCell ref="O187:O188"/>
    <mergeCell ref="B19:L26"/>
    <mergeCell ref="C3:K4"/>
  </mergeCells>
  <conditionalFormatting sqref="F125">
    <cfRule type="cellIs" dxfId="1" priority="31" operator="greaterThan">
      <formula>0</formula>
    </cfRule>
  </conditionalFormatting>
  <conditionalFormatting sqref="H125">
    <cfRule type="cellIs" dxfId="2" priority="4" operator="greaterThan">
      <formula>0</formula>
    </cfRule>
  </conditionalFormatting>
  <conditionalFormatting sqref="H126">
    <cfRule type="cellIs" dxfId="2" priority="3" operator="greaterThan">
      <formula>0</formula>
    </cfRule>
  </conditionalFormatting>
  <conditionalFormatting sqref="J139">
    <cfRule type="cellIs" dxfId="3" priority="15" operator="greaterThan">
      <formula>0</formula>
    </cfRule>
  </conditionalFormatting>
  <conditionalFormatting sqref="H143">
    <cfRule type="cellIs" dxfId="2" priority="1" operator="greaterThan">
      <formula>0</formula>
    </cfRule>
  </conditionalFormatting>
  <conditionalFormatting sqref="F153">
    <cfRule type="cellIs" dxfId="1" priority="8" operator="greaterThan">
      <formula>0</formula>
    </cfRule>
  </conditionalFormatting>
  <conditionalFormatting sqref="D154:E154">
    <cfRule type="cellIs" dxfId="1" priority="36" operator="greaterThan">
      <formula>0</formula>
    </cfRule>
    <cfRule type="cellIs" dxfId="0" priority="37" operator="greaterThan">
      <formula>0</formula>
    </cfRule>
  </conditionalFormatting>
  <conditionalFormatting sqref="H154">
    <cfRule type="cellIs" dxfId="2" priority="33" operator="greaterThan">
      <formula>0</formula>
    </cfRule>
  </conditionalFormatting>
  <conditionalFormatting sqref="J154">
    <cfRule type="cellIs" dxfId="3" priority="14" operator="greaterThan">
      <formula>0</formula>
    </cfRule>
  </conditionalFormatting>
  <conditionalFormatting sqref="E125:E154">
    <cfRule type="cellIs" dxfId="0" priority="35" operator="greaterThan">
      <formula>0</formula>
    </cfRule>
  </conditionalFormatting>
  <conditionalFormatting sqref="F126:F151">
    <cfRule type="cellIs" dxfId="1" priority="5" operator="greaterThan">
      <formula>0</formula>
    </cfRule>
  </conditionalFormatting>
  <conditionalFormatting sqref="H127:H139">
    <cfRule type="cellIs" dxfId="2" priority="2" operator="greaterThan">
      <formula>0</formula>
    </cfRule>
  </conditionalFormatting>
  <conditionalFormatting sqref="K189:K218">
    <cfRule type="cellIs" dxfId="0" priority="13" operator="lessThan">
      <formula>0.6</formula>
    </cfRule>
  </conditionalFormatting>
  <conditionalFormatting sqref="J125:J138 J140:J153">
    <cfRule type="cellIs" dxfId="3" priority="29" operator="greaterThan">
      <formula>0</formula>
    </cfRule>
  </conditionalFormatting>
  <conditionalFormatting sqref="H140:H142 H144:H153">
    <cfRule type="cellIs" dxfId="2" priority="6" operator="greaterThan">
      <formula>0</formula>
    </cfRule>
  </conditionalFormatting>
  <conditionalFormatting sqref="F154 F152">
    <cfRule type="cellIs" dxfId="1" priority="18"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218"/>
  <sheetViews>
    <sheetView showGridLines="0" workbookViewId="0">
      <selection activeCell="A1" sqref="$A1:$XFD1048576"/>
    </sheetView>
  </sheetViews>
  <sheetFormatPr defaultColWidth="9.13333333333333" defaultRowHeight="15"/>
  <cols>
    <col min="1" max="1" width="3.13333333333333" style="4" customWidth="1"/>
    <col min="2" max="2" width="17.25" style="4" customWidth="1"/>
    <col min="3" max="3" width="26.25" style="4" customWidth="1"/>
    <col min="4" max="4" width="17.3833333333333" style="4" customWidth="1"/>
    <col min="5" max="5" width="19" style="4" customWidth="1"/>
    <col min="6" max="6" width="12.1333333333333" style="4" customWidth="1"/>
    <col min="7" max="7" width="9.5" style="4" customWidth="1"/>
    <col min="8" max="8" width="9" style="4" customWidth="1"/>
    <col min="9" max="9" width="7.5" style="4" customWidth="1"/>
    <col min="10" max="10" width="12.8833333333333" style="4" customWidth="1"/>
    <col min="11" max="11" width="10" style="4" customWidth="1"/>
    <col min="12" max="12" width="20.8833333333333" style="4" customWidth="1"/>
    <col min="13" max="16384" width="9.13333333333333" style="4"/>
  </cols>
  <sheetData>
    <row r="1" ht="15.75" spans="13:16">
      <c r="M1" s="1"/>
      <c r="N1" s="1"/>
      <c r="O1" s="1"/>
      <c r="P1" s="1"/>
    </row>
    <row r="2" ht="15.75" spans="2:16">
      <c r="B2" s="7"/>
      <c r="C2" s="8"/>
      <c r="D2" s="8"/>
      <c r="E2" s="8"/>
      <c r="F2" s="8"/>
      <c r="G2" s="8"/>
      <c r="H2" s="8"/>
      <c r="I2" s="8"/>
      <c r="J2" s="499"/>
      <c r="K2" s="8"/>
      <c r="L2" s="64"/>
      <c r="M2" s="1"/>
      <c r="N2" s="1"/>
      <c r="O2" s="1"/>
      <c r="P2" s="1"/>
    </row>
    <row r="3" customHeight="1" spans="2:12">
      <c r="B3" s="10"/>
      <c r="C3" s="457" t="s">
        <v>141</v>
      </c>
      <c r="D3" s="458"/>
      <c r="E3" s="458"/>
      <c r="F3" s="458"/>
      <c r="G3" s="458"/>
      <c r="H3" s="458"/>
      <c r="I3" s="458"/>
      <c r="J3" s="458"/>
      <c r="K3" s="500"/>
      <c r="L3" s="501"/>
    </row>
    <row r="4" customHeight="1" spans="2:12">
      <c r="B4" s="10"/>
      <c r="C4" s="459"/>
      <c r="D4" s="460"/>
      <c r="E4" s="460"/>
      <c r="F4" s="460"/>
      <c r="G4" s="460"/>
      <c r="H4" s="460"/>
      <c r="I4" s="460"/>
      <c r="J4" s="460"/>
      <c r="K4" s="502"/>
      <c r="L4" s="501"/>
    </row>
    <row r="5" ht="15.75" spans="2:12">
      <c r="B5" s="15"/>
      <c r="C5" s="16"/>
      <c r="D5" s="16"/>
      <c r="E5" s="16"/>
      <c r="F5" s="16"/>
      <c r="G5" s="16"/>
      <c r="H5" s="16"/>
      <c r="I5" s="16"/>
      <c r="J5" s="16"/>
      <c r="K5" s="68"/>
      <c r="L5" s="69"/>
    </row>
    <row r="6" s="2" customFormat="1" ht="13.5" spans="2:12">
      <c r="B6" s="18"/>
      <c r="L6" s="70"/>
    </row>
    <row r="7" s="2" customFormat="1" spans="2:12">
      <c r="B7" s="20" t="s">
        <v>142</v>
      </c>
      <c r="C7" s="21"/>
      <c r="D7" s="21"/>
      <c r="E7" s="21"/>
      <c r="F7" s="21"/>
      <c r="G7" s="21"/>
      <c r="H7" s="22"/>
      <c r="L7" s="70"/>
    </row>
    <row r="8" s="2" customFormat="1" ht="12.75" spans="2:12">
      <c r="B8" s="461" t="s">
        <v>143</v>
      </c>
      <c r="C8" s="462">
        <v>29662</v>
      </c>
      <c r="D8" s="462"/>
      <c r="E8" s="463" t="s">
        <v>144</v>
      </c>
      <c r="F8" s="464" t="s">
        <v>145</v>
      </c>
      <c r="G8" s="464"/>
      <c r="H8" s="465"/>
      <c r="L8" s="70"/>
    </row>
    <row r="9" s="2" customFormat="1" ht="17.25" customHeight="1" spans="2:12">
      <c r="B9" s="461" t="s">
        <v>47</v>
      </c>
      <c r="C9" s="462" t="s">
        <v>67</v>
      </c>
      <c r="D9" s="462"/>
      <c r="E9" s="466" t="s">
        <v>146</v>
      </c>
      <c r="F9" s="462" t="s">
        <v>147</v>
      </c>
      <c r="G9" s="462"/>
      <c r="H9" s="467"/>
      <c r="L9" s="70"/>
    </row>
    <row r="10" s="2" customFormat="1" ht="30.75" customHeight="1" spans="2:12">
      <c r="B10" s="461" t="s">
        <v>148</v>
      </c>
      <c r="C10" s="462" t="s">
        <v>149</v>
      </c>
      <c r="D10" s="462"/>
      <c r="E10" s="466" t="s">
        <v>150</v>
      </c>
      <c r="F10" s="468" t="s">
        <v>449</v>
      </c>
      <c r="G10" s="462"/>
      <c r="H10" s="467"/>
      <c r="L10" s="70"/>
    </row>
    <row r="11" s="2" customFormat="1" ht="36.75" customHeight="1" spans="2:12">
      <c r="B11" s="461" t="s">
        <v>152</v>
      </c>
      <c r="C11" s="468" t="s">
        <v>450</v>
      </c>
      <c r="D11" s="462"/>
      <c r="E11" s="466" t="s">
        <v>154</v>
      </c>
      <c r="F11" s="469">
        <v>44798</v>
      </c>
      <c r="G11" s="469"/>
      <c r="H11" s="470"/>
      <c r="L11" s="70"/>
    </row>
    <row r="12" s="2" customFormat="1" ht="12.75" spans="2:12">
      <c r="B12" s="461" t="s">
        <v>155</v>
      </c>
      <c r="C12" s="462" t="s">
        <v>156</v>
      </c>
      <c r="D12" s="462"/>
      <c r="E12" s="466" t="s">
        <v>157</v>
      </c>
      <c r="F12" s="469">
        <v>44799</v>
      </c>
      <c r="G12" s="469"/>
      <c r="H12" s="470"/>
      <c r="L12" s="70"/>
    </row>
    <row r="13" s="2" customFormat="1" ht="12.75" spans="2:12">
      <c r="B13" s="461" t="s">
        <v>158</v>
      </c>
      <c r="C13" s="462" t="s">
        <v>451</v>
      </c>
      <c r="D13" s="462"/>
      <c r="E13" s="466" t="s">
        <v>160</v>
      </c>
      <c r="F13" s="462" t="s">
        <v>452</v>
      </c>
      <c r="G13" s="462"/>
      <c r="H13" s="467"/>
      <c r="L13" s="70"/>
    </row>
    <row r="14" s="2" customFormat="1" ht="12.75" spans="2:12">
      <c r="B14" s="461" t="s">
        <v>162</v>
      </c>
      <c r="C14" s="462" t="s">
        <v>163</v>
      </c>
      <c r="D14" s="462"/>
      <c r="E14" s="471" t="s">
        <v>164</v>
      </c>
      <c r="F14" s="462" t="s">
        <v>453</v>
      </c>
      <c r="G14" s="462"/>
      <c r="H14" s="467"/>
      <c r="L14" s="70"/>
    </row>
    <row r="15" s="2" customFormat="1" ht="39.75" customHeight="1" spans="2:12">
      <c r="B15" s="461" t="s">
        <v>166</v>
      </c>
      <c r="C15" s="468" t="s">
        <v>167</v>
      </c>
      <c r="D15" s="468"/>
      <c r="E15" s="468"/>
      <c r="F15" s="468"/>
      <c r="G15" s="468"/>
      <c r="H15" s="472"/>
      <c r="L15" s="70"/>
    </row>
    <row r="16" s="2" customFormat="1" ht="42" customHeight="1" spans="2:12">
      <c r="B16" s="473" t="s">
        <v>168</v>
      </c>
      <c r="C16" s="474" t="s">
        <v>169</v>
      </c>
      <c r="D16" s="474"/>
      <c r="E16" s="474"/>
      <c r="F16" s="474"/>
      <c r="G16" s="474"/>
      <c r="H16" s="475"/>
      <c r="L16" s="70"/>
    </row>
    <row r="17" s="2" customFormat="1" ht="13.5" spans="2:16">
      <c r="B17" s="202"/>
      <c r="C17" s="203"/>
      <c r="D17" s="203"/>
      <c r="E17" s="203"/>
      <c r="F17" s="203"/>
      <c r="G17" s="203"/>
      <c r="H17" s="203"/>
      <c r="I17" s="203"/>
      <c r="J17" s="203"/>
      <c r="K17" s="203"/>
      <c r="L17" s="221"/>
      <c r="M17" s="3"/>
      <c r="N17" s="3"/>
      <c r="O17" s="3"/>
      <c r="P17" s="3"/>
    </row>
    <row r="18" s="2" customFormat="1" ht="15.75" spans="2:12">
      <c r="B18" s="476" t="s">
        <v>170</v>
      </c>
      <c r="C18" s="477"/>
      <c r="D18" s="477"/>
      <c r="E18" s="477"/>
      <c r="F18" s="477"/>
      <c r="G18" s="477"/>
      <c r="H18" s="477"/>
      <c r="I18" s="477"/>
      <c r="J18" s="477"/>
      <c r="K18" s="477"/>
      <c r="L18" s="503"/>
    </row>
    <row r="19" s="2" customFormat="1" ht="12.75" customHeight="1" spans="2:12">
      <c r="B19" s="478" t="s">
        <v>454</v>
      </c>
      <c r="C19" s="479"/>
      <c r="D19" s="479"/>
      <c r="E19" s="479"/>
      <c r="F19" s="479"/>
      <c r="G19" s="479"/>
      <c r="H19" s="479"/>
      <c r="I19" s="479"/>
      <c r="J19" s="479"/>
      <c r="K19" s="479"/>
      <c r="L19" s="504"/>
    </row>
    <row r="20" s="2" customFormat="1" ht="12.75" spans="2:12">
      <c r="B20" s="480"/>
      <c r="C20" s="481"/>
      <c r="D20" s="481"/>
      <c r="E20" s="481"/>
      <c r="F20" s="481"/>
      <c r="G20" s="481"/>
      <c r="H20" s="481"/>
      <c r="I20" s="481"/>
      <c r="J20" s="481"/>
      <c r="K20" s="481"/>
      <c r="L20" s="505"/>
    </row>
    <row r="21" s="2" customFormat="1" ht="12.75" spans="2:12">
      <c r="B21" s="480"/>
      <c r="C21" s="481"/>
      <c r="D21" s="481"/>
      <c r="E21" s="481"/>
      <c r="F21" s="481"/>
      <c r="G21" s="481"/>
      <c r="H21" s="481"/>
      <c r="I21" s="481"/>
      <c r="J21" s="481"/>
      <c r="K21" s="481"/>
      <c r="L21" s="505"/>
    </row>
    <row r="22" s="2" customFormat="1" ht="12.75" spans="2:12">
      <c r="B22" s="480"/>
      <c r="C22" s="481"/>
      <c r="D22" s="481"/>
      <c r="E22" s="481"/>
      <c r="F22" s="481"/>
      <c r="G22" s="481"/>
      <c r="H22" s="481"/>
      <c r="I22" s="481"/>
      <c r="J22" s="481"/>
      <c r="K22" s="481"/>
      <c r="L22" s="505"/>
    </row>
    <row r="23" s="2" customFormat="1" ht="12.75" spans="2:12">
      <c r="B23" s="480"/>
      <c r="C23" s="481"/>
      <c r="D23" s="481"/>
      <c r="E23" s="481"/>
      <c r="F23" s="481"/>
      <c r="G23" s="481"/>
      <c r="H23" s="481"/>
      <c r="I23" s="481"/>
      <c r="J23" s="481"/>
      <c r="K23" s="481"/>
      <c r="L23" s="505"/>
    </row>
    <row r="24" s="2" customFormat="1" ht="12.75" spans="2:12">
      <c r="B24" s="480"/>
      <c r="C24" s="481"/>
      <c r="D24" s="481"/>
      <c r="E24" s="481"/>
      <c r="F24" s="481"/>
      <c r="G24" s="481"/>
      <c r="H24" s="481"/>
      <c r="I24" s="481"/>
      <c r="J24" s="481"/>
      <c r="K24" s="481"/>
      <c r="L24" s="505"/>
    </row>
    <row r="25" s="2" customFormat="1" ht="12.75" spans="2:12">
      <c r="B25" s="480"/>
      <c r="C25" s="481"/>
      <c r="D25" s="481"/>
      <c r="E25" s="481"/>
      <c r="F25" s="481"/>
      <c r="G25" s="481"/>
      <c r="H25" s="481"/>
      <c r="I25" s="481"/>
      <c r="J25" s="481"/>
      <c r="K25" s="481"/>
      <c r="L25" s="505"/>
    </row>
    <row r="26" s="2" customFormat="1" ht="13.5" spans="2:12">
      <c r="B26" s="482"/>
      <c r="C26" s="483"/>
      <c r="D26" s="483"/>
      <c r="E26" s="483"/>
      <c r="F26" s="483"/>
      <c r="G26" s="483"/>
      <c r="H26" s="483"/>
      <c r="I26" s="483"/>
      <c r="J26" s="483"/>
      <c r="K26" s="483"/>
      <c r="L26" s="506"/>
    </row>
    <row r="27" s="2" customFormat="1" ht="15.75" spans="1:12">
      <c r="A27" s="484"/>
      <c r="B27" s="476" t="s">
        <v>172</v>
      </c>
      <c r="C27" s="477"/>
      <c r="D27" s="477"/>
      <c r="E27" s="477"/>
      <c r="F27" s="477"/>
      <c r="G27" s="477"/>
      <c r="H27" s="477"/>
      <c r="I27" s="477"/>
      <c r="J27" s="477"/>
      <c r="K27" s="477"/>
      <c r="L27" s="503"/>
    </row>
    <row r="28" s="2" customFormat="1" ht="12.75" spans="2:12">
      <c r="B28" s="485" t="s">
        <v>44</v>
      </c>
      <c r="C28" s="486" t="s">
        <v>173</v>
      </c>
      <c r="D28" s="486" t="s">
        <v>174</v>
      </c>
      <c r="E28" s="486" t="s">
        <v>81</v>
      </c>
      <c r="F28" s="486" t="s">
        <v>175</v>
      </c>
      <c r="G28" s="487" t="s">
        <v>176</v>
      </c>
      <c r="H28" s="487" t="s">
        <v>176</v>
      </c>
      <c r="I28" s="487" t="s">
        <v>177</v>
      </c>
      <c r="J28" s="487" t="s">
        <v>178</v>
      </c>
      <c r="K28" s="487" t="s">
        <v>179</v>
      </c>
      <c r="L28" s="507" t="s">
        <v>180</v>
      </c>
    </row>
    <row r="29" s="2" customFormat="1" ht="25.5" spans="2:12">
      <c r="B29" s="488"/>
      <c r="C29" s="489"/>
      <c r="D29" s="489"/>
      <c r="E29" s="489"/>
      <c r="F29" s="489"/>
      <c r="G29" s="490" t="s">
        <v>181</v>
      </c>
      <c r="H29" s="490" t="s">
        <v>182</v>
      </c>
      <c r="I29" s="490"/>
      <c r="J29" s="490"/>
      <c r="K29" s="490"/>
      <c r="L29" s="508"/>
    </row>
    <row r="30" s="2" customFormat="1" ht="13.5" spans="2:18">
      <c r="B30" s="491">
        <v>1</v>
      </c>
      <c r="C30" s="492" t="s">
        <v>87</v>
      </c>
      <c r="D30" s="493" t="s">
        <v>183</v>
      </c>
      <c r="E30" s="494" t="s">
        <v>184</v>
      </c>
      <c r="F30" s="493" t="s">
        <v>185</v>
      </c>
      <c r="G30" s="493" t="s">
        <v>185</v>
      </c>
      <c r="H30" s="493" t="s">
        <v>185</v>
      </c>
      <c r="I30" s="494" t="s">
        <v>186</v>
      </c>
      <c r="J30" s="509">
        <v>44798</v>
      </c>
      <c r="K30" s="509">
        <v>44799</v>
      </c>
      <c r="L30" s="510"/>
      <c r="M30" s="511"/>
      <c r="N30" s="511"/>
      <c r="O30" s="512"/>
      <c r="P30" s="512"/>
      <c r="Q30" s="516"/>
      <c r="R30" s="516"/>
    </row>
    <row r="31" s="2" customFormat="1" ht="47.25" spans="2:18">
      <c r="B31" s="491">
        <v>2</v>
      </c>
      <c r="C31" s="492" t="s">
        <v>87</v>
      </c>
      <c r="D31" s="493" t="s">
        <v>187</v>
      </c>
      <c r="E31" s="494" t="s">
        <v>188</v>
      </c>
      <c r="F31" s="493" t="s">
        <v>185</v>
      </c>
      <c r="G31" s="493" t="s">
        <v>185</v>
      </c>
      <c r="H31" s="493" t="s">
        <v>185</v>
      </c>
      <c r="I31" s="494" t="s">
        <v>186</v>
      </c>
      <c r="J31" s="509">
        <v>44798</v>
      </c>
      <c r="K31" s="509">
        <v>44799</v>
      </c>
      <c r="L31" s="510"/>
      <c r="M31" s="511"/>
      <c r="N31" s="511"/>
      <c r="O31" s="512"/>
      <c r="P31" s="512"/>
      <c r="Q31" s="516"/>
      <c r="R31" s="516"/>
    </row>
    <row r="32" s="2" customFormat="1" ht="24.75" spans="2:18">
      <c r="B32" s="491">
        <v>3</v>
      </c>
      <c r="C32" s="495" t="s">
        <v>87</v>
      </c>
      <c r="D32" s="493" t="s">
        <v>189</v>
      </c>
      <c r="E32" s="494" t="s">
        <v>190</v>
      </c>
      <c r="F32" s="496" t="s">
        <v>185</v>
      </c>
      <c r="G32" s="496" t="s">
        <v>185</v>
      </c>
      <c r="H32" s="496" t="s">
        <v>185</v>
      </c>
      <c r="I32" s="494" t="s">
        <v>186</v>
      </c>
      <c r="J32" s="509">
        <v>44798</v>
      </c>
      <c r="K32" s="509">
        <v>44799</v>
      </c>
      <c r="L32" s="510"/>
      <c r="M32" s="511"/>
      <c r="N32" s="511"/>
      <c r="O32" s="512"/>
      <c r="P32" s="512"/>
      <c r="Q32" s="516"/>
      <c r="R32" s="516"/>
    </row>
    <row r="33" s="2" customFormat="1" ht="40.5" spans="2:18">
      <c r="B33" s="491">
        <v>4</v>
      </c>
      <c r="C33" s="495" t="s">
        <v>89</v>
      </c>
      <c r="D33" s="493" t="s">
        <v>191</v>
      </c>
      <c r="E33" s="497" t="s">
        <v>192</v>
      </c>
      <c r="F33" s="493" t="s">
        <v>193</v>
      </c>
      <c r="G33" s="493" t="s">
        <v>193</v>
      </c>
      <c r="H33" s="493" t="s">
        <v>193</v>
      </c>
      <c r="I33" s="494"/>
      <c r="J33" s="509"/>
      <c r="K33" s="509"/>
      <c r="L33" s="513" t="s">
        <v>194</v>
      </c>
      <c r="M33" s="511"/>
      <c r="N33" s="511"/>
      <c r="O33" s="514"/>
      <c r="P33" s="514"/>
      <c r="Q33" s="516"/>
      <c r="R33" s="516"/>
    </row>
    <row r="34" s="452" customFormat="1" ht="22.5" spans="2:18">
      <c r="B34" s="491">
        <v>5</v>
      </c>
      <c r="C34" s="495" t="s">
        <v>89</v>
      </c>
      <c r="D34" s="493" t="s">
        <v>195</v>
      </c>
      <c r="E34" s="494" t="s">
        <v>196</v>
      </c>
      <c r="F34" s="493" t="s">
        <v>193</v>
      </c>
      <c r="G34" s="493" t="s">
        <v>193</v>
      </c>
      <c r="H34" s="493" t="s">
        <v>193</v>
      </c>
      <c r="I34" s="494"/>
      <c r="J34" s="509"/>
      <c r="K34" s="509"/>
      <c r="L34" s="513" t="s">
        <v>197</v>
      </c>
      <c r="M34" s="515"/>
      <c r="N34" s="515"/>
      <c r="O34" s="514"/>
      <c r="P34" s="514"/>
      <c r="Q34" s="517"/>
      <c r="R34" s="517"/>
    </row>
    <row r="35" s="452" customFormat="1" ht="22.5" spans="2:18">
      <c r="B35" s="491">
        <v>6</v>
      </c>
      <c r="C35" s="495" t="s">
        <v>89</v>
      </c>
      <c r="D35" s="493" t="s">
        <v>198</v>
      </c>
      <c r="E35" s="494" t="s">
        <v>199</v>
      </c>
      <c r="F35" s="493" t="s">
        <v>193</v>
      </c>
      <c r="G35" s="493" t="s">
        <v>193</v>
      </c>
      <c r="H35" s="493" t="s">
        <v>193</v>
      </c>
      <c r="I35" s="494"/>
      <c r="J35" s="509"/>
      <c r="K35" s="509"/>
      <c r="L35" s="513" t="s">
        <v>200</v>
      </c>
      <c r="M35" s="515"/>
      <c r="N35" s="515"/>
      <c r="O35" s="514"/>
      <c r="P35" s="514"/>
      <c r="Q35" s="517"/>
      <c r="R35" s="517"/>
    </row>
    <row r="36" s="453" customFormat="1" ht="22.5" spans="2:18">
      <c r="B36" s="491">
        <v>7</v>
      </c>
      <c r="C36" s="495" t="s">
        <v>89</v>
      </c>
      <c r="D36" s="493" t="s">
        <v>201</v>
      </c>
      <c r="E36" s="494" t="s">
        <v>202</v>
      </c>
      <c r="F36" s="493" t="s">
        <v>193</v>
      </c>
      <c r="G36" s="493" t="s">
        <v>193</v>
      </c>
      <c r="H36" s="493" t="s">
        <v>193</v>
      </c>
      <c r="I36" s="494"/>
      <c r="J36" s="509"/>
      <c r="K36" s="509"/>
      <c r="L36" s="513" t="s">
        <v>200</v>
      </c>
      <c r="M36" s="515"/>
      <c r="N36" s="515"/>
      <c r="O36" s="514"/>
      <c r="P36" s="514"/>
      <c r="Q36" s="517"/>
      <c r="R36" s="517"/>
    </row>
    <row r="37" s="452" customFormat="1" ht="27" spans="2:18">
      <c r="B37" s="491">
        <v>8</v>
      </c>
      <c r="C37" s="495" t="s">
        <v>89</v>
      </c>
      <c r="D37" s="493" t="s">
        <v>203</v>
      </c>
      <c r="E37" s="494" t="s">
        <v>204</v>
      </c>
      <c r="F37" s="493" t="s">
        <v>185</v>
      </c>
      <c r="G37" s="493" t="s">
        <v>193</v>
      </c>
      <c r="H37" s="493" t="s">
        <v>193</v>
      </c>
      <c r="I37" s="494"/>
      <c r="J37" s="509"/>
      <c r="K37" s="509"/>
      <c r="L37" s="513" t="s">
        <v>205</v>
      </c>
      <c r="M37" s="515"/>
      <c r="N37" s="515"/>
      <c r="O37" s="514"/>
      <c r="P37" s="514"/>
      <c r="Q37" s="517"/>
      <c r="R37" s="517"/>
    </row>
    <row r="38" s="452" customFormat="1" ht="22.5" spans="2:18">
      <c r="B38" s="491">
        <v>9</v>
      </c>
      <c r="C38" s="495" t="s">
        <v>89</v>
      </c>
      <c r="D38" s="493" t="s">
        <v>206</v>
      </c>
      <c r="E38" s="494" t="s">
        <v>207</v>
      </c>
      <c r="F38" s="493" t="s">
        <v>193</v>
      </c>
      <c r="G38" s="493" t="s">
        <v>193</v>
      </c>
      <c r="H38" s="493" t="s">
        <v>193</v>
      </c>
      <c r="I38" s="494"/>
      <c r="J38" s="509"/>
      <c r="K38" s="509"/>
      <c r="L38" s="513" t="s">
        <v>197</v>
      </c>
      <c r="M38" s="515"/>
      <c r="N38" s="515"/>
      <c r="O38" s="514"/>
      <c r="P38" s="514"/>
      <c r="Q38" s="517"/>
      <c r="R38" s="517"/>
    </row>
    <row r="39" s="452" customFormat="1" ht="27" spans="2:18">
      <c r="B39" s="491">
        <v>10</v>
      </c>
      <c r="C39" s="495" t="s">
        <v>89</v>
      </c>
      <c r="D39" s="493" t="s">
        <v>208</v>
      </c>
      <c r="E39" s="494" t="s">
        <v>209</v>
      </c>
      <c r="F39" s="493" t="s">
        <v>193</v>
      </c>
      <c r="G39" s="493" t="s">
        <v>193</v>
      </c>
      <c r="H39" s="493" t="s">
        <v>193</v>
      </c>
      <c r="I39" s="494"/>
      <c r="J39" s="509"/>
      <c r="K39" s="509"/>
      <c r="L39" s="513" t="s">
        <v>210</v>
      </c>
      <c r="M39" s="515"/>
      <c r="N39" s="515"/>
      <c r="O39" s="514"/>
      <c r="P39" s="514"/>
      <c r="Q39" s="517"/>
      <c r="R39" s="517"/>
    </row>
    <row r="40" s="452" customFormat="1" ht="27" spans="2:18">
      <c r="B40" s="491">
        <v>11</v>
      </c>
      <c r="C40" s="495" t="s">
        <v>89</v>
      </c>
      <c r="D40" s="493" t="s">
        <v>211</v>
      </c>
      <c r="E40" s="494" t="s">
        <v>212</v>
      </c>
      <c r="F40" s="493" t="s">
        <v>193</v>
      </c>
      <c r="G40" s="493" t="s">
        <v>193</v>
      </c>
      <c r="H40" s="493" t="s">
        <v>193</v>
      </c>
      <c r="I40" s="494"/>
      <c r="J40" s="509"/>
      <c r="K40" s="509"/>
      <c r="L40" s="513" t="s">
        <v>213</v>
      </c>
      <c r="M40" s="515"/>
      <c r="N40" s="515"/>
      <c r="O40" s="514"/>
      <c r="P40" s="514"/>
      <c r="Q40" s="517"/>
      <c r="R40" s="517"/>
    </row>
    <row r="41" s="452" customFormat="1" ht="27" spans="2:18">
      <c r="B41" s="491">
        <v>12</v>
      </c>
      <c r="C41" s="495" t="s">
        <v>89</v>
      </c>
      <c r="D41" s="493" t="s">
        <v>214</v>
      </c>
      <c r="E41" s="494" t="s">
        <v>215</v>
      </c>
      <c r="F41" s="493" t="s">
        <v>193</v>
      </c>
      <c r="G41" s="493" t="s">
        <v>193</v>
      </c>
      <c r="H41" s="493" t="s">
        <v>193</v>
      </c>
      <c r="I41" s="494"/>
      <c r="J41" s="509"/>
      <c r="K41" s="509"/>
      <c r="L41" s="513" t="s">
        <v>216</v>
      </c>
      <c r="M41" s="515"/>
      <c r="N41" s="515"/>
      <c r="O41" s="514"/>
      <c r="P41" s="514"/>
      <c r="Q41" s="517"/>
      <c r="R41" s="517"/>
    </row>
    <row r="42" s="452" customFormat="1" ht="13.5" spans="2:18">
      <c r="B42" s="491">
        <v>13</v>
      </c>
      <c r="C42" s="495" t="s">
        <v>89</v>
      </c>
      <c r="D42" s="493" t="s">
        <v>217</v>
      </c>
      <c r="E42" s="494" t="s">
        <v>218</v>
      </c>
      <c r="F42" s="493" t="s">
        <v>193</v>
      </c>
      <c r="G42" s="493" t="s">
        <v>193</v>
      </c>
      <c r="H42" s="493" t="s">
        <v>193</v>
      </c>
      <c r="I42" s="494"/>
      <c r="J42" s="509"/>
      <c r="K42" s="509"/>
      <c r="L42" s="513" t="s">
        <v>219</v>
      </c>
      <c r="M42" s="515"/>
      <c r="N42" s="515"/>
      <c r="O42" s="514"/>
      <c r="P42" s="514"/>
      <c r="Q42" s="517"/>
      <c r="R42" s="517"/>
    </row>
    <row r="43" s="452" customFormat="1" ht="22.5" spans="2:18">
      <c r="B43" s="491">
        <v>14</v>
      </c>
      <c r="C43" s="495" t="s">
        <v>89</v>
      </c>
      <c r="D43" s="493" t="s">
        <v>220</v>
      </c>
      <c r="E43" s="494" t="s">
        <v>221</v>
      </c>
      <c r="F43" s="493" t="s">
        <v>193</v>
      </c>
      <c r="G43" s="493" t="s">
        <v>193</v>
      </c>
      <c r="H43" s="493" t="s">
        <v>193</v>
      </c>
      <c r="I43" s="494"/>
      <c r="J43" s="509"/>
      <c r="K43" s="509"/>
      <c r="L43" s="513" t="s">
        <v>222</v>
      </c>
      <c r="M43" s="515"/>
      <c r="N43" s="515"/>
      <c r="O43" s="514"/>
      <c r="P43" s="514"/>
      <c r="Q43" s="517"/>
      <c r="R43" s="517"/>
    </row>
    <row r="44" s="452" customFormat="1" ht="13.5" spans="2:18">
      <c r="B44" s="491">
        <v>15</v>
      </c>
      <c r="C44" s="495" t="s">
        <v>223</v>
      </c>
      <c r="D44" s="493" t="s">
        <v>224</v>
      </c>
      <c r="E44" s="494" t="s">
        <v>225</v>
      </c>
      <c r="F44" s="493" t="s">
        <v>193</v>
      </c>
      <c r="G44" s="493" t="s">
        <v>193</v>
      </c>
      <c r="H44" s="493" t="s">
        <v>193</v>
      </c>
      <c r="I44" s="494"/>
      <c r="J44" s="509"/>
      <c r="K44" s="509"/>
      <c r="L44" s="513" t="s">
        <v>226</v>
      </c>
      <c r="M44" s="515"/>
      <c r="N44" s="515"/>
      <c r="O44" s="514"/>
      <c r="P44" s="514"/>
      <c r="Q44" s="517"/>
      <c r="R44" s="517"/>
    </row>
    <row r="45" s="452" customFormat="1" ht="22.5" spans="2:18">
      <c r="B45" s="491">
        <v>16</v>
      </c>
      <c r="C45" s="495" t="s">
        <v>223</v>
      </c>
      <c r="D45" s="493" t="s">
        <v>227</v>
      </c>
      <c r="E45" s="494" t="s">
        <v>228</v>
      </c>
      <c r="F45" s="493" t="s">
        <v>185</v>
      </c>
      <c r="G45" s="496" t="s">
        <v>185</v>
      </c>
      <c r="H45" s="496" t="s">
        <v>185</v>
      </c>
      <c r="I45" s="494" t="s">
        <v>229</v>
      </c>
      <c r="J45" s="509">
        <v>44798</v>
      </c>
      <c r="K45" s="509">
        <v>44799</v>
      </c>
      <c r="L45" s="510"/>
      <c r="M45" s="515"/>
      <c r="N45" s="515"/>
      <c r="O45" s="512"/>
      <c r="P45" s="512"/>
      <c r="Q45" s="517"/>
      <c r="R45" s="517"/>
    </row>
    <row r="46" s="452" customFormat="1" ht="13.5" spans="2:18">
      <c r="B46" s="491">
        <v>17</v>
      </c>
      <c r="C46" s="498" t="s">
        <v>223</v>
      </c>
      <c r="D46" s="493" t="s">
        <v>230</v>
      </c>
      <c r="E46" s="494" t="s">
        <v>231</v>
      </c>
      <c r="F46" s="493" t="s">
        <v>185</v>
      </c>
      <c r="G46" s="496" t="s">
        <v>185</v>
      </c>
      <c r="H46" s="496" t="s">
        <v>185</v>
      </c>
      <c r="I46" s="494" t="s">
        <v>229</v>
      </c>
      <c r="J46" s="509">
        <v>44798</v>
      </c>
      <c r="K46" s="509">
        <v>44799</v>
      </c>
      <c r="L46" s="510"/>
      <c r="M46" s="515"/>
      <c r="N46" s="515"/>
      <c r="O46" s="512"/>
      <c r="P46" s="512"/>
      <c r="Q46" s="517"/>
      <c r="R46" s="517"/>
    </row>
    <row r="47" s="452" customFormat="1" ht="13.5" spans="2:18">
      <c r="B47" s="491">
        <v>18</v>
      </c>
      <c r="C47" s="498" t="s">
        <v>223</v>
      </c>
      <c r="D47" s="493" t="s">
        <v>232</v>
      </c>
      <c r="E47" s="494" t="s">
        <v>233</v>
      </c>
      <c r="F47" s="493" t="s">
        <v>185</v>
      </c>
      <c r="G47" s="493" t="s">
        <v>185</v>
      </c>
      <c r="H47" s="493" t="s">
        <v>185</v>
      </c>
      <c r="I47" s="494" t="s">
        <v>229</v>
      </c>
      <c r="J47" s="509">
        <v>44798</v>
      </c>
      <c r="K47" s="509">
        <v>44799</v>
      </c>
      <c r="L47" s="510"/>
      <c r="M47" s="515"/>
      <c r="N47" s="515"/>
      <c r="O47" s="512"/>
      <c r="P47" s="512"/>
      <c r="Q47" s="517"/>
      <c r="R47" s="517"/>
    </row>
    <row r="48" s="452" customFormat="1" ht="13.5" spans="2:18">
      <c r="B48" s="491">
        <v>19</v>
      </c>
      <c r="C48" s="498" t="s">
        <v>223</v>
      </c>
      <c r="D48" s="493" t="s">
        <v>234</v>
      </c>
      <c r="E48" s="494" t="s">
        <v>235</v>
      </c>
      <c r="F48" s="493" t="s">
        <v>185</v>
      </c>
      <c r="G48" s="493" t="s">
        <v>185</v>
      </c>
      <c r="H48" s="493" t="s">
        <v>185</v>
      </c>
      <c r="I48" s="494" t="s">
        <v>229</v>
      </c>
      <c r="J48" s="509">
        <v>44798</v>
      </c>
      <c r="K48" s="509">
        <v>44799</v>
      </c>
      <c r="L48" s="510"/>
      <c r="M48" s="515"/>
      <c r="N48" s="515"/>
      <c r="O48" s="512"/>
      <c r="P48" s="512"/>
      <c r="Q48" s="517"/>
      <c r="R48" s="517"/>
    </row>
    <row r="49" s="452" customFormat="1" ht="24.75" spans="2:18">
      <c r="B49" s="491">
        <v>20</v>
      </c>
      <c r="C49" s="498" t="s">
        <v>223</v>
      </c>
      <c r="D49" s="493" t="s">
        <v>236</v>
      </c>
      <c r="E49" s="494" t="s">
        <v>237</v>
      </c>
      <c r="F49" s="493" t="s">
        <v>185</v>
      </c>
      <c r="G49" s="493" t="s">
        <v>185</v>
      </c>
      <c r="H49" s="493" t="s">
        <v>185</v>
      </c>
      <c r="I49" s="494" t="s">
        <v>229</v>
      </c>
      <c r="J49" s="509">
        <v>44798</v>
      </c>
      <c r="K49" s="509">
        <v>44799</v>
      </c>
      <c r="L49" s="510"/>
      <c r="M49" s="515"/>
      <c r="N49" s="515"/>
      <c r="O49" s="512"/>
      <c r="P49" s="512"/>
      <c r="Q49" s="517"/>
      <c r="R49" s="517"/>
    </row>
    <row r="50" s="452" customFormat="1" ht="13.5" spans="2:18">
      <c r="B50" s="491">
        <v>21</v>
      </c>
      <c r="C50" s="498" t="s">
        <v>223</v>
      </c>
      <c r="D50" s="493" t="s">
        <v>238</v>
      </c>
      <c r="E50" s="494" t="s">
        <v>239</v>
      </c>
      <c r="F50" s="493" t="s">
        <v>185</v>
      </c>
      <c r="G50" s="493" t="s">
        <v>185</v>
      </c>
      <c r="H50" s="493" t="s">
        <v>185</v>
      </c>
      <c r="I50" s="494" t="s">
        <v>229</v>
      </c>
      <c r="J50" s="509">
        <v>44798</v>
      </c>
      <c r="K50" s="509">
        <v>44799</v>
      </c>
      <c r="L50" s="510"/>
      <c r="M50" s="515"/>
      <c r="N50" s="515"/>
      <c r="O50" s="512"/>
      <c r="P50" s="512"/>
      <c r="Q50" s="517"/>
      <c r="R50" s="517"/>
    </row>
    <row r="51" s="452" customFormat="1" ht="13.5" spans="2:18">
      <c r="B51" s="491">
        <v>22</v>
      </c>
      <c r="C51" s="498" t="s">
        <v>223</v>
      </c>
      <c r="D51" s="493" t="s">
        <v>240</v>
      </c>
      <c r="E51" s="494" t="s">
        <v>241</v>
      </c>
      <c r="F51" s="493" t="s">
        <v>185</v>
      </c>
      <c r="G51" s="493" t="s">
        <v>185</v>
      </c>
      <c r="H51" s="493" t="s">
        <v>185</v>
      </c>
      <c r="I51" s="494" t="s">
        <v>229</v>
      </c>
      <c r="J51" s="509">
        <v>44798</v>
      </c>
      <c r="K51" s="509">
        <v>44799</v>
      </c>
      <c r="L51" s="510"/>
      <c r="M51" s="515"/>
      <c r="N51" s="515"/>
      <c r="O51" s="512"/>
      <c r="P51" s="512"/>
      <c r="Q51" s="517"/>
      <c r="R51" s="517"/>
    </row>
    <row r="52" s="452" customFormat="1" ht="27" spans="2:18">
      <c r="B52" s="491">
        <v>23</v>
      </c>
      <c r="C52" s="498" t="s">
        <v>223</v>
      </c>
      <c r="D52" s="493" t="s">
        <v>242</v>
      </c>
      <c r="E52" s="494" t="s">
        <v>243</v>
      </c>
      <c r="F52" s="493" t="s">
        <v>185</v>
      </c>
      <c r="G52" s="493" t="s">
        <v>185</v>
      </c>
      <c r="H52" s="493" t="s">
        <v>185</v>
      </c>
      <c r="I52" s="494" t="s">
        <v>229</v>
      </c>
      <c r="J52" s="509">
        <v>44798</v>
      </c>
      <c r="K52" s="509">
        <v>44799</v>
      </c>
      <c r="L52" s="510"/>
      <c r="M52" s="515"/>
      <c r="N52" s="515"/>
      <c r="O52" s="512"/>
      <c r="P52" s="512"/>
      <c r="Q52" s="517"/>
      <c r="R52" s="517"/>
    </row>
    <row r="53" s="452" customFormat="1" ht="13.5" spans="2:18">
      <c r="B53" s="491">
        <v>24</v>
      </c>
      <c r="C53" s="498" t="s">
        <v>223</v>
      </c>
      <c r="D53" s="493" t="s">
        <v>244</v>
      </c>
      <c r="E53" s="494" t="s">
        <v>245</v>
      </c>
      <c r="F53" s="493" t="s">
        <v>185</v>
      </c>
      <c r="G53" s="493" t="s">
        <v>185</v>
      </c>
      <c r="H53" s="493" t="s">
        <v>185</v>
      </c>
      <c r="I53" s="494" t="s">
        <v>229</v>
      </c>
      <c r="J53" s="509">
        <v>44798</v>
      </c>
      <c r="K53" s="509">
        <v>44799</v>
      </c>
      <c r="L53" s="510"/>
      <c r="M53" s="515"/>
      <c r="N53" s="515"/>
      <c r="O53" s="512"/>
      <c r="P53" s="512"/>
      <c r="Q53" s="517"/>
      <c r="R53" s="517"/>
    </row>
    <row r="54" s="452" customFormat="1" ht="13.5" spans="2:18">
      <c r="B54" s="491">
        <v>25</v>
      </c>
      <c r="C54" s="498" t="s">
        <v>223</v>
      </c>
      <c r="D54" s="493" t="s">
        <v>246</v>
      </c>
      <c r="E54" s="494" t="s">
        <v>247</v>
      </c>
      <c r="F54" s="493" t="s">
        <v>185</v>
      </c>
      <c r="G54" s="493" t="s">
        <v>185</v>
      </c>
      <c r="H54" s="493" t="s">
        <v>185</v>
      </c>
      <c r="I54" s="494" t="s">
        <v>229</v>
      </c>
      <c r="J54" s="509">
        <v>44798</v>
      </c>
      <c r="K54" s="509">
        <v>44799</v>
      </c>
      <c r="L54" s="510"/>
      <c r="M54" s="515"/>
      <c r="N54" s="515"/>
      <c r="O54" s="512"/>
      <c r="P54" s="512"/>
      <c r="Q54" s="517"/>
      <c r="R54" s="517"/>
    </row>
    <row r="55" s="452" customFormat="1" ht="13.5" spans="2:18">
      <c r="B55" s="491">
        <v>26</v>
      </c>
      <c r="C55" s="498" t="s">
        <v>223</v>
      </c>
      <c r="D55" s="493" t="s">
        <v>248</v>
      </c>
      <c r="E55" s="494" t="s">
        <v>249</v>
      </c>
      <c r="F55" s="493" t="s">
        <v>185</v>
      </c>
      <c r="G55" s="493" t="s">
        <v>185</v>
      </c>
      <c r="H55" s="493" t="s">
        <v>185</v>
      </c>
      <c r="I55" s="494" t="s">
        <v>229</v>
      </c>
      <c r="J55" s="509">
        <v>44798</v>
      </c>
      <c r="K55" s="509">
        <v>44799</v>
      </c>
      <c r="L55" s="510"/>
      <c r="M55" s="515"/>
      <c r="N55" s="515"/>
      <c r="O55" s="512"/>
      <c r="P55" s="512"/>
      <c r="Q55" s="517"/>
      <c r="R55" s="517"/>
    </row>
    <row r="56" s="452" customFormat="1" ht="13.5" spans="2:18">
      <c r="B56" s="491">
        <v>27</v>
      </c>
      <c r="C56" s="498" t="s">
        <v>223</v>
      </c>
      <c r="D56" s="493" t="s">
        <v>250</v>
      </c>
      <c r="E56" s="494" t="s">
        <v>251</v>
      </c>
      <c r="F56" s="493" t="s">
        <v>185</v>
      </c>
      <c r="G56" s="493" t="s">
        <v>185</v>
      </c>
      <c r="H56" s="493" t="s">
        <v>185</v>
      </c>
      <c r="I56" s="494" t="s">
        <v>229</v>
      </c>
      <c r="J56" s="509">
        <v>44798</v>
      </c>
      <c r="K56" s="509">
        <v>44799</v>
      </c>
      <c r="L56" s="510"/>
      <c r="M56" s="515"/>
      <c r="N56" s="515"/>
      <c r="O56" s="512"/>
      <c r="P56" s="512"/>
      <c r="Q56" s="517"/>
      <c r="R56" s="517"/>
    </row>
    <row r="57" s="452" customFormat="1" ht="22.5" spans="2:18">
      <c r="B57" s="491">
        <v>28</v>
      </c>
      <c r="C57" s="498" t="s">
        <v>223</v>
      </c>
      <c r="D57" s="493" t="s">
        <v>252</v>
      </c>
      <c r="E57" s="494" t="s">
        <v>253</v>
      </c>
      <c r="F57" s="493" t="s">
        <v>185</v>
      </c>
      <c r="G57" s="493" t="s">
        <v>185</v>
      </c>
      <c r="H57" s="493" t="s">
        <v>185</v>
      </c>
      <c r="I57" s="494" t="s">
        <v>229</v>
      </c>
      <c r="J57" s="509">
        <v>44798</v>
      </c>
      <c r="K57" s="509">
        <v>44799</v>
      </c>
      <c r="L57" s="510"/>
      <c r="M57" s="515"/>
      <c r="N57" s="515"/>
      <c r="O57" s="512"/>
      <c r="P57" s="512"/>
      <c r="Q57" s="517"/>
      <c r="R57" s="517"/>
    </row>
    <row r="58" s="452" customFormat="1" ht="13.5" spans="2:18">
      <c r="B58" s="491">
        <v>29</v>
      </c>
      <c r="C58" s="498" t="s">
        <v>223</v>
      </c>
      <c r="D58" s="493" t="s">
        <v>254</v>
      </c>
      <c r="E58" s="494" t="s">
        <v>255</v>
      </c>
      <c r="F58" s="493" t="s">
        <v>185</v>
      </c>
      <c r="G58" s="493" t="s">
        <v>185</v>
      </c>
      <c r="H58" s="493" t="s">
        <v>185</v>
      </c>
      <c r="I58" s="494" t="s">
        <v>229</v>
      </c>
      <c r="J58" s="509">
        <v>44798</v>
      </c>
      <c r="K58" s="509">
        <v>44799</v>
      </c>
      <c r="L58" s="510"/>
      <c r="M58" s="515"/>
      <c r="N58" s="515"/>
      <c r="O58" s="512"/>
      <c r="P58" s="512"/>
      <c r="Q58" s="517"/>
      <c r="R58" s="517"/>
    </row>
    <row r="59" s="452" customFormat="1" ht="22.5" spans="2:18">
      <c r="B59" s="491">
        <v>30</v>
      </c>
      <c r="C59" s="498" t="s">
        <v>223</v>
      </c>
      <c r="D59" s="493" t="s">
        <v>256</v>
      </c>
      <c r="E59" s="494" t="s">
        <v>257</v>
      </c>
      <c r="F59" s="493" t="s">
        <v>185</v>
      </c>
      <c r="G59" s="493" t="s">
        <v>185</v>
      </c>
      <c r="H59" s="493" t="s">
        <v>185</v>
      </c>
      <c r="I59" s="494" t="s">
        <v>229</v>
      </c>
      <c r="J59" s="509">
        <v>44798</v>
      </c>
      <c r="K59" s="509">
        <v>44799</v>
      </c>
      <c r="L59" s="510"/>
      <c r="M59" s="515"/>
      <c r="N59" s="515"/>
      <c r="O59" s="512"/>
      <c r="P59" s="512"/>
      <c r="Q59" s="517"/>
      <c r="R59" s="517"/>
    </row>
    <row r="60" s="452" customFormat="1" ht="24.75" spans="2:18">
      <c r="B60" s="491">
        <v>31</v>
      </c>
      <c r="C60" s="498" t="s">
        <v>223</v>
      </c>
      <c r="D60" s="493" t="s">
        <v>258</v>
      </c>
      <c r="E60" s="494" t="s">
        <v>259</v>
      </c>
      <c r="F60" s="493" t="s">
        <v>185</v>
      </c>
      <c r="G60" s="493" t="s">
        <v>185</v>
      </c>
      <c r="H60" s="493" t="s">
        <v>185</v>
      </c>
      <c r="I60" s="494" t="s">
        <v>229</v>
      </c>
      <c r="J60" s="509">
        <v>44798</v>
      </c>
      <c r="K60" s="509">
        <v>44799</v>
      </c>
      <c r="L60" s="510"/>
      <c r="M60" s="515"/>
      <c r="N60" s="515"/>
      <c r="O60" s="512"/>
      <c r="P60" s="512"/>
      <c r="Q60" s="517"/>
      <c r="R60" s="517"/>
    </row>
    <row r="61" s="452" customFormat="1" ht="13.5" spans="2:18">
      <c r="B61" s="491">
        <v>32</v>
      </c>
      <c r="C61" s="495" t="s">
        <v>260</v>
      </c>
      <c r="D61" s="493" t="s">
        <v>261</v>
      </c>
      <c r="E61" s="494" t="s">
        <v>262</v>
      </c>
      <c r="F61" s="493" t="s">
        <v>185</v>
      </c>
      <c r="G61" s="493" t="s">
        <v>185</v>
      </c>
      <c r="H61" s="493" t="s">
        <v>185</v>
      </c>
      <c r="I61" s="494" t="s">
        <v>263</v>
      </c>
      <c r="J61" s="509">
        <v>44798</v>
      </c>
      <c r="K61" s="509">
        <v>44799</v>
      </c>
      <c r="L61" s="510"/>
      <c r="M61" s="515"/>
      <c r="N61" s="515"/>
      <c r="O61" s="515"/>
      <c r="P61" s="515"/>
      <c r="Q61" s="517"/>
      <c r="R61" s="517"/>
    </row>
    <row r="62" s="452" customFormat="1" ht="13.5" spans="2:18">
      <c r="B62" s="491">
        <v>33</v>
      </c>
      <c r="C62" s="495" t="s">
        <v>260</v>
      </c>
      <c r="D62" s="493" t="s">
        <v>264</v>
      </c>
      <c r="E62" s="494" t="s">
        <v>265</v>
      </c>
      <c r="F62" s="493" t="s">
        <v>185</v>
      </c>
      <c r="G62" s="493" t="s">
        <v>185</v>
      </c>
      <c r="H62" s="493" t="s">
        <v>185</v>
      </c>
      <c r="I62" s="494" t="s">
        <v>263</v>
      </c>
      <c r="J62" s="509">
        <v>44798</v>
      </c>
      <c r="K62" s="509">
        <v>44799</v>
      </c>
      <c r="L62" s="510"/>
      <c r="M62" s="515"/>
      <c r="N62" s="515"/>
      <c r="O62" s="515"/>
      <c r="P62" s="515"/>
      <c r="Q62" s="517"/>
      <c r="R62" s="517"/>
    </row>
    <row r="63" s="452" customFormat="1" ht="13.5" spans="2:18">
      <c r="B63" s="491">
        <v>34</v>
      </c>
      <c r="C63" s="495" t="s">
        <v>260</v>
      </c>
      <c r="D63" s="493" t="s">
        <v>266</v>
      </c>
      <c r="E63" s="494" t="s">
        <v>267</v>
      </c>
      <c r="F63" s="493" t="s">
        <v>185</v>
      </c>
      <c r="G63" s="493" t="s">
        <v>185</v>
      </c>
      <c r="H63" s="493" t="s">
        <v>185</v>
      </c>
      <c r="I63" s="494" t="s">
        <v>263</v>
      </c>
      <c r="J63" s="509">
        <v>44798</v>
      </c>
      <c r="K63" s="509">
        <v>44799</v>
      </c>
      <c r="L63" s="510"/>
      <c r="M63" s="515"/>
      <c r="N63" s="515"/>
      <c r="O63" s="515"/>
      <c r="P63" s="515"/>
      <c r="Q63" s="517"/>
      <c r="R63" s="517"/>
    </row>
    <row r="64" s="452" customFormat="1" ht="13.5" spans="2:18">
      <c r="B64" s="491">
        <v>35</v>
      </c>
      <c r="C64" s="495" t="s">
        <v>260</v>
      </c>
      <c r="D64" s="493" t="s">
        <v>268</v>
      </c>
      <c r="E64" s="494" t="s">
        <v>269</v>
      </c>
      <c r="F64" s="493" t="s">
        <v>185</v>
      </c>
      <c r="G64" s="493" t="s">
        <v>185</v>
      </c>
      <c r="H64" s="493" t="s">
        <v>185</v>
      </c>
      <c r="I64" s="494" t="s">
        <v>263</v>
      </c>
      <c r="J64" s="509">
        <v>44798</v>
      </c>
      <c r="K64" s="509">
        <v>44799</v>
      </c>
      <c r="L64" s="510"/>
      <c r="M64" s="515"/>
      <c r="N64" s="515"/>
      <c r="O64" s="515"/>
      <c r="P64" s="515"/>
      <c r="Q64" s="517"/>
      <c r="R64" s="517"/>
    </row>
    <row r="65" s="452" customFormat="1" ht="13.5" spans="2:18">
      <c r="B65" s="491">
        <v>36</v>
      </c>
      <c r="C65" s="495" t="s">
        <v>260</v>
      </c>
      <c r="D65" s="493" t="s">
        <v>270</v>
      </c>
      <c r="E65" s="494" t="s">
        <v>271</v>
      </c>
      <c r="F65" s="493" t="s">
        <v>185</v>
      </c>
      <c r="G65" s="493" t="s">
        <v>185</v>
      </c>
      <c r="H65" s="493" t="s">
        <v>185</v>
      </c>
      <c r="I65" s="494" t="s">
        <v>263</v>
      </c>
      <c r="J65" s="509">
        <v>44798</v>
      </c>
      <c r="K65" s="509">
        <v>44799</v>
      </c>
      <c r="L65" s="510"/>
      <c r="M65" s="515"/>
      <c r="N65" s="515"/>
      <c r="O65" s="515"/>
      <c r="P65" s="515"/>
      <c r="Q65" s="517"/>
      <c r="R65" s="517"/>
    </row>
    <row r="66" s="452" customFormat="1" ht="13.5" spans="2:18">
      <c r="B66" s="491">
        <v>37</v>
      </c>
      <c r="C66" s="495" t="s">
        <v>260</v>
      </c>
      <c r="D66" s="493" t="s">
        <v>272</v>
      </c>
      <c r="E66" s="494" t="s">
        <v>273</v>
      </c>
      <c r="F66" s="493" t="s">
        <v>185</v>
      </c>
      <c r="G66" s="493" t="s">
        <v>185</v>
      </c>
      <c r="H66" s="493" t="s">
        <v>185</v>
      </c>
      <c r="I66" s="494" t="s">
        <v>263</v>
      </c>
      <c r="J66" s="509">
        <v>44798</v>
      </c>
      <c r="K66" s="509">
        <v>44799</v>
      </c>
      <c r="L66" s="510"/>
      <c r="M66" s="515"/>
      <c r="N66" s="515"/>
      <c r="O66" s="515"/>
      <c r="P66" s="515"/>
      <c r="Q66" s="517"/>
      <c r="R66" s="517"/>
    </row>
    <row r="67" s="452" customFormat="1" ht="13.5" spans="2:18">
      <c r="B67" s="491">
        <v>38</v>
      </c>
      <c r="C67" s="495" t="s">
        <v>260</v>
      </c>
      <c r="D67" s="493" t="s">
        <v>274</v>
      </c>
      <c r="E67" s="494" t="s">
        <v>275</v>
      </c>
      <c r="F67" s="493" t="s">
        <v>185</v>
      </c>
      <c r="G67" s="493" t="s">
        <v>185</v>
      </c>
      <c r="H67" s="493" t="s">
        <v>185</v>
      </c>
      <c r="I67" s="494" t="s">
        <v>263</v>
      </c>
      <c r="J67" s="509">
        <v>44798</v>
      </c>
      <c r="K67" s="509">
        <v>44799</v>
      </c>
      <c r="L67" s="510"/>
      <c r="M67" s="515"/>
      <c r="N67" s="515"/>
      <c r="O67" s="515"/>
      <c r="P67" s="515"/>
      <c r="Q67" s="517"/>
      <c r="R67" s="517"/>
    </row>
    <row r="68" s="452" customFormat="1" ht="13.5" spans="2:18">
      <c r="B68" s="491">
        <v>39</v>
      </c>
      <c r="C68" s="495" t="s">
        <v>260</v>
      </c>
      <c r="D68" s="493" t="s">
        <v>276</v>
      </c>
      <c r="E68" s="494" t="s">
        <v>277</v>
      </c>
      <c r="F68" s="493" t="s">
        <v>185</v>
      </c>
      <c r="G68" s="493" t="s">
        <v>185</v>
      </c>
      <c r="H68" s="493" t="s">
        <v>185</v>
      </c>
      <c r="I68" s="494" t="s">
        <v>263</v>
      </c>
      <c r="J68" s="509">
        <v>44798</v>
      </c>
      <c r="K68" s="509">
        <v>44799</v>
      </c>
      <c r="L68" s="510"/>
      <c r="M68" s="515"/>
      <c r="N68" s="515"/>
      <c r="O68" s="515"/>
      <c r="P68" s="515"/>
      <c r="Q68" s="517"/>
      <c r="R68" s="517"/>
    </row>
    <row r="69" s="452" customFormat="1" ht="13.5" spans="2:18">
      <c r="B69" s="491">
        <v>40</v>
      </c>
      <c r="C69" s="495" t="s">
        <v>260</v>
      </c>
      <c r="D69" s="493" t="s">
        <v>278</v>
      </c>
      <c r="E69" s="494" t="s">
        <v>279</v>
      </c>
      <c r="F69" s="493" t="s">
        <v>185</v>
      </c>
      <c r="G69" s="493" t="s">
        <v>185</v>
      </c>
      <c r="H69" s="493" t="s">
        <v>185</v>
      </c>
      <c r="I69" s="494" t="s">
        <v>263</v>
      </c>
      <c r="J69" s="509">
        <v>44798</v>
      </c>
      <c r="K69" s="509">
        <v>44799</v>
      </c>
      <c r="L69" s="510"/>
      <c r="M69" s="515"/>
      <c r="N69" s="515"/>
      <c r="O69" s="515"/>
      <c r="P69" s="515"/>
      <c r="Q69" s="517"/>
      <c r="R69" s="517"/>
    </row>
    <row r="70" s="452" customFormat="1" ht="13.5" spans="2:18">
      <c r="B70" s="491">
        <v>41</v>
      </c>
      <c r="C70" s="495" t="s">
        <v>260</v>
      </c>
      <c r="D70" s="493" t="s">
        <v>280</v>
      </c>
      <c r="E70" s="494" t="s">
        <v>281</v>
      </c>
      <c r="F70" s="493" t="s">
        <v>185</v>
      </c>
      <c r="G70" s="493" t="s">
        <v>185</v>
      </c>
      <c r="H70" s="493" t="s">
        <v>185</v>
      </c>
      <c r="I70" s="494" t="s">
        <v>263</v>
      </c>
      <c r="J70" s="509">
        <v>44798</v>
      </c>
      <c r="K70" s="509">
        <v>44799</v>
      </c>
      <c r="L70" s="510"/>
      <c r="M70" s="515"/>
      <c r="N70" s="515"/>
      <c r="O70" s="515"/>
      <c r="P70" s="515"/>
      <c r="Q70" s="517"/>
      <c r="R70" s="517"/>
    </row>
    <row r="71" s="452" customFormat="1" ht="13.5" spans="2:18">
      <c r="B71" s="491">
        <v>42</v>
      </c>
      <c r="C71" s="495" t="s">
        <v>260</v>
      </c>
      <c r="D71" s="493" t="s">
        <v>282</v>
      </c>
      <c r="E71" s="494" t="s">
        <v>283</v>
      </c>
      <c r="F71" s="493" t="s">
        <v>185</v>
      </c>
      <c r="G71" s="493" t="s">
        <v>185</v>
      </c>
      <c r="H71" s="493" t="s">
        <v>185</v>
      </c>
      <c r="I71" s="494" t="s">
        <v>263</v>
      </c>
      <c r="J71" s="509">
        <v>44798</v>
      </c>
      <c r="K71" s="509">
        <v>44799</v>
      </c>
      <c r="L71" s="510"/>
      <c r="M71" s="515"/>
      <c r="N71" s="515"/>
      <c r="O71" s="515"/>
      <c r="P71" s="515"/>
      <c r="Q71" s="517"/>
      <c r="R71" s="517"/>
    </row>
    <row r="72" s="452" customFormat="1" ht="13.5" spans="2:18">
      <c r="B72" s="491">
        <v>43</v>
      </c>
      <c r="C72" s="495" t="s">
        <v>260</v>
      </c>
      <c r="D72" s="493" t="s">
        <v>284</v>
      </c>
      <c r="E72" s="494" t="s">
        <v>285</v>
      </c>
      <c r="F72" s="493" t="s">
        <v>185</v>
      </c>
      <c r="G72" s="493" t="s">
        <v>185</v>
      </c>
      <c r="H72" s="493" t="s">
        <v>185</v>
      </c>
      <c r="I72" s="494" t="s">
        <v>263</v>
      </c>
      <c r="J72" s="509">
        <v>44798</v>
      </c>
      <c r="K72" s="509">
        <v>44799</v>
      </c>
      <c r="L72" s="510"/>
      <c r="M72" s="515"/>
      <c r="N72" s="515"/>
      <c r="O72" s="515"/>
      <c r="P72" s="515"/>
      <c r="Q72" s="517"/>
      <c r="R72" s="517"/>
    </row>
    <row r="73" s="452" customFormat="1" ht="13.5" spans="2:18">
      <c r="B73" s="491">
        <v>44</v>
      </c>
      <c r="C73" s="495" t="s">
        <v>260</v>
      </c>
      <c r="D73" s="493" t="s">
        <v>286</v>
      </c>
      <c r="E73" s="494" t="s">
        <v>287</v>
      </c>
      <c r="F73" s="493" t="s">
        <v>185</v>
      </c>
      <c r="G73" s="493" t="s">
        <v>185</v>
      </c>
      <c r="H73" s="493" t="s">
        <v>185</v>
      </c>
      <c r="I73" s="494" t="s">
        <v>263</v>
      </c>
      <c r="J73" s="509">
        <v>44798</v>
      </c>
      <c r="K73" s="509">
        <v>44799</v>
      </c>
      <c r="L73" s="510"/>
      <c r="M73" s="515"/>
      <c r="N73" s="515"/>
      <c r="O73" s="515"/>
      <c r="P73" s="515"/>
      <c r="Q73" s="517"/>
      <c r="R73" s="517"/>
    </row>
    <row r="74" s="452" customFormat="1" ht="13.5" spans="2:18">
      <c r="B74" s="491">
        <v>45</v>
      </c>
      <c r="C74" s="495" t="s">
        <v>260</v>
      </c>
      <c r="D74" s="493" t="s">
        <v>288</v>
      </c>
      <c r="E74" s="494" t="s">
        <v>289</v>
      </c>
      <c r="F74" s="493" t="s">
        <v>185</v>
      </c>
      <c r="G74" s="493" t="s">
        <v>185</v>
      </c>
      <c r="H74" s="493" t="s">
        <v>185</v>
      </c>
      <c r="I74" s="494" t="s">
        <v>263</v>
      </c>
      <c r="J74" s="509">
        <v>44798</v>
      </c>
      <c r="K74" s="509">
        <v>44799</v>
      </c>
      <c r="L74" s="510"/>
      <c r="M74" s="515"/>
      <c r="N74" s="515"/>
      <c r="O74" s="515"/>
      <c r="P74" s="515"/>
      <c r="Q74" s="517"/>
      <c r="R74" s="517"/>
    </row>
    <row r="75" s="452" customFormat="1" ht="13.5" spans="2:18">
      <c r="B75" s="491">
        <v>46</v>
      </c>
      <c r="C75" s="495" t="s">
        <v>260</v>
      </c>
      <c r="D75" s="493" t="s">
        <v>290</v>
      </c>
      <c r="E75" s="494" t="s">
        <v>291</v>
      </c>
      <c r="F75" s="493" t="s">
        <v>185</v>
      </c>
      <c r="G75" s="493" t="s">
        <v>185</v>
      </c>
      <c r="H75" s="493" t="s">
        <v>185</v>
      </c>
      <c r="I75" s="494" t="s">
        <v>263</v>
      </c>
      <c r="J75" s="509">
        <v>44798</v>
      </c>
      <c r="K75" s="509">
        <v>44799</v>
      </c>
      <c r="L75" s="510"/>
      <c r="M75" s="515"/>
      <c r="N75" s="515"/>
      <c r="O75" s="515"/>
      <c r="P75" s="515"/>
      <c r="Q75" s="517"/>
      <c r="R75" s="517"/>
    </row>
    <row r="76" s="452" customFormat="1" ht="13.5" spans="2:18">
      <c r="B76" s="491">
        <v>47</v>
      </c>
      <c r="C76" s="495" t="s">
        <v>260</v>
      </c>
      <c r="D76" s="493" t="s">
        <v>292</v>
      </c>
      <c r="E76" s="494" t="s">
        <v>293</v>
      </c>
      <c r="F76" s="493" t="s">
        <v>185</v>
      </c>
      <c r="G76" s="493" t="s">
        <v>185</v>
      </c>
      <c r="H76" s="493" t="s">
        <v>185</v>
      </c>
      <c r="I76" s="494" t="s">
        <v>263</v>
      </c>
      <c r="J76" s="509">
        <v>44798</v>
      </c>
      <c r="K76" s="509">
        <v>44799</v>
      </c>
      <c r="L76" s="510"/>
      <c r="M76" s="515"/>
      <c r="N76" s="515"/>
      <c r="O76" s="515"/>
      <c r="P76" s="515"/>
      <c r="Q76" s="517"/>
      <c r="R76" s="517"/>
    </row>
    <row r="77" s="452" customFormat="1" ht="13.5" spans="2:18">
      <c r="B77" s="491">
        <v>48</v>
      </c>
      <c r="C77" s="495" t="s">
        <v>260</v>
      </c>
      <c r="D77" s="493" t="s">
        <v>294</v>
      </c>
      <c r="E77" s="494" t="s">
        <v>295</v>
      </c>
      <c r="F77" s="493" t="s">
        <v>185</v>
      </c>
      <c r="G77" s="493" t="s">
        <v>185</v>
      </c>
      <c r="H77" s="493" t="s">
        <v>185</v>
      </c>
      <c r="I77" s="494" t="s">
        <v>263</v>
      </c>
      <c r="J77" s="509">
        <v>44798</v>
      </c>
      <c r="K77" s="509">
        <v>44799</v>
      </c>
      <c r="L77" s="510"/>
      <c r="M77" s="515"/>
      <c r="N77" s="515"/>
      <c r="O77" s="515"/>
      <c r="P77" s="515"/>
      <c r="Q77" s="517"/>
      <c r="R77" s="517"/>
    </row>
    <row r="78" s="452" customFormat="1" ht="13.5" spans="2:18">
      <c r="B78" s="491">
        <v>49</v>
      </c>
      <c r="C78" s="495" t="s">
        <v>260</v>
      </c>
      <c r="D78" s="493" t="s">
        <v>296</v>
      </c>
      <c r="E78" s="494" t="s">
        <v>297</v>
      </c>
      <c r="F78" s="493" t="s">
        <v>185</v>
      </c>
      <c r="G78" s="493" t="s">
        <v>185</v>
      </c>
      <c r="H78" s="493" t="s">
        <v>185</v>
      </c>
      <c r="I78" s="494" t="s">
        <v>263</v>
      </c>
      <c r="J78" s="509">
        <v>44798</v>
      </c>
      <c r="K78" s="509">
        <v>44799</v>
      </c>
      <c r="L78" s="510"/>
      <c r="M78" s="515"/>
      <c r="N78" s="515"/>
      <c r="O78" s="515"/>
      <c r="P78" s="515"/>
      <c r="Q78" s="517"/>
      <c r="R78" s="517"/>
    </row>
    <row r="79" s="452" customFormat="1" ht="13.5" spans="2:18">
      <c r="B79" s="491">
        <v>50</v>
      </c>
      <c r="C79" s="495" t="s">
        <v>260</v>
      </c>
      <c r="D79" s="493" t="s">
        <v>298</v>
      </c>
      <c r="E79" s="494" t="s">
        <v>299</v>
      </c>
      <c r="F79" s="493" t="s">
        <v>185</v>
      </c>
      <c r="G79" s="493" t="s">
        <v>185</v>
      </c>
      <c r="H79" s="493" t="s">
        <v>185</v>
      </c>
      <c r="I79" s="494" t="s">
        <v>263</v>
      </c>
      <c r="J79" s="509">
        <v>44798</v>
      </c>
      <c r="K79" s="509">
        <v>44799</v>
      </c>
      <c r="L79" s="510"/>
      <c r="M79" s="515"/>
      <c r="N79" s="515"/>
      <c r="O79" s="515"/>
      <c r="P79" s="515"/>
      <c r="Q79" s="517"/>
      <c r="R79" s="517"/>
    </row>
    <row r="80" s="452" customFormat="1" ht="13.5" spans="2:18">
      <c r="B80" s="491">
        <v>51</v>
      </c>
      <c r="C80" s="495" t="s">
        <v>260</v>
      </c>
      <c r="D80" s="493" t="s">
        <v>300</v>
      </c>
      <c r="E80" s="494" t="s">
        <v>301</v>
      </c>
      <c r="F80" s="493" t="s">
        <v>185</v>
      </c>
      <c r="G80" s="493" t="s">
        <v>185</v>
      </c>
      <c r="H80" s="493" t="s">
        <v>185</v>
      </c>
      <c r="I80" s="494" t="s">
        <v>263</v>
      </c>
      <c r="J80" s="509">
        <v>44798</v>
      </c>
      <c r="K80" s="509">
        <v>44799</v>
      </c>
      <c r="L80" s="510"/>
      <c r="M80" s="515"/>
      <c r="N80" s="515"/>
      <c r="O80" s="515"/>
      <c r="P80" s="515"/>
      <c r="Q80" s="517"/>
      <c r="R80" s="517"/>
    </row>
    <row r="81" s="452" customFormat="1" ht="13.5" spans="2:18">
      <c r="B81" s="491">
        <v>52</v>
      </c>
      <c r="C81" s="495" t="s">
        <v>260</v>
      </c>
      <c r="D81" s="493" t="s">
        <v>302</v>
      </c>
      <c r="E81" s="494" t="s">
        <v>303</v>
      </c>
      <c r="F81" s="493" t="s">
        <v>185</v>
      </c>
      <c r="G81" s="493" t="s">
        <v>185</v>
      </c>
      <c r="H81" s="493" t="s">
        <v>185</v>
      </c>
      <c r="I81" s="494" t="s">
        <v>263</v>
      </c>
      <c r="J81" s="509">
        <v>44798</v>
      </c>
      <c r="K81" s="509">
        <v>44799</v>
      </c>
      <c r="L81" s="510"/>
      <c r="M81" s="515"/>
      <c r="N81" s="515"/>
      <c r="O81" s="515"/>
      <c r="P81" s="515"/>
      <c r="Q81" s="517"/>
      <c r="R81" s="517"/>
    </row>
    <row r="82" s="452" customFormat="1" ht="22.5" spans="2:18">
      <c r="B82" s="491">
        <v>53</v>
      </c>
      <c r="C82" s="495" t="s">
        <v>260</v>
      </c>
      <c r="D82" s="493" t="s">
        <v>304</v>
      </c>
      <c r="E82" s="494" t="s">
        <v>305</v>
      </c>
      <c r="F82" s="493" t="s">
        <v>185</v>
      </c>
      <c r="G82" s="493" t="s">
        <v>185</v>
      </c>
      <c r="H82" s="493" t="s">
        <v>185</v>
      </c>
      <c r="I82" s="494" t="s">
        <v>263</v>
      </c>
      <c r="J82" s="509">
        <v>44798</v>
      </c>
      <c r="K82" s="509">
        <v>44799</v>
      </c>
      <c r="L82" s="510"/>
      <c r="M82" s="515"/>
      <c r="N82" s="515"/>
      <c r="O82" s="515"/>
      <c r="P82" s="515"/>
      <c r="Q82" s="517"/>
      <c r="R82" s="517"/>
    </row>
    <row r="83" s="452" customFormat="1" ht="13.5" spans="2:16">
      <c r="B83" s="491">
        <v>54</v>
      </c>
      <c r="C83" s="495" t="s">
        <v>92</v>
      </c>
      <c r="D83" s="493" t="s">
        <v>306</v>
      </c>
      <c r="E83" s="494" t="s">
        <v>307</v>
      </c>
      <c r="F83" s="496" t="s">
        <v>185</v>
      </c>
      <c r="G83" s="496" t="s">
        <v>185</v>
      </c>
      <c r="H83" s="496" t="s">
        <v>185</v>
      </c>
      <c r="I83" s="494" t="s">
        <v>308</v>
      </c>
      <c r="J83" s="509">
        <v>44798</v>
      </c>
      <c r="K83" s="509">
        <v>44799</v>
      </c>
      <c r="L83" s="510"/>
      <c r="M83" s="534"/>
      <c r="N83" s="534"/>
      <c r="O83" s="534"/>
      <c r="P83" s="534"/>
    </row>
    <row r="84" s="452" customFormat="1" ht="27" spans="2:16">
      <c r="B84" s="491">
        <v>55</v>
      </c>
      <c r="C84" s="495" t="s">
        <v>92</v>
      </c>
      <c r="D84" s="493" t="s">
        <v>309</v>
      </c>
      <c r="E84" s="494" t="s">
        <v>310</v>
      </c>
      <c r="F84" s="496" t="s">
        <v>193</v>
      </c>
      <c r="G84" s="496" t="s">
        <v>193</v>
      </c>
      <c r="H84" s="496" t="s">
        <v>193</v>
      </c>
      <c r="I84" s="494"/>
      <c r="J84" s="509"/>
      <c r="K84" s="509"/>
      <c r="L84" s="513" t="s">
        <v>370</v>
      </c>
      <c r="M84" s="535"/>
      <c r="N84" s="535"/>
      <c r="O84" s="535"/>
      <c r="P84" s="534"/>
    </row>
    <row r="85" s="452" customFormat="1" ht="13.5" spans="2:18">
      <c r="B85" s="491">
        <v>56</v>
      </c>
      <c r="C85" s="495" t="s">
        <v>92</v>
      </c>
      <c r="D85" s="493" t="s">
        <v>311</v>
      </c>
      <c r="E85" s="494" t="s">
        <v>312</v>
      </c>
      <c r="F85" s="493" t="s">
        <v>185</v>
      </c>
      <c r="G85" s="496" t="s">
        <v>185</v>
      </c>
      <c r="H85" s="496" t="s">
        <v>185</v>
      </c>
      <c r="I85" s="494" t="s">
        <v>308</v>
      </c>
      <c r="J85" s="509">
        <v>44798</v>
      </c>
      <c r="K85" s="509">
        <v>44799</v>
      </c>
      <c r="L85" s="510"/>
      <c r="M85" s="515"/>
      <c r="N85" s="515"/>
      <c r="O85" s="512"/>
      <c r="P85" s="512"/>
      <c r="Q85" s="517"/>
      <c r="R85" s="517"/>
    </row>
    <row r="86" s="452" customFormat="1" ht="74.25" spans="2:16">
      <c r="B86" s="491">
        <v>57</v>
      </c>
      <c r="C86" s="495" t="s">
        <v>94</v>
      </c>
      <c r="D86" s="493" t="s">
        <v>313</v>
      </c>
      <c r="E86" s="494" t="s">
        <v>314</v>
      </c>
      <c r="F86" s="496" t="s">
        <v>185</v>
      </c>
      <c r="G86" s="496" t="s">
        <v>185</v>
      </c>
      <c r="H86" s="496" t="s">
        <v>185</v>
      </c>
      <c r="I86" s="494" t="s">
        <v>308</v>
      </c>
      <c r="J86" s="509">
        <v>44798</v>
      </c>
      <c r="K86" s="509">
        <v>44799</v>
      </c>
      <c r="L86" s="510"/>
      <c r="M86" s="534"/>
      <c r="N86" s="534"/>
      <c r="O86" s="534"/>
      <c r="P86" s="534"/>
    </row>
    <row r="87" s="452" customFormat="1" ht="40.5" spans="2:16">
      <c r="B87" s="491">
        <v>58</v>
      </c>
      <c r="C87" s="495" t="s">
        <v>315</v>
      </c>
      <c r="D87" s="493" t="s">
        <v>316</v>
      </c>
      <c r="E87" s="494" t="s">
        <v>317</v>
      </c>
      <c r="F87" s="496" t="s">
        <v>185</v>
      </c>
      <c r="G87" s="496" t="s">
        <v>185</v>
      </c>
      <c r="H87" s="496" t="s">
        <v>185</v>
      </c>
      <c r="I87" s="494" t="s">
        <v>308</v>
      </c>
      <c r="J87" s="509">
        <v>44798</v>
      </c>
      <c r="K87" s="509">
        <v>44799</v>
      </c>
      <c r="L87" s="510"/>
      <c r="M87" s="534"/>
      <c r="N87" s="534"/>
      <c r="O87" s="534"/>
      <c r="P87" s="534"/>
    </row>
    <row r="88" s="452" customFormat="1" ht="13.5" spans="2:18">
      <c r="B88" s="491">
        <v>59</v>
      </c>
      <c r="C88" s="495" t="s">
        <v>94</v>
      </c>
      <c r="D88" s="493" t="s">
        <v>318</v>
      </c>
      <c r="E88" s="494" t="s">
        <v>319</v>
      </c>
      <c r="F88" s="493" t="s">
        <v>185</v>
      </c>
      <c r="G88" s="493" t="s">
        <v>185</v>
      </c>
      <c r="H88" s="493" t="s">
        <v>185</v>
      </c>
      <c r="I88" s="494" t="s">
        <v>308</v>
      </c>
      <c r="J88" s="509">
        <v>44798</v>
      </c>
      <c r="K88" s="509">
        <v>44799</v>
      </c>
      <c r="L88" s="510"/>
      <c r="M88" s="515"/>
      <c r="N88" s="515"/>
      <c r="O88" s="512"/>
      <c r="P88" s="512"/>
      <c r="Q88" s="517"/>
      <c r="R88" s="517"/>
    </row>
    <row r="89" s="452" customFormat="1" ht="13.5" spans="2:18">
      <c r="B89" s="491">
        <v>60</v>
      </c>
      <c r="C89" s="495" t="s">
        <v>94</v>
      </c>
      <c r="D89" s="493" t="s">
        <v>320</v>
      </c>
      <c r="E89" s="494" t="s">
        <v>321</v>
      </c>
      <c r="F89" s="493" t="s">
        <v>185</v>
      </c>
      <c r="G89" s="493" t="s">
        <v>185</v>
      </c>
      <c r="H89" s="493" t="s">
        <v>185</v>
      </c>
      <c r="I89" s="494" t="s">
        <v>308</v>
      </c>
      <c r="J89" s="509">
        <v>44798</v>
      </c>
      <c r="K89" s="509">
        <v>44799</v>
      </c>
      <c r="L89" s="510"/>
      <c r="M89" s="515"/>
      <c r="N89" s="515"/>
      <c r="O89" s="512"/>
      <c r="P89" s="512"/>
      <c r="Q89" s="517"/>
      <c r="R89" s="517"/>
    </row>
    <row r="90" s="452" customFormat="1" ht="13.5" spans="2:16">
      <c r="B90" s="491">
        <v>61</v>
      </c>
      <c r="C90" s="495" t="s">
        <v>322</v>
      </c>
      <c r="D90" s="493" t="s">
        <v>323</v>
      </c>
      <c r="E90" s="494" t="s">
        <v>324</v>
      </c>
      <c r="F90" s="496" t="s">
        <v>185</v>
      </c>
      <c r="G90" s="496" t="s">
        <v>185</v>
      </c>
      <c r="H90" s="496" t="s">
        <v>185</v>
      </c>
      <c r="I90" s="494" t="s">
        <v>263</v>
      </c>
      <c r="J90" s="509">
        <v>44798</v>
      </c>
      <c r="K90" s="509">
        <v>44799</v>
      </c>
      <c r="L90" s="510"/>
      <c r="M90" s="534"/>
      <c r="N90" s="534"/>
      <c r="O90" s="534"/>
      <c r="P90" s="534"/>
    </row>
    <row r="91" s="452" customFormat="1" ht="13.5" spans="2:18">
      <c r="B91" s="491">
        <v>62</v>
      </c>
      <c r="C91" s="495" t="s">
        <v>322</v>
      </c>
      <c r="D91" s="493" t="s">
        <v>325</v>
      </c>
      <c r="E91" s="494" t="s">
        <v>326</v>
      </c>
      <c r="F91" s="493" t="s">
        <v>185</v>
      </c>
      <c r="G91" s="493" t="s">
        <v>185</v>
      </c>
      <c r="H91" s="493" t="s">
        <v>185</v>
      </c>
      <c r="I91" s="494" t="s">
        <v>263</v>
      </c>
      <c r="J91" s="509">
        <v>44798</v>
      </c>
      <c r="K91" s="509">
        <v>44799</v>
      </c>
      <c r="L91" s="510"/>
      <c r="M91" s="515"/>
      <c r="N91" s="515"/>
      <c r="O91" s="512"/>
      <c r="P91" s="512"/>
      <c r="Q91" s="517"/>
      <c r="R91" s="517"/>
    </row>
    <row r="92" s="452" customFormat="1" ht="60.75" spans="2:16">
      <c r="B92" s="491">
        <v>63</v>
      </c>
      <c r="C92" s="495" t="s">
        <v>327</v>
      </c>
      <c r="D92" s="493" t="s">
        <v>328</v>
      </c>
      <c r="E92" s="494" t="s">
        <v>329</v>
      </c>
      <c r="F92" s="496" t="s">
        <v>185</v>
      </c>
      <c r="G92" s="496" t="s">
        <v>185</v>
      </c>
      <c r="H92" s="496" t="s">
        <v>185</v>
      </c>
      <c r="I92" s="494" t="s">
        <v>186</v>
      </c>
      <c r="J92" s="509">
        <v>44798</v>
      </c>
      <c r="K92" s="509">
        <v>44799</v>
      </c>
      <c r="L92" s="510"/>
      <c r="M92" s="534"/>
      <c r="N92" s="534"/>
      <c r="O92" s="534"/>
      <c r="P92" s="534"/>
    </row>
    <row r="93" s="452" customFormat="1" ht="38.25" spans="2:18">
      <c r="B93" s="491">
        <v>64</v>
      </c>
      <c r="C93" s="495" t="s">
        <v>330</v>
      </c>
      <c r="D93" s="493" t="s">
        <v>331</v>
      </c>
      <c r="E93" s="494" t="s">
        <v>332</v>
      </c>
      <c r="F93" s="496" t="s">
        <v>185</v>
      </c>
      <c r="G93" s="496" t="s">
        <v>185</v>
      </c>
      <c r="H93" s="496" t="s">
        <v>185</v>
      </c>
      <c r="I93" s="494" t="s">
        <v>308</v>
      </c>
      <c r="J93" s="509">
        <v>44798</v>
      </c>
      <c r="K93" s="509">
        <v>44799</v>
      </c>
      <c r="L93" s="510"/>
      <c r="M93" s="515"/>
      <c r="N93" s="515"/>
      <c r="O93" s="512"/>
      <c r="P93" s="512"/>
      <c r="Q93" s="517"/>
      <c r="R93" s="517"/>
    </row>
    <row r="94" s="452" customFormat="1" ht="24.75" spans="2:18">
      <c r="B94" s="491">
        <v>65</v>
      </c>
      <c r="C94" s="495" t="s">
        <v>99</v>
      </c>
      <c r="D94" s="493" t="s">
        <v>333</v>
      </c>
      <c r="E94" s="494" t="s">
        <v>334</v>
      </c>
      <c r="F94" s="493" t="s">
        <v>185</v>
      </c>
      <c r="G94" s="493" t="s">
        <v>185</v>
      </c>
      <c r="H94" s="493" t="s">
        <v>185</v>
      </c>
      <c r="I94" s="494" t="s">
        <v>186</v>
      </c>
      <c r="J94" s="509">
        <v>44798</v>
      </c>
      <c r="K94" s="509">
        <v>44799</v>
      </c>
      <c r="L94" s="510"/>
      <c r="M94" s="536"/>
      <c r="N94" s="536"/>
      <c r="O94" s="512"/>
      <c r="P94" s="512"/>
      <c r="Q94" s="548"/>
      <c r="R94" s="548"/>
    </row>
    <row r="95" s="452" customFormat="1" ht="24.75" spans="2:18">
      <c r="B95" s="491">
        <v>66</v>
      </c>
      <c r="C95" s="495" t="s">
        <v>99</v>
      </c>
      <c r="D95" s="493" t="s">
        <v>335</v>
      </c>
      <c r="E95" s="494" t="s">
        <v>336</v>
      </c>
      <c r="F95" s="493" t="s">
        <v>185</v>
      </c>
      <c r="G95" s="493" t="s">
        <v>185</v>
      </c>
      <c r="H95" s="493" t="s">
        <v>185</v>
      </c>
      <c r="I95" s="494" t="s">
        <v>186</v>
      </c>
      <c r="J95" s="509">
        <v>44798</v>
      </c>
      <c r="K95" s="509">
        <v>44799</v>
      </c>
      <c r="L95" s="510"/>
      <c r="M95" s="515"/>
      <c r="N95" s="515"/>
      <c r="O95" s="512"/>
      <c r="P95" s="512"/>
      <c r="Q95" s="517"/>
      <c r="R95" s="517"/>
    </row>
    <row r="96" s="452" customFormat="1" ht="24.75" spans="2:18">
      <c r="B96" s="491">
        <v>67</v>
      </c>
      <c r="C96" s="495" t="s">
        <v>99</v>
      </c>
      <c r="D96" s="493" t="s">
        <v>337</v>
      </c>
      <c r="E96" s="494" t="s">
        <v>338</v>
      </c>
      <c r="F96" s="493" t="s">
        <v>185</v>
      </c>
      <c r="G96" s="493" t="s">
        <v>185</v>
      </c>
      <c r="H96" s="493" t="s">
        <v>185</v>
      </c>
      <c r="I96" s="494" t="s">
        <v>186</v>
      </c>
      <c r="J96" s="509">
        <v>44798</v>
      </c>
      <c r="K96" s="509">
        <v>44799</v>
      </c>
      <c r="L96" s="510"/>
      <c r="M96" s="515"/>
      <c r="N96" s="515"/>
      <c r="O96" s="512"/>
      <c r="P96" s="512"/>
      <c r="Q96" s="517"/>
      <c r="R96" s="517"/>
    </row>
    <row r="97" s="452" customFormat="1" ht="24.75" spans="2:18">
      <c r="B97" s="491">
        <v>68</v>
      </c>
      <c r="C97" s="495" t="s">
        <v>99</v>
      </c>
      <c r="D97" s="493" t="s">
        <v>339</v>
      </c>
      <c r="E97" s="494" t="s">
        <v>340</v>
      </c>
      <c r="F97" s="493" t="s">
        <v>185</v>
      </c>
      <c r="G97" s="493" t="s">
        <v>185</v>
      </c>
      <c r="H97" s="493" t="s">
        <v>185</v>
      </c>
      <c r="I97" s="494" t="s">
        <v>186</v>
      </c>
      <c r="J97" s="509">
        <v>44798</v>
      </c>
      <c r="K97" s="509">
        <v>44799</v>
      </c>
      <c r="L97" s="510"/>
      <c r="M97" s="515"/>
      <c r="N97" s="515"/>
      <c r="O97" s="512"/>
      <c r="P97" s="512"/>
      <c r="Q97" s="517"/>
      <c r="R97" s="517"/>
    </row>
    <row r="98" s="452" customFormat="1" ht="24.75" spans="2:18">
      <c r="B98" s="491">
        <v>69</v>
      </c>
      <c r="C98" s="495" t="s">
        <v>99</v>
      </c>
      <c r="D98" s="493" t="s">
        <v>341</v>
      </c>
      <c r="E98" s="494" t="s">
        <v>342</v>
      </c>
      <c r="F98" s="493" t="s">
        <v>185</v>
      </c>
      <c r="G98" s="493" t="s">
        <v>185</v>
      </c>
      <c r="H98" s="493" t="s">
        <v>185</v>
      </c>
      <c r="I98" s="494" t="s">
        <v>186</v>
      </c>
      <c r="J98" s="509">
        <v>44798</v>
      </c>
      <c r="K98" s="509">
        <v>44799</v>
      </c>
      <c r="L98" s="510"/>
      <c r="M98" s="515"/>
      <c r="N98" s="515"/>
      <c r="O98" s="512"/>
      <c r="P98" s="512"/>
      <c r="Q98" s="517"/>
      <c r="R98" s="517"/>
    </row>
    <row r="99" s="452" customFormat="1" ht="24.75" spans="2:18">
      <c r="B99" s="491">
        <v>70</v>
      </c>
      <c r="C99" s="495" t="s">
        <v>99</v>
      </c>
      <c r="D99" s="493" t="s">
        <v>343</v>
      </c>
      <c r="E99" s="494" t="s">
        <v>344</v>
      </c>
      <c r="F99" s="493" t="s">
        <v>185</v>
      </c>
      <c r="G99" s="493" t="s">
        <v>185</v>
      </c>
      <c r="H99" s="493" t="s">
        <v>185</v>
      </c>
      <c r="I99" s="494" t="s">
        <v>186</v>
      </c>
      <c r="J99" s="509">
        <v>44798</v>
      </c>
      <c r="K99" s="509">
        <v>44799</v>
      </c>
      <c r="L99" s="510"/>
      <c r="M99" s="515"/>
      <c r="N99" s="515"/>
      <c r="O99" s="512"/>
      <c r="P99" s="512"/>
      <c r="Q99" s="517"/>
      <c r="R99" s="517"/>
    </row>
    <row r="100" s="452" customFormat="1" ht="24.75" spans="2:18">
      <c r="B100" s="491">
        <v>71</v>
      </c>
      <c r="C100" s="495" t="s">
        <v>99</v>
      </c>
      <c r="D100" s="493" t="s">
        <v>345</v>
      </c>
      <c r="E100" s="494" t="s">
        <v>346</v>
      </c>
      <c r="F100" s="493" t="s">
        <v>185</v>
      </c>
      <c r="G100" s="493" t="s">
        <v>185</v>
      </c>
      <c r="H100" s="493" t="s">
        <v>185</v>
      </c>
      <c r="I100" s="494" t="s">
        <v>186</v>
      </c>
      <c r="J100" s="509">
        <v>44798</v>
      </c>
      <c r="K100" s="509">
        <v>44799</v>
      </c>
      <c r="L100" s="510"/>
      <c r="M100" s="515"/>
      <c r="N100" s="515"/>
      <c r="O100" s="512"/>
      <c r="P100" s="512"/>
      <c r="Q100" s="517"/>
      <c r="R100" s="517"/>
    </row>
    <row r="101" s="452" customFormat="1" ht="13.5" spans="2:18">
      <c r="B101" s="491">
        <v>72</v>
      </c>
      <c r="C101" s="495" t="s">
        <v>347</v>
      </c>
      <c r="D101" s="493" t="s">
        <v>348</v>
      </c>
      <c r="E101" s="494" t="s">
        <v>349</v>
      </c>
      <c r="F101" s="496" t="s">
        <v>185</v>
      </c>
      <c r="G101" s="496" t="s">
        <v>185</v>
      </c>
      <c r="H101" s="496" t="s">
        <v>185</v>
      </c>
      <c r="I101" s="494" t="s">
        <v>350</v>
      </c>
      <c r="J101" s="509">
        <v>44798</v>
      </c>
      <c r="K101" s="509">
        <v>44799</v>
      </c>
      <c r="L101" s="510"/>
      <c r="M101" s="515"/>
      <c r="N101" s="515"/>
      <c r="O101" s="512"/>
      <c r="P101" s="512"/>
      <c r="Q101" s="517"/>
      <c r="R101" s="517"/>
    </row>
    <row r="102" s="452" customFormat="1" ht="13.5" spans="2:18">
      <c r="B102" s="491">
        <v>73</v>
      </c>
      <c r="C102" s="495" t="s">
        <v>351</v>
      </c>
      <c r="D102" s="493" t="s">
        <v>352</v>
      </c>
      <c r="E102" s="494" t="s">
        <v>353</v>
      </c>
      <c r="F102" s="493" t="s">
        <v>185</v>
      </c>
      <c r="G102" s="493" t="s">
        <v>185</v>
      </c>
      <c r="H102" s="496" t="s">
        <v>185</v>
      </c>
      <c r="I102" s="494" t="s">
        <v>350</v>
      </c>
      <c r="J102" s="509">
        <v>44798</v>
      </c>
      <c r="K102" s="509">
        <v>44799</v>
      </c>
      <c r="L102" s="510"/>
      <c r="M102" s="515"/>
      <c r="N102" s="515"/>
      <c r="O102" s="512"/>
      <c r="P102" s="512"/>
      <c r="Q102" s="517"/>
      <c r="R102" s="517"/>
    </row>
    <row r="103" s="452" customFormat="1" ht="22.5" spans="2:18">
      <c r="B103" s="491">
        <v>74</v>
      </c>
      <c r="C103" s="495" t="s">
        <v>354</v>
      </c>
      <c r="D103" s="493" t="s">
        <v>355</v>
      </c>
      <c r="E103" s="494" t="s">
        <v>356</v>
      </c>
      <c r="F103" s="493" t="s">
        <v>185</v>
      </c>
      <c r="G103" s="493" t="s">
        <v>185</v>
      </c>
      <c r="H103" s="493" t="s">
        <v>185</v>
      </c>
      <c r="I103" s="494" t="s">
        <v>263</v>
      </c>
      <c r="J103" s="509">
        <v>44798</v>
      </c>
      <c r="K103" s="509">
        <v>44799</v>
      </c>
      <c r="L103" s="510"/>
      <c r="M103" s="515"/>
      <c r="N103" s="515"/>
      <c r="O103" s="512"/>
      <c r="P103" s="512"/>
      <c r="Q103" s="517"/>
      <c r="R103" s="517"/>
    </row>
    <row r="104" s="452" customFormat="1" ht="13.5" spans="2:18">
      <c r="B104" s="491">
        <v>75</v>
      </c>
      <c r="C104" s="495" t="s">
        <v>354</v>
      </c>
      <c r="D104" s="493" t="s">
        <v>357</v>
      </c>
      <c r="E104" s="494" t="s">
        <v>358</v>
      </c>
      <c r="F104" s="493" t="s">
        <v>185</v>
      </c>
      <c r="G104" s="493" t="s">
        <v>185</v>
      </c>
      <c r="H104" s="493" t="s">
        <v>185</v>
      </c>
      <c r="I104" s="494" t="s">
        <v>263</v>
      </c>
      <c r="J104" s="509">
        <v>44798</v>
      </c>
      <c r="K104" s="509">
        <v>44799</v>
      </c>
      <c r="L104" s="510"/>
      <c r="M104" s="515"/>
      <c r="N104" s="515"/>
      <c r="O104" s="512"/>
      <c r="P104" s="512"/>
      <c r="Q104" s="517"/>
      <c r="R104" s="517"/>
    </row>
    <row r="105" s="452" customFormat="1" ht="13.5" spans="2:18">
      <c r="B105" s="491">
        <v>76</v>
      </c>
      <c r="C105" s="495" t="s">
        <v>359</v>
      </c>
      <c r="D105" s="493" t="s">
        <v>360</v>
      </c>
      <c r="E105" s="494" t="s">
        <v>361</v>
      </c>
      <c r="F105" s="496" t="s">
        <v>185</v>
      </c>
      <c r="G105" s="496" t="s">
        <v>185</v>
      </c>
      <c r="H105" s="496" t="s">
        <v>185</v>
      </c>
      <c r="I105" s="494" t="s">
        <v>229</v>
      </c>
      <c r="J105" s="509">
        <v>44798</v>
      </c>
      <c r="K105" s="509">
        <v>44799</v>
      </c>
      <c r="L105" s="510"/>
      <c r="M105" s="536"/>
      <c r="N105" s="536"/>
      <c r="O105" s="512"/>
      <c r="P105" s="512"/>
      <c r="Q105" s="548"/>
      <c r="R105" s="548"/>
    </row>
    <row r="106" s="452" customFormat="1" ht="13.5" spans="2:18">
      <c r="B106" s="491">
        <v>77</v>
      </c>
      <c r="C106" s="495" t="s">
        <v>362</v>
      </c>
      <c r="D106" s="493" t="s">
        <v>363</v>
      </c>
      <c r="E106" s="494" t="s">
        <v>364</v>
      </c>
      <c r="F106" s="493" t="s">
        <v>185</v>
      </c>
      <c r="G106" s="493" t="s">
        <v>185</v>
      </c>
      <c r="H106" s="493" t="s">
        <v>185</v>
      </c>
      <c r="I106" s="494" t="s">
        <v>350</v>
      </c>
      <c r="J106" s="509">
        <v>44798</v>
      </c>
      <c r="K106" s="509">
        <v>44799</v>
      </c>
      <c r="L106" s="510"/>
      <c r="M106" s="515"/>
      <c r="N106" s="515"/>
      <c r="O106" s="512"/>
      <c r="P106" s="512"/>
      <c r="Q106" s="517"/>
      <c r="R106" s="517"/>
    </row>
    <row r="107" s="452" customFormat="1" ht="24.75" spans="2:18">
      <c r="B107" s="491">
        <v>78</v>
      </c>
      <c r="C107" s="495" t="s">
        <v>365</v>
      </c>
      <c r="D107" s="493" t="s">
        <v>366</v>
      </c>
      <c r="E107" s="494" t="s">
        <v>367</v>
      </c>
      <c r="F107" s="496" t="s">
        <v>185</v>
      </c>
      <c r="G107" s="496" t="s">
        <v>185</v>
      </c>
      <c r="H107" s="496" t="s">
        <v>185</v>
      </c>
      <c r="I107" s="494" t="s">
        <v>229</v>
      </c>
      <c r="J107" s="509">
        <v>44798</v>
      </c>
      <c r="K107" s="509">
        <v>44799</v>
      </c>
      <c r="L107" s="510"/>
      <c r="M107" s="515"/>
      <c r="N107" s="515"/>
      <c r="O107" s="512"/>
      <c r="P107" s="512"/>
      <c r="Q107" s="517"/>
      <c r="R107" s="517"/>
    </row>
    <row r="108" s="452" customFormat="1" ht="27" spans="2:18">
      <c r="B108" s="491">
        <v>79</v>
      </c>
      <c r="C108" s="495" t="s">
        <v>106</v>
      </c>
      <c r="D108" s="493" t="s">
        <v>368</v>
      </c>
      <c r="E108" s="494" t="s">
        <v>369</v>
      </c>
      <c r="F108" s="493" t="s">
        <v>193</v>
      </c>
      <c r="G108" s="493" t="s">
        <v>193</v>
      </c>
      <c r="H108" s="493" t="s">
        <v>193</v>
      </c>
      <c r="I108" s="494"/>
      <c r="J108" s="509"/>
      <c r="K108" s="509"/>
      <c r="L108" s="513" t="s">
        <v>370</v>
      </c>
      <c r="M108" s="515"/>
      <c r="N108" s="515"/>
      <c r="O108" s="514"/>
      <c r="P108" s="514"/>
      <c r="Q108" s="517"/>
      <c r="R108" s="517"/>
    </row>
    <row r="109" s="452" customFormat="1" ht="13.5" spans="2:18">
      <c r="B109" s="491">
        <v>80</v>
      </c>
      <c r="C109" s="495" t="s">
        <v>223</v>
      </c>
      <c r="D109" s="493" t="s">
        <v>372</v>
      </c>
      <c r="E109" s="494" t="s">
        <v>373</v>
      </c>
      <c r="F109" s="496" t="s">
        <v>185</v>
      </c>
      <c r="G109" s="496" t="s">
        <v>185</v>
      </c>
      <c r="H109" s="496" t="s">
        <v>185</v>
      </c>
      <c r="I109" s="494" t="s">
        <v>186</v>
      </c>
      <c r="J109" s="509">
        <v>44798</v>
      </c>
      <c r="K109" s="509">
        <v>44799</v>
      </c>
      <c r="L109" s="510"/>
      <c r="M109" s="515"/>
      <c r="N109" s="515"/>
      <c r="O109" s="512"/>
      <c r="P109" s="512"/>
      <c r="Q109" s="517"/>
      <c r="R109" s="517"/>
    </row>
    <row r="110" s="452" customFormat="1" ht="65.25" spans="2:18">
      <c r="B110" s="491">
        <v>81</v>
      </c>
      <c r="C110" s="495" t="s">
        <v>371</v>
      </c>
      <c r="D110" s="493" t="s">
        <v>374</v>
      </c>
      <c r="E110" s="494" t="s">
        <v>375</v>
      </c>
      <c r="F110" s="496" t="s">
        <v>185</v>
      </c>
      <c r="G110" s="496" t="s">
        <v>185</v>
      </c>
      <c r="H110" s="496" t="s">
        <v>185</v>
      </c>
      <c r="I110" s="494" t="s">
        <v>186</v>
      </c>
      <c r="J110" s="509">
        <v>44798</v>
      </c>
      <c r="K110" s="509">
        <v>44799</v>
      </c>
      <c r="L110" s="510"/>
      <c r="M110" s="515"/>
      <c r="N110" s="515"/>
      <c r="O110" s="515"/>
      <c r="P110" s="515"/>
      <c r="Q110" s="517"/>
      <c r="R110" s="517"/>
    </row>
    <row r="111" s="452" customFormat="1" ht="36" spans="2:18">
      <c r="B111" s="491">
        <v>82</v>
      </c>
      <c r="C111" s="495" t="s">
        <v>371</v>
      </c>
      <c r="D111" s="493" t="s">
        <v>376</v>
      </c>
      <c r="E111" s="494" t="s">
        <v>377</v>
      </c>
      <c r="F111" s="493" t="s">
        <v>193</v>
      </c>
      <c r="G111" s="493" t="s">
        <v>193</v>
      </c>
      <c r="H111" s="493" t="s">
        <v>193</v>
      </c>
      <c r="I111" s="494"/>
      <c r="J111" s="509"/>
      <c r="K111" s="509"/>
      <c r="L111" s="513" t="s">
        <v>378</v>
      </c>
      <c r="M111" s="515"/>
      <c r="N111" s="515"/>
      <c r="O111" s="515"/>
      <c r="P111" s="515"/>
      <c r="Q111" s="517"/>
      <c r="R111" s="517"/>
    </row>
    <row r="112" s="452" customFormat="1" ht="13.5" spans="2:18">
      <c r="B112" s="491">
        <v>83</v>
      </c>
      <c r="C112" s="495" t="s">
        <v>379</v>
      </c>
      <c r="D112" s="493" t="s">
        <v>380</v>
      </c>
      <c r="E112" s="494" t="s">
        <v>381</v>
      </c>
      <c r="F112" s="496" t="s">
        <v>193</v>
      </c>
      <c r="G112" s="496" t="s">
        <v>193</v>
      </c>
      <c r="H112" s="496" t="s">
        <v>193</v>
      </c>
      <c r="I112" s="494"/>
      <c r="J112" s="509"/>
      <c r="K112" s="509"/>
      <c r="L112" s="513" t="s">
        <v>382</v>
      </c>
      <c r="M112" s="515"/>
      <c r="N112" s="515"/>
      <c r="O112" s="514"/>
      <c r="P112" s="514"/>
      <c r="Q112" s="517"/>
      <c r="R112" s="517"/>
    </row>
    <row r="113" s="452" customFormat="1" ht="13.5" spans="2:18">
      <c r="B113" s="491">
        <v>84</v>
      </c>
      <c r="C113" s="495" t="s">
        <v>379</v>
      </c>
      <c r="D113" s="493" t="s">
        <v>383</v>
      </c>
      <c r="E113" s="494" t="s">
        <v>384</v>
      </c>
      <c r="F113" s="493" t="s">
        <v>185</v>
      </c>
      <c r="G113" s="493" t="s">
        <v>185</v>
      </c>
      <c r="H113" s="493" t="s">
        <v>185</v>
      </c>
      <c r="I113" s="494" t="s">
        <v>229</v>
      </c>
      <c r="J113" s="509">
        <v>44798</v>
      </c>
      <c r="K113" s="509">
        <v>44799</v>
      </c>
      <c r="L113" s="510"/>
      <c r="M113" s="515"/>
      <c r="N113" s="515"/>
      <c r="O113" s="512"/>
      <c r="P113" s="512"/>
      <c r="Q113" s="517"/>
      <c r="R113" s="517"/>
    </row>
    <row r="114" s="452" customFormat="1" ht="13.5" spans="2:18">
      <c r="B114" s="491">
        <v>85</v>
      </c>
      <c r="C114" s="495" t="s">
        <v>379</v>
      </c>
      <c r="D114" s="493" t="s">
        <v>385</v>
      </c>
      <c r="E114" s="494" t="s">
        <v>386</v>
      </c>
      <c r="F114" s="493" t="s">
        <v>185</v>
      </c>
      <c r="G114" s="493" t="s">
        <v>185</v>
      </c>
      <c r="H114" s="493" t="s">
        <v>185</v>
      </c>
      <c r="I114" s="494" t="s">
        <v>229</v>
      </c>
      <c r="J114" s="509">
        <v>44798</v>
      </c>
      <c r="K114" s="509">
        <v>44799</v>
      </c>
      <c r="L114" s="510"/>
      <c r="M114" s="515"/>
      <c r="N114" s="515"/>
      <c r="O114" s="512"/>
      <c r="P114" s="512"/>
      <c r="Q114" s="517"/>
      <c r="R114" s="517"/>
    </row>
    <row r="115" s="452" customFormat="1" ht="13.5" spans="2:18">
      <c r="B115" s="491">
        <v>86</v>
      </c>
      <c r="C115" s="493" t="s">
        <v>387</v>
      </c>
      <c r="D115" s="493" t="s">
        <v>388</v>
      </c>
      <c r="E115" s="494" t="s">
        <v>389</v>
      </c>
      <c r="F115" s="493" t="s">
        <v>185</v>
      </c>
      <c r="G115" s="496" t="s">
        <v>193</v>
      </c>
      <c r="H115" s="496" t="s">
        <v>193</v>
      </c>
      <c r="I115" s="494"/>
      <c r="J115" s="509"/>
      <c r="K115" s="509"/>
      <c r="L115" s="513" t="s">
        <v>390</v>
      </c>
      <c r="M115" s="515"/>
      <c r="N115" s="515"/>
      <c r="O115" s="514"/>
      <c r="P115" s="514"/>
      <c r="Q115" s="517"/>
      <c r="R115" s="517"/>
    </row>
    <row r="116" s="452" customFormat="1" ht="27" spans="2:18">
      <c r="B116" s="491">
        <v>87</v>
      </c>
      <c r="C116" s="493" t="s">
        <v>387</v>
      </c>
      <c r="D116" s="493" t="s">
        <v>391</v>
      </c>
      <c r="E116" s="494" t="s">
        <v>392</v>
      </c>
      <c r="F116" s="493" t="s">
        <v>185</v>
      </c>
      <c r="G116" s="496" t="s">
        <v>193</v>
      </c>
      <c r="H116" s="496" t="s">
        <v>193</v>
      </c>
      <c r="I116" s="494"/>
      <c r="J116" s="509"/>
      <c r="K116" s="509"/>
      <c r="L116" s="513" t="s">
        <v>390</v>
      </c>
      <c r="M116" s="515"/>
      <c r="N116" s="515"/>
      <c r="O116" s="515"/>
      <c r="P116" s="515"/>
      <c r="Q116" s="517"/>
      <c r="R116" s="517"/>
    </row>
    <row r="117" s="452" customFormat="1" ht="13.5" spans="2:18">
      <c r="B117" s="491">
        <v>88</v>
      </c>
      <c r="C117" s="495" t="s">
        <v>393</v>
      </c>
      <c r="D117" s="493" t="s">
        <v>394</v>
      </c>
      <c r="E117" s="494" t="s">
        <v>395</v>
      </c>
      <c r="F117" s="493" t="s">
        <v>185</v>
      </c>
      <c r="G117" s="496" t="s">
        <v>185</v>
      </c>
      <c r="H117" s="496" t="s">
        <v>185</v>
      </c>
      <c r="I117" s="494" t="s">
        <v>396</v>
      </c>
      <c r="J117" s="509">
        <v>44798</v>
      </c>
      <c r="K117" s="509">
        <v>44799</v>
      </c>
      <c r="L117" s="510"/>
      <c r="M117" s="515"/>
      <c r="N117" s="515"/>
      <c r="O117" s="512"/>
      <c r="P117" s="512"/>
      <c r="Q117" s="517"/>
      <c r="R117" s="517"/>
    </row>
    <row r="118" s="452" customFormat="1" ht="13.5" spans="2:18">
      <c r="B118" s="491">
        <v>89</v>
      </c>
      <c r="C118" s="493" t="s">
        <v>111</v>
      </c>
      <c r="D118" s="493" t="s">
        <v>397</v>
      </c>
      <c r="E118" s="494" t="s">
        <v>398</v>
      </c>
      <c r="F118" s="493" t="s">
        <v>193</v>
      </c>
      <c r="G118" s="496" t="s">
        <v>193</v>
      </c>
      <c r="H118" s="496" t="s">
        <v>193</v>
      </c>
      <c r="I118" s="494"/>
      <c r="J118" s="509"/>
      <c r="K118" s="509"/>
      <c r="L118" s="510" t="s">
        <v>399</v>
      </c>
      <c r="M118" s="515"/>
      <c r="N118" s="515"/>
      <c r="O118" s="515"/>
      <c r="P118" s="515"/>
      <c r="Q118" s="517"/>
      <c r="R118" s="517"/>
    </row>
    <row r="119" s="452" customFormat="1" ht="22.5" spans="2:18">
      <c r="B119" s="491">
        <v>90</v>
      </c>
      <c r="C119" s="493" t="s">
        <v>112</v>
      </c>
      <c r="D119" s="493" t="s">
        <v>400</v>
      </c>
      <c r="E119" s="494" t="s">
        <v>401</v>
      </c>
      <c r="F119" s="493" t="s">
        <v>193</v>
      </c>
      <c r="G119" s="496" t="s">
        <v>193</v>
      </c>
      <c r="H119" s="496" t="s">
        <v>193</v>
      </c>
      <c r="I119" s="494"/>
      <c r="J119" s="509"/>
      <c r="K119" s="509"/>
      <c r="L119" s="510" t="s">
        <v>399</v>
      </c>
      <c r="M119" s="515"/>
      <c r="N119" s="515"/>
      <c r="O119" s="515"/>
      <c r="P119" s="515"/>
      <c r="Q119" s="517"/>
      <c r="R119" s="517"/>
    </row>
    <row r="120" s="2" customFormat="1" ht="13.5" spans="2:18">
      <c r="B120" s="491">
        <v>91</v>
      </c>
      <c r="C120" s="493" t="s">
        <v>402</v>
      </c>
      <c r="D120" s="493" t="s">
        <v>403</v>
      </c>
      <c r="E120" s="494" t="s">
        <v>404</v>
      </c>
      <c r="F120" s="493" t="s">
        <v>193</v>
      </c>
      <c r="G120" s="496" t="s">
        <v>193</v>
      </c>
      <c r="H120" s="496" t="s">
        <v>193</v>
      </c>
      <c r="I120" s="494"/>
      <c r="J120" s="509"/>
      <c r="K120" s="509"/>
      <c r="L120" s="510" t="s">
        <v>405</v>
      </c>
      <c r="M120" s="511"/>
      <c r="N120" s="511"/>
      <c r="O120" s="511"/>
      <c r="P120" s="511"/>
      <c r="Q120" s="516"/>
      <c r="R120" s="516"/>
    </row>
    <row r="121" s="2" customFormat="1" ht="14.25" spans="2:18">
      <c r="B121" s="518">
        <v>92</v>
      </c>
      <c r="C121" s="519" t="s">
        <v>115</v>
      </c>
      <c r="D121" s="520" t="s">
        <v>250</v>
      </c>
      <c r="E121" s="519" t="s">
        <v>115</v>
      </c>
      <c r="F121" s="520" t="s">
        <v>185</v>
      </c>
      <c r="G121" s="520" t="s">
        <v>185</v>
      </c>
      <c r="H121" s="520" t="s">
        <v>185</v>
      </c>
      <c r="I121" s="494" t="s">
        <v>229</v>
      </c>
      <c r="J121" s="509">
        <v>44798</v>
      </c>
      <c r="K121" s="509">
        <v>44799</v>
      </c>
      <c r="L121" s="537"/>
      <c r="M121" s="511"/>
      <c r="N121" s="511"/>
      <c r="O121" s="511"/>
      <c r="P121" s="511"/>
      <c r="Q121" s="516"/>
      <c r="R121" s="516"/>
    </row>
    <row r="122" s="2" customFormat="1" customHeight="1" spans="2:12">
      <c r="B122" s="521" t="s">
        <v>406</v>
      </c>
      <c r="C122" s="522"/>
      <c r="D122" s="522"/>
      <c r="E122" s="522"/>
      <c r="F122" s="522"/>
      <c r="G122" s="522"/>
      <c r="H122" s="522"/>
      <c r="I122" s="522"/>
      <c r="J122" s="522"/>
      <c r="K122" s="538"/>
      <c r="L122" s="539"/>
    </row>
    <row r="123" customHeight="1" spans="2:12">
      <c r="B123" s="523" t="s">
        <v>80</v>
      </c>
      <c r="C123" s="524"/>
      <c r="D123" s="524"/>
      <c r="E123" s="524"/>
      <c r="F123" s="524"/>
      <c r="G123" s="524"/>
      <c r="H123" s="524"/>
      <c r="I123" s="524"/>
      <c r="J123" s="524"/>
      <c r="K123" s="540"/>
      <c r="L123" s="539"/>
    </row>
    <row r="124" spans="2:12">
      <c r="B124" s="101" t="s">
        <v>44</v>
      </c>
      <c r="C124" s="102" t="s">
        <v>81</v>
      </c>
      <c r="D124" s="102" t="s">
        <v>82</v>
      </c>
      <c r="E124" s="102" t="s">
        <v>83</v>
      </c>
      <c r="F124" s="102" t="s">
        <v>407</v>
      </c>
      <c r="G124" s="102"/>
      <c r="H124" s="102" t="s">
        <v>408</v>
      </c>
      <c r="I124" s="102"/>
      <c r="J124" s="102" t="s">
        <v>409</v>
      </c>
      <c r="K124" s="541"/>
      <c r="L124" s="66"/>
    </row>
    <row r="125" s="454" customFormat="1" spans="2:12">
      <c r="B125" s="491">
        <v>1</v>
      </c>
      <c r="C125" s="525" t="s">
        <v>87</v>
      </c>
      <c r="D125" s="526">
        <f t="shared" ref="D125:D152" si="0">E125+F125+H125+J125</f>
        <v>1</v>
      </c>
      <c r="E125" s="527">
        <v>0</v>
      </c>
      <c r="F125" s="528">
        <v>0</v>
      </c>
      <c r="G125" s="529"/>
      <c r="H125" s="530">
        <v>1</v>
      </c>
      <c r="I125" s="542"/>
      <c r="J125" s="530">
        <v>0</v>
      </c>
      <c r="K125" s="543"/>
      <c r="L125" s="544"/>
    </row>
    <row r="126" spans="2:12">
      <c r="B126" s="491">
        <v>2</v>
      </c>
      <c r="C126" s="531" t="s">
        <v>88</v>
      </c>
      <c r="D126" s="526">
        <f t="shared" si="0"/>
        <v>2</v>
      </c>
      <c r="E126" s="527">
        <v>0</v>
      </c>
      <c r="F126" s="528">
        <v>0</v>
      </c>
      <c r="G126" s="529"/>
      <c r="H126" s="530">
        <v>2</v>
      </c>
      <c r="I126" s="542"/>
      <c r="J126" s="530">
        <v>0</v>
      </c>
      <c r="K126" s="543"/>
      <c r="L126" s="66"/>
    </row>
    <row r="127" s="455" customFormat="1" spans="2:16">
      <c r="B127" s="532">
        <v>3</v>
      </c>
      <c r="C127" s="531" t="s">
        <v>89</v>
      </c>
      <c r="D127" s="533">
        <f t="shared" si="0"/>
        <v>0</v>
      </c>
      <c r="E127" s="527">
        <v>0</v>
      </c>
      <c r="F127" s="528">
        <v>0</v>
      </c>
      <c r="G127" s="529"/>
      <c r="H127" s="530">
        <v>0</v>
      </c>
      <c r="I127" s="542"/>
      <c r="J127" s="530">
        <v>0</v>
      </c>
      <c r="K127" s="543"/>
      <c r="L127" s="545"/>
      <c r="M127" s="546"/>
      <c r="N127" s="546"/>
      <c r="O127" s="546"/>
      <c r="P127" s="547"/>
    </row>
    <row r="128" spans="2:12">
      <c r="B128" s="491">
        <v>4</v>
      </c>
      <c r="C128" s="531" t="s">
        <v>410</v>
      </c>
      <c r="D128" s="526">
        <f t="shared" si="0"/>
        <v>6</v>
      </c>
      <c r="E128" s="527">
        <v>0</v>
      </c>
      <c r="F128" s="528">
        <v>0</v>
      </c>
      <c r="G128" s="529"/>
      <c r="H128" s="530">
        <v>6</v>
      </c>
      <c r="I128" s="542"/>
      <c r="J128" s="530">
        <v>0</v>
      </c>
      <c r="K128" s="543"/>
      <c r="L128" s="66"/>
    </row>
    <row r="129" s="455" customFormat="1" spans="2:16">
      <c r="B129" s="532">
        <v>5</v>
      </c>
      <c r="C129" s="531" t="s">
        <v>411</v>
      </c>
      <c r="D129" s="533">
        <f t="shared" si="0"/>
        <v>0</v>
      </c>
      <c r="E129" s="527">
        <v>0</v>
      </c>
      <c r="F129" s="528">
        <v>0</v>
      </c>
      <c r="G129" s="529"/>
      <c r="H129" s="530">
        <v>0</v>
      </c>
      <c r="I129" s="542"/>
      <c r="J129" s="530">
        <v>0</v>
      </c>
      <c r="K129" s="543"/>
      <c r="L129" s="545"/>
      <c r="M129" s="546"/>
      <c r="N129" s="546"/>
      <c r="O129" s="546"/>
      <c r="P129" s="547"/>
    </row>
    <row r="130" spans="2:12">
      <c r="B130" s="491">
        <v>6</v>
      </c>
      <c r="C130" s="531" t="s">
        <v>92</v>
      </c>
      <c r="D130" s="526">
        <f t="shared" si="0"/>
        <v>1</v>
      </c>
      <c r="E130" s="527">
        <v>0</v>
      </c>
      <c r="F130" s="528">
        <v>0</v>
      </c>
      <c r="G130" s="529"/>
      <c r="H130" s="530">
        <v>1</v>
      </c>
      <c r="I130" s="542"/>
      <c r="J130" s="530">
        <v>0</v>
      </c>
      <c r="K130" s="543"/>
      <c r="L130" s="66"/>
    </row>
    <row r="131" spans="2:58">
      <c r="B131" s="491">
        <v>7</v>
      </c>
      <c r="C131" s="531" t="s">
        <v>93</v>
      </c>
      <c r="D131" s="526">
        <f t="shared" si="0"/>
        <v>0</v>
      </c>
      <c r="E131" s="527">
        <v>0</v>
      </c>
      <c r="F131" s="528">
        <v>0</v>
      </c>
      <c r="G131" s="529"/>
      <c r="H131" s="530">
        <v>0</v>
      </c>
      <c r="I131" s="542"/>
      <c r="J131" s="530">
        <v>0</v>
      </c>
      <c r="K131" s="543"/>
      <c r="L131" s="66"/>
      <c r="BF131" s="66"/>
    </row>
    <row r="132" s="455" customFormat="1" spans="2:16">
      <c r="B132" s="532">
        <v>8</v>
      </c>
      <c r="C132" s="531" t="s">
        <v>94</v>
      </c>
      <c r="D132" s="533">
        <f t="shared" si="0"/>
        <v>0</v>
      </c>
      <c r="E132" s="527">
        <v>0</v>
      </c>
      <c r="F132" s="528">
        <v>0</v>
      </c>
      <c r="G132" s="529"/>
      <c r="H132" s="530">
        <v>0</v>
      </c>
      <c r="I132" s="542"/>
      <c r="J132" s="530">
        <v>0</v>
      </c>
      <c r="K132" s="543"/>
      <c r="L132" s="545"/>
      <c r="M132" s="546"/>
      <c r="N132" s="546"/>
      <c r="O132" s="546"/>
      <c r="P132" s="547"/>
    </row>
    <row r="133" s="455" customFormat="1" spans="2:54">
      <c r="B133" s="491">
        <v>9</v>
      </c>
      <c r="C133" s="531" t="s">
        <v>412</v>
      </c>
      <c r="D133" s="533">
        <f t="shared" si="0"/>
        <v>1</v>
      </c>
      <c r="E133" s="527">
        <v>0</v>
      </c>
      <c r="F133" s="528">
        <v>0</v>
      </c>
      <c r="G133" s="529"/>
      <c r="H133" s="530">
        <v>1</v>
      </c>
      <c r="I133" s="542"/>
      <c r="J133" s="530">
        <v>0</v>
      </c>
      <c r="K133" s="543"/>
      <c r="L133" s="545"/>
      <c r="M133" s="547"/>
      <c r="N133" s="547"/>
      <c r="O133" s="547"/>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456" customFormat="1" customHeight="1" spans="2:54">
      <c r="B134" s="491">
        <v>10</v>
      </c>
      <c r="C134" s="531" t="s">
        <v>413</v>
      </c>
      <c r="D134" s="533">
        <f t="shared" si="0"/>
        <v>0</v>
      </c>
      <c r="E134" s="527">
        <v>0</v>
      </c>
      <c r="F134" s="528">
        <v>0</v>
      </c>
      <c r="G134" s="529"/>
      <c r="H134" s="530">
        <v>0</v>
      </c>
      <c r="I134" s="542"/>
      <c r="J134" s="530">
        <v>0</v>
      </c>
      <c r="K134" s="543"/>
      <c r="L134" s="560"/>
      <c r="M134" s="561"/>
      <c r="N134" s="561"/>
      <c r="O134" s="561"/>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456" customFormat="1" spans="2:54">
      <c r="B135" s="491">
        <v>11</v>
      </c>
      <c r="C135" s="531" t="s">
        <v>414</v>
      </c>
      <c r="D135" s="533">
        <f t="shared" si="0"/>
        <v>3</v>
      </c>
      <c r="E135" s="527">
        <v>0</v>
      </c>
      <c r="F135" s="528">
        <v>0</v>
      </c>
      <c r="G135" s="529"/>
      <c r="H135" s="530">
        <v>3</v>
      </c>
      <c r="I135" s="542"/>
      <c r="J135" s="530">
        <v>0</v>
      </c>
      <c r="K135" s="543"/>
      <c r="L135" s="560"/>
      <c r="M135" s="561"/>
      <c r="N135" s="561"/>
      <c r="O135" s="561"/>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456" customFormat="1" spans="2:54">
      <c r="B136" s="491">
        <v>12</v>
      </c>
      <c r="C136" s="531" t="s">
        <v>415</v>
      </c>
      <c r="D136" s="533">
        <f t="shared" si="0"/>
        <v>0</v>
      </c>
      <c r="E136" s="527">
        <v>0</v>
      </c>
      <c r="F136" s="528">
        <v>0</v>
      </c>
      <c r="G136" s="529"/>
      <c r="H136" s="530">
        <v>0</v>
      </c>
      <c r="I136" s="542"/>
      <c r="J136" s="530">
        <v>0</v>
      </c>
      <c r="K136" s="543"/>
      <c r="L136" s="560"/>
      <c r="M136" s="561"/>
      <c r="N136" s="561"/>
      <c r="O136" s="561"/>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455" customFormat="1" spans="2:54">
      <c r="B137" s="491">
        <v>13</v>
      </c>
      <c r="C137" s="531" t="s">
        <v>99</v>
      </c>
      <c r="D137" s="533">
        <f t="shared" si="0"/>
        <v>2</v>
      </c>
      <c r="E137" s="527">
        <v>0</v>
      </c>
      <c r="F137" s="528">
        <v>0</v>
      </c>
      <c r="G137" s="529"/>
      <c r="H137" s="530">
        <v>2</v>
      </c>
      <c r="I137" s="542"/>
      <c r="J137" s="530">
        <v>0</v>
      </c>
      <c r="K137" s="543"/>
      <c r="L137" s="545"/>
      <c r="M137" s="547"/>
      <c r="N137" s="547"/>
      <c r="O137" s="547"/>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456" customFormat="1" spans="2:54">
      <c r="B138" s="491">
        <v>14</v>
      </c>
      <c r="C138" s="531" t="s">
        <v>100</v>
      </c>
      <c r="D138" s="533">
        <f t="shared" si="0"/>
        <v>0</v>
      </c>
      <c r="E138" s="527">
        <v>0</v>
      </c>
      <c r="F138" s="528">
        <v>0</v>
      </c>
      <c r="G138" s="529"/>
      <c r="H138" s="530">
        <v>0</v>
      </c>
      <c r="I138" s="542"/>
      <c r="J138" s="530">
        <v>0</v>
      </c>
      <c r="K138" s="543"/>
      <c r="L138" s="560"/>
      <c r="M138" s="561"/>
      <c r="N138" s="561"/>
      <c r="O138" s="561"/>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456" customFormat="1" spans="2:54">
      <c r="B139" s="491">
        <v>15</v>
      </c>
      <c r="C139" s="531" t="s">
        <v>416</v>
      </c>
      <c r="D139" s="533">
        <f t="shared" si="0"/>
        <v>0</v>
      </c>
      <c r="E139" s="527">
        <v>0</v>
      </c>
      <c r="F139" s="528">
        <v>0</v>
      </c>
      <c r="G139" s="529"/>
      <c r="H139" s="530">
        <v>0</v>
      </c>
      <c r="I139" s="542"/>
      <c r="J139" s="530">
        <v>0</v>
      </c>
      <c r="K139" s="543"/>
      <c r="L139" s="560"/>
      <c r="M139" s="561"/>
      <c r="N139" s="561"/>
      <c r="O139" s="561"/>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456" customFormat="1" spans="2:54">
      <c r="B140" s="491">
        <v>16</v>
      </c>
      <c r="C140" s="531" t="s">
        <v>417</v>
      </c>
      <c r="D140" s="533">
        <f t="shared" si="0"/>
        <v>0</v>
      </c>
      <c r="E140" s="527">
        <v>0</v>
      </c>
      <c r="F140" s="528">
        <v>0</v>
      </c>
      <c r="G140" s="529"/>
      <c r="H140" s="530">
        <v>0</v>
      </c>
      <c r="I140" s="542"/>
      <c r="J140" s="530">
        <v>0</v>
      </c>
      <c r="K140" s="543"/>
      <c r="L140" s="560"/>
      <c r="M140" s="561"/>
      <c r="N140" s="561"/>
      <c r="O140" s="561"/>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2:12">
      <c r="B141" s="491">
        <v>17</v>
      </c>
      <c r="C141" s="531" t="s">
        <v>418</v>
      </c>
      <c r="D141" s="533">
        <f t="shared" si="0"/>
        <v>0</v>
      </c>
      <c r="E141" s="527">
        <v>0</v>
      </c>
      <c r="F141" s="528">
        <v>0</v>
      </c>
      <c r="G141" s="529"/>
      <c r="H141" s="530">
        <v>0</v>
      </c>
      <c r="I141" s="542"/>
      <c r="J141" s="530">
        <v>0</v>
      </c>
      <c r="K141" s="543"/>
      <c r="L141" s="66"/>
    </row>
    <row r="142" s="455" customFormat="1" spans="2:16">
      <c r="B142" s="532">
        <v>18</v>
      </c>
      <c r="C142" s="531" t="s">
        <v>419</v>
      </c>
      <c r="D142" s="533">
        <f t="shared" si="0"/>
        <v>0</v>
      </c>
      <c r="E142" s="527">
        <v>0</v>
      </c>
      <c r="F142" s="528">
        <v>0</v>
      </c>
      <c r="G142" s="529"/>
      <c r="H142" s="530">
        <v>0</v>
      </c>
      <c r="I142" s="542"/>
      <c r="J142" s="530">
        <v>0</v>
      </c>
      <c r="K142" s="543"/>
      <c r="L142" s="545"/>
      <c r="M142" s="546"/>
      <c r="N142" s="546"/>
      <c r="O142" s="546"/>
      <c r="P142" s="547"/>
    </row>
    <row r="143" spans="2:12">
      <c r="B143" s="491">
        <v>19</v>
      </c>
      <c r="C143" s="531" t="s">
        <v>420</v>
      </c>
      <c r="D143" s="533">
        <f t="shared" si="0"/>
        <v>0</v>
      </c>
      <c r="E143" s="527">
        <v>0</v>
      </c>
      <c r="F143" s="528">
        <v>0</v>
      </c>
      <c r="G143" s="529"/>
      <c r="H143" s="530">
        <v>0</v>
      </c>
      <c r="I143" s="542"/>
      <c r="J143" s="530">
        <v>0</v>
      </c>
      <c r="K143" s="543"/>
      <c r="L143" s="66"/>
    </row>
    <row r="144" spans="2:12">
      <c r="B144" s="491">
        <v>20</v>
      </c>
      <c r="C144" s="531" t="s">
        <v>106</v>
      </c>
      <c r="D144" s="533">
        <f t="shared" si="0"/>
        <v>0</v>
      </c>
      <c r="E144" s="527">
        <v>0</v>
      </c>
      <c r="F144" s="528">
        <v>0</v>
      </c>
      <c r="G144" s="529"/>
      <c r="H144" s="530">
        <v>0</v>
      </c>
      <c r="I144" s="542"/>
      <c r="J144" s="530">
        <v>0</v>
      </c>
      <c r="K144" s="543"/>
      <c r="L144" s="66"/>
    </row>
    <row r="145" spans="2:12">
      <c r="B145" s="491">
        <v>21</v>
      </c>
      <c r="C145" s="531" t="s">
        <v>421</v>
      </c>
      <c r="D145" s="533">
        <f t="shared" si="0"/>
        <v>0</v>
      </c>
      <c r="E145" s="527">
        <v>0</v>
      </c>
      <c r="F145" s="528">
        <v>0</v>
      </c>
      <c r="G145" s="529"/>
      <c r="H145" s="530">
        <v>0</v>
      </c>
      <c r="I145" s="542"/>
      <c r="J145" s="530">
        <v>0</v>
      </c>
      <c r="K145" s="543"/>
      <c r="L145" s="66"/>
    </row>
    <row r="146" spans="2:12">
      <c r="B146" s="491">
        <v>22</v>
      </c>
      <c r="C146" s="531" t="s">
        <v>422</v>
      </c>
      <c r="D146" s="533">
        <f t="shared" si="0"/>
        <v>0</v>
      </c>
      <c r="E146" s="527">
        <v>0</v>
      </c>
      <c r="F146" s="528">
        <v>0</v>
      </c>
      <c r="G146" s="529"/>
      <c r="H146" s="530">
        <v>0</v>
      </c>
      <c r="I146" s="542"/>
      <c r="J146" s="530">
        <v>0</v>
      </c>
      <c r="K146" s="543"/>
      <c r="L146" s="66"/>
    </row>
    <row r="147" spans="2:12">
      <c r="B147" s="491">
        <v>23</v>
      </c>
      <c r="C147" s="531" t="s">
        <v>387</v>
      </c>
      <c r="D147" s="533">
        <f t="shared" si="0"/>
        <v>0</v>
      </c>
      <c r="E147" s="527">
        <v>0</v>
      </c>
      <c r="F147" s="528">
        <v>0</v>
      </c>
      <c r="G147" s="529"/>
      <c r="H147" s="530">
        <v>0</v>
      </c>
      <c r="I147" s="542"/>
      <c r="J147" s="530">
        <v>0</v>
      </c>
      <c r="K147" s="543"/>
      <c r="L147" s="66"/>
    </row>
    <row r="148" spans="2:12">
      <c r="B148" s="491">
        <v>24</v>
      </c>
      <c r="C148" s="531" t="s">
        <v>423</v>
      </c>
      <c r="D148" s="533">
        <f t="shared" si="0"/>
        <v>13</v>
      </c>
      <c r="E148" s="527">
        <v>0</v>
      </c>
      <c r="F148" s="528">
        <v>0</v>
      </c>
      <c r="G148" s="529"/>
      <c r="H148" s="530">
        <v>13</v>
      </c>
      <c r="I148" s="542"/>
      <c r="J148" s="530">
        <v>0</v>
      </c>
      <c r="K148" s="543"/>
      <c r="L148" s="66"/>
    </row>
    <row r="149" spans="2:12">
      <c r="B149" s="491">
        <v>25</v>
      </c>
      <c r="C149" s="531" t="s">
        <v>111</v>
      </c>
      <c r="D149" s="533">
        <f t="shared" si="0"/>
        <v>0</v>
      </c>
      <c r="E149" s="527">
        <v>0</v>
      </c>
      <c r="F149" s="528">
        <v>0</v>
      </c>
      <c r="G149" s="529"/>
      <c r="H149" s="530">
        <v>0</v>
      </c>
      <c r="I149" s="542"/>
      <c r="J149" s="530">
        <v>0</v>
      </c>
      <c r="K149" s="543"/>
      <c r="L149" s="66"/>
    </row>
    <row r="150" spans="2:12">
      <c r="B150" s="491">
        <v>26</v>
      </c>
      <c r="C150" s="531" t="s">
        <v>112</v>
      </c>
      <c r="D150" s="533">
        <f t="shared" si="0"/>
        <v>0</v>
      </c>
      <c r="E150" s="527">
        <v>0</v>
      </c>
      <c r="F150" s="528">
        <v>0</v>
      </c>
      <c r="G150" s="529"/>
      <c r="H150" s="530">
        <v>0</v>
      </c>
      <c r="I150" s="542"/>
      <c r="J150" s="530">
        <v>0</v>
      </c>
      <c r="K150" s="543"/>
      <c r="L150" s="66"/>
    </row>
    <row r="151" spans="2:12">
      <c r="B151" s="491">
        <v>27</v>
      </c>
      <c r="C151" s="531" t="s">
        <v>424</v>
      </c>
      <c r="D151" s="533">
        <f t="shared" si="0"/>
        <v>0</v>
      </c>
      <c r="E151" s="527">
        <v>0</v>
      </c>
      <c r="F151" s="528">
        <v>0</v>
      </c>
      <c r="G151" s="529"/>
      <c r="H151" s="530">
        <v>0</v>
      </c>
      <c r="I151" s="542"/>
      <c r="J151" s="530">
        <v>0</v>
      </c>
      <c r="K151" s="543"/>
      <c r="L151" s="66"/>
    </row>
    <row r="152" spans="2:12">
      <c r="B152" s="491">
        <v>28</v>
      </c>
      <c r="C152" s="531" t="s">
        <v>114</v>
      </c>
      <c r="D152" s="533">
        <f t="shared" si="0"/>
        <v>0</v>
      </c>
      <c r="E152" s="527">
        <v>0</v>
      </c>
      <c r="F152" s="528">
        <v>0</v>
      </c>
      <c r="G152" s="529"/>
      <c r="H152" s="530">
        <v>0</v>
      </c>
      <c r="I152" s="542"/>
      <c r="J152" s="530">
        <v>0</v>
      </c>
      <c r="K152" s="543"/>
      <c r="L152" s="66"/>
    </row>
    <row r="153" spans="2:12">
      <c r="B153" s="491">
        <v>29</v>
      </c>
      <c r="C153" s="531" t="s">
        <v>115</v>
      </c>
      <c r="D153" s="533">
        <f>SUM(E153:K153)</f>
        <v>6</v>
      </c>
      <c r="E153" s="527">
        <v>0</v>
      </c>
      <c r="F153" s="528">
        <v>0</v>
      </c>
      <c r="G153" s="529"/>
      <c r="H153" s="530">
        <v>6</v>
      </c>
      <c r="I153" s="542"/>
      <c r="J153" s="530">
        <v>0</v>
      </c>
      <c r="K153" s="543"/>
      <c r="L153" s="66"/>
    </row>
    <row r="154" spans="2:12">
      <c r="B154" s="109" t="s">
        <v>49</v>
      </c>
      <c r="C154" s="110"/>
      <c r="D154" s="549">
        <f>SUM(D125:D153)</f>
        <v>35</v>
      </c>
      <c r="E154" s="549">
        <f>SUM(E125:E153)</f>
        <v>0</v>
      </c>
      <c r="F154" s="550">
        <f>SUM(F125:G153)</f>
        <v>0</v>
      </c>
      <c r="G154" s="550"/>
      <c r="H154" s="527">
        <f>SUM(H125:I153)</f>
        <v>35</v>
      </c>
      <c r="I154" s="527"/>
      <c r="J154" s="527">
        <f>SUM(J125:K153)</f>
        <v>0</v>
      </c>
      <c r="K154" s="562"/>
      <c r="L154" s="66"/>
    </row>
    <row r="155" ht="15.75" spans="2:12">
      <c r="B155" s="113" t="s">
        <v>425</v>
      </c>
      <c r="C155" s="114"/>
      <c r="D155" s="114"/>
      <c r="E155" s="551">
        <f>E154/D154</f>
        <v>0</v>
      </c>
      <c r="F155" s="551">
        <f>F154/D154</f>
        <v>0</v>
      </c>
      <c r="G155" s="551"/>
      <c r="H155" s="551">
        <f>H154/D154</f>
        <v>1</v>
      </c>
      <c r="I155" s="551"/>
      <c r="J155" s="551">
        <f>J154/D154</f>
        <v>0</v>
      </c>
      <c r="K155" s="563"/>
      <c r="L155" s="66"/>
    </row>
    <row r="156" spans="2:12">
      <c r="B156" s="241"/>
      <c r="C156" s="552"/>
      <c r="D156" s="552"/>
      <c r="E156" s="553"/>
      <c r="F156" s="553"/>
      <c r="G156" s="553"/>
      <c r="L156" s="66"/>
    </row>
    <row r="157" spans="2:12">
      <c r="B157" s="241"/>
      <c r="C157" s="552"/>
      <c r="D157" s="552"/>
      <c r="E157" s="553"/>
      <c r="F157" s="553"/>
      <c r="G157" s="553"/>
      <c r="L157" s="66"/>
    </row>
    <row r="158" spans="2:12">
      <c r="B158" s="241"/>
      <c r="C158" s="552"/>
      <c r="D158" s="552"/>
      <c r="E158" s="553"/>
      <c r="F158" s="553"/>
      <c r="G158" s="553"/>
      <c r="L158" s="66"/>
    </row>
    <row r="159" spans="2:12">
      <c r="B159" s="241"/>
      <c r="C159" s="552"/>
      <c r="D159" s="552"/>
      <c r="E159" s="553"/>
      <c r="F159" s="553"/>
      <c r="G159" s="553"/>
      <c r="L159" s="66"/>
    </row>
    <row r="160" spans="2:12">
      <c r="B160" s="241"/>
      <c r="C160" s="552"/>
      <c r="D160" s="552"/>
      <c r="E160" s="553"/>
      <c r="F160" s="553"/>
      <c r="G160" s="553"/>
      <c r="L160" s="66"/>
    </row>
    <row r="161" spans="2:12">
      <c r="B161" s="241"/>
      <c r="C161" s="552"/>
      <c r="D161" s="552"/>
      <c r="E161" s="553"/>
      <c r="F161" s="553"/>
      <c r="G161" s="553"/>
      <c r="L161" s="66"/>
    </row>
    <row r="162" spans="2:12">
      <c r="B162" s="241"/>
      <c r="C162" s="552"/>
      <c r="D162" s="552"/>
      <c r="E162" s="553"/>
      <c r="F162" s="553"/>
      <c r="G162" s="553"/>
      <c r="L162" s="66"/>
    </row>
    <row r="163" spans="2:12">
      <c r="B163" s="241"/>
      <c r="C163" s="552"/>
      <c r="D163" s="552"/>
      <c r="E163" s="553"/>
      <c r="F163" s="553"/>
      <c r="G163" s="553"/>
      <c r="L163" s="66"/>
    </row>
    <row r="164" spans="2:12">
      <c r="B164" s="241"/>
      <c r="C164" s="552"/>
      <c r="D164" s="552"/>
      <c r="E164" s="553"/>
      <c r="F164" s="553"/>
      <c r="G164" s="553"/>
      <c r="L164" s="66"/>
    </row>
    <row r="165" spans="2:12">
      <c r="B165" s="241"/>
      <c r="C165" s="552"/>
      <c r="D165" s="552"/>
      <c r="E165" s="553"/>
      <c r="F165" s="553"/>
      <c r="G165" s="553"/>
      <c r="L165" s="66"/>
    </row>
    <row r="166" spans="2:12">
      <c r="B166" s="241"/>
      <c r="C166" s="552"/>
      <c r="D166" s="552"/>
      <c r="E166" s="553"/>
      <c r="F166" s="553"/>
      <c r="G166" s="553"/>
      <c r="L166" s="66"/>
    </row>
    <row r="167" spans="2:12">
      <c r="B167" s="241"/>
      <c r="C167" s="552"/>
      <c r="D167" s="552"/>
      <c r="E167" s="553"/>
      <c r="F167" s="553"/>
      <c r="G167" s="553"/>
      <c r="L167" s="66"/>
    </row>
    <row r="168" spans="2:12">
      <c r="B168" s="241"/>
      <c r="C168" s="552"/>
      <c r="D168" s="552"/>
      <c r="E168" s="553"/>
      <c r="F168" s="553"/>
      <c r="G168" s="553"/>
      <c r="L168" s="66"/>
    </row>
    <row r="169" spans="2:12">
      <c r="B169" s="241"/>
      <c r="C169" s="552"/>
      <c r="D169" s="552"/>
      <c r="E169" s="553"/>
      <c r="F169" s="553"/>
      <c r="G169" s="553"/>
      <c r="L169" s="66"/>
    </row>
    <row r="170" s="2" customFormat="1" spans="2:12">
      <c r="B170" s="18"/>
      <c r="K170" s="4"/>
      <c r="L170" s="66"/>
    </row>
    <row r="171" s="2" customFormat="1" spans="2:12">
      <c r="B171" s="18"/>
      <c r="K171" s="4"/>
      <c r="L171" s="66"/>
    </row>
    <row r="172" s="2" customFormat="1" spans="2:12">
      <c r="B172" s="18"/>
      <c r="K172" s="4"/>
      <c r="L172" s="66"/>
    </row>
    <row r="173" s="2" customFormat="1" spans="2:12">
      <c r="B173" s="18"/>
      <c r="K173" s="4"/>
      <c r="L173" s="66"/>
    </row>
    <row r="174" s="2" customFormat="1" spans="2:12">
      <c r="B174" s="18"/>
      <c r="K174" s="4"/>
      <c r="L174" s="66"/>
    </row>
    <row r="175" s="2" customFormat="1" spans="2:12">
      <c r="B175" s="18"/>
      <c r="K175" s="4"/>
      <c r="L175" s="66"/>
    </row>
    <row r="176" s="2" customFormat="1" spans="2:12">
      <c r="B176" s="18"/>
      <c r="K176" s="4"/>
      <c r="L176" s="66"/>
    </row>
    <row r="177" s="2" customFormat="1" spans="2:12">
      <c r="B177" s="18"/>
      <c r="K177" s="4"/>
      <c r="L177" s="66"/>
    </row>
    <row r="178" s="2" customFormat="1" spans="2:12">
      <c r="B178" s="18"/>
      <c r="K178" s="4"/>
      <c r="L178" s="66"/>
    </row>
    <row r="179" s="2" customFormat="1" spans="2:12">
      <c r="B179" s="18"/>
      <c r="K179" s="4"/>
      <c r="L179" s="66"/>
    </row>
    <row r="180" s="2" customFormat="1" spans="2:12">
      <c r="B180" s="18"/>
      <c r="K180" s="4"/>
      <c r="L180" s="66"/>
    </row>
    <row r="181" s="2" customFormat="1" spans="2:12">
      <c r="B181" s="18"/>
      <c r="K181" s="4"/>
      <c r="L181" s="66"/>
    </row>
    <row r="182" s="2" customFormat="1" spans="2:12">
      <c r="B182" s="18"/>
      <c r="K182" s="4"/>
      <c r="L182" s="66"/>
    </row>
    <row r="183" s="2" customFormat="1" spans="2:12">
      <c r="B183" s="18"/>
      <c r="K183" s="4"/>
      <c r="L183" s="66"/>
    </row>
    <row r="184" s="2" customFormat="1" spans="2:12">
      <c r="B184" s="18"/>
      <c r="K184" s="4"/>
      <c r="L184" s="66"/>
    </row>
    <row r="185" ht="15.75" spans="2:12">
      <c r="B185" s="10"/>
      <c r="L185" s="66"/>
    </row>
    <row r="186" s="2" customFormat="1" ht="16.5" spans="2:16">
      <c r="B186" s="136" t="s">
        <v>426</v>
      </c>
      <c r="C186" s="137"/>
      <c r="D186" s="137"/>
      <c r="E186" s="137"/>
      <c r="F186" s="137"/>
      <c r="G186" s="137"/>
      <c r="H186" s="137"/>
      <c r="I186" s="137"/>
      <c r="J186" s="137"/>
      <c r="K186" s="137"/>
      <c r="L186" s="137"/>
      <c r="M186" s="564" t="s">
        <v>427</v>
      </c>
      <c r="N186" s="565"/>
      <c r="O186" s="565"/>
      <c r="P186" s="566"/>
    </row>
    <row r="187" s="2" customFormat="1" ht="14.25" customHeight="1" spans="2:16">
      <c r="B187" s="554" t="s">
        <v>44</v>
      </c>
      <c r="C187" s="555" t="s">
        <v>173</v>
      </c>
      <c r="D187" s="555" t="s">
        <v>49</v>
      </c>
      <c r="E187" s="555" t="s">
        <v>428</v>
      </c>
      <c r="F187" s="556" t="s">
        <v>429</v>
      </c>
      <c r="G187" s="556" t="s">
        <v>430</v>
      </c>
      <c r="H187" s="556" t="s">
        <v>431</v>
      </c>
      <c r="I187" s="556" t="s">
        <v>432</v>
      </c>
      <c r="J187" s="556" t="s">
        <v>433</v>
      </c>
      <c r="K187" s="556" t="s">
        <v>434</v>
      </c>
      <c r="L187" s="567" t="s">
        <v>435</v>
      </c>
      <c r="M187" s="568" t="s">
        <v>66</v>
      </c>
      <c r="N187" s="568" t="s">
        <v>64</v>
      </c>
      <c r="O187" s="568" t="s">
        <v>62</v>
      </c>
      <c r="P187" s="569" t="s">
        <v>60</v>
      </c>
    </row>
    <row r="188" s="2" customFormat="1" ht="12.75" spans="2:16">
      <c r="B188" s="554"/>
      <c r="C188" s="555"/>
      <c r="D188" s="555"/>
      <c r="E188" s="555"/>
      <c r="F188" s="556"/>
      <c r="G188" s="556"/>
      <c r="H188" s="556"/>
      <c r="I188" s="556"/>
      <c r="J188" s="556"/>
      <c r="K188" s="556"/>
      <c r="L188" s="567"/>
      <c r="M188" s="568"/>
      <c r="N188" s="568"/>
      <c r="O188" s="568"/>
      <c r="P188" s="569"/>
    </row>
    <row r="189" s="2" customFormat="1" ht="19.5" customHeight="1" spans="2:16">
      <c r="B189" s="557">
        <v>1</v>
      </c>
      <c r="C189" s="558" t="s">
        <v>87</v>
      </c>
      <c r="D189" s="559">
        <v>59</v>
      </c>
      <c r="E189" s="492">
        <f t="shared" ref="E189:E207" si="1">F189+G189</f>
        <v>59</v>
      </c>
      <c r="F189" s="559">
        <v>51</v>
      </c>
      <c r="G189" s="559">
        <v>8</v>
      </c>
      <c r="H189" s="559">
        <f>D189-E189</f>
        <v>0</v>
      </c>
      <c r="I189" s="570">
        <f t="shared" ref="I189:I217" si="2">F189/E189</f>
        <v>0.864406779661017</v>
      </c>
      <c r="J189" s="571">
        <f t="shared" ref="J189:J218" si="3">E189/D189</f>
        <v>1</v>
      </c>
      <c r="K189" s="571">
        <f t="shared" ref="K189:K218" si="4">I189*J189</f>
        <v>0.864406779661017</v>
      </c>
      <c r="L189" s="572"/>
      <c r="M189" s="573">
        <v>0.895384615384615</v>
      </c>
      <c r="N189" s="573">
        <v>0.5138</v>
      </c>
      <c r="O189" s="573">
        <v>0.695205479452055</v>
      </c>
      <c r="P189" s="574">
        <v>0.333832335329341</v>
      </c>
    </row>
    <row r="190" s="2" customFormat="1" ht="19.5" customHeight="1" spans="2:16">
      <c r="B190" s="557">
        <v>2</v>
      </c>
      <c r="C190" s="558" t="s">
        <v>88</v>
      </c>
      <c r="D190" s="559">
        <v>4582</v>
      </c>
      <c r="E190" s="492">
        <f t="shared" si="1"/>
        <v>4582</v>
      </c>
      <c r="F190" s="559">
        <v>4542</v>
      </c>
      <c r="G190" s="559">
        <v>40</v>
      </c>
      <c r="H190" s="559">
        <f>D190-E190</f>
        <v>0</v>
      </c>
      <c r="I190" s="570">
        <f t="shared" si="2"/>
        <v>0.991270187690965</v>
      </c>
      <c r="J190" s="571">
        <f t="shared" si="3"/>
        <v>1</v>
      </c>
      <c r="K190" s="571">
        <f t="shared" si="4"/>
        <v>0.991270187690965</v>
      </c>
      <c r="L190" s="575"/>
      <c r="M190" s="573">
        <v>0.949696582561482</v>
      </c>
      <c r="N190" s="573">
        <v>0.9366</v>
      </c>
      <c r="O190" s="573">
        <v>0.8796875</v>
      </c>
      <c r="P190" s="574">
        <v>0.331263498920086</v>
      </c>
    </row>
    <row r="191" s="2" customFormat="1" ht="18.75" customHeight="1" spans="2:16">
      <c r="B191" s="557">
        <v>3</v>
      </c>
      <c r="C191" s="558" t="s">
        <v>89</v>
      </c>
      <c r="D191" s="559">
        <v>58</v>
      </c>
      <c r="E191" s="492">
        <f t="shared" si="1"/>
        <v>30</v>
      </c>
      <c r="F191" s="559">
        <v>26</v>
      </c>
      <c r="G191" s="559">
        <v>4</v>
      </c>
      <c r="H191" s="559">
        <f>D191-E191</f>
        <v>28</v>
      </c>
      <c r="I191" s="570">
        <f t="shared" si="2"/>
        <v>0.866666666666667</v>
      </c>
      <c r="J191" s="576">
        <f t="shared" si="3"/>
        <v>0.517241379310345</v>
      </c>
      <c r="K191" s="571">
        <f t="shared" si="4"/>
        <v>0.448275862068966</v>
      </c>
      <c r="L191" s="572" t="s">
        <v>455</v>
      </c>
      <c r="M191" s="573">
        <v>0.44578313253012</v>
      </c>
      <c r="N191" s="573">
        <v>0.4244</v>
      </c>
      <c r="O191" s="573">
        <v>0.293233082706767</v>
      </c>
      <c r="P191" s="574">
        <v>0.173745173745174</v>
      </c>
    </row>
    <row r="192" s="2" customFormat="1" ht="18.75" customHeight="1" spans="2:16">
      <c r="B192" s="557">
        <v>4</v>
      </c>
      <c r="C192" s="558" t="s">
        <v>410</v>
      </c>
      <c r="D192" s="559">
        <v>82</v>
      </c>
      <c r="E192" s="492">
        <f t="shared" si="1"/>
        <v>82</v>
      </c>
      <c r="F192" s="559">
        <v>76</v>
      </c>
      <c r="G192" s="559">
        <v>6</v>
      </c>
      <c r="H192" s="559">
        <f>D192-E192</f>
        <v>0</v>
      </c>
      <c r="I192" s="570">
        <f t="shared" si="2"/>
        <v>0.926829268292683</v>
      </c>
      <c r="J192" s="571">
        <f t="shared" si="3"/>
        <v>1</v>
      </c>
      <c r="K192" s="571">
        <f t="shared" si="4"/>
        <v>0.926829268292683</v>
      </c>
      <c r="L192" s="575"/>
      <c r="M192" s="573">
        <v>0.839721254355401</v>
      </c>
      <c r="N192" s="573">
        <v>0.6631</v>
      </c>
      <c r="O192" s="573">
        <v>0.442542787286064</v>
      </c>
      <c r="P192" s="574">
        <v>0.393643031784841</v>
      </c>
    </row>
    <row r="193" s="2" customFormat="1" ht="18.75" customHeight="1" spans="2:16">
      <c r="B193" s="557">
        <v>5</v>
      </c>
      <c r="C193" s="558" t="s">
        <v>411</v>
      </c>
      <c r="D193" s="559">
        <v>33</v>
      </c>
      <c r="E193" s="492">
        <f t="shared" si="1"/>
        <v>33</v>
      </c>
      <c r="F193" s="559">
        <v>28</v>
      </c>
      <c r="G193" s="559">
        <v>5</v>
      </c>
      <c r="H193" s="559">
        <f t="shared" ref="H193:H217" si="5">D193-E193</f>
        <v>0</v>
      </c>
      <c r="I193" s="570">
        <f t="shared" si="2"/>
        <v>0.848484848484849</v>
      </c>
      <c r="J193" s="571">
        <f t="shared" si="3"/>
        <v>1</v>
      </c>
      <c r="K193" s="571">
        <f t="shared" si="4"/>
        <v>0.848484848484849</v>
      </c>
      <c r="L193" s="575"/>
      <c r="M193" s="573">
        <v>0.763736263736264</v>
      </c>
      <c r="N193" s="573">
        <v>0.6645</v>
      </c>
      <c r="O193" s="573">
        <v>0</v>
      </c>
      <c r="P193" s="574">
        <v>0</v>
      </c>
    </row>
    <row r="194" s="2" customFormat="1" ht="18.75" customHeight="1" spans="2:16">
      <c r="B194" s="557">
        <v>6</v>
      </c>
      <c r="C194" s="558" t="s">
        <v>92</v>
      </c>
      <c r="D194" s="559">
        <v>36</v>
      </c>
      <c r="E194" s="492">
        <f t="shared" si="1"/>
        <v>36</v>
      </c>
      <c r="F194" s="559">
        <v>31</v>
      </c>
      <c r="G194" s="559">
        <v>5</v>
      </c>
      <c r="H194" s="559">
        <f t="shared" si="5"/>
        <v>0</v>
      </c>
      <c r="I194" s="570">
        <f t="shared" si="2"/>
        <v>0.861111111111111</v>
      </c>
      <c r="J194" s="571">
        <f t="shared" si="3"/>
        <v>1</v>
      </c>
      <c r="K194" s="571">
        <f t="shared" si="4"/>
        <v>0.861111111111111</v>
      </c>
      <c r="L194" s="575"/>
      <c r="M194" s="573">
        <v>0.931818181818182</v>
      </c>
      <c r="N194" s="573">
        <v>0.7792</v>
      </c>
      <c r="O194" s="573">
        <v>0.898550724637681</v>
      </c>
      <c r="P194" s="574">
        <v>0.624113475177305</v>
      </c>
    </row>
    <row r="195" s="2" customFormat="1" ht="18.75" customHeight="1" spans="2:16">
      <c r="B195" s="557">
        <v>7</v>
      </c>
      <c r="C195" s="558" t="s">
        <v>93</v>
      </c>
      <c r="D195" s="559">
        <v>13</v>
      </c>
      <c r="E195" s="492">
        <f t="shared" si="1"/>
        <v>13</v>
      </c>
      <c r="F195" s="559">
        <v>13</v>
      </c>
      <c r="G195" s="559">
        <v>0</v>
      </c>
      <c r="H195" s="559">
        <f t="shared" si="5"/>
        <v>0</v>
      </c>
      <c r="I195" s="570">
        <f t="shared" si="2"/>
        <v>1</v>
      </c>
      <c r="J195" s="571">
        <f t="shared" si="3"/>
        <v>1</v>
      </c>
      <c r="K195" s="571">
        <f t="shared" si="4"/>
        <v>1</v>
      </c>
      <c r="L195" s="575"/>
      <c r="M195" s="573">
        <v>0.878172588832487</v>
      </c>
      <c r="N195" s="573">
        <v>0.8291</v>
      </c>
      <c r="O195" s="573">
        <v>0.740540540540541</v>
      </c>
      <c r="P195" s="574">
        <v>0.516129032258065</v>
      </c>
    </row>
    <row r="196" s="2" customFormat="1" ht="18.75" customHeight="1" spans="2:16">
      <c r="B196" s="557">
        <v>8</v>
      </c>
      <c r="C196" s="558" t="s">
        <v>94</v>
      </c>
      <c r="D196" s="559">
        <v>17</v>
      </c>
      <c r="E196" s="492">
        <f t="shared" si="1"/>
        <v>17</v>
      </c>
      <c r="F196" s="559">
        <v>16</v>
      </c>
      <c r="G196" s="559">
        <v>1</v>
      </c>
      <c r="H196" s="559">
        <f t="shared" si="5"/>
        <v>0</v>
      </c>
      <c r="I196" s="570">
        <f t="shared" si="2"/>
        <v>0.941176470588235</v>
      </c>
      <c r="J196" s="571">
        <f t="shared" si="3"/>
        <v>1</v>
      </c>
      <c r="K196" s="571">
        <f t="shared" si="4"/>
        <v>0.941176470588235</v>
      </c>
      <c r="L196" s="575"/>
      <c r="M196" s="573">
        <v>0.784810126582278</v>
      </c>
      <c r="N196" s="573">
        <v>0.4121</v>
      </c>
      <c r="O196" s="573">
        <v>0.220588235294118</v>
      </c>
      <c r="P196" s="574">
        <v>0.246376811594203</v>
      </c>
    </row>
    <row r="197" s="2" customFormat="1" ht="18.75" customHeight="1" spans="2:16">
      <c r="B197" s="557">
        <v>9</v>
      </c>
      <c r="C197" s="558" t="s">
        <v>412</v>
      </c>
      <c r="D197" s="559">
        <v>38</v>
      </c>
      <c r="E197" s="492">
        <f t="shared" si="1"/>
        <v>38</v>
      </c>
      <c r="F197" s="559">
        <v>30</v>
      </c>
      <c r="G197" s="559">
        <v>8</v>
      </c>
      <c r="H197" s="559">
        <f t="shared" si="5"/>
        <v>0</v>
      </c>
      <c r="I197" s="570">
        <f t="shared" si="2"/>
        <v>0.789473684210526</v>
      </c>
      <c r="J197" s="571">
        <f t="shared" si="3"/>
        <v>1</v>
      </c>
      <c r="K197" s="571">
        <f t="shared" si="4"/>
        <v>0.789473684210526</v>
      </c>
      <c r="L197" s="575"/>
      <c r="M197" s="573">
        <v>0.771144278606965</v>
      </c>
      <c r="N197" s="573">
        <v>0.7093</v>
      </c>
      <c r="O197" s="573">
        <v>0.582938388625592</v>
      </c>
      <c r="P197" s="574">
        <v>0.446428571428571</v>
      </c>
    </row>
    <row r="198" s="2" customFormat="1" ht="18.75" customHeight="1" spans="2:16">
      <c r="B198" s="557">
        <v>10</v>
      </c>
      <c r="C198" s="558" t="s">
        <v>413</v>
      </c>
      <c r="D198" s="559">
        <v>25</v>
      </c>
      <c r="E198" s="492">
        <f t="shared" si="1"/>
        <v>25</v>
      </c>
      <c r="F198" s="559">
        <v>19</v>
      </c>
      <c r="G198" s="559">
        <v>6</v>
      </c>
      <c r="H198" s="559">
        <f t="shared" si="5"/>
        <v>0</v>
      </c>
      <c r="I198" s="570">
        <f t="shared" si="2"/>
        <v>0.76</v>
      </c>
      <c r="J198" s="571">
        <f t="shared" si="3"/>
        <v>1</v>
      </c>
      <c r="K198" s="571">
        <f t="shared" si="4"/>
        <v>0.76</v>
      </c>
      <c r="L198" s="575"/>
      <c r="M198" s="573">
        <v>0.706349206349206</v>
      </c>
      <c r="N198" s="573">
        <v>0.5402</v>
      </c>
      <c r="O198" s="573">
        <v>0.528</v>
      </c>
      <c r="P198" s="574">
        <v>0.495867768595041</v>
      </c>
    </row>
    <row r="199" s="2" customFormat="1" ht="18.75" customHeight="1" spans="2:16">
      <c r="B199" s="557">
        <v>11</v>
      </c>
      <c r="C199" s="558" t="s">
        <v>414</v>
      </c>
      <c r="D199" s="559">
        <v>46</v>
      </c>
      <c r="E199" s="492">
        <f t="shared" si="1"/>
        <v>46</v>
      </c>
      <c r="F199" s="559">
        <v>35</v>
      </c>
      <c r="G199" s="559">
        <v>11</v>
      </c>
      <c r="H199" s="559">
        <f t="shared" si="5"/>
        <v>0</v>
      </c>
      <c r="I199" s="570">
        <f t="shared" si="2"/>
        <v>0.760869565217391</v>
      </c>
      <c r="J199" s="571">
        <f t="shared" si="3"/>
        <v>1</v>
      </c>
      <c r="K199" s="571">
        <f t="shared" si="4"/>
        <v>0.760869565217391</v>
      </c>
      <c r="L199" s="575"/>
      <c r="M199" s="573">
        <v>0.845714285714286</v>
      </c>
      <c r="N199" s="573">
        <v>0.5875</v>
      </c>
      <c r="O199" s="573">
        <v>0.448529411764706</v>
      </c>
      <c r="P199" s="574">
        <v>0.376146788990826</v>
      </c>
    </row>
    <row r="200" s="2" customFormat="1" ht="18.75" customHeight="1" spans="2:16">
      <c r="B200" s="557">
        <v>12</v>
      </c>
      <c r="C200" s="558" t="s">
        <v>415</v>
      </c>
      <c r="D200" s="559">
        <v>6</v>
      </c>
      <c r="E200" s="492">
        <f t="shared" si="1"/>
        <v>6</v>
      </c>
      <c r="F200" s="559">
        <v>4</v>
      </c>
      <c r="G200" s="559">
        <v>2</v>
      </c>
      <c r="H200" s="559">
        <f t="shared" si="5"/>
        <v>0</v>
      </c>
      <c r="I200" s="570">
        <f t="shared" si="2"/>
        <v>0.666666666666667</v>
      </c>
      <c r="J200" s="571">
        <f t="shared" si="3"/>
        <v>1</v>
      </c>
      <c r="K200" s="571">
        <f t="shared" si="4"/>
        <v>0.666666666666667</v>
      </c>
      <c r="L200" s="575"/>
      <c r="M200" s="573">
        <v>0.925925925925926</v>
      </c>
      <c r="N200" s="573">
        <v>0.4615</v>
      </c>
      <c r="O200" s="573">
        <v>0</v>
      </c>
      <c r="P200" s="574">
        <v>0</v>
      </c>
    </row>
    <row r="201" s="2" customFormat="1" ht="18.75" customHeight="1" spans="2:16">
      <c r="B201" s="557">
        <v>13</v>
      </c>
      <c r="C201" s="558" t="s">
        <v>99</v>
      </c>
      <c r="D201" s="559">
        <v>56</v>
      </c>
      <c r="E201" s="492">
        <f t="shared" si="1"/>
        <v>51</v>
      </c>
      <c r="F201" s="559">
        <v>25</v>
      </c>
      <c r="G201" s="559">
        <v>26</v>
      </c>
      <c r="H201" s="559">
        <f t="shared" si="5"/>
        <v>5</v>
      </c>
      <c r="I201" s="570">
        <f t="shared" si="2"/>
        <v>0.490196078431373</v>
      </c>
      <c r="J201" s="571">
        <f t="shared" si="3"/>
        <v>0.910714285714286</v>
      </c>
      <c r="K201" s="571">
        <f t="shared" si="4"/>
        <v>0.446428571428571</v>
      </c>
      <c r="L201" s="575" t="s">
        <v>456</v>
      </c>
      <c r="M201" s="573">
        <v>0.707838479809976</v>
      </c>
      <c r="N201" s="573">
        <v>0.629</v>
      </c>
      <c r="O201" s="573">
        <v>0.603238866396761</v>
      </c>
      <c r="P201" s="574">
        <v>0</v>
      </c>
    </row>
    <row r="202" s="2" customFormat="1" ht="18.75" customHeight="1" spans="2:16">
      <c r="B202" s="557">
        <v>14</v>
      </c>
      <c r="C202" s="558" t="s">
        <v>100</v>
      </c>
      <c r="D202" s="559">
        <v>71</v>
      </c>
      <c r="E202" s="492">
        <f t="shared" si="1"/>
        <v>71</v>
      </c>
      <c r="F202" s="559">
        <v>59</v>
      </c>
      <c r="G202" s="559">
        <v>12</v>
      </c>
      <c r="H202" s="559">
        <f t="shared" si="5"/>
        <v>0</v>
      </c>
      <c r="I202" s="570">
        <f t="shared" si="2"/>
        <v>0.830985915492958</v>
      </c>
      <c r="J202" s="571">
        <f t="shared" si="3"/>
        <v>1</v>
      </c>
      <c r="K202" s="571">
        <f t="shared" si="4"/>
        <v>0.830985915492958</v>
      </c>
      <c r="L202" s="575"/>
      <c r="M202" s="573">
        <v>0.851694915254237</v>
      </c>
      <c r="N202" s="573">
        <v>0.6437</v>
      </c>
      <c r="O202" s="573">
        <v>0.44</v>
      </c>
      <c r="P202" s="574">
        <v>0.809688581314879</v>
      </c>
    </row>
    <row r="203" s="2" customFormat="1" ht="18.75" customHeight="1" spans="2:16">
      <c r="B203" s="557">
        <v>15</v>
      </c>
      <c r="C203" s="558" t="s">
        <v>416</v>
      </c>
      <c r="D203" s="559">
        <v>39</v>
      </c>
      <c r="E203" s="492">
        <f t="shared" si="1"/>
        <v>37</v>
      </c>
      <c r="F203" s="559">
        <v>31</v>
      </c>
      <c r="G203" s="559">
        <v>6</v>
      </c>
      <c r="H203" s="559">
        <f t="shared" si="5"/>
        <v>2</v>
      </c>
      <c r="I203" s="570">
        <f t="shared" si="2"/>
        <v>0.837837837837838</v>
      </c>
      <c r="J203" s="571">
        <f t="shared" si="3"/>
        <v>0.948717948717949</v>
      </c>
      <c r="K203" s="571">
        <f t="shared" si="4"/>
        <v>0.794871794871795</v>
      </c>
      <c r="L203" s="575" t="s">
        <v>442</v>
      </c>
      <c r="M203" s="573">
        <v>0.854838709677419</v>
      </c>
      <c r="N203" s="573">
        <v>0.5469</v>
      </c>
      <c r="O203" s="573">
        <v>0.291044776119403</v>
      </c>
      <c r="P203" s="574">
        <v>0.478021978021978</v>
      </c>
    </row>
    <row r="204" s="2" customFormat="1" ht="18.75" customHeight="1" spans="2:16">
      <c r="B204" s="557">
        <v>16</v>
      </c>
      <c r="C204" s="558" t="s">
        <v>417</v>
      </c>
      <c r="D204" s="559">
        <v>13</v>
      </c>
      <c r="E204" s="492">
        <f t="shared" si="1"/>
        <v>13</v>
      </c>
      <c r="F204" s="559">
        <v>13</v>
      </c>
      <c r="G204" s="559">
        <v>0</v>
      </c>
      <c r="H204" s="559">
        <f t="shared" si="5"/>
        <v>0</v>
      </c>
      <c r="I204" s="570">
        <f t="shared" si="2"/>
        <v>1</v>
      </c>
      <c r="J204" s="571">
        <f t="shared" si="3"/>
        <v>1</v>
      </c>
      <c r="K204" s="571">
        <f t="shared" si="4"/>
        <v>1</v>
      </c>
      <c r="L204" s="575"/>
      <c r="M204" s="573">
        <v>0.373333333333333</v>
      </c>
      <c r="N204" s="573">
        <v>0.6164</v>
      </c>
      <c r="O204" s="573">
        <v>0.638888888888889</v>
      </c>
      <c r="P204" s="574">
        <v>0.775700934579439</v>
      </c>
    </row>
    <row r="205" s="2" customFormat="1" ht="18.75" customHeight="1" spans="2:16">
      <c r="B205" s="557">
        <v>17</v>
      </c>
      <c r="C205" s="558" t="s">
        <v>418</v>
      </c>
      <c r="D205" s="559">
        <v>16</v>
      </c>
      <c r="E205" s="492">
        <f t="shared" si="1"/>
        <v>16</v>
      </c>
      <c r="F205" s="559">
        <v>16</v>
      </c>
      <c r="G205" s="559">
        <v>0</v>
      </c>
      <c r="H205" s="559">
        <f t="shared" si="5"/>
        <v>0</v>
      </c>
      <c r="I205" s="570">
        <f t="shared" si="2"/>
        <v>1</v>
      </c>
      <c r="J205" s="571">
        <f t="shared" si="3"/>
        <v>1</v>
      </c>
      <c r="K205" s="571">
        <f t="shared" si="4"/>
        <v>1</v>
      </c>
      <c r="L205" s="575"/>
      <c r="M205" s="573">
        <v>1</v>
      </c>
      <c r="N205" s="573" t="e">
        <v>#DIV/0!</v>
      </c>
      <c r="O205" s="573">
        <v>0</v>
      </c>
      <c r="P205" s="574">
        <v>0</v>
      </c>
    </row>
    <row r="206" s="452" customFormat="1" ht="18.75" customHeight="1" spans="2:17">
      <c r="B206" s="577">
        <v>18</v>
      </c>
      <c r="C206" s="578" t="s">
        <v>419</v>
      </c>
      <c r="D206" s="579">
        <v>11</v>
      </c>
      <c r="E206" s="495">
        <f t="shared" si="1"/>
        <v>11</v>
      </c>
      <c r="F206" s="579">
        <v>9</v>
      </c>
      <c r="G206" s="579">
        <v>2</v>
      </c>
      <c r="H206" s="579">
        <f t="shared" si="5"/>
        <v>0</v>
      </c>
      <c r="I206" s="570">
        <f t="shared" si="2"/>
        <v>0.818181818181818</v>
      </c>
      <c r="J206" s="571">
        <f t="shared" si="3"/>
        <v>1</v>
      </c>
      <c r="K206" s="571">
        <f t="shared" si="4"/>
        <v>0.818181818181818</v>
      </c>
      <c r="L206" s="584"/>
      <c r="M206" s="573">
        <v>0.793103448275862</v>
      </c>
      <c r="N206" s="573">
        <v>0.6207</v>
      </c>
      <c r="O206" s="573">
        <v>0</v>
      </c>
      <c r="P206" s="574">
        <v>0</v>
      </c>
      <c r="Q206" s="592"/>
    </row>
    <row r="207" s="2" customFormat="1" ht="18.75" customHeight="1" spans="2:16">
      <c r="B207" s="557">
        <v>19</v>
      </c>
      <c r="C207" s="578" t="s">
        <v>420</v>
      </c>
      <c r="D207" s="559">
        <v>3</v>
      </c>
      <c r="E207" s="492">
        <f t="shared" si="1"/>
        <v>3</v>
      </c>
      <c r="F207" s="559">
        <v>3</v>
      </c>
      <c r="G207" s="559">
        <v>0</v>
      </c>
      <c r="H207" s="579">
        <f t="shared" si="5"/>
        <v>0</v>
      </c>
      <c r="I207" s="570">
        <f t="shared" si="2"/>
        <v>1</v>
      </c>
      <c r="J207" s="571">
        <f t="shared" si="3"/>
        <v>1</v>
      </c>
      <c r="K207" s="571">
        <f t="shared" si="4"/>
        <v>1</v>
      </c>
      <c r="L207" s="585"/>
      <c r="M207" s="573">
        <v>0.857142857142857</v>
      </c>
      <c r="N207" s="573">
        <v>0.6</v>
      </c>
      <c r="O207" s="573">
        <v>0</v>
      </c>
      <c r="P207" s="574">
        <v>0</v>
      </c>
    </row>
    <row r="208" s="2" customFormat="1" ht="18.75" customHeight="1" spans="2:16">
      <c r="B208" s="557">
        <v>20</v>
      </c>
      <c r="C208" s="578" t="s">
        <v>106</v>
      </c>
      <c r="D208" s="559">
        <v>0</v>
      </c>
      <c r="E208" s="492">
        <v>0</v>
      </c>
      <c r="F208" s="559">
        <v>0</v>
      </c>
      <c r="G208" s="559">
        <v>0</v>
      </c>
      <c r="H208" s="579">
        <f t="shared" si="5"/>
        <v>0</v>
      </c>
      <c r="I208" s="570" t="e">
        <f t="shared" si="2"/>
        <v>#DIV/0!</v>
      </c>
      <c r="J208" s="571" t="e">
        <f t="shared" si="3"/>
        <v>#DIV/0!</v>
      </c>
      <c r="K208" s="571" t="e">
        <f t="shared" si="4"/>
        <v>#DIV/0!</v>
      </c>
      <c r="L208" s="585" t="s">
        <v>444</v>
      </c>
      <c r="M208" s="573" t="e">
        <v>#DIV/0!</v>
      </c>
      <c r="N208" s="573" t="e">
        <v>#DIV/0!</v>
      </c>
      <c r="O208" s="573">
        <v>0</v>
      </c>
      <c r="P208" s="574">
        <v>0</v>
      </c>
    </row>
    <row r="209" s="2" customFormat="1" ht="18.75" customHeight="1" spans="2:16">
      <c r="B209" s="557">
        <v>21</v>
      </c>
      <c r="C209" s="580" t="s">
        <v>371</v>
      </c>
      <c r="D209" s="559">
        <v>0</v>
      </c>
      <c r="E209" s="492">
        <v>0</v>
      </c>
      <c r="F209" s="559">
        <v>0</v>
      </c>
      <c r="G209" s="559">
        <v>0</v>
      </c>
      <c r="H209" s="579">
        <f t="shared" si="5"/>
        <v>0</v>
      </c>
      <c r="I209" s="570" t="e">
        <f t="shared" si="2"/>
        <v>#DIV/0!</v>
      </c>
      <c r="J209" s="571" t="e">
        <f t="shared" si="3"/>
        <v>#DIV/0!</v>
      </c>
      <c r="K209" s="571" t="e">
        <f t="shared" si="4"/>
        <v>#DIV/0!</v>
      </c>
      <c r="L209" s="585" t="s">
        <v>457</v>
      </c>
      <c r="M209" s="573" t="e">
        <v>#DIV/0!</v>
      </c>
      <c r="N209" s="573" t="e">
        <v>#DIV/0!</v>
      </c>
      <c r="O209" s="573">
        <v>0</v>
      </c>
      <c r="P209" s="574">
        <v>0</v>
      </c>
    </row>
    <row r="210" s="2" customFormat="1" ht="18.75" customHeight="1" spans="2:16">
      <c r="B210" s="557">
        <v>22</v>
      </c>
      <c r="C210" s="580" t="s">
        <v>379</v>
      </c>
      <c r="D210" s="559">
        <v>31</v>
      </c>
      <c r="E210" s="492">
        <f>F210+G210</f>
        <v>31</v>
      </c>
      <c r="F210" s="559">
        <v>30</v>
      </c>
      <c r="G210" s="559">
        <v>1</v>
      </c>
      <c r="H210" s="559">
        <f t="shared" si="5"/>
        <v>0</v>
      </c>
      <c r="I210" s="586">
        <f t="shared" si="2"/>
        <v>0.967741935483871</v>
      </c>
      <c r="J210" s="576">
        <f t="shared" si="3"/>
        <v>1</v>
      </c>
      <c r="K210" s="576">
        <f t="shared" si="4"/>
        <v>0.967741935483871</v>
      </c>
      <c r="L210" s="585"/>
      <c r="M210" s="573">
        <v>0.807017543859649</v>
      </c>
      <c r="N210" s="573" t="e">
        <v>#DIV/0!</v>
      </c>
      <c r="O210" s="573">
        <v>0</v>
      </c>
      <c r="P210" s="574">
        <v>0</v>
      </c>
    </row>
    <row r="211" s="2" customFormat="1" ht="18.75" customHeight="1" spans="2:16">
      <c r="B211" s="557">
        <v>23</v>
      </c>
      <c r="C211" s="578" t="s">
        <v>387</v>
      </c>
      <c r="D211" s="559">
        <v>0</v>
      </c>
      <c r="E211" s="492">
        <f t="shared" ref="E211:E217" si="6">F211+G211</f>
        <v>0</v>
      </c>
      <c r="F211" s="559">
        <v>0</v>
      </c>
      <c r="G211" s="559">
        <v>0</v>
      </c>
      <c r="H211" s="579">
        <f t="shared" si="5"/>
        <v>0</v>
      </c>
      <c r="I211" s="570" t="e">
        <f t="shared" si="2"/>
        <v>#DIV/0!</v>
      </c>
      <c r="J211" s="571" t="e">
        <f t="shared" si="3"/>
        <v>#DIV/0!</v>
      </c>
      <c r="K211" s="571" t="e">
        <f t="shared" si="4"/>
        <v>#DIV/0!</v>
      </c>
      <c r="L211" s="585" t="s">
        <v>446</v>
      </c>
      <c r="M211" s="573" t="e">
        <v>#DIV/0!</v>
      </c>
      <c r="N211" s="573" t="e">
        <v>#DIV/0!</v>
      </c>
      <c r="O211" s="573">
        <v>0</v>
      </c>
      <c r="P211" s="574">
        <v>0</v>
      </c>
    </row>
    <row r="212" s="2" customFormat="1" ht="18.75" customHeight="1" spans="2:16">
      <c r="B212" s="557">
        <v>24</v>
      </c>
      <c r="C212" s="578" t="s">
        <v>423</v>
      </c>
      <c r="D212" s="559">
        <v>864</v>
      </c>
      <c r="E212" s="492">
        <f t="shared" si="6"/>
        <v>864</v>
      </c>
      <c r="F212" s="559">
        <v>738</v>
      </c>
      <c r="G212" s="559">
        <v>126</v>
      </c>
      <c r="H212" s="579">
        <f t="shared" si="5"/>
        <v>0</v>
      </c>
      <c r="I212" s="570">
        <f t="shared" si="2"/>
        <v>0.854166666666667</v>
      </c>
      <c r="J212" s="571">
        <f t="shared" si="3"/>
        <v>1</v>
      </c>
      <c r="K212" s="571">
        <f t="shared" si="4"/>
        <v>0.854166666666667</v>
      </c>
      <c r="L212" s="585"/>
      <c r="M212" s="573">
        <v>0.675469075747047</v>
      </c>
      <c r="N212" s="573" t="e">
        <v>#DIV/0!</v>
      </c>
      <c r="O212" s="573">
        <v>0</v>
      </c>
      <c r="P212" s="574">
        <v>0</v>
      </c>
    </row>
    <row r="213" s="2" customFormat="1" ht="18.75" customHeight="1" spans="2:16">
      <c r="B213" s="557">
        <v>25</v>
      </c>
      <c r="C213" s="578" t="s">
        <v>111</v>
      </c>
      <c r="D213" s="559">
        <v>0</v>
      </c>
      <c r="E213" s="492">
        <f t="shared" si="6"/>
        <v>0</v>
      </c>
      <c r="F213" s="559">
        <v>0</v>
      </c>
      <c r="G213" s="559">
        <v>0</v>
      </c>
      <c r="H213" s="579">
        <f t="shared" si="5"/>
        <v>0</v>
      </c>
      <c r="I213" s="570" t="e">
        <f t="shared" si="2"/>
        <v>#DIV/0!</v>
      </c>
      <c r="J213" s="571" t="e">
        <f t="shared" si="3"/>
        <v>#DIV/0!</v>
      </c>
      <c r="K213" s="571" t="e">
        <f t="shared" si="4"/>
        <v>#DIV/0!</v>
      </c>
      <c r="L213" s="585" t="s">
        <v>446</v>
      </c>
      <c r="M213" s="573" t="e">
        <v>#DIV/0!</v>
      </c>
      <c r="N213" s="573" t="e">
        <v>#DIV/0!</v>
      </c>
      <c r="O213" s="573">
        <v>0</v>
      </c>
      <c r="P213" s="574">
        <v>0</v>
      </c>
    </row>
    <row r="214" s="2" customFormat="1" ht="18.75" customHeight="1" spans="2:16">
      <c r="B214" s="557">
        <v>26</v>
      </c>
      <c r="C214" s="578" t="s">
        <v>112</v>
      </c>
      <c r="D214" s="559">
        <v>0</v>
      </c>
      <c r="E214" s="492">
        <f t="shared" si="6"/>
        <v>0</v>
      </c>
      <c r="F214" s="559">
        <v>0</v>
      </c>
      <c r="G214" s="559">
        <v>0</v>
      </c>
      <c r="H214" s="579">
        <f t="shared" si="5"/>
        <v>0</v>
      </c>
      <c r="I214" s="570" t="e">
        <f t="shared" si="2"/>
        <v>#DIV/0!</v>
      </c>
      <c r="J214" s="571" t="e">
        <f t="shared" si="3"/>
        <v>#DIV/0!</v>
      </c>
      <c r="K214" s="571" t="e">
        <f t="shared" si="4"/>
        <v>#DIV/0!</v>
      </c>
      <c r="L214" s="585" t="s">
        <v>458</v>
      </c>
      <c r="M214" s="573" t="e">
        <v>#DIV/0!</v>
      </c>
      <c r="N214" s="573" t="e">
        <v>#DIV/0!</v>
      </c>
      <c r="O214" s="573">
        <v>0</v>
      </c>
      <c r="P214" s="574">
        <v>0</v>
      </c>
    </row>
    <row r="215" s="2" customFormat="1" ht="18.75" customHeight="1" spans="2:16">
      <c r="B215" s="557">
        <v>27</v>
      </c>
      <c r="C215" s="578" t="s">
        <v>424</v>
      </c>
      <c r="D215" s="559">
        <v>0</v>
      </c>
      <c r="E215" s="492">
        <f t="shared" si="6"/>
        <v>0</v>
      </c>
      <c r="F215" s="559">
        <v>0</v>
      </c>
      <c r="G215" s="559">
        <v>0</v>
      </c>
      <c r="H215" s="579">
        <f t="shared" si="5"/>
        <v>0</v>
      </c>
      <c r="I215" s="570" t="e">
        <f t="shared" si="2"/>
        <v>#DIV/0!</v>
      </c>
      <c r="J215" s="571" t="e">
        <f t="shared" si="3"/>
        <v>#DIV/0!</v>
      </c>
      <c r="K215" s="571" t="e">
        <f t="shared" si="4"/>
        <v>#DIV/0!</v>
      </c>
      <c r="L215" s="585" t="s">
        <v>458</v>
      </c>
      <c r="M215" s="573" t="e">
        <v>#DIV/0!</v>
      </c>
      <c r="N215" s="573" t="e">
        <v>#DIV/0!</v>
      </c>
      <c r="O215" s="573">
        <v>0</v>
      </c>
      <c r="P215" s="574">
        <v>0</v>
      </c>
    </row>
    <row r="216" s="2" customFormat="1" ht="18.75" customHeight="1" spans="2:16">
      <c r="B216" s="557">
        <v>28</v>
      </c>
      <c r="C216" s="578" t="s">
        <v>114</v>
      </c>
      <c r="D216" s="559">
        <v>0</v>
      </c>
      <c r="E216" s="492">
        <f t="shared" si="6"/>
        <v>0</v>
      </c>
      <c r="F216" s="559">
        <v>0</v>
      </c>
      <c r="G216" s="559">
        <v>0</v>
      </c>
      <c r="H216" s="579">
        <f t="shared" si="5"/>
        <v>0</v>
      </c>
      <c r="I216" s="570" t="e">
        <f t="shared" si="2"/>
        <v>#DIV/0!</v>
      </c>
      <c r="J216" s="571" t="e">
        <f t="shared" si="3"/>
        <v>#DIV/0!</v>
      </c>
      <c r="K216" s="571" t="e">
        <f t="shared" si="4"/>
        <v>#DIV/0!</v>
      </c>
      <c r="L216" s="585" t="s">
        <v>459</v>
      </c>
      <c r="M216" s="573" t="e">
        <v>#DIV/0!</v>
      </c>
      <c r="N216" s="573" t="e">
        <v>#DIV/0!</v>
      </c>
      <c r="O216" s="573">
        <v>0</v>
      </c>
      <c r="P216" s="574">
        <v>0</v>
      </c>
    </row>
    <row r="217" s="2" customFormat="1" ht="18.75" customHeight="1" spans="2:16">
      <c r="B217" s="557">
        <v>29</v>
      </c>
      <c r="C217" s="578" t="s">
        <v>115</v>
      </c>
      <c r="D217" s="559">
        <v>22</v>
      </c>
      <c r="E217" s="492">
        <f t="shared" si="6"/>
        <v>22</v>
      </c>
      <c r="F217" s="559">
        <v>21</v>
      </c>
      <c r="G217" s="559">
        <v>1</v>
      </c>
      <c r="H217" s="559">
        <f t="shared" si="5"/>
        <v>0</v>
      </c>
      <c r="I217" s="570">
        <f t="shared" si="2"/>
        <v>0.954545454545455</v>
      </c>
      <c r="J217" s="571">
        <f t="shared" si="3"/>
        <v>1</v>
      </c>
      <c r="K217" s="571">
        <f t="shared" si="4"/>
        <v>0.954545454545455</v>
      </c>
      <c r="L217" s="585"/>
      <c r="M217" s="573">
        <v>1</v>
      </c>
      <c r="N217" s="573">
        <v>0.8167</v>
      </c>
      <c r="O217" s="573"/>
      <c r="P217" s="574"/>
    </row>
    <row r="218" s="2" customFormat="1" ht="18.75" customHeight="1" spans="2:16">
      <c r="B218" s="581" t="s">
        <v>49</v>
      </c>
      <c r="C218" s="582"/>
      <c r="D218" s="583">
        <f>SUM(D189:D217)</f>
        <v>6121</v>
      </c>
      <c r="E218" s="583">
        <f>SUM(E189:E217)</f>
        <v>6086</v>
      </c>
      <c r="F218" s="583">
        <f>SUM(F189:F217)</f>
        <v>5816</v>
      </c>
      <c r="G218" s="583">
        <f>SUM(G189:G217)</f>
        <v>270</v>
      </c>
      <c r="H218" s="583">
        <f>SUM(H189:H217)</f>
        <v>35</v>
      </c>
      <c r="I218" s="587">
        <f>F218/(F218+G218)</f>
        <v>0.955635885639172</v>
      </c>
      <c r="J218" s="588">
        <f t="shared" si="3"/>
        <v>0.994281980068616</v>
      </c>
      <c r="K218" s="588">
        <f t="shared" si="4"/>
        <v>0.950171540597942</v>
      </c>
      <c r="L218" s="589"/>
      <c r="M218" s="590">
        <v>0.860241786097299</v>
      </c>
      <c r="N218" s="590">
        <v>0.8658</v>
      </c>
      <c r="O218" s="590">
        <v>0.7054682383759</v>
      </c>
      <c r="P218" s="591">
        <v>0.373571972581874</v>
      </c>
    </row>
  </sheetData>
  <mergeCells count="20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Q30:R30"/>
    <mergeCell ref="Q31:R31"/>
    <mergeCell ref="Q32:R32"/>
    <mergeCell ref="Q33:R33"/>
    <mergeCell ref="Q34:R34"/>
    <mergeCell ref="Q35:R35"/>
    <mergeCell ref="Q36:R36"/>
    <mergeCell ref="Q37:R37"/>
    <mergeCell ref="Q38:R38"/>
    <mergeCell ref="Q39:R39"/>
    <mergeCell ref="Q40:R40"/>
    <mergeCell ref="Q41:R41"/>
    <mergeCell ref="Q42:R42"/>
    <mergeCell ref="Q43:R43"/>
    <mergeCell ref="Q44:R44"/>
    <mergeCell ref="Q45:R45"/>
    <mergeCell ref="Q46:R46"/>
    <mergeCell ref="Q47:R47"/>
    <mergeCell ref="Q48:R48"/>
    <mergeCell ref="Q49:R49"/>
    <mergeCell ref="Q50:R50"/>
    <mergeCell ref="Q51:R51"/>
    <mergeCell ref="Q52:R52"/>
    <mergeCell ref="Q53:R53"/>
    <mergeCell ref="Q54:R54"/>
    <mergeCell ref="Q55:R55"/>
    <mergeCell ref="Q56:R56"/>
    <mergeCell ref="Q57:R57"/>
    <mergeCell ref="Q58:R58"/>
    <mergeCell ref="Q59:R59"/>
    <mergeCell ref="Q60:R60"/>
    <mergeCell ref="Q85:R85"/>
    <mergeCell ref="Q88:R88"/>
    <mergeCell ref="Q89:R89"/>
    <mergeCell ref="Q91:R91"/>
    <mergeCell ref="Q93:R93"/>
    <mergeCell ref="Q94:R94"/>
    <mergeCell ref="Q95:R95"/>
    <mergeCell ref="Q96:R96"/>
    <mergeCell ref="Q97:R97"/>
    <mergeCell ref="Q98:R98"/>
    <mergeCell ref="Q99:R99"/>
    <mergeCell ref="Q100:R100"/>
    <mergeCell ref="Q101:R101"/>
    <mergeCell ref="Q102:R102"/>
    <mergeCell ref="Q103:R103"/>
    <mergeCell ref="Q104:R104"/>
    <mergeCell ref="Q105:R105"/>
    <mergeCell ref="Q106:R106"/>
    <mergeCell ref="Q107:R107"/>
    <mergeCell ref="Q108:R108"/>
    <mergeCell ref="Q109:R109"/>
    <mergeCell ref="Q112:R112"/>
    <mergeCell ref="Q113:R113"/>
    <mergeCell ref="Q114:R114"/>
    <mergeCell ref="Q115:R115"/>
    <mergeCell ref="Q117:R117"/>
    <mergeCell ref="B122:K122"/>
    <mergeCell ref="B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B154:C154"/>
    <mergeCell ref="F154:G154"/>
    <mergeCell ref="H154:I154"/>
    <mergeCell ref="J154:K154"/>
    <mergeCell ref="B155:D155"/>
    <mergeCell ref="F155:G155"/>
    <mergeCell ref="H155:I155"/>
    <mergeCell ref="J155:K155"/>
    <mergeCell ref="B186:L186"/>
    <mergeCell ref="M186:P186"/>
    <mergeCell ref="B218:C218"/>
    <mergeCell ref="B28:B29"/>
    <mergeCell ref="B187:B188"/>
    <mergeCell ref="C28:C29"/>
    <mergeCell ref="C187:C188"/>
    <mergeCell ref="D28:D29"/>
    <mergeCell ref="D187:D188"/>
    <mergeCell ref="E28:E29"/>
    <mergeCell ref="E187:E188"/>
    <mergeCell ref="F28:F29"/>
    <mergeCell ref="F187:F188"/>
    <mergeCell ref="G187:G188"/>
    <mergeCell ref="H187:H188"/>
    <mergeCell ref="I28:I29"/>
    <mergeCell ref="I187:I188"/>
    <mergeCell ref="J28:J29"/>
    <mergeCell ref="J187:J188"/>
    <mergeCell ref="K28:K29"/>
    <mergeCell ref="K187:K188"/>
    <mergeCell ref="L28:L29"/>
    <mergeCell ref="L187:L188"/>
    <mergeCell ref="M187:M188"/>
    <mergeCell ref="N187:N188"/>
    <mergeCell ref="O187:O188"/>
    <mergeCell ref="P187:P188"/>
    <mergeCell ref="C3:K4"/>
    <mergeCell ref="B19:L26"/>
  </mergeCells>
  <conditionalFormatting sqref="F125">
    <cfRule type="cellIs" dxfId="1" priority="11" operator="greaterThan">
      <formula>0</formula>
    </cfRule>
  </conditionalFormatting>
  <conditionalFormatting sqref="H125">
    <cfRule type="cellIs" dxfId="2" priority="3" operator="greaterThan">
      <formula>0</formula>
    </cfRule>
  </conditionalFormatting>
  <conditionalFormatting sqref="J139">
    <cfRule type="cellIs" dxfId="3" priority="8" operator="greaterThan">
      <formula>0</formula>
    </cfRule>
  </conditionalFormatting>
  <conditionalFormatting sqref="D154:E154">
    <cfRule type="cellIs" dxfId="1" priority="14" operator="greaterThan">
      <formula>0</formula>
    </cfRule>
    <cfRule type="cellIs" dxfId="0" priority="15" operator="greaterThan">
      <formula>0</formula>
    </cfRule>
  </conditionalFormatting>
  <conditionalFormatting sqref="F154">
    <cfRule type="cellIs" dxfId="1" priority="9" operator="greaterThan">
      <formula>0</formula>
    </cfRule>
  </conditionalFormatting>
  <conditionalFormatting sqref="H154">
    <cfRule type="cellIs" dxfId="2" priority="12" operator="greaterThan">
      <formula>0</formula>
    </cfRule>
  </conditionalFormatting>
  <conditionalFormatting sqref="J154">
    <cfRule type="cellIs" dxfId="3" priority="7" operator="greaterThan">
      <formula>0</formula>
    </cfRule>
  </conditionalFormatting>
  <conditionalFormatting sqref="E125:E154">
    <cfRule type="cellIs" dxfId="0" priority="13" operator="greaterThan">
      <formula>0</formula>
    </cfRule>
  </conditionalFormatting>
  <conditionalFormatting sqref="F126:F153">
    <cfRule type="cellIs" dxfId="1" priority="1" operator="greaterThan">
      <formula>0</formula>
    </cfRule>
  </conditionalFormatting>
  <conditionalFormatting sqref="H126:H153">
    <cfRule type="cellIs" dxfId="2" priority="2" operator="greaterThan">
      <formula>0</formula>
    </cfRule>
  </conditionalFormatting>
  <conditionalFormatting sqref="K189:K218">
    <cfRule type="cellIs" dxfId="0" priority="6" operator="lessThan">
      <formula>0.6</formula>
    </cfRule>
  </conditionalFormatting>
  <conditionalFormatting sqref="J125:J138 J140:J153">
    <cfRule type="cellIs" dxfId="3" priority="10"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219"/>
  <sheetViews>
    <sheetView tabSelected="1" zoomScale="85" zoomScaleNormal="85" topLeftCell="A85" workbookViewId="0">
      <selection activeCell="B19" sqref="B19:L26"/>
    </sheetView>
  </sheetViews>
  <sheetFormatPr defaultColWidth="9.13333333333333" defaultRowHeight="16.5"/>
  <cols>
    <col min="1" max="1" width="3.13333333333333" style="78" customWidth="1"/>
    <col min="2" max="2" width="16.5" style="78" customWidth="1"/>
    <col min="3" max="3" width="26.25" style="78" customWidth="1"/>
    <col min="4" max="4" width="17.3833333333333" style="78" customWidth="1"/>
    <col min="5" max="5" width="19" style="78" customWidth="1"/>
    <col min="6" max="6" width="12.1333333333333" style="78" customWidth="1"/>
    <col min="7" max="7" width="9.5" style="78" customWidth="1"/>
    <col min="8" max="8" width="10.25" style="78" customWidth="1"/>
    <col min="9" max="9" width="8.88333333333333" style="78" customWidth="1"/>
    <col min="10" max="10" width="12.8833333333333" style="78" customWidth="1"/>
    <col min="11" max="11" width="12.3833333333333" style="78" customWidth="1"/>
    <col min="12" max="12" width="23.6333333333333" style="78" customWidth="1"/>
    <col min="13" max="13" width="13.5333333333333" style="78" customWidth="1"/>
    <col min="14" max="15" width="11.5" style="78" customWidth="1"/>
    <col min="16" max="23" width="9.13333333333333" style="78" customWidth="1"/>
    <col min="24" max="16384" width="9.13333333333333" style="78"/>
  </cols>
  <sheetData>
    <row r="1" ht="17.25" spans="14:18">
      <c r="N1" s="306"/>
      <c r="O1" s="306"/>
      <c r="P1" s="306"/>
      <c r="Q1" s="306"/>
      <c r="R1" s="306"/>
    </row>
    <row r="2" ht="17.25" spans="2:18">
      <c r="B2" s="297"/>
      <c r="C2" s="298"/>
      <c r="D2" s="298"/>
      <c r="E2" s="298"/>
      <c r="F2" s="298"/>
      <c r="G2" s="298"/>
      <c r="H2" s="298"/>
      <c r="I2" s="298"/>
      <c r="J2" s="344"/>
      <c r="K2" s="298"/>
      <c r="L2" s="345"/>
      <c r="M2" s="306"/>
      <c r="N2" s="306"/>
      <c r="O2" s="306"/>
      <c r="P2" s="306"/>
      <c r="Q2" s="306"/>
      <c r="R2" s="306"/>
    </row>
    <row r="3" ht="15" customHeight="1" spans="2:13">
      <c r="B3" s="299"/>
      <c r="C3" s="300" t="s">
        <v>141</v>
      </c>
      <c r="D3" s="301"/>
      <c r="E3" s="301"/>
      <c r="F3" s="301"/>
      <c r="G3" s="301"/>
      <c r="H3" s="301"/>
      <c r="I3" s="301"/>
      <c r="J3" s="301"/>
      <c r="K3" s="346"/>
      <c r="L3" s="347"/>
      <c r="M3" s="348"/>
    </row>
    <row r="4" ht="15" customHeight="1" spans="2:13">
      <c r="B4" s="299"/>
      <c r="C4" s="302"/>
      <c r="D4" s="303"/>
      <c r="E4" s="303"/>
      <c r="F4" s="303"/>
      <c r="G4" s="303"/>
      <c r="H4" s="303"/>
      <c r="I4" s="303"/>
      <c r="J4" s="303"/>
      <c r="K4" s="349"/>
      <c r="L4" s="347"/>
      <c r="M4" s="348"/>
    </row>
    <row r="5" ht="21" customHeight="1" spans="2:12">
      <c r="B5" s="304"/>
      <c r="C5" s="305"/>
      <c r="D5" s="305"/>
      <c r="E5" s="305"/>
      <c r="F5" s="305"/>
      <c r="G5" s="305"/>
      <c r="H5" s="305"/>
      <c r="I5" s="305"/>
      <c r="J5" s="305"/>
      <c r="K5" s="350"/>
      <c r="L5" s="351"/>
    </row>
    <row r="6" ht="17.25" spans="2:12">
      <c r="B6" s="299"/>
      <c r="C6" s="306"/>
      <c r="D6" s="306"/>
      <c r="E6" s="306"/>
      <c r="F6" s="306"/>
      <c r="G6" s="306"/>
      <c r="H6" s="306"/>
      <c r="I6" s="306"/>
      <c r="J6" s="306"/>
      <c r="K6" s="306"/>
      <c r="L6" s="352"/>
    </row>
    <row r="7" spans="2:12">
      <c r="B7" s="307" t="s">
        <v>142</v>
      </c>
      <c r="C7" s="308"/>
      <c r="D7" s="308"/>
      <c r="E7" s="308"/>
      <c r="F7" s="308"/>
      <c r="G7" s="308"/>
      <c r="H7" s="309"/>
      <c r="I7" s="306"/>
      <c r="J7" s="306"/>
      <c r="K7" s="306"/>
      <c r="L7" s="352"/>
    </row>
    <row r="8" spans="2:12">
      <c r="B8" s="310" t="s">
        <v>143</v>
      </c>
      <c r="C8" s="311">
        <v>29662</v>
      </c>
      <c r="D8" s="311"/>
      <c r="E8" s="312" t="s">
        <v>144</v>
      </c>
      <c r="F8" s="313" t="s">
        <v>460</v>
      </c>
      <c r="G8" s="313"/>
      <c r="H8" s="314"/>
      <c r="I8" s="306"/>
      <c r="J8" s="306"/>
      <c r="K8" s="306"/>
      <c r="L8" s="352"/>
    </row>
    <row r="9" ht="17.25" customHeight="1" spans="2:12">
      <c r="B9" s="310" t="s">
        <v>47</v>
      </c>
      <c r="C9" s="311" t="s">
        <v>79</v>
      </c>
      <c r="D9" s="311"/>
      <c r="E9" s="79" t="s">
        <v>146</v>
      </c>
      <c r="F9" s="311" t="s">
        <v>461</v>
      </c>
      <c r="G9" s="311"/>
      <c r="H9" s="315"/>
      <c r="I9" s="306"/>
      <c r="J9" s="306"/>
      <c r="K9" s="306"/>
      <c r="L9" s="352"/>
    </row>
    <row r="10" ht="30.75" customHeight="1" spans="2:12">
      <c r="B10" s="310" t="s">
        <v>148</v>
      </c>
      <c r="C10" s="311" t="s">
        <v>462</v>
      </c>
      <c r="D10" s="311"/>
      <c r="E10" s="79" t="s">
        <v>150</v>
      </c>
      <c r="F10" s="316" t="s">
        <v>463</v>
      </c>
      <c r="G10" s="311"/>
      <c r="H10" s="315"/>
      <c r="I10" s="306"/>
      <c r="J10" s="306"/>
      <c r="K10" s="306"/>
      <c r="L10" s="352"/>
    </row>
    <row r="11" ht="36.75" customHeight="1" spans="2:12">
      <c r="B11" s="310" t="s">
        <v>152</v>
      </c>
      <c r="C11" s="35" t="s">
        <v>464</v>
      </c>
      <c r="D11" s="317"/>
      <c r="E11" s="79" t="s">
        <v>154</v>
      </c>
      <c r="F11" s="318">
        <v>45208</v>
      </c>
      <c r="G11" s="318"/>
      <c r="H11" s="319"/>
      <c r="I11" s="306"/>
      <c r="J11" s="306"/>
      <c r="K11" s="306"/>
      <c r="L11" s="352"/>
    </row>
    <row r="12" spans="2:12">
      <c r="B12" s="310" t="s">
        <v>155</v>
      </c>
      <c r="C12" s="311" t="s">
        <v>465</v>
      </c>
      <c r="D12" s="311"/>
      <c r="E12" s="79" t="s">
        <v>157</v>
      </c>
      <c r="F12" s="318">
        <v>45219</v>
      </c>
      <c r="G12" s="318"/>
      <c r="H12" s="319"/>
      <c r="I12" s="306"/>
      <c r="J12" s="306"/>
      <c r="K12" s="306"/>
      <c r="L12" s="352"/>
    </row>
    <row r="13" spans="2:12">
      <c r="B13" s="310" t="s">
        <v>158</v>
      </c>
      <c r="C13" s="311" t="s">
        <v>466</v>
      </c>
      <c r="D13" s="311"/>
      <c r="E13" s="79" t="s">
        <v>160</v>
      </c>
      <c r="F13" s="311" t="s">
        <v>467</v>
      </c>
      <c r="G13" s="311"/>
      <c r="H13" s="315"/>
      <c r="I13" s="306"/>
      <c r="J13" s="306"/>
      <c r="K13" s="306"/>
      <c r="L13" s="352"/>
    </row>
    <row r="14" spans="2:12">
      <c r="B14" s="310" t="s">
        <v>162</v>
      </c>
      <c r="C14" s="311" t="s">
        <v>468</v>
      </c>
      <c r="D14" s="311"/>
      <c r="E14" s="320" t="s">
        <v>164</v>
      </c>
      <c r="F14" s="311" t="s">
        <v>469</v>
      </c>
      <c r="G14" s="311"/>
      <c r="H14" s="315"/>
      <c r="I14" s="306"/>
      <c r="J14" s="306"/>
      <c r="K14" s="306"/>
      <c r="L14" s="352"/>
    </row>
    <row r="15" ht="39.75" customHeight="1" spans="2:12">
      <c r="B15" s="310" t="s">
        <v>166</v>
      </c>
      <c r="C15" s="316" t="s">
        <v>167</v>
      </c>
      <c r="D15" s="316"/>
      <c r="E15" s="316"/>
      <c r="F15" s="316"/>
      <c r="G15" s="316"/>
      <c r="H15" s="321"/>
      <c r="I15" s="306"/>
      <c r="J15" s="306"/>
      <c r="K15" s="306"/>
      <c r="L15" s="352"/>
    </row>
    <row r="16" ht="42" customHeight="1" spans="2:12">
      <c r="B16" s="322" t="s">
        <v>168</v>
      </c>
      <c r="C16" s="323" t="s">
        <v>169</v>
      </c>
      <c r="D16" s="323"/>
      <c r="E16" s="323"/>
      <c r="F16" s="323"/>
      <c r="G16" s="323"/>
      <c r="H16" s="324"/>
      <c r="I16" s="306"/>
      <c r="J16" s="306"/>
      <c r="K16" s="306"/>
      <c r="L16" s="352"/>
    </row>
    <row r="17" ht="17.25" spans="2:18">
      <c r="B17" s="304"/>
      <c r="C17" s="305"/>
      <c r="D17" s="305"/>
      <c r="E17" s="305"/>
      <c r="F17" s="305"/>
      <c r="G17" s="305"/>
      <c r="H17" s="305"/>
      <c r="I17" s="305"/>
      <c r="J17" s="305"/>
      <c r="K17" s="305"/>
      <c r="L17" s="351"/>
      <c r="M17" s="353"/>
      <c r="N17" s="306"/>
      <c r="O17" s="306"/>
      <c r="P17" s="306"/>
      <c r="Q17" s="306"/>
      <c r="R17" s="306"/>
    </row>
    <row r="18" ht="17.25" spans="2:13">
      <c r="B18" s="325" t="s">
        <v>170</v>
      </c>
      <c r="C18" s="326"/>
      <c r="D18" s="326"/>
      <c r="E18" s="326"/>
      <c r="F18" s="326"/>
      <c r="G18" s="326"/>
      <c r="H18" s="326"/>
      <c r="I18" s="326"/>
      <c r="J18" s="326"/>
      <c r="K18" s="326"/>
      <c r="L18" s="354"/>
      <c r="M18" s="355"/>
    </row>
    <row r="19" ht="12.75" customHeight="1" spans="2:13">
      <c r="B19" s="327" t="s">
        <v>470</v>
      </c>
      <c r="C19" s="328"/>
      <c r="D19" s="328"/>
      <c r="E19" s="328"/>
      <c r="F19" s="328"/>
      <c r="G19" s="328"/>
      <c r="H19" s="328"/>
      <c r="I19" s="328"/>
      <c r="J19" s="328"/>
      <c r="K19" s="328"/>
      <c r="L19" s="356"/>
      <c r="M19" s="357"/>
    </row>
    <row r="20" spans="2:13">
      <c r="B20" s="329"/>
      <c r="C20" s="330"/>
      <c r="D20" s="330"/>
      <c r="E20" s="330"/>
      <c r="F20" s="330"/>
      <c r="G20" s="330"/>
      <c r="H20" s="330"/>
      <c r="I20" s="330"/>
      <c r="J20" s="330"/>
      <c r="K20" s="330"/>
      <c r="L20" s="358"/>
      <c r="M20" s="357"/>
    </row>
    <row r="21" spans="2:13">
      <c r="B21" s="329"/>
      <c r="C21" s="330"/>
      <c r="D21" s="330"/>
      <c r="E21" s="330"/>
      <c r="F21" s="330"/>
      <c r="G21" s="330"/>
      <c r="H21" s="330"/>
      <c r="I21" s="330"/>
      <c r="J21" s="330"/>
      <c r="K21" s="330"/>
      <c r="L21" s="358"/>
      <c r="M21" s="357"/>
    </row>
    <row r="22" spans="2:13">
      <c r="B22" s="329"/>
      <c r="C22" s="330"/>
      <c r="D22" s="330"/>
      <c r="E22" s="330"/>
      <c r="F22" s="330"/>
      <c r="G22" s="330"/>
      <c r="H22" s="330"/>
      <c r="I22" s="330"/>
      <c r="J22" s="330"/>
      <c r="K22" s="330"/>
      <c r="L22" s="358"/>
      <c r="M22" s="357"/>
    </row>
    <row r="23" spans="2:13">
      <c r="B23" s="329"/>
      <c r="C23" s="330"/>
      <c r="D23" s="330"/>
      <c r="E23" s="330"/>
      <c r="F23" s="330"/>
      <c r="G23" s="330"/>
      <c r="H23" s="330"/>
      <c r="I23" s="330"/>
      <c r="J23" s="330"/>
      <c r="K23" s="330"/>
      <c r="L23" s="358"/>
      <c r="M23" s="357"/>
    </row>
    <row r="24" spans="2:13">
      <c r="B24" s="329"/>
      <c r="C24" s="330"/>
      <c r="D24" s="330"/>
      <c r="E24" s="330"/>
      <c r="F24" s="330"/>
      <c r="G24" s="330"/>
      <c r="H24" s="330"/>
      <c r="I24" s="330"/>
      <c r="J24" s="330"/>
      <c r="K24" s="330"/>
      <c r="L24" s="358"/>
      <c r="M24" s="357"/>
    </row>
    <row r="25" spans="2:13">
      <c r="B25" s="329"/>
      <c r="C25" s="330"/>
      <c r="D25" s="330"/>
      <c r="E25" s="330"/>
      <c r="F25" s="330"/>
      <c r="G25" s="330"/>
      <c r="H25" s="330"/>
      <c r="I25" s="330"/>
      <c r="J25" s="330"/>
      <c r="K25" s="330"/>
      <c r="L25" s="358"/>
      <c r="M25" s="357"/>
    </row>
    <row r="26" ht="104.25" customHeight="1" spans="2:13">
      <c r="B26" s="331"/>
      <c r="C26" s="332"/>
      <c r="D26" s="332"/>
      <c r="E26" s="332"/>
      <c r="F26" s="332"/>
      <c r="G26" s="332"/>
      <c r="H26" s="332"/>
      <c r="I26" s="332"/>
      <c r="J26" s="332"/>
      <c r="K26" s="332"/>
      <c r="L26" s="359"/>
      <c r="M26" s="357"/>
    </row>
    <row r="27" ht="17.25" spans="1:13">
      <c r="A27" s="333"/>
      <c r="B27" s="325" t="s">
        <v>471</v>
      </c>
      <c r="C27" s="326"/>
      <c r="D27" s="326"/>
      <c r="E27" s="326"/>
      <c r="F27" s="326"/>
      <c r="G27" s="326"/>
      <c r="H27" s="326"/>
      <c r="I27" s="326"/>
      <c r="J27" s="326"/>
      <c r="K27" s="326"/>
      <c r="L27" s="354"/>
      <c r="M27" s="355"/>
    </row>
    <row r="28" ht="25.15" customHeight="1" spans="2:13">
      <c r="B28" s="334" t="s">
        <v>44</v>
      </c>
      <c r="C28" s="335" t="s">
        <v>173</v>
      </c>
      <c r="D28" s="335" t="s">
        <v>174</v>
      </c>
      <c r="E28" s="335" t="s">
        <v>81</v>
      </c>
      <c r="F28" s="335" t="s">
        <v>175</v>
      </c>
      <c r="G28" s="336" t="s">
        <v>176</v>
      </c>
      <c r="H28" s="336" t="s">
        <v>176</v>
      </c>
      <c r="I28" s="336" t="s">
        <v>177</v>
      </c>
      <c r="J28" s="336" t="s">
        <v>178</v>
      </c>
      <c r="K28" s="336" t="s">
        <v>179</v>
      </c>
      <c r="L28" s="360" t="s">
        <v>180</v>
      </c>
      <c r="M28" s="361"/>
    </row>
    <row r="29" ht="25.15" customHeight="1" spans="2:13">
      <c r="B29" s="50"/>
      <c r="C29" s="51"/>
      <c r="D29" s="51"/>
      <c r="E29" s="51"/>
      <c r="F29" s="51"/>
      <c r="G29" s="337" t="s">
        <v>181</v>
      </c>
      <c r="H29" s="337" t="s">
        <v>182</v>
      </c>
      <c r="I29" s="337"/>
      <c r="J29" s="337"/>
      <c r="K29" s="337"/>
      <c r="L29" s="362"/>
      <c r="M29" s="363"/>
    </row>
    <row r="30" ht="25.15" customHeight="1" spans="2:13">
      <c r="B30" s="338">
        <v>1</v>
      </c>
      <c r="C30" s="75" t="s">
        <v>87</v>
      </c>
      <c r="D30" s="339" t="s">
        <v>183</v>
      </c>
      <c r="E30" s="340" t="s">
        <v>184</v>
      </c>
      <c r="F30" s="339" t="s">
        <v>185</v>
      </c>
      <c r="G30" s="339" t="s">
        <v>185</v>
      </c>
      <c r="H30" s="339" t="s">
        <v>185</v>
      </c>
      <c r="I30" s="313" t="s">
        <v>472</v>
      </c>
      <c r="J30" s="364">
        <v>45210</v>
      </c>
      <c r="K30" s="364">
        <v>45219</v>
      </c>
      <c r="L30" s="314"/>
      <c r="M30" s="365"/>
    </row>
    <row r="31" ht="25.15" customHeight="1" spans="2:13">
      <c r="B31" s="338">
        <v>2</v>
      </c>
      <c r="C31" s="75" t="s">
        <v>87</v>
      </c>
      <c r="D31" s="339" t="s">
        <v>187</v>
      </c>
      <c r="E31" s="340" t="s">
        <v>473</v>
      </c>
      <c r="F31" s="339" t="s">
        <v>185</v>
      </c>
      <c r="G31" s="339" t="s">
        <v>185</v>
      </c>
      <c r="H31" s="339" t="s">
        <v>185</v>
      </c>
      <c r="I31" s="313" t="s">
        <v>472</v>
      </c>
      <c r="J31" s="364">
        <v>45210</v>
      </c>
      <c r="K31" s="364">
        <v>45219</v>
      </c>
      <c r="L31" s="314"/>
      <c r="M31" s="365"/>
    </row>
    <row r="32" ht="25.15" customHeight="1" spans="2:13">
      <c r="B32" s="338">
        <v>3</v>
      </c>
      <c r="C32" s="341" t="s">
        <v>87</v>
      </c>
      <c r="D32" s="339" t="s">
        <v>189</v>
      </c>
      <c r="E32" s="340" t="s">
        <v>474</v>
      </c>
      <c r="F32" s="342" t="s">
        <v>185</v>
      </c>
      <c r="G32" s="342" t="s">
        <v>185</v>
      </c>
      <c r="H32" s="342" t="s">
        <v>185</v>
      </c>
      <c r="I32" s="313" t="s">
        <v>472</v>
      </c>
      <c r="J32" s="364">
        <v>45210</v>
      </c>
      <c r="K32" s="364">
        <v>45219</v>
      </c>
      <c r="L32" s="366"/>
      <c r="M32" s="365"/>
    </row>
    <row r="33" ht="25.15" customHeight="1" spans="2:13">
      <c r="B33" s="338">
        <v>4</v>
      </c>
      <c r="C33" s="341" t="s">
        <v>89</v>
      </c>
      <c r="D33" s="339" t="s">
        <v>191</v>
      </c>
      <c r="E33" s="35" t="s">
        <v>192</v>
      </c>
      <c r="F33" s="339" t="s">
        <v>185</v>
      </c>
      <c r="G33" s="339" t="s">
        <v>185</v>
      </c>
      <c r="H33" s="339" t="s">
        <v>185</v>
      </c>
      <c r="I33" s="313" t="s">
        <v>475</v>
      </c>
      <c r="J33" s="364">
        <v>45210</v>
      </c>
      <c r="K33" s="364">
        <v>45219</v>
      </c>
      <c r="L33" s="366"/>
      <c r="M33" s="367"/>
    </row>
    <row r="34" s="293" customFormat="1" ht="25.15" customHeight="1" spans="2:51">
      <c r="B34" s="338">
        <v>5</v>
      </c>
      <c r="C34" s="341" t="s">
        <v>89</v>
      </c>
      <c r="D34" s="339" t="s">
        <v>195</v>
      </c>
      <c r="E34" s="340" t="s">
        <v>196</v>
      </c>
      <c r="F34" s="339" t="s">
        <v>185</v>
      </c>
      <c r="G34" s="339" t="s">
        <v>193</v>
      </c>
      <c r="H34" s="339" t="s">
        <v>193</v>
      </c>
      <c r="I34" s="313"/>
      <c r="J34" s="364"/>
      <c r="K34" s="364"/>
      <c r="L34" s="366" t="s">
        <v>476</v>
      </c>
      <c r="M34" s="367"/>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row>
    <row r="35" s="293" customFormat="1" ht="25.15" customHeight="1" spans="2:51">
      <c r="B35" s="338">
        <v>6</v>
      </c>
      <c r="C35" s="341" t="s">
        <v>477</v>
      </c>
      <c r="D35" s="339" t="s">
        <v>198</v>
      </c>
      <c r="E35" s="340" t="s">
        <v>199</v>
      </c>
      <c r="F35" s="311" t="s">
        <v>185</v>
      </c>
      <c r="G35" s="311" t="s">
        <v>185</v>
      </c>
      <c r="H35" s="311" t="s">
        <v>185</v>
      </c>
      <c r="I35" s="313" t="s">
        <v>475</v>
      </c>
      <c r="J35" s="364">
        <v>45210</v>
      </c>
      <c r="K35" s="364">
        <v>45219</v>
      </c>
      <c r="L35" s="366"/>
      <c r="M35" s="367"/>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row>
    <row r="36" s="294" customFormat="1" ht="25.15" customHeight="1" spans="2:51">
      <c r="B36" s="338">
        <v>7</v>
      </c>
      <c r="C36" s="341" t="s">
        <v>89</v>
      </c>
      <c r="D36" s="339" t="s">
        <v>201</v>
      </c>
      <c r="E36" s="340" t="s">
        <v>202</v>
      </c>
      <c r="F36" s="311" t="s">
        <v>193</v>
      </c>
      <c r="G36" s="311" t="s">
        <v>193</v>
      </c>
      <c r="H36" s="311" t="s">
        <v>193</v>
      </c>
      <c r="I36" s="316"/>
      <c r="J36" s="318"/>
      <c r="K36" s="318"/>
      <c r="L36" s="366" t="s">
        <v>478</v>
      </c>
      <c r="M36" s="367"/>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row>
    <row r="37" s="293" customFormat="1" ht="25.15" customHeight="1" spans="2:51">
      <c r="B37" s="338">
        <v>8</v>
      </c>
      <c r="C37" s="341" t="s">
        <v>89</v>
      </c>
      <c r="D37" s="339" t="s">
        <v>203</v>
      </c>
      <c r="E37" s="340" t="s">
        <v>204</v>
      </c>
      <c r="F37" s="339" t="s">
        <v>185</v>
      </c>
      <c r="G37" s="339" t="s">
        <v>193</v>
      </c>
      <c r="H37" s="339" t="s">
        <v>193</v>
      </c>
      <c r="I37" s="313"/>
      <c r="J37" s="364"/>
      <c r="K37" s="364"/>
      <c r="L37" s="366" t="s">
        <v>479</v>
      </c>
      <c r="M37" s="367"/>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row>
    <row r="38" s="293" customFormat="1" ht="25.15" customHeight="1" spans="2:51">
      <c r="B38" s="338">
        <v>9</v>
      </c>
      <c r="C38" s="341" t="s">
        <v>89</v>
      </c>
      <c r="D38" s="339" t="s">
        <v>206</v>
      </c>
      <c r="E38" s="340" t="s">
        <v>207</v>
      </c>
      <c r="F38" s="339" t="s">
        <v>185</v>
      </c>
      <c r="G38" s="339" t="s">
        <v>193</v>
      </c>
      <c r="H38" s="339" t="s">
        <v>193</v>
      </c>
      <c r="I38" s="313"/>
      <c r="J38" s="364"/>
      <c r="K38" s="364"/>
      <c r="L38" s="366" t="s">
        <v>476</v>
      </c>
      <c r="M38" s="367"/>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row>
    <row r="39" s="293" customFormat="1" ht="25.15" customHeight="1" spans="2:51">
      <c r="B39" s="338">
        <v>10</v>
      </c>
      <c r="C39" s="341" t="s">
        <v>89</v>
      </c>
      <c r="D39" s="339" t="s">
        <v>208</v>
      </c>
      <c r="E39" s="340" t="s">
        <v>209</v>
      </c>
      <c r="F39" s="311" t="s">
        <v>185</v>
      </c>
      <c r="G39" s="339" t="s">
        <v>185</v>
      </c>
      <c r="H39" s="339" t="s">
        <v>185</v>
      </c>
      <c r="I39" s="313" t="s">
        <v>480</v>
      </c>
      <c r="J39" s="318">
        <v>45210</v>
      </c>
      <c r="K39" s="364">
        <v>45219</v>
      </c>
      <c r="L39" s="366" t="s">
        <v>481</v>
      </c>
      <c r="M39" s="367"/>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row>
    <row r="40" s="293" customFormat="1" ht="25.15" customHeight="1" spans="2:51">
      <c r="B40" s="338">
        <v>11</v>
      </c>
      <c r="C40" s="341" t="s">
        <v>89</v>
      </c>
      <c r="D40" s="339" t="s">
        <v>211</v>
      </c>
      <c r="E40" s="340" t="s">
        <v>212</v>
      </c>
      <c r="F40" s="339" t="s">
        <v>193</v>
      </c>
      <c r="G40" s="339" t="s">
        <v>193</v>
      </c>
      <c r="H40" s="339" t="s">
        <v>193</v>
      </c>
      <c r="I40" s="313"/>
      <c r="J40" s="364"/>
      <c r="K40" s="364"/>
      <c r="L40" s="366" t="s">
        <v>482</v>
      </c>
      <c r="M40" s="367"/>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row>
    <row r="41" s="293" customFormat="1" ht="25.15" customHeight="1" spans="2:51">
      <c r="B41" s="338">
        <v>12</v>
      </c>
      <c r="C41" s="341" t="s">
        <v>89</v>
      </c>
      <c r="D41" s="339" t="s">
        <v>214</v>
      </c>
      <c r="E41" s="340" t="s">
        <v>215</v>
      </c>
      <c r="F41" s="339" t="s">
        <v>185</v>
      </c>
      <c r="G41" s="339" t="s">
        <v>185</v>
      </c>
      <c r="H41" s="339" t="s">
        <v>185</v>
      </c>
      <c r="I41" s="316" t="s">
        <v>483</v>
      </c>
      <c r="J41" s="318">
        <v>45210</v>
      </c>
      <c r="K41" s="364">
        <v>45219</v>
      </c>
      <c r="L41" s="321" t="s">
        <v>484</v>
      </c>
      <c r="M41" s="36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row>
    <row r="42" s="293" customFormat="1" ht="25.15" customHeight="1" spans="2:51">
      <c r="B42" s="338">
        <v>13</v>
      </c>
      <c r="C42" s="341" t="s">
        <v>89</v>
      </c>
      <c r="D42" s="339" t="s">
        <v>217</v>
      </c>
      <c r="E42" s="340" t="s">
        <v>218</v>
      </c>
      <c r="F42" s="339" t="s">
        <v>185</v>
      </c>
      <c r="G42" s="339" t="s">
        <v>185</v>
      </c>
      <c r="H42" s="339" t="s">
        <v>185</v>
      </c>
      <c r="I42" s="313" t="s">
        <v>475</v>
      </c>
      <c r="J42" s="364">
        <v>45210</v>
      </c>
      <c r="K42" s="364">
        <v>45219</v>
      </c>
      <c r="L42" s="366"/>
      <c r="M42" s="367"/>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row>
    <row r="43" s="293" customFormat="1" ht="25.15" customHeight="1" spans="2:51">
      <c r="B43" s="338">
        <v>14</v>
      </c>
      <c r="C43" s="341" t="s">
        <v>89</v>
      </c>
      <c r="D43" s="339" t="s">
        <v>220</v>
      </c>
      <c r="E43" s="340" t="s">
        <v>221</v>
      </c>
      <c r="F43" s="339" t="s">
        <v>185</v>
      </c>
      <c r="G43" s="339" t="s">
        <v>185</v>
      </c>
      <c r="H43" s="339" t="s">
        <v>185</v>
      </c>
      <c r="I43" s="313" t="s">
        <v>475</v>
      </c>
      <c r="J43" s="364">
        <v>45210</v>
      </c>
      <c r="K43" s="364">
        <v>45219</v>
      </c>
      <c r="L43" s="366"/>
      <c r="M43" s="367"/>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row>
    <row r="44" s="293" customFormat="1" ht="25.15" customHeight="1" spans="2:51">
      <c r="B44" s="338">
        <v>15</v>
      </c>
      <c r="C44" s="341" t="s">
        <v>485</v>
      </c>
      <c r="D44" s="339" t="s">
        <v>224</v>
      </c>
      <c r="E44" s="340" t="s">
        <v>486</v>
      </c>
      <c r="F44" s="339" t="s">
        <v>193</v>
      </c>
      <c r="G44" s="339" t="s">
        <v>193</v>
      </c>
      <c r="H44" s="339" t="s">
        <v>193</v>
      </c>
      <c r="I44" s="313"/>
      <c r="J44" s="364"/>
      <c r="K44" s="364"/>
      <c r="L44" s="366" t="s">
        <v>487</v>
      </c>
      <c r="M44" s="367"/>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row>
    <row r="45" s="293" customFormat="1" ht="25.15" customHeight="1" spans="2:51">
      <c r="B45" s="338">
        <v>16</v>
      </c>
      <c r="C45" s="341" t="s">
        <v>485</v>
      </c>
      <c r="D45" s="339" t="s">
        <v>227</v>
      </c>
      <c r="E45" s="340" t="s">
        <v>228</v>
      </c>
      <c r="F45" s="339" t="s">
        <v>185</v>
      </c>
      <c r="G45" s="342" t="s">
        <v>185</v>
      </c>
      <c r="H45" s="342" t="s">
        <v>185</v>
      </c>
      <c r="I45" s="313" t="s">
        <v>480</v>
      </c>
      <c r="J45" s="364">
        <v>45210</v>
      </c>
      <c r="K45" s="364">
        <v>45219</v>
      </c>
      <c r="L45" s="314"/>
      <c r="M45" s="365"/>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row>
    <row r="46" s="293" customFormat="1" ht="25.15" customHeight="1" spans="2:51">
      <c r="B46" s="338">
        <v>17</v>
      </c>
      <c r="C46" s="343" t="s">
        <v>485</v>
      </c>
      <c r="D46" s="339" t="s">
        <v>230</v>
      </c>
      <c r="E46" s="340" t="s">
        <v>231</v>
      </c>
      <c r="F46" s="339" t="s">
        <v>185</v>
      </c>
      <c r="G46" s="342" t="s">
        <v>185</v>
      </c>
      <c r="H46" s="342" t="s">
        <v>185</v>
      </c>
      <c r="I46" s="313" t="s">
        <v>480</v>
      </c>
      <c r="J46" s="364">
        <v>45210</v>
      </c>
      <c r="K46" s="364">
        <v>45219</v>
      </c>
      <c r="L46" s="314"/>
      <c r="M46" s="365"/>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row>
    <row r="47" s="293" customFormat="1" ht="25.15" customHeight="1" spans="2:51">
      <c r="B47" s="338">
        <v>18</v>
      </c>
      <c r="C47" s="343" t="s">
        <v>485</v>
      </c>
      <c r="D47" s="339" t="s">
        <v>232</v>
      </c>
      <c r="E47" s="340" t="s">
        <v>488</v>
      </c>
      <c r="F47" s="339" t="s">
        <v>185</v>
      </c>
      <c r="G47" s="339" t="s">
        <v>185</v>
      </c>
      <c r="H47" s="339" t="s">
        <v>185</v>
      </c>
      <c r="I47" s="313" t="s">
        <v>480</v>
      </c>
      <c r="J47" s="364">
        <v>45210</v>
      </c>
      <c r="K47" s="364">
        <v>45219</v>
      </c>
      <c r="L47" s="314"/>
      <c r="M47" s="365"/>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row>
    <row r="48" s="293" customFormat="1" ht="25.15" customHeight="1" spans="2:51">
      <c r="B48" s="338">
        <v>19</v>
      </c>
      <c r="C48" s="343" t="s">
        <v>485</v>
      </c>
      <c r="D48" s="339" t="s">
        <v>234</v>
      </c>
      <c r="E48" s="340" t="s">
        <v>489</v>
      </c>
      <c r="F48" s="339" t="s">
        <v>185</v>
      </c>
      <c r="G48" s="339" t="s">
        <v>185</v>
      </c>
      <c r="H48" s="339" t="s">
        <v>185</v>
      </c>
      <c r="I48" s="313" t="s">
        <v>480</v>
      </c>
      <c r="J48" s="364">
        <v>45210</v>
      </c>
      <c r="K48" s="364">
        <v>45219</v>
      </c>
      <c r="L48" s="314"/>
      <c r="M48" s="365"/>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row>
    <row r="49" s="293" customFormat="1" ht="25.15" customHeight="1" spans="2:51">
      <c r="B49" s="338">
        <v>20</v>
      </c>
      <c r="C49" s="343" t="s">
        <v>485</v>
      </c>
      <c r="D49" s="339" t="s">
        <v>236</v>
      </c>
      <c r="E49" s="340" t="s">
        <v>490</v>
      </c>
      <c r="F49" s="339" t="s">
        <v>185</v>
      </c>
      <c r="G49" s="339" t="s">
        <v>185</v>
      </c>
      <c r="H49" s="339" t="s">
        <v>185</v>
      </c>
      <c r="I49" s="313" t="s">
        <v>480</v>
      </c>
      <c r="J49" s="364">
        <v>45210</v>
      </c>
      <c r="K49" s="364">
        <v>45219</v>
      </c>
      <c r="L49" s="314"/>
      <c r="M49" s="365"/>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c r="AV49" s="78"/>
      <c r="AW49" s="78"/>
      <c r="AX49" s="78"/>
      <c r="AY49" s="78"/>
    </row>
    <row r="50" s="293" customFormat="1" ht="25.15" customHeight="1" spans="2:51">
      <c r="B50" s="338">
        <v>21</v>
      </c>
      <c r="C50" s="343" t="s">
        <v>485</v>
      </c>
      <c r="D50" s="339" t="s">
        <v>238</v>
      </c>
      <c r="E50" s="340" t="s">
        <v>239</v>
      </c>
      <c r="F50" s="339" t="s">
        <v>185</v>
      </c>
      <c r="G50" s="339" t="s">
        <v>185</v>
      </c>
      <c r="H50" s="339" t="s">
        <v>185</v>
      </c>
      <c r="I50" s="313" t="s">
        <v>480</v>
      </c>
      <c r="J50" s="364">
        <v>45210</v>
      </c>
      <c r="K50" s="364">
        <v>45219</v>
      </c>
      <c r="L50" s="314"/>
      <c r="M50" s="365"/>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row>
    <row r="51" s="293" customFormat="1" ht="25.15" customHeight="1" spans="2:51">
      <c r="B51" s="338">
        <v>22</v>
      </c>
      <c r="C51" s="343" t="s">
        <v>485</v>
      </c>
      <c r="D51" s="339" t="s">
        <v>240</v>
      </c>
      <c r="E51" s="340" t="s">
        <v>491</v>
      </c>
      <c r="F51" s="339" t="s">
        <v>185</v>
      </c>
      <c r="G51" s="339" t="s">
        <v>185</v>
      </c>
      <c r="H51" s="339" t="s">
        <v>185</v>
      </c>
      <c r="I51" s="313" t="s">
        <v>480</v>
      </c>
      <c r="J51" s="364">
        <v>45210</v>
      </c>
      <c r="K51" s="364">
        <v>45219</v>
      </c>
      <c r="L51" s="314"/>
      <c r="M51" s="365"/>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c r="AY51" s="78"/>
    </row>
    <row r="52" s="293" customFormat="1" ht="25.15" customHeight="1" spans="2:51">
      <c r="B52" s="338">
        <v>23</v>
      </c>
      <c r="C52" s="343" t="s">
        <v>485</v>
      </c>
      <c r="D52" s="339" t="s">
        <v>242</v>
      </c>
      <c r="E52" s="340" t="s">
        <v>492</v>
      </c>
      <c r="F52" s="339" t="s">
        <v>185</v>
      </c>
      <c r="G52" s="339" t="s">
        <v>185</v>
      </c>
      <c r="H52" s="339" t="s">
        <v>185</v>
      </c>
      <c r="I52" s="313" t="s">
        <v>480</v>
      </c>
      <c r="J52" s="364">
        <v>45210</v>
      </c>
      <c r="K52" s="364">
        <v>45219</v>
      </c>
      <c r="L52" s="314"/>
      <c r="M52" s="365"/>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row>
    <row r="53" s="293" customFormat="1" ht="25.15" customHeight="1" spans="2:51">
      <c r="B53" s="338">
        <v>24</v>
      </c>
      <c r="C53" s="343" t="s">
        <v>485</v>
      </c>
      <c r="D53" s="339" t="s">
        <v>244</v>
      </c>
      <c r="E53" s="340" t="s">
        <v>493</v>
      </c>
      <c r="F53" s="339" t="s">
        <v>185</v>
      </c>
      <c r="G53" s="339" t="s">
        <v>185</v>
      </c>
      <c r="H53" s="339" t="s">
        <v>185</v>
      </c>
      <c r="I53" s="313" t="s">
        <v>480</v>
      </c>
      <c r="J53" s="364">
        <v>45210</v>
      </c>
      <c r="K53" s="364">
        <v>45219</v>
      </c>
      <c r="L53" s="314"/>
      <c r="M53" s="365"/>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row>
    <row r="54" s="293" customFormat="1" ht="25.15" customHeight="1" spans="2:51">
      <c r="B54" s="338">
        <v>25</v>
      </c>
      <c r="C54" s="343" t="s">
        <v>485</v>
      </c>
      <c r="D54" s="339" t="s">
        <v>246</v>
      </c>
      <c r="E54" s="340" t="s">
        <v>494</v>
      </c>
      <c r="F54" s="339" t="s">
        <v>185</v>
      </c>
      <c r="G54" s="339" t="s">
        <v>185</v>
      </c>
      <c r="H54" s="339" t="s">
        <v>185</v>
      </c>
      <c r="I54" s="313" t="s">
        <v>480</v>
      </c>
      <c r="J54" s="364">
        <v>45210</v>
      </c>
      <c r="K54" s="364">
        <v>45219</v>
      </c>
      <c r="L54" s="314"/>
      <c r="M54" s="365"/>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c r="AT54" s="78"/>
      <c r="AU54" s="78"/>
      <c r="AV54" s="78"/>
      <c r="AW54" s="78"/>
      <c r="AX54" s="78"/>
      <c r="AY54" s="78"/>
    </row>
    <row r="55" s="293" customFormat="1" ht="25.15" customHeight="1" spans="2:51">
      <c r="B55" s="338">
        <v>26</v>
      </c>
      <c r="C55" s="343" t="s">
        <v>485</v>
      </c>
      <c r="D55" s="339" t="s">
        <v>248</v>
      </c>
      <c r="E55" s="340" t="s">
        <v>249</v>
      </c>
      <c r="F55" s="339" t="s">
        <v>185</v>
      </c>
      <c r="G55" s="339" t="s">
        <v>185</v>
      </c>
      <c r="H55" s="339" t="s">
        <v>185</v>
      </c>
      <c r="I55" s="313" t="s">
        <v>480</v>
      </c>
      <c r="J55" s="364">
        <v>45210</v>
      </c>
      <c r="K55" s="364">
        <v>45219</v>
      </c>
      <c r="L55" s="314"/>
      <c r="M55" s="365"/>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row>
    <row r="56" s="293" customFormat="1" ht="25.15" customHeight="1" spans="2:51">
      <c r="B56" s="338">
        <v>27</v>
      </c>
      <c r="C56" s="343" t="s">
        <v>485</v>
      </c>
      <c r="D56" s="339" t="s">
        <v>250</v>
      </c>
      <c r="E56" s="340" t="s">
        <v>495</v>
      </c>
      <c r="F56" s="339" t="s">
        <v>185</v>
      </c>
      <c r="G56" s="339" t="s">
        <v>185</v>
      </c>
      <c r="H56" s="339" t="s">
        <v>185</v>
      </c>
      <c r="I56" s="313" t="s">
        <v>480</v>
      </c>
      <c r="J56" s="364">
        <v>45210</v>
      </c>
      <c r="K56" s="364">
        <v>45219</v>
      </c>
      <c r="L56" s="314"/>
      <c r="M56" s="365"/>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row>
    <row r="57" s="293" customFormat="1" ht="25.15" customHeight="1" spans="2:51">
      <c r="B57" s="338">
        <v>28</v>
      </c>
      <c r="C57" s="343" t="s">
        <v>485</v>
      </c>
      <c r="D57" s="339" t="s">
        <v>252</v>
      </c>
      <c r="E57" s="340" t="s">
        <v>253</v>
      </c>
      <c r="F57" s="339" t="s">
        <v>185</v>
      </c>
      <c r="G57" s="339" t="s">
        <v>185</v>
      </c>
      <c r="H57" s="339" t="s">
        <v>185</v>
      </c>
      <c r="I57" s="313" t="s">
        <v>480</v>
      </c>
      <c r="J57" s="364">
        <v>45210</v>
      </c>
      <c r="K57" s="364">
        <v>45219</v>
      </c>
      <c r="L57" s="314"/>
      <c r="M57" s="365"/>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c r="AR57" s="78"/>
      <c r="AS57" s="78"/>
      <c r="AT57" s="78"/>
      <c r="AU57" s="78"/>
      <c r="AV57" s="78"/>
      <c r="AW57" s="78"/>
      <c r="AX57" s="78"/>
      <c r="AY57" s="78"/>
    </row>
    <row r="58" s="293" customFormat="1" ht="25.15" customHeight="1" spans="2:51">
      <c r="B58" s="338">
        <v>29</v>
      </c>
      <c r="C58" s="343" t="s">
        <v>485</v>
      </c>
      <c r="D58" s="339" t="s">
        <v>254</v>
      </c>
      <c r="E58" s="340" t="s">
        <v>255</v>
      </c>
      <c r="F58" s="339" t="s">
        <v>185</v>
      </c>
      <c r="G58" s="339" t="s">
        <v>185</v>
      </c>
      <c r="H58" s="339" t="s">
        <v>185</v>
      </c>
      <c r="I58" s="313" t="s">
        <v>480</v>
      </c>
      <c r="J58" s="364">
        <v>45210</v>
      </c>
      <c r="K58" s="364">
        <v>45219</v>
      </c>
      <c r="L58" s="314"/>
      <c r="M58" s="365"/>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78"/>
      <c r="AY58" s="78"/>
    </row>
    <row r="59" s="293" customFormat="1" ht="25.15" customHeight="1" spans="2:51">
      <c r="B59" s="338">
        <v>30</v>
      </c>
      <c r="C59" s="343" t="s">
        <v>485</v>
      </c>
      <c r="D59" s="339" t="s">
        <v>256</v>
      </c>
      <c r="E59" s="340" t="s">
        <v>257</v>
      </c>
      <c r="F59" s="339" t="s">
        <v>185</v>
      </c>
      <c r="G59" s="339" t="s">
        <v>185</v>
      </c>
      <c r="H59" s="339" t="s">
        <v>185</v>
      </c>
      <c r="I59" s="313" t="s">
        <v>480</v>
      </c>
      <c r="J59" s="364">
        <v>45210</v>
      </c>
      <c r="K59" s="364">
        <v>45219</v>
      </c>
      <c r="L59" s="314"/>
      <c r="M59" s="365"/>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row>
    <row r="60" s="293" customFormat="1" ht="25.15" customHeight="1" spans="2:51">
      <c r="B60" s="338">
        <v>31</v>
      </c>
      <c r="C60" s="343" t="s">
        <v>485</v>
      </c>
      <c r="D60" s="339" t="s">
        <v>258</v>
      </c>
      <c r="E60" s="340" t="s">
        <v>496</v>
      </c>
      <c r="F60" s="339" t="s">
        <v>185</v>
      </c>
      <c r="G60" s="339" t="s">
        <v>185</v>
      </c>
      <c r="H60" s="339" t="s">
        <v>185</v>
      </c>
      <c r="I60" s="313" t="s">
        <v>480</v>
      </c>
      <c r="J60" s="364">
        <v>45210</v>
      </c>
      <c r="K60" s="364">
        <v>45219</v>
      </c>
      <c r="L60" s="314"/>
      <c r="M60" s="365"/>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78"/>
      <c r="AY60" s="78"/>
    </row>
    <row r="61" s="293" customFormat="1" ht="25.15" customHeight="1" spans="2:51">
      <c r="B61" s="338">
        <v>32</v>
      </c>
      <c r="C61" s="341" t="s">
        <v>485</v>
      </c>
      <c r="D61" s="339" t="s">
        <v>372</v>
      </c>
      <c r="E61" s="340" t="s">
        <v>497</v>
      </c>
      <c r="F61" s="342" t="s">
        <v>185</v>
      </c>
      <c r="G61" s="342" t="s">
        <v>185</v>
      </c>
      <c r="H61" s="342" t="s">
        <v>185</v>
      </c>
      <c r="I61" s="313" t="s">
        <v>480</v>
      </c>
      <c r="J61" s="364">
        <v>45210</v>
      </c>
      <c r="K61" s="364">
        <v>45219</v>
      </c>
      <c r="L61" s="314"/>
      <c r="M61" s="365"/>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8"/>
      <c r="AY61" s="78"/>
    </row>
    <row r="62" s="293" customFormat="1" ht="25.15" customHeight="1" spans="2:51">
      <c r="B62" s="338">
        <v>33</v>
      </c>
      <c r="C62" s="341" t="s">
        <v>498</v>
      </c>
      <c r="D62" s="339" t="s">
        <v>261</v>
      </c>
      <c r="E62" s="340" t="s">
        <v>262</v>
      </c>
      <c r="F62" s="339" t="s">
        <v>185</v>
      </c>
      <c r="G62" s="339" t="s">
        <v>185</v>
      </c>
      <c r="H62" s="339" t="s">
        <v>185</v>
      </c>
      <c r="I62" s="313" t="s">
        <v>499</v>
      </c>
      <c r="J62" s="364">
        <v>45210</v>
      </c>
      <c r="K62" s="364">
        <v>45219</v>
      </c>
      <c r="L62" s="314"/>
      <c r="M62" s="365"/>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c r="AY62" s="78"/>
    </row>
    <row r="63" s="293" customFormat="1" ht="25.15" customHeight="1" spans="2:51">
      <c r="B63" s="338">
        <v>34</v>
      </c>
      <c r="C63" s="341" t="s">
        <v>498</v>
      </c>
      <c r="D63" s="339" t="s">
        <v>264</v>
      </c>
      <c r="E63" s="340" t="s">
        <v>265</v>
      </c>
      <c r="F63" s="339" t="s">
        <v>185</v>
      </c>
      <c r="G63" s="339" t="s">
        <v>185</v>
      </c>
      <c r="H63" s="339" t="s">
        <v>185</v>
      </c>
      <c r="I63" s="313" t="s">
        <v>499</v>
      </c>
      <c r="J63" s="364">
        <v>45210</v>
      </c>
      <c r="K63" s="364">
        <v>45219</v>
      </c>
      <c r="L63" s="314"/>
      <c r="M63" s="365"/>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78"/>
      <c r="AY63" s="78"/>
    </row>
    <row r="64" s="293" customFormat="1" ht="25.15" customHeight="1" spans="2:51">
      <c r="B64" s="338">
        <v>35</v>
      </c>
      <c r="C64" s="341" t="s">
        <v>498</v>
      </c>
      <c r="D64" s="339" t="s">
        <v>266</v>
      </c>
      <c r="E64" s="340" t="s">
        <v>267</v>
      </c>
      <c r="F64" s="339" t="s">
        <v>185</v>
      </c>
      <c r="G64" s="339" t="s">
        <v>185</v>
      </c>
      <c r="H64" s="339" t="s">
        <v>185</v>
      </c>
      <c r="I64" s="313" t="s">
        <v>499</v>
      </c>
      <c r="J64" s="364">
        <v>45210</v>
      </c>
      <c r="K64" s="364">
        <v>45219</v>
      </c>
      <c r="L64" s="314"/>
      <c r="M64" s="365"/>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78"/>
      <c r="AY64" s="78"/>
    </row>
    <row r="65" s="293" customFormat="1" ht="25.15" customHeight="1" spans="2:51">
      <c r="B65" s="338">
        <v>36</v>
      </c>
      <c r="C65" s="341" t="s">
        <v>498</v>
      </c>
      <c r="D65" s="339" t="s">
        <v>268</v>
      </c>
      <c r="E65" s="340" t="s">
        <v>269</v>
      </c>
      <c r="F65" s="339" t="s">
        <v>185</v>
      </c>
      <c r="G65" s="339" t="s">
        <v>185</v>
      </c>
      <c r="H65" s="339" t="s">
        <v>185</v>
      </c>
      <c r="I65" s="313" t="s">
        <v>499</v>
      </c>
      <c r="J65" s="364">
        <v>45210</v>
      </c>
      <c r="K65" s="364">
        <v>45219</v>
      </c>
      <c r="L65" s="314"/>
      <c r="M65" s="365"/>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78"/>
      <c r="AY65" s="78"/>
    </row>
    <row r="66" s="293" customFormat="1" ht="25.15" customHeight="1" spans="2:51">
      <c r="B66" s="338">
        <v>37</v>
      </c>
      <c r="C66" s="341" t="s">
        <v>498</v>
      </c>
      <c r="D66" s="339" t="s">
        <v>270</v>
      </c>
      <c r="E66" s="340" t="s">
        <v>271</v>
      </c>
      <c r="F66" s="339" t="s">
        <v>185</v>
      </c>
      <c r="G66" s="339" t="s">
        <v>185</v>
      </c>
      <c r="H66" s="339" t="s">
        <v>185</v>
      </c>
      <c r="I66" s="313" t="s">
        <v>499</v>
      </c>
      <c r="J66" s="364">
        <v>45210</v>
      </c>
      <c r="K66" s="364">
        <v>45219</v>
      </c>
      <c r="L66" s="314"/>
      <c r="M66" s="365"/>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78"/>
      <c r="AY66" s="78"/>
    </row>
    <row r="67" s="293" customFormat="1" ht="25.15" customHeight="1" spans="2:51">
      <c r="B67" s="338">
        <v>38</v>
      </c>
      <c r="C67" s="341" t="s">
        <v>498</v>
      </c>
      <c r="D67" s="339" t="s">
        <v>272</v>
      </c>
      <c r="E67" s="340" t="s">
        <v>273</v>
      </c>
      <c r="F67" s="339" t="s">
        <v>185</v>
      </c>
      <c r="G67" s="339" t="s">
        <v>185</v>
      </c>
      <c r="H67" s="339" t="s">
        <v>185</v>
      </c>
      <c r="I67" s="313" t="s">
        <v>499</v>
      </c>
      <c r="J67" s="364">
        <v>45210</v>
      </c>
      <c r="K67" s="364">
        <v>45219</v>
      </c>
      <c r="L67" s="314"/>
      <c r="M67" s="365"/>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row>
    <row r="68" s="293" customFormat="1" ht="25.15" customHeight="1" spans="2:51">
      <c r="B68" s="338">
        <v>39</v>
      </c>
      <c r="C68" s="341" t="s">
        <v>498</v>
      </c>
      <c r="D68" s="339" t="s">
        <v>274</v>
      </c>
      <c r="E68" s="340" t="s">
        <v>275</v>
      </c>
      <c r="F68" s="339" t="s">
        <v>185</v>
      </c>
      <c r="G68" s="339" t="s">
        <v>185</v>
      </c>
      <c r="H68" s="339" t="s">
        <v>185</v>
      </c>
      <c r="I68" s="313" t="s">
        <v>499</v>
      </c>
      <c r="J68" s="364">
        <v>45210</v>
      </c>
      <c r="K68" s="364">
        <v>45219</v>
      </c>
      <c r="L68" s="314"/>
      <c r="M68" s="365"/>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78"/>
      <c r="AY68" s="78"/>
    </row>
    <row r="69" s="293" customFormat="1" ht="25.15" customHeight="1" spans="2:51">
      <c r="B69" s="338">
        <v>40</v>
      </c>
      <c r="C69" s="341" t="s">
        <v>498</v>
      </c>
      <c r="D69" s="339" t="s">
        <v>276</v>
      </c>
      <c r="E69" s="340" t="s">
        <v>277</v>
      </c>
      <c r="F69" s="339" t="s">
        <v>185</v>
      </c>
      <c r="G69" s="339" t="s">
        <v>185</v>
      </c>
      <c r="H69" s="339" t="s">
        <v>185</v>
      </c>
      <c r="I69" s="313" t="s">
        <v>499</v>
      </c>
      <c r="J69" s="364">
        <v>45210</v>
      </c>
      <c r="K69" s="364">
        <v>45219</v>
      </c>
      <c r="L69" s="314"/>
      <c r="M69" s="365"/>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78"/>
      <c r="AY69" s="78"/>
    </row>
    <row r="70" s="293" customFormat="1" ht="25.15" customHeight="1" spans="2:51">
      <c r="B70" s="338">
        <v>41</v>
      </c>
      <c r="C70" s="341" t="s">
        <v>498</v>
      </c>
      <c r="D70" s="339" t="s">
        <v>278</v>
      </c>
      <c r="E70" s="340" t="s">
        <v>279</v>
      </c>
      <c r="F70" s="339" t="s">
        <v>185</v>
      </c>
      <c r="G70" s="339" t="s">
        <v>185</v>
      </c>
      <c r="H70" s="339" t="s">
        <v>185</v>
      </c>
      <c r="I70" s="313" t="s">
        <v>499</v>
      </c>
      <c r="J70" s="364">
        <v>45210</v>
      </c>
      <c r="K70" s="364">
        <v>45219</v>
      </c>
      <c r="L70" s="314"/>
      <c r="M70" s="365"/>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78"/>
      <c r="AY70" s="78"/>
    </row>
    <row r="71" s="293" customFormat="1" ht="25.15" customHeight="1" spans="2:51">
      <c r="B71" s="338">
        <v>42</v>
      </c>
      <c r="C71" s="341" t="s">
        <v>498</v>
      </c>
      <c r="D71" s="339" t="s">
        <v>280</v>
      </c>
      <c r="E71" s="340" t="s">
        <v>281</v>
      </c>
      <c r="F71" s="339" t="s">
        <v>185</v>
      </c>
      <c r="G71" s="339" t="s">
        <v>185</v>
      </c>
      <c r="H71" s="339" t="s">
        <v>185</v>
      </c>
      <c r="I71" s="313" t="s">
        <v>499</v>
      </c>
      <c r="J71" s="364">
        <v>45210</v>
      </c>
      <c r="K71" s="364">
        <v>45219</v>
      </c>
      <c r="L71" s="314"/>
      <c r="M71" s="365"/>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78"/>
      <c r="AY71" s="78"/>
    </row>
    <row r="72" s="293" customFormat="1" ht="25.15" customHeight="1" spans="2:51">
      <c r="B72" s="338">
        <v>43</v>
      </c>
      <c r="C72" s="341" t="s">
        <v>498</v>
      </c>
      <c r="D72" s="339" t="s">
        <v>282</v>
      </c>
      <c r="E72" s="340" t="s">
        <v>283</v>
      </c>
      <c r="F72" s="339" t="s">
        <v>185</v>
      </c>
      <c r="G72" s="339" t="s">
        <v>185</v>
      </c>
      <c r="H72" s="339" t="s">
        <v>185</v>
      </c>
      <c r="I72" s="313" t="s">
        <v>499</v>
      </c>
      <c r="J72" s="364">
        <v>45210</v>
      </c>
      <c r="K72" s="364">
        <v>45219</v>
      </c>
      <c r="L72" s="314"/>
      <c r="M72" s="365"/>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8"/>
      <c r="AS72" s="78"/>
      <c r="AT72" s="78"/>
      <c r="AU72" s="78"/>
      <c r="AV72" s="78"/>
      <c r="AW72" s="78"/>
      <c r="AX72" s="78"/>
      <c r="AY72" s="78"/>
    </row>
    <row r="73" s="293" customFormat="1" ht="25.15" customHeight="1" spans="2:51">
      <c r="B73" s="338">
        <v>44</v>
      </c>
      <c r="C73" s="341" t="s">
        <v>498</v>
      </c>
      <c r="D73" s="339" t="s">
        <v>284</v>
      </c>
      <c r="E73" s="340" t="s">
        <v>285</v>
      </c>
      <c r="F73" s="339" t="s">
        <v>185</v>
      </c>
      <c r="G73" s="339" t="s">
        <v>185</v>
      </c>
      <c r="H73" s="339" t="s">
        <v>185</v>
      </c>
      <c r="I73" s="313" t="s">
        <v>499</v>
      </c>
      <c r="J73" s="364">
        <v>45210</v>
      </c>
      <c r="K73" s="364">
        <v>45219</v>
      </c>
      <c r="L73" s="314"/>
      <c r="M73" s="365"/>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8"/>
      <c r="AS73" s="78"/>
      <c r="AT73" s="78"/>
      <c r="AU73" s="78"/>
      <c r="AV73" s="78"/>
      <c r="AW73" s="78"/>
      <c r="AX73" s="78"/>
      <c r="AY73" s="78"/>
    </row>
    <row r="74" s="293" customFormat="1" ht="25.15" customHeight="1" spans="2:51">
      <c r="B74" s="338">
        <v>45</v>
      </c>
      <c r="C74" s="341" t="s">
        <v>498</v>
      </c>
      <c r="D74" s="339" t="s">
        <v>286</v>
      </c>
      <c r="E74" s="340" t="s">
        <v>287</v>
      </c>
      <c r="F74" s="339" t="s">
        <v>185</v>
      </c>
      <c r="G74" s="339" t="s">
        <v>185</v>
      </c>
      <c r="H74" s="339" t="s">
        <v>185</v>
      </c>
      <c r="I74" s="313" t="s">
        <v>499</v>
      </c>
      <c r="J74" s="364">
        <v>45210</v>
      </c>
      <c r="K74" s="364">
        <v>45219</v>
      </c>
      <c r="L74" s="314"/>
      <c r="M74" s="365"/>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78"/>
      <c r="AY74" s="78"/>
    </row>
    <row r="75" s="293" customFormat="1" ht="25.15" customHeight="1" spans="2:51">
      <c r="B75" s="338">
        <v>46</v>
      </c>
      <c r="C75" s="341" t="s">
        <v>498</v>
      </c>
      <c r="D75" s="339" t="s">
        <v>288</v>
      </c>
      <c r="E75" s="340" t="s">
        <v>289</v>
      </c>
      <c r="F75" s="339" t="s">
        <v>185</v>
      </c>
      <c r="G75" s="339" t="s">
        <v>185</v>
      </c>
      <c r="H75" s="339" t="s">
        <v>185</v>
      </c>
      <c r="I75" s="313" t="s">
        <v>499</v>
      </c>
      <c r="J75" s="364">
        <v>45210</v>
      </c>
      <c r="K75" s="364">
        <v>45219</v>
      </c>
      <c r="L75" s="314"/>
      <c r="M75" s="365"/>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78"/>
      <c r="AW75" s="78"/>
      <c r="AX75" s="78"/>
      <c r="AY75" s="78"/>
    </row>
    <row r="76" s="293" customFormat="1" ht="25.15" customHeight="1" spans="2:51">
      <c r="B76" s="338">
        <v>47</v>
      </c>
      <c r="C76" s="341" t="s">
        <v>498</v>
      </c>
      <c r="D76" s="339" t="s">
        <v>290</v>
      </c>
      <c r="E76" s="340" t="s">
        <v>291</v>
      </c>
      <c r="F76" s="339" t="s">
        <v>185</v>
      </c>
      <c r="G76" s="339" t="s">
        <v>185</v>
      </c>
      <c r="H76" s="339" t="s">
        <v>185</v>
      </c>
      <c r="I76" s="313" t="s">
        <v>499</v>
      </c>
      <c r="J76" s="364">
        <v>45210</v>
      </c>
      <c r="K76" s="364">
        <v>45219</v>
      </c>
      <c r="L76" s="314"/>
      <c r="M76" s="365"/>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c r="AN76" s="78"/>
      <c r="AO76" s="78"/>
      <c r="AP76" s="78"/>
      <c r="AQ76" s="78"/>
      <c r="AR76" s="78"/>
      <c r="AS76" s="78"/>
      <c r="AT76" s="78"/>
      <c r="AU76" s="78"/>
      <c r="AV76" s="78"/>
      <c r="AW76" s="78"/>
      <c r="AX76" s="78"/>
      <c r="AY76" s="78"/>
    </row>
    <row r="77" s="293" customFormat="1" ht="25.15" customHeight="1" spans="2:51">
      <c r="B77" s="338">
        <v>48</v>
      </c>
      <c r="C77" s="341" t="s">
        <v>498</v>
      </c>
      <c r="D77" s="339" t="s">
        <v>292</v>
      </c>
      <c r="E77" s="340" t="s">
        <v>293</v>
      </c>
      <c r="F77" s="339" t="s">
        <v>185</v>
      </c>
      <c r="G77" s="339" t="s">
        <v>185</v>
      </c>
      <c r="H77" s="339" t="s">
        <v>185</v>
      </c>
      <c r="I77" s="313" t="s">
        <v>499</v>
      </c>
      <c r="J77" s="364">
        <v>45210</v>
      </c>
      <c r="K77" s="364">
        <v>45219</v>
      </c>
      <c r="L77" s="314"/>
      <c r="M77" s="365"/>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c r="AN77" s="78"/>
      <c r="AO77" s="78"/>
      <c r="AP77" s="78"/>
      <c r="AQ77" s="78"/>
      <c r="AR77" s="78"/>
      <c r="AS77" s="78"/>
      <c r="AT77" s="78"/>
      <c r="AU77" s="78"/>
      <c r="AV77" s="78"/>
      <c r="AW77" s="78"/>
      <c r="AX77" s="78"/>
      <c r="AY77" s="78"/>
    </row>
    <row r="78" s="293" customFormat="1" ht="25.15" customHeight="1" spans="2:51">
      <c r="B78" s="338">
        <v>49</v>
      </c>
      <c r="C78" s="341" t="s">
        <v>498</v>
      </c>
      <c r="D78" s="339" t="s">
        <v>294</v>
      </c>
      <c r="E78" s="340" t="s">
        <v>295</v>
      </c>
      <c r="F78" s="339" t="s">
        <v>185</v>
      </c>
      <c r="G78" s="339" t="s">
        <v>185</v>
      </c>
      <c r="H78" s="339" t="s">
        <v>185</v>
      </c>
      <c r="I78" s="313" t="s">
        <v>499</v>
      </c>
      <c r="J78" s="364">
        <v>45210</v>
      </c>
      <c r="K78" s="364">
        <v>45219</v>
      </c>
      <c r="L78" s="314"/>
      <c r="M78" s="365"/>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c r="AN78" s="78"/>
      <c r="AO78" s="78"/>
      <c r="AP78" s="78"/>
      <c r="AQ78" s="78"/>
      <c r="AR78" s="78"/>
      <c r="AS78" s="78"/>
      <c r="AT78" s="78"/>
      <c r="AU78" s="78"/>
      <c r="AV78" s="78"/>
      <c r="AW78" s="78"/>
      <c r="AX78" s="78"/>
      <c r="AY78" s="78"/>
    </row>
    <row r="79" s="293" customFormat="1" ht="25.15" customHeight="1" spans="2:51">
      <c r="B79" s="338">
        <v>50</v>
      </c>
      <c r="C79" s="341" t="s">
        <v>498</v>
      </c>
      <c r="D79" s="339" t="s">
        <v>296</v>
      </c>
      <c r="E79" s="340" t="s">
        <v>297</v>
      </c>
      <c r="F79" s="339" t="s">
        <v>185</v>
      </c>
      <c r="G79" s="339" t="s">
        <v>185</v>
      </c>
      <c r="H79" s="339" t="s">
        <v>185</v>
      </c>
      <c r="I79" s="313" t="s">
        <v>499</v>
      </c>
      <c r="J79" s="364">
        <v>45210</v>
      </c>
      <c r="K79" s="364">
        <v>45219</v>
      </c>
      <c r="L79" s="314"/>
      <c r="M79" s="365"/>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78"/>
      <c r="AX79" s="78"/>
      <c r="AY79" s="78"/>
    </row>
    <row r="80" s="293" customFormat="1" ht="25.15" customHeight="1" spans="2:51">
      <c r="B80" s="338">
        <v>51</v>
      </c>
      <c r="C80" s="341" t="s">
        <v>498</v>
      </c>
      <c r="D80" s="339" t="s">
        <v>298</v>
      </c>
      <c r="E80" s="340" t="s">
        <v>299</v>
      </c>
      <c r="F80" s="339" t="s">
        <v>185</v>
      </c>
      <c r="G80" s="339" t="s">
        <v>185</v>
      </c>
      <c r="H80" s="339" t="s">
        <v>185</v>
      </c>
      <c r="I80" s="313" t="s">
        <v>499</v>
      </c>
      <c r="J80" s="364">
        <v>45210</v>
      </c>
      <c r="K80" s="364">
        <v>45219</v>
      </c>
      <c r="L80" s="314"/>
      <c r="M80" s="365"/>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c r="AO80" s="78"/>
      <c r="AP80" s="78"/>
      <c r="AQ80" s="78"/>
      <c r="AR80" s="78"/>
      <c r="AS80" s="78"/>
      <c r="AT80" s="78"/>
      <c r="AU80" s="78"/>
      <c r="AV80" s="78"/>
      <c r="AW80" s="78"/>
      <c r="AX80" s="78"/>
      <c r="AY80" s="78"/>
    </row>
    <row r="81" s="293" customFormat="1" ht="25.15" customHeight="1" spans="2:51">
      <c r="B81" s="338">
        <v>52</v>
      </c>
      <c r="C81" s="341" t="s">
        <v>498</v>
      </c>
      <c r="D81" s="339" t="s">
        <v>300</v>
      </c>
      <c r="E81" s="340" t="s">
        <v>301</v>
      </c>
      <c r="F81" s="339" t="s">
        <v>185</v>
      </c>
      <c r="G81" s="339" t="s">
        <v>185</v>
      </c>
      <c r="H81" s="339" t="s">
        <v>185</v>
      </c>
      <c r="I81" s="313" t="s">
        <v>499</v>
      </c>
      <c r="J81" s="364">
        <v>45210</v>
      </c>
      <c r="K81" s="364">
        <v>45219</v>
      </c>
      <c r="L81" s="314"/>
      <c r="M81" s="365"/>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c r="AN81" s="78"/>
      <c r="AO81" s="78"/>
      <c r="AP81" s="78"/>
      <c r="AQ81" s="78"/>
      <c r="AR81" s="78"/>
      <c r="AS81" s="78"/>
      <c r="AT81" s="78"/>
      <c r="AU81" s="78"/>
      <c r="AV81" s="78"/>
      <c r="AW81" s="78"/>
      <c r="AX81" s="78"/>
      <c r="AY81" s="78"/>
    </row>
    <row r="82" s="293" customFormat="1" ht="25.15" customHeight="1" spans="2:51">
      <c r="B82" s="338">
        <v>53</v>
      </c>
      <c r="C82" s="341" t="s">
        <v>498</v>
      </c>
      <c r="D82" s="339" t="s">
        <v>302</v>
      </c>
      <c r="E82" s="340" t="s">
        <v>303</v>
      </c>
      <c r="F82" s="339" t="s">
        <v>185</v>
      </c>
      <c r="G82" s="339" t="s">
        <v>185</v>
      </c>
      <c r="H82" s="339" t="s">
        <v>185</v>
      </c>
      <c r="I82" s="313" t="s">
        <v>499</v>
      </c>
      <c r="J82" s="364">
        <v>45210</v>
      </c>
      <c r="K82" s="364">
        <v>45219</v>
      </c>
      <c r="L82" s="314"/>
      <c r="M82" s="365"/>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c r="AR82" s="78"/>
      <c r="AS82" s="78"/>
      <c r="AT82" s="78"/>
      <c r="AU82" s="78"/>
      <c r="AV82" s="78"/>
      <c r="AW82" s="78"/>
      <c r="AX82" s="78"/>
      <c r="AY82" s="78"/>
    </row>
    <row r="83" s="293" customFormat="1" ht="25.15" customHeight="1" spans="2:51">
      <c r="B83" s="338">
        <v>54</v>
      </c>
      <c r="C83" s="341" t="s">
        <v>498</v>
      </c>
      <c r="D83" s="339" t="s">
        <v>304</v>
      </c>
      <c r="E83" s="340" t="s">
        <v>305</v>
      </c>
      <c r="F83" s="339" t="s">
        <v>185</v>
      </c>
      <c r="G83" s="339" t="s">
        <v>185</v>
      </c>
      <c r="H83" s="339" t="s">
        <v>185</v>
      </c>
      <c r="I83" s="313" t="s">
        <v>499</v>
      </c>
      <c r="J83" s="364">
        <v>45210</v>
      </c>
      <c r="K83" s="364">
        <v>45219</v>
      </c>
      <c r="L83" s="314"/>
      <c r="M83" s="365"/>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c r="AR83" s="78"/>
      <c r="AS83" s="78"/>
      <c r="AT83" s="78"/>
      <c r="AU83" s="78"/>
      <c r="AV83" s="78"/>
      <c r="AW83" s="78"/>
      <c r="AX83" s="78"/>
      <c r="AY83" s="78"/>
    </row>
    <row r="84" s="293" customFormat="1" ht="25.15" customHeight="1" spans="2:51">
      <c r="B84" s="338">
        <v>55</v>
      </c>
      <c r="C84" s="341" t="s">
        <v>92</v>
      </c>
      <c r="D84" s="339" t="s">
        <v>306</v>
      </c>
      <c r="E84" s="340" t="s">
        <v>500</v>
      </c>
      <c r="F84" s="342" t="s">
        <v>185</v>
      </c>
      <c r="G84" s="342" t="s">
        <v>185</v>
      </c>
      <c r="H84" s="342" t="s">
        <v>185</v>
      </c>
      <c r="I84" s="313" t="s">
        <v>501</v>
      </c>
      <c r="J84" s="364">
        <v>45210</v>
      </c>
      <c r="K84" s="364">
        <v>45219</v>
      </c>
      <c r="L84" s="314"/>
      <c r="M84" s="365"/>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8"/>
      <c r="AS84" s="78"/>
      <c r="AT84" s="78"/>
      <c r="AU84" s="78"/>
      <c r="AV84" s="78"/>
      <c r="AW84" s="78"/>
      <c r="AX84" s="78"/>
      <c r="AY84" s="78"/>
    </row>
    <row r="85" s="293" customFormat="1" ht="25.15" customHeight="1" spans="2:51">
      <c r="B85" s="338">
        <v>56</v>
      </c>
      <c r="C85" s="341" t="s">
        <v>89</v>
      </c>
      <c r="D85" s="339" t="s">
        <v>309</v>
      </c>
      <c r="E85" s="340" t="s">
        <v>502</v>
      </c>
      <c r="F85" s="342" t="s">
        <v>185</v>
      </c>
      <c r="G85" s="342" t="s">
        <v>185</v>
      </c>
      <c r="H85" s="342" t="s">
        <v>185</v>
      </c>
      <c r="I85" s="313" t="s">
        <v>483</v>
      </c>
      <c r="J85" s="364">
        <v>45210</v>
      </c>
      <c r="K85" s="364">
        <v>45219</v>
      </c>
      <c r="L85" s="366" t="s">
        <v>503</v>
      </c>
      <c r="M85" s="367"/>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c r="AW85" s="78"/>
      <c r="AX85" s="78"/>
      <c r="AY85" s="78"/>
    </row>
    <row r="86" s="293" customFormat="1" ht="25.15" customHeight="1" spans="2:51">
      <c r="B86" s="338">
        <v>57</v>
      </c>
      <c r="C86" s="341" t="s">
        <v>92</v>
      </c>
      <c r="D86" s="339" t="s">
        <v>311</v>
      </c>
      <c r="E86" s="340" t="s">
        <v>312</v>
      </c>
      <c r="F86" s="339" t="s">
        <v>185</v>
      </c>
      <c r="G86" s="342" t="s">
        <v>185</v>
      </c>
      <c r="H86" s="342" t="s">
        <v>185</v>
      </c>
      <c r="I86" s="313" t="s">
        <v>501</v>
      </c>
      <c r="J86" s="364">
        <v>45210</v>
      </c>
      <c r="K86" s="364">
        <v>45219</v>
      </c>
      <c r="L86" s="314"/>
      <c r="M86" s="365"/>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8"/>
      <c r="AS86" s="78"/>
      <c r="AT86" s="78"/>
      <c r="AU86" s="78"/>
      <c r="AV86" s="78"/>
      <c r="AW86" s="78"/>
      <c r="AX86" s="78"/>
      <c r="AY86" s="78"/>
    </row>
    <row r="87" s="293" customFormat="1" ht="25.15" customHeight="1" spans="2:51">
      <c r="B87" s="338">
        <v>58</v>
      </c>
      <c r="C87" s="341" t="s">
        <v>94</v>
      </c>
      <c r="D87" s="339" t="s">
        <v>313</v>
      </c>
      <c r="E87" s="340" t="s">
        <v>504</v>
      </c>
      <c r="F87" s="342" t="s">
        <v>185</v>
      </c>
      <c r="G87" s="342" t="s">
        <v>185</v>
      </c>
      <c r="H87" s="342" t="s">
        <v>185</v>
      </c>
      <c r="I87" s="313" t="s">
        <v>501</v>
      </c>
      <c r="J87" s="364">
        <v>45210</v>
      </c>
      <c r="K87" s="364">
        <v>45219</v>
      </c>
      <c r="L87" s="314"/>
      <c r="M87" s="365"/>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row>
    <row r="88" s="293" customFormat="1" ht="25.15" customHeight="1" spans="2:51">
      <c r="B88" s="338">
        <v>59</v>
      </c>
      <c r="C88" s="341" t="s">
        <v>505</v>
      </c>
      <c r="D88" s="339" t="s">
        <v>316</v>
      </c>
      <c r="E88" s="340" t="s">
        <v>506</v>
      </c>
      <c r="F88" s="342" t="s">
        <v>185</v>
      </c>
      <c r="G88" s="342" t="s">
        <v>185</v>
      </c>
      <c r="H88" s="342" t="s">
        <v>185</v>
      </c>
      <c r="I88" s="313" t="s">
        <v>501</v>
      </c>
      <c r="J88" s="364">
        <v>45210</v>
      </c>
      <c r="K88" s="364">
        <v>45219</v>
      </c>
      <c r="L88" s="314"/>
      <c r="M88" s="365"/>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78"/>
      <c r="AY88" s="78"/>
    </row>
    <row r="89" s="293" customFormat="1" ht="25.15" customHeight="1" spans="2:51">
      <c r="B89" s="338">
        <v>60</v>
      </c>
      <c r="C89" s="341" t="s">
        <v>94</v>
      </c>
      <c r="D89" s="339" t="s">
        <v>318</v>
      </c>
      <c r="E89" s="340" t="s">
        <v>319</v>
      </c>
      <c r="F89" s="339" t="s">
        <v>185</v>
      </c>
      <c r="G89" s="339" t="s">
        <v>185</v>
      </c>
      <c r="H89" s="339" t="s">
        <v>185</v>
      </c>
      <c r="I89" s="313" t="s">
        <v>501</v>
      </c>
      <c r="J89" s="364">
        <v>45210</v>
      </c>
      <c r="K89" s="364">
        <v>45219</v>
      </c>
      <c r="L89" s="314"/>
      <c r="M89" s="365"/>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c r="AR89" s="78"/>
      <c r="AS89" s="78"/>
      <c r="AT89" s="78"/>
      <c r="AU89" s="78"/>
      <c r="AV89" s="78"/>
      <c r="AW89" s="78"/>
      <c r="AX89" s="78"/>
      <c r="AY89" s="78"/>
    </row>
    <row r="90" s="293" customFormat="1" ht="25.15" customHeight="1" spans="2:51">
      <c r="B90" s="338">
        <v>61</v>
      </c>
      <c r="C90" s="341" t="s">
        <v>94</v>
      </c>
      <c r="D90" s="339" t="s">
        <v>320</v>
      </c>
      <c r="E90" s="340" t="s">
        <v>507</v>
      </c>
      <c r="F90" s="339" t="s">
        <v>185</v>
      </c>
      <c r="G90" s="339" t="s">
        <v>185</v>
      </c>
      <c r="H90" s="339" t="s">
        <v>185</v>
      </c>
      <c r="I90" s="313" t="s">
        <v>501</v>
      </c>
      <c r="J90" s="364">
        <v>45210</v>
      </c>
      <c r="K90" s="364">
        <v>45219</v>
      </c>
      <c r="L90" s="314"/>
      <c r="M90" s="365"/>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row>
    <row r="91" s="293" customFormat="1" ht="25.15" customHeight="1" spans="2:51">
      <c r="B91" s="338">
        <v>62</v>
      </c>
      <c r="C91" s="341" t="s">
        <v>508</v>
      </c>
      <c r="D91" s="339" t="s">
        <v>323</v>
      </c>
      <c r="E91" s="340" t="s">
        <v>509</v>
      </c>
      <c r="F91" s="342" t="s">
        <v>185</v>
      </c>
      <c r="G91" s="342" t="s">
        <v>185</v>
      </c>
      <c r="H91" s="342" t="s">
        <v>185</v>
      </c>
      <c r="I91" s="313" t="s">
        <v>475</v>
      </c>
      <c r="J91" s="364">
        <v>45210</v>
      </c>
      <c r="K91" s="364">
        <v>45219</v>
      </c>
      <c r="L91" s="314"/>
      <c r="M91" s="365"/>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c r="AN91" s="78"/>
      <c r="AO91" s="78"/>
      <c r="AP91" s="78"/>
      <c r="AQ91" s="78"/>
      <c r="AR91" s="78"/>
      <c r="AS91" s="78"/>
      <c r="AT91" s="78"/>
      <c r="AU91" s="78"/>
      <c r="AV91" s="78"/>
      <c r="AW91" s="78"/>
      <c r="AX91" s="78"/>
      <c r="AY91" s="78"/>
    </row>
    <row r="92" s="293" customFormat="1" ht="25.15" customHeight="1" spans="2:51">
      <c r="B92" s="338">
        <v>63</v>
      </c>
      <c r="C92" s="341" t="s">
        <v>508</v>
      </c>
      <c r="D92" s="339" t="s">
        <v>325</v>
      </c>
      <c r="E92" s="340" t="s">
        <v>326</v>
      </c>
      <c r="F92" s="339" t="s">
        <v>185</v>
      </c>
      <c r="G92" s="339" t="s">
        <v>185</v>
      </c>
      <c r="H92" s="339" t="s">
        <v>185</v>
      </c>
      <c r="I92" s="313" t="s">
        <v>475</v>
      </c>
      <c r="J92" s="364">
        <v>45210</v>
      </c>
      <c r="K92" s="364">
        <v>45219</v>
      </c>
      <c r="L92" s="314"/>
      <c r="M92" s="365"/>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c r="AN92" s="78"/>
      <c r="AO92" s="78"/>
      <c r="AP92" s="78"/>
      <c r="AQ92" s="78"/>
      <c r="AR92" s="78"/>
      <c r="AS92" s="78"/>
      <c r="AT92" s="78"/>
      <c r="AU92" s="78"/>
      <c r="AV92" s="78"/>
      <c r="AW92" s="78"/>
      <c r="AX92" s="78"/>
      <c r="AY92" s="78"/>
    </row>
    <row r="93" s="293" customFormat="1" ht="25.15" customHeight="1" spans="2:51">
      <c r="B93" s="338">
        <v>64</v>
      </c>
      <c r="C93" s="341" t="s">
        <v>510</v>
      </c>
      <c r="D93" s="339" t="s">
        <v>328</v>
      </c>
      <c r="E93" s="340" t="s">
        <v>511</v>
      </c>
      <c r="F93" s="342" t="s">
        <v>185</v>
      </c>
      <c r="G93" s="342" t="s">
        <v>185</v>
      </c>
      <c r="H93" s="342" t="s">
        <v>185</v>
      </c>
      <c r="I93" s="313" t="s">
        <v>472</v>
      </c>
      <c r="J93" s="364">
        <v>45210</v>
      </c>
      <c r="K93" s="364">
        <v>45219</v>
      </c>
      <c r="L93" s="314"/>
      <c r="M93" s="365"/>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row>
    <row r="94" s="293" customFormat="1" ht="25.15" customHeight="1" spans="2:51">
      <c r="B94" s="338">
        <v>65</v>
      </c>
      <c r="C94" s="341" t="s">
        <v>512</v>
      </c>
      <c r="D94" s="339" t="s">
        <v>331</v>
      </c>
      <c r="E94" s="340" t="s">
        <v>513</v>
      </c>
      <c r="F94" s="342" t="s">
        <v>185</v>
      </c>
      <c r="G94" s="342" t="s">
        <v>185</v>
      </c>
      <c r="H94" s="342" t="s">
        <v>185</v>
      </c>
      <c r="I94" s="313" t="s">
        <v>501</v>
      </c>
      <c r="J94" s="364">
        <v>45210</v>
      </c>
      <c r="K94" s="364">
        <v>45219</v>
      </c>
      <c r="L94" s="314"/>
      <c r="M94" s="365"/>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78"/>
      <c r="AY94" s="78"/>
    </row>
    <row r="95" s="293" customFormat="1" ht="25.15" customHeight="1" spans="2:51">
      <c r="B95" s="338">
        <v>66</v>
      </c>
      <c r="C95" s="341" t="s">
        <v>99</v>
      </c>
      <c r="D95" s="339" t="s">
        <v>333</v>
      </c>
      <c r="E95" s="340" t="s">
        <v>514</v>
      </c>
      <c r="F95" s="339" t="s">
        <v>185</v>
      </c>
      <c r="G95" s="339" t="s">
        <v>185</v>
      </c>
      <c r="H95" s="339" t="s">
        <v>185</v>
      </c>
      <c r="I95" s="313" t="s">
        <v>475</v>
      </c>
      <c r="J95" s="364">
        <v>45210</v>
      </c>
      <c r="K95" s="364">
        <v>45219</v>
      </c>
      <c r="L95" s="314"/>
      <c r="M95" s="365"/>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c r="AW95" s="78"/>
      <c r="AX95" s="78"/>
      <c r="AY95" s="78"/>
    </row>
    <row r="96" s="293" customFormat="1" ht="25.15" customHeight="1" spans="2:51">
      <c r="B96" s="338">
        <v>67</v>
      </c>
      <c r="C96" s="341" t="s">
        <v>99</v>
      </c>
      <c r="D96" s="339" t="s">
        <v>335</v>
      </c>
      <c r="E96" s="340" t="s">
        <v>515</v>
      </c>
      <c r="F96" s="339" t="s">
        <v>185</v>
      </c>
      <c r="G96" s="339" t="s">
        <v>185</v>
      </c>
      <c r="H96" s="339" t="s">
        <v>185</v>
      </c>
      <c r="I96" s="313" t="s">
        <v>475</v>
      </c>
      <c r="J96" s="364">
        <v>45210</v>
      </c>
      <c r="K96" s="364">
        <v>45219</v>
      </c>
      <c r="L96" s="314"/>
      <c r="M96" s="365"/>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row>
    <row r="97" s="293" customFormat="1" ht="25.15" customHeight="1" spans="2:51">
      <c r="B97" s="338">
        <v>68</v>
      </c>
      <c r="C97" s="341" t="s">
        <v>99</v>
      </c>
      <c r="D97" s="339" t="s">
        <v>337</v>
      </c>
      <c r="E97" s="340" t="s">
        <v>516</v>
      </c>
      <c r="F97" s="339" t="s">
        <v>185</v>
      </c>
      <c r="G97" s="339" t="s">
        <v>185</v>
      </c>
      <c r="H97" s="339" t="s">
        <v>185</v>
      </c>
      <c r="I97" s="313" t="s">
        <v>475</v>
      </c>
      <c r="J97" s="364">
        <v>45210</v>
      </c>
      <c r="K97" s="364">
        <v>45219</v>
      </c>
      <c r="L97" s="314"/>
      <c r="M97" s="365"/>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78"/>
      <c r="AW97" s="78"/>
      <c r="AX97" s="78"/>
      <c r="AY97" s="78"/>
    </row>
    <row r="98" s="293" customFormat="1" ht="25.15" customHeight="1" spans="2:51">
      <c r="B98" s="338">
        <v>69</v>
      </c>
      <c r="C98" s="341" t="s">
        <v>99</v>
      </c>
      <c r="D98" s="339" t="s">
        <v>339</v>
      </c>
      <c r="E98" s="340" t="s">
        <v>517</v>
      </c>
      <c r="F98" s="339" t="s">
        <v>185</v>
      </c>
      <c r="G98" s="339" t="s">
        <v>185</v>
      </c>
      <c r="H98" s="339" t="s">
        <v>185</v>
      </c>
      <c r="I98" s="313" t="s">
        <v>475</v>
      </c>
      <c r="J98" s="364">
        <v>45210</v>
      </c>
      <c r="K98" s="364">
        <v>45219</v>
      </c>
      <c r="L98" s="314"/>
      <c r="M98" s="365"/>
      <c r="N98" s="78"/>
      <c r="O98" s="78"/>
      <c r="P98" s="78"/>
      <c r="Q98" s="78"/>
      <c r="R98" s="78"/>
      <c r="S98" s="78"/>
      <c r="T98" s="78"/>
      <c r="U98" s="78"/>
      <c r="V98" s="78"/>
      <c r="W98" s="78"/>
      <c r="X98" s="78"/>
      <c r="Y98" s="78"/>
      <c r="Z98" s="78"/>
      <c r="AA98" s="78"/>
      <c r="AB98" s="78"/>
      <c r="AC98" s="78"/>
      <c r="AD98" s="78"/>
      <c r="AE98" s="78"/>
      <c r="AF98" s="78"/>
      <c r="AG98" s="78"/>
      <c r="AH98" s="78"/>
      <c r="AI98" s="78"/>
      <c r="AJ98" s="78"/>
      <c r="AK98" s="78"/>
      <c r="AL98" s="78"/>
      <c r="AM98" s="78"/>
      <c r="AN98" s="78"/>
      <c r="AO98" s="78"/>
      <c r="AP98" s="78"/>
      <c r="AQ98" s="78"/>
      <c r="AR98" s="78"/>
      <c r="AS98" s="78"/>
      <c r="AT98" s="78"/>
      <c r="AU98" s="78"/>
      <c r="AV98" s="78"/>
      <c r="AW98" s="78"/>
      <c r="AX98" s="78"/>
      <c r="AY98" s="78"/>
    </row>
    <row r="99" s="293" customFormat="1" ht="25.15" customHeight="1" spans="2:51">
      <c r="B99" s="338">
        <v>70</v>
      </c>
      <c r="C99" s="341" t="s">
        <v>99</v>
      </c>
      <c r="D99" s="339" t="s">
        <v>341</v>
      </c>
      <c r="E99" s="340" t="s">
        <v>518</v>
      </c>
      <c r="F99" s="339" t="s">
        <v>185</v>
      </c>
      <c r="G99" s="339" t="s">
        <v>185</v>
      </c>
      <c r="H99" s="339" t="s">
        <v>185</v>
      </c>
      <c r="I99" s="313" t="s">
        <v>475</v>
      </c>
      <c r="J99" s="364">
        <v>45210</v>
      </c>
      <c r="K99" s="364">
        <v>45219</v>
      </c>
      <c r="L99" s="314"/>
      <c r="M99" s="365"/>
      <c r="N99" s="78"/>
      <c r="O99" s="78"/>
      <c r="P99" s="78"/>
      <c r="Q99" s="78"/>
      <c r="R99" s="78"/>
      <c r="S99" s="78"/>
      <c r="T99" s="78"/>
      <c r="U99" s="78"/>
      <c r="V99" s="78"/>
      <c r="W99" s="78"/>
      <c r="X99" s="78"/>
      <c r="Y99" s="78"/>
      <c r="Z99" s="78"/>
      <c r="AA99" s="78"/>
      <c r="AB99" s="78"/>
      <c r="AC99" s="78"/>
      <c r="AD99" s="78"/>
      <c r="AE99" s="78"/>
      <c r="AF99" s="78"/>
      <c r="AG99" s="78"/>
      <c r="AH99" s="78"/>
      <c r="AI99" s="78"/>
      <c r="AJ99" s="78"/>
      <c r="AK99" s="78"/>
      <c r="AL99" s="78"/>
      <c r="AM99" s="78"/>
      <c r="AN99" s="78"/>
      <c r="AO99" s="78"/>
      <c r="AP99" s="78"/>
      <c r="AQ99" s="78"/>
      <c r="AR99" s="78"/>
      <c r="AS99" s="78"/>
      <c r="AT99" s="78"/>
      <c r="AU99" s="78"/>
      <c r="AV99" s="78"/>
      <c r="AW99" s="78"/>
      <c r="AX99" s="78"/>
      <c r="AY99" s="78"/>
    </row>
    <row r="100" s="293" customFormat="1" ht="25.15" customHeight="1" spans="2:51">
      <c r="B100" s="338">
        <v>71</v>
      </c>
      <c r="C100" s="341" t="s">
        <v>99</v>
      </c>
      <c r="D100" s="339" t="s">
        <v>343</v>
      </c>
      <c r="E100" s="340" t="s">
        <v>519</v>
      </c>
      <c r="F100" s="339" t="s">
        <v>185</v>
      </c>
      <c r="G100" s="339" t="s">
        <v>185</v>
      </c>
      <c r="H100" s="339" t="s">
        <v>185</v>
      </c>
      <c r="I100" s="313" t="s">
        <v>475</v>
      </c>
      <c r="J100" s="364">
        <v>45210</v>
      </c>
      <c r="K100" s="364">
        <v>45219</v>
      </c>
      <c r="L100" s="314"/>
      <c r="M100" s="365"/>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8"/>
      <c r="AO100" s="78"/>
      <c r="AP100" s="78"/>
      <c r="AQ100" s="78"/>
      <c r="AR100" s="78"/>
      <c r="AS100" s="78"/>
      <c r="AT100" s="78"/>
      <c r="AU100" s="78"/>
      <c r="AV100" s="78"/>
      <c r="AW100" s="78"/>
      <c r="AX100" s="78"/>
      <c r="AY100" s="78"/>
    </row>
    <row r="101" s="293" customFormat="1" ht="25.15" customHeight="1" spans="2:51">
      <c r="B101" s="338">
        <v>72</v>
      </c>
      <c r="C101" s="341" t="s">
        <v>99</v>
      </c>
      <c r="D101" s="339" t="s">
        <v>345</v>
      </c>
      <c r="E101" s="340" t="s">
        <v>520</v>
      </c>
      <c r="F101" s="339" t="s">
        <v>185</v>
      </c>
      <c r="G101" s="339" t="s">
        <v>185</v>
      </c>
      <c r="H101" s="339" t="s">
        <v>185</v>
      </c>
      <c r="I101" s="313" t="s">
        <v>475</v>
      </c>
      <c r="J101" s="364">
        <v>45210</v>
      </c>
      <c r="K101" s="364">
        <v>45219</v>
      </c>
      <c r="L101" s="314"/>
      <c r="M101" s="365"/>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c r="AT101" s="78"/>
      <c r="AU101" s="78"/>
      <c r="AV101" s="78"/>
      <c r="AW101" s="78"/>
      <c r="AX101" s="78"/>
      <c r="AY101" s="78"/>
    </row>
    <row r="102" s="293" customFormat="1" ht="25.15" customHeight="1" spans="2:51">
      <c r="B102" s="338">
        <v>73</v>
      </c>
      <c r="C102" s="341" t="s">
        <v>347</v>
      </c>
      <c r="D102" s="339" t="s">
        <v>348</v>
      </c>
      <c r="E102" s="340" t="s">
        <v>521</v>
      </c>
      <c r="F102" s="342" t="s">
        <v>185</v>
      </c>
      <c r="G102" s="342" t="s">
        <v>185</v>
      </c>
      <c r="H102" s="342" t="s">
        <v>185</v>
      </c>
      <c r="I102" s="313" t="s">
        <v>475</v>
      </c>
      <c r="J102" s="364">
        <v>45210</v>
      </c>
      <c r="K102" s="364">
        <v>45219</v>
      </c>
      <c r="L102" s="314"/>
      <c r="M102" s="365"/>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c r="AT102" s="78"/>
      <c r="AU102" s="78"/>
      <c r="AV102" s="78"/>
      <c r="AW102" s="78"/>
      <c r="AX102" s="78"/>
      <c r="AY102" s="78"/>
    </row>
    <row r="103" s="293" customFormat="1" ht="25.15" customHeight="1" spans="2:51">
      <c r="B103" s="338">
        <v>74</v>
      </c>
      <c r="C103" s="341" t="s">
        <v>522</v>
      </c>
      <c r="D103" s="339" t="s">
        <v>352</v>
      </c>
      <c r="E103" s="340" t="s">
        <v>353</v>
      </c>
      <c r="F103" s="339" t="s">
        <v>185</v>
      </c>
      <c r="G103" s="339" t="s">
        <v>185</v>
      </c>
      <c r="H103" s="342" t="s">
        <v>185</v>
      </c>
      <c r="I103" s="313" t="s">
        <v>475</v>
      </c>
      <c r="J103" s="364">
        <v>45210</v>
      </c>
      <c r="K103" s="364">
        <v>45219</v>
      </c>
      <c r="L103" s="314"/>
      <c r="M103" s="365"/>
      <c r="N103" s="78"/>
      <c r="O103" s="78"/>
      <c r="P103" s="78"/>
      <c r="Q103" s="78"/>
      <c r="R103" s="78"/>
      <c r="S103" s="78"/>
      <c r="T103" s="78"/>
      <c r="U103" s="78"/>
      <c r="V103" s="78"/>
      <c r="W103" s="78"/>
      <c r="X103" s="78"/>
      <c r="Y103" s="78"/>
      <c r="Z103" s="78"/>
      <c r="AA103" s="78"/>
      <c r="AB103" s="78"/>
      <c r="AC103" s="78"/>
      <c r="AD103" s="78"/>
      <c r="AE103" s="78"/>
      <c r="AF103" s="78"/>
      <c r="AG103" s="78"/>
      <c r="AH103" s="78"/>
      <c r="AI103" s="78"/>
      <c r="AJ103" s="78"/>
      <c r="AK103" s="78"/>
      <c r="AL103" s="78"/>
      <c r="AM103" s="78"/>
      <c r="AN103" s="78"/>
      <c r="AO103" s="78"/>
      <c r="AP103" s="78"/>
      <c r="AQ103" s="78"/>
      <c r="AR103" s="78"/>
      <c r="AS103" s="78"/>
      <c r="AT103" s="78"/>
      <c r="AU103" s="78"/>
      <c r="AV103" s="78"/>
      <c r="AW103" s="78"/>
      <c r="AX103" s="78"/>
      <c r="AY103" s="78"/>
    </row>
    <row r="104" s="293" customFormat="1" ht="25.15" customHeight="1" spans="2:51">
      <c r="B104" s="338">
        <v>75</v>
      </c>
      <c r="C104" s="341" t="s">
        <v>523</v>
      </c>
      <c r="D104" s="339" t="s">
        <v>355</v>
      </c>
      <c r="E104" s="340" t="s">
        <v>356</v>
      </c>
      <c r="F104" s="339" t="s">
        <v>185</v>
      </c>
      <c r="G104" s="339" t="s">
        <v>185</v>
      </c>
      <c r="H104" s="339" t="s">
        <v>185</v>
      </c>
      <c r="I104" s="313" t="s">
        <v>524</v>
      </c>
      <c r="J104" s="364">
        <v>45210</v>
      </c>
      <c r="K104" s="364">
        <v>45219</v>
      </c>
      <c r="L104" s="314"/>
      <c r="M104" s="365"/>
      <c r="N104" s="78"/>
      <c r="O104" s="78"/>
      <c r="P104" s="78"/>
      <c r="Q104" s="78"/>
      <c r="R104" s="78"/>
      <c r="S104" s="78"/>
      <c r="T104" s="78"/>
      <c r="U104" s="78"/>
      <c r="V104" s="78"/>
      <c r="W104" s="78"/>
      <c r="X104" s="78"/>
      <c r="Y104" s="78"/>
      <c r="Z104" s="78"/>
      <c r="AA104" s="78"/>
      <c r="AB104" s="78"/>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78"/>
      <c r="AY104" s="78"/>
    </row>
    <row r="105" s="293" customFormat="1" ht="25.15" customHeight="1" spans="2:51">
      <c r="B105" s="338">
        <v>76</v>
      </c>
      <c r="C105" s="341" t="s">
        <v>523</v>
      </c>
      <c r="D105" s="339" t="s">
        <v>357</v>
      </c>
      <c r="E105" s="340" t="s">
        <v>525</v>
      </c>
      <c r="F105" s="339" t="s">
        <v>185</v>
      </c>
      <c r="G105" s="339" t="s">
        <v>185</v>
      </c>
      <c r="H105" s="339" t="s">
        <v>185</v>
      </c>
      <c r="I105" s="313" t="s">
        <v>524</v>
      </c>
      <c r="J105" s="364">
        <v>45210</v>
      </c>
      <c r="K105" s="364">
        <v>45219</v>
      </c>
      <c r="L105" s="314"/>
      <c r="M105" s="365"/>
      <c r="N105" s="78"/>
      <c r="O105" s="78"/>
      <c r="P105" s="78"/>
      <c r="Q105" s="78"/>
      <c r="R105" s="78"/>
      <c r="S105" s="78"/>
      <c r="T105" s="78"/>
      <c r="U105" s="78"/>
      <c r="V105" s="78"/>
      <c r="W105" s="78"/>
      <c r="X105" s="78"/>
      <c r="Y105" s="78"/>
      <c r="Z105" s="78"/>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row>
    <row r="106" s="293" customFormat="1" ht="25.15" customHeight="1" spans="2:51">
      <c r="B106" s="338">
        <v>77</v>
      </c>
      <c r="C106" s="341" t="s">
        <v>359</v>
      </c>
      <c r="D106" s="339" t="s">
        <v>360</v>
      </c>
      <c r="E106" s="340" t="s">
        <v>526</v>
      </c>
      <c r="F106" s="342" t="s">
        <v>185</v>
      </c>
      <c r="G106" s="342" t="s">
        <v>185</v>
      </c>
      <c r="H106" s="342" t="s">
        <v>185</v>
      </c>
      <c r="I106" s="313" t="s">
        <v>475</v>
      </c>
      <c r="J106" s="364">
        <v>45210</v>
      </c>
      <c r="K106" s="364">
        <v>45219</v>
      </c>
      <c r="L106" s="314"/>
      <c r="M106" s="365"/>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c r="AR106" s="78"/>
      <c r="AS106" s="78"/>
      <c r="AT106" s="78"/>
      <c r="AU106" s="78"/>
      <c r="AV106" s="78"/>
      <c r="AW106" s="78"/>
      <c r="AX106" s="78"/>
      <c r="AY106" s="78"/>
    </row>
    <row r="107" s="293" customFormat="1" ht="25.15" customHeight="1" spans="2:51">
      <c r="B107" s="338">
        <v>78</v>
      </c>
      <c r="C107" s="341" t="s">
        <v>527</v>
      </c>
      <c r="D107" s="339" t="s">
        <v>363</v>
      </c>
      <c r="E107" s="340" t="s">
        <v>364</v>
      </c>
      <c r="F107" s="339" t="s">
        <v>185</v>
      </c>
      <c r="G107" s="339" t="s">
        <v>185</v>
      </c>
      <c r="H107" s="339" t="s">
        <v>185</v>
      </c>
      <c r="I107" s="313" t="s">
        <v>475</v>
      </c>
      <c r="J107" s="364">
        <v>45210</v>
      </c>
      <c r="K107" s="364">
        <v>45219</v>
      </c>
      <c r="L107" s="314"/>
      <c r="M107" s="365"/>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c r="AR107" s="78"/>
      <c r="AS107" s="78"/>
      <c r="AT107" s="78"/>
      <c r="AU107" s="78"/>
      <c r="AV107" s="78"/>
      <c r="AW107" s="78"/>
      <c r="AX107" s="78"/>
      <c r="AY107" s="78"/>
    </row>
    <row r="108" s="293" customFormat="1" ht="25.15" customHeight="1" spans="2:51">
      <c r="B108" s="338">
        <v>79</v>
      </c>
      <c r="C108" s="341" t="s">
        <v>528</v>
      </c>
      <c r="D108" s="339" t="s">
        <v>366</v>
      </c>
      <c r="E108" s="340" t="s">
        <v>529</v>
      </c>
      <c r="F108" s="342" t="s">
        <v>185</v>
      </c>
      <c r="G108" s="342" t="s">
        <v>185</v>
      </c>
      <c r="H108" s="342" t="s">
        <v>185</v>
      </c>
      <c r="I108" s="313" t="s">
        <v>475</v>
      </c>
      <c r="J108" s="364">
        <v>45210</v>
      </c>
      <c r="K108" s="364">
        <v>45219</v>
      </c>
      <c r="L108" s="314"/>
      <c r="M108" s="365"/>
      <c r="N108" s="78"/>
      <c r="O108" s="78"/>
      <c r="P108" s="78"/>
      <c r="Q108" s="78"/>
      <c r="R108" s="78"/>
      <c r="S108" s="78"/>
      <c r="T108" s="78"/>
      <c r="U108" s="78"/>
      <c r="V108" s="78"/>
      <c r="W108" s="78"/>
      <c r="X108" s="78"/>
      <c r="Y108" s="78"/>
      <c r="Z108" s="78"/>
      <c r="AA108" s="78"/>
      <c r="AB108" s="78"/>
      <c r="AC108" s="78"/>
      <c r="AD108" s="78"/>
      <c r="AE108" s="78"/>
      <c r="AF108" s="78"/>
      <c r="AG108" s="78"/>
      <c r="AH108" s="78"/>
      <c r="AI108" s="78"/>
      <c r="AJ108" s="78"/>
      <c r="AK108" s="78"/>
      <c r="AL108" s="78"/>
      <c r="AM108" s="78"/>
      <c r="AN108" s="78"/>
      <c r="AO108" s="78"/>
      <c r="AP108" s="78"/>
      <c r="AQ108" s="78"/>
      <c r="AR108" s="78"/>
      <c r="AS108" s="78"/>
      <c r="AT108" s="78"/>
      <c r="AU108" s="78"/>
      <c r="AV108" s="78"/>
      <c r="AW108" s="78"/>
      <c r="AX108" s="78"/>
      <c r="AY108" s="78"/>
    </row>
    <row r="109" s="293" customFormat="1" ht="25.15" customHeight="1" spans="2:51">
      <c r="B109" s="338">
        <v>80</v>
      </c>
      <c r="C109" s="341" t="s">
        <v>106</v>
      </c>
      <c r="D109" s="339" t="s">
        <v>368</v>
      </c>
      <c r="E109" s="340" t="s">
        <v>369</v>
      </c>
      <c r="F109" s="342" t="s">
        <v>185</v>
      </c>
      <c r="G109" s="311" t="s">
        <v>193</v>
      </c>
      <c r="H109" s="311" t="s">
        <v>193</v>
      </c>
      <c r="I109" s="316"/>
      <c r="J109" s="318"/>
      <c r="K109" s="318"/>
      <c r="L109" s="366" t="s">
        <v>476</v>
      </c>
      <c r="M109" s="367"/>
      <c r="N109" s="78"/>
      <c r="O109" s="78"/>
      <c r="P109" s="78"/>
      <c r="Q109" s="78"/>
      <c r="R109" s="78"/>
      <c r="S109" s="78"/>
      <c r="T109" s="78"/>
      <c r="U109" s="78"/>
      <c r="V109" s="78"/>
      <c r="W109" s="78"/>
      <c r="X109" s="78"/>
      <c r="Y109" s="78"/>
      <c r="Z109" s="78"/>
      <c r="AA109" s="78"/>
      <c r="AB109" s="78"/>
      <c r="AC109" s="78"/>
      <c r="AD109" s="78"/>
      <c r="AE109" s="78"/>
      <c r="AF109" s="78"/>
      <c r="AG109" s="78"/>
      <c r="AH109" s="78"/>
      <c r="AI109" s="78"/>
      <c r="AJ109" s="78"/>
      <c r="AK109" s="78"/>
      <c r="AL109" s="78"/>
      <c r="AM109" s="78"/>
      <c r="AN109" s="78"/>
      <c r="AO109" s="78"/>
      <c r="AP109" s="78"/>
      <c r="AQ109" s="78"/>
      <c r="AR109" s="78"/>
      <c r="AS109" s="78"/>
      <c r="AT109" s="78"/>
      <c r="AU109" s="78"/>
      <c r="AV109" s="78"/>
      <c r="AW109" s="78"/>
      <c r="AX109" s="78"/>
      <c r="AY109" s="78"/>
    </row>
    <row r="110" s="293" customFormat="1" ht="25.15" customHeight="1" spans="2:51">
      <c r="B110" s="338">
        <v>81</v>
      </c>
      <c r="C110" s="341" t="s">
        <v>530</v>
      </c>
      <c r="D110" s="339" t="s">
        <v>374</v>
      </c>
      <c r="E110" s="340" t="s">
        <v>531</v>
      </c>
      <c r="F110" s="342" t="s">
        <v>185</v>
      </c>
      <c r="G110" s="342" t="s">
        <v>185</v>
      </c>
      <c r="H110" s="342" t="s">
        <v>185</v>
      </c>
      <c r="I110" s="313" t="s">
        <v>472</v>
      </c>
      <c r="J110" s="364">
        <v>45210</v>
      </c>
      <c r="K110" s="364">
        <v>45219</v>
      </c>
      <c r="L110" s="314" t="s">
        <v>532</v>
      </c>
      <c r="M110" s="365"/>
      <c r="N110" s="78"/>
      <c r="O110" s="78"/>
      <c r="P110" s="78"/>
      <c r="Q110" s="78"/>
      <c r="R110" s="78"/>
      <c r="S110" s="78"/>
      <c r="T110" s="78"/>
      <c r="U110" s="78"/>
      <c r="V110" s="78"/>
      <c r="W110" s="78"/>
      <c r="X110" s="78"/>
      <c r="Y110" s="78"/>
      <c r="Z110" s="78"/>
      <c r="AA110" s="78"/>
      <c r="AB110" s="78"/>
      <c r="AC110" s="78"/>
      <c r="AD110" s="78"/>
      <c r="AE110" s="78"/>
      <c r="AF110" s="78"/>
      <c r="AG110" s="78"/>
      <c r="AH110" s="78"/>
      <c r="AI110" s="78"/>
      <c r="AJ110" s="78"/>
      <c r="AK110" s="78"/>
      <c r="AL110" s="78"/>
      <c r="AM110" s="78"/>
      <c r="AN110" s="78"/>
      <c r="AO110" s="78"/>
      <c r="AP110" s="78"/>
      <c r="AQ110" s="78"/>
      <c r="AR110" s="78"/>
      <c r="AS110" s="78"/>
      <c r="AT110" s="78"/>
      <c r="AU110" s="78"/>
      <c r="AV110" s="78"/>
      <c r="AW110" s="78"/>
      <c r="AX110" s="78"/>
      <c r="AY110" s="78"/>
    </row>
    <row r="111" s="293" customFormat="1" ht="25.15" customHeight="1" spans="2:51">
      <c r="B111" s="338">
        <v>82</v>
      </c>
      <c r="C111" s="75" t="s">
        <v>530</v>
      </c>
      <c r="D111" s="311" t="s">
        <v>376</v>
      </c>
      <c r="E111" s="35" t="s">
        <v>533</v>
      </c>
      <c r="F111" s="342" t="s">
        <v>185</v>
      </c>
      <c r="G111" s="339" t="s">
        <v>193</v>
      </c>
      <c r="H111" s="339" t="s">
        <v>193</v>
      </c>
      <c r="I111" s="313"/>
      <c r="J111" s="364"/>
      <c r="K111" s="364"/>
      <c r="L111" s="366" t="s">
        <v>534</v>
      </c>
      <c r="M111" s="367"/>
      <c r="N111" s="78"/>
      <c r="O111" s="78"/>
      <c r="P111" s="78"/>
      <c r="Q111" s="78"/>
      <c r="R111" s="78"/>
      <c r="S111" s="78"/>
      <c r="T111" s="78"/>
      <c r="U111" s="78"/>
      <c r="V111" s="78"/>
      <c r="W111" s="78"/>
      <c r="X111" s="78"/>
      <c r="Y111" s="78"/>
      <c r="Z111" s="78"/>
      <c r="AA111" s="78"/>
      <c r="AB111" s="78"/>
      <c r="AC111" s="78"/>
      <c r="AD111" s="78"/>
      <c r="AE111" s="78"/>
      <c r="AF111" s="78"/>
      <c r="AG111" s="78"/>
      <c r="AH111" s="78"/>
      <c r="AI111" s="78"/>
      <c r="AJ111" s="78"/>
      <c r="AK111" s="78"/>
      <c r="AL111" s="78"/>
      <c r="AM111" s="78"/>
      <c r="AN111" s="78"/>
      <c r="AO111" s="78"/>
      <c r="AP111" s="78"/>
      <c r="AQ111" s="78"/>
      <c r="AR111" s="78"/>
      <c r="AS111" s="78"/>
      <c r="AT111" s="78"/>
      <c r="AU111" s="78"/>
      <c r="AV111" s="78"/>
      <c r="AW111" s="78"/>
      <c r="AX111" s="78"/>
      <c r="AY111" s="78"/>
    </row>
    <row r="112" s="293" customFormat="1" ht="25.15" customHeight="1" spans="2:51">
      <c r="B112" s="338">
        <v>83</v>
      </c>
      <c r="C112" s="75" t="s">
        <v>535</v>
      </c>
      <c r="D112" s="311" t="s">
        <v>380</v>
      </c>
      <c r="E112" s="35" t="s">
        <v>536</v>
      </c>
      <c r="F112" s="369" t="s">
        <v>193</v>
      </c>
      <c r="G112" s="342" t="s">
        <v>193</v>
      </c>
      <c r="H112" s="342" t="s">
        <v>193</v>
      </c>
      <c r="I112" s="313"/>
      <c r="J112" s="364"/>
      <c r="K112" s="364"/>
      <c r="L112" s="366" t="s">
        <v>537</v>
      </c>
      <c r="M112" s="367"/>
      <c r="N112" s="78"/>
      <c r="O112" s="78"/>
      <c r="P112" s="78"/>
      <c r="Q112" s="78"/>
      <c r="R112" s="78"/>
      <c r="S112" s="78"/>
      <c r="T112" s="78"/>
      <c r="U112" s="78"/>
      <c r="V112" s="78"/>
      <c r="W112" s="78"/>
      <c r="X112" s="78"/>
      <c r="Y112" s="78"/>
      <c r="Z112" s="78"/>
      <c r="AA112" s="78"/>
      <c r="AB112" s="78"/>
      <c r="AC112" s="78"/>
      <c r="AD112" s="78"/>
      <c r="AE112" s="78"/>
      <c r="AF112" s="78"/>
      <c r="AG112" s="78"/>
      <c r="AH112" s="78"/>
      <c r="AI112" s="78"/>
      <c r="AJ112" s="78"/>
      <c r="AK112" s="78"/>
      <c r="AL112" s="78"/>
      <c r="AM112" s="78"/>
      <c r="AN112" s="78"/>
      <c r="AO112" s="78"/>
      <c r="AP112" s="78"/>
      <c r="AQ112" s="78"/>
      <c r="AR112" s="78"/>
      <c r="AS112" s="78"/>
      <c r="AT112" s="78"/>
      <c r="AU112" s="78"/>
      <c r="AV112" s="78"/>
      <c r="AW112" s="78"/>
      <c r="AX112" s="78"/>
      <c r="AY112" s="78"/>
    </row>
    <row r="113" s="293" customFormat="1" ht="25.15" customHeight="1" spans="2:51">
      <c r="B113" s="338">
        <v>84</v>
      </c>
      <c r="C113" s="75" t="s">
        <v>535</v>
      </c>
      <c r="D113" s="311" t="s">
        <v>383</v>
      </c>
      <c r="E113" s="35" t="s">
        <v>384</v>
      </c>
      <c r="F113" s="311" t="s">
        <v>185</v>
      </c>
      <c r="G113" s="339" t="s">
        <v>185</v>
      </c>
      <c r="H113" s="339" t="s">
        <v>185</v>
      </c>
      <c r="I113" s="313" t="s">
        <v>499</v>
      </c>
      <c r="J113" s="364">
        <v>45210</v>
      </c>
      <c r="K113" s="364">
        <v>45219</v>
      </c>
      <c r="L113" s="314"/>
      <c r="M113" s="365"/>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row>
    <row r="114" s="293" customFormat="1" ht="25.15" customHeight="1" spans="2:51">
      <c r="B114" s="338">
        <v>85</v>
      </c>
      <c r="C114" s="75" t="s">
        <v>535</v>
      </c>
      <c r="D114" s="311" t="s">
        <v>385</v>
      </c>
      <c r="E114" s="35" t="s">
        <v>386</v>
      </c>
      <c r="F114" s="311" t="s">
        <v>185</v>
      </c>
      <c r="G114" s="339" t="s">
        <v>185</v>
      </c>
      <c r="H114" s="339" t="s">
        <v>185</v>
      </c>
      <c r="I114" s="313" t="s">
        <v>499</v>
      </c>
      <c r="J114" s="364">
        <v>45210</v>
      </c>
      <c r="K114" s="364">
        <v>45219</v>
      </c>
      <c r="L114" s="314"/>
      <c r="M114" s="365"/>
      <c r="N114" s="78"/>
      <c r="O114" s="78"/>
      <c r="P114" s="78"/>
      <c r="Q114" s="78"/>
      <c r="R114" s="78"/>
      <c r="S114" s="78"/>
      <c r="T114" s="78"/>
      <c r="U114" s="78"/>
      <c r="V114" s="78"/>
      <c r="W114" s="78"/>
      <c r="X114" s="78"/>
      <c r="Y114" s="78"/>
      <c r="Z114" s="78"/>
      <c r="AA114" s="78"/>
      <c r="AB114" s="78"/>
      <c r="AC114" s="78"/>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row>
    <row r="115" s="293" customFormat="1" ht="25.15" customHeight="1" spans="2:51">
      <c r="B115" s="338">
        <v>86</v>
      </c>
      <c r="C115" s="311" t="s">
        <v>538</v>
      </c>
      <c r="D115" s="311" t="s">
        <v>388</v>
      </c>
      <c r="E115" s="35" t="s">
        <v>389</v>
      </c>
      <c r="F115" s="311" t="s">
        <v>185</v>
      </c>
      <c r="G115" s="339" t="s">
        <v>193</v>
      </c>
      <c r="H115" s="339" t="s">
        <v>193</v>
      </c>
      <c r="I115" s="313"/>
      <c r="J115" s="364"/>
      <c r="K115" s="364"/>
      <c r="L115" s="366" t="s">
        <v>539</v>
      </c>
      <c r="M115" s="367"/>
      <c r="N115" s="78"/>
      <c r="O115" s="78"/>
      <c r="P115" s="78"/>
      <c r="Q115" s="78"/>
      <c r="R115" s="78"/>
      <c r="S115" s="78"/>
      <c r="T115" s="78"/>
      <c r="U115" s="78"/>
      <c r="V115" s="78"/>
      <c r="W115" s="78"/>
      <c r="X115" s="78"/>
      <c r="Y115" s="78"/>
      <c r="Z115" s="78"/>
      <c r="AA115" s="78"/>
      <c r="AB115" s="78"/>
      <c r="AC115" s="78"/>
      <c r="AD115" s="78"/>
      <c r="AE115" s="78"/>
      <c r="AF115" s="78"/>
      <c r="AG115" s="78"/>
      <c r="AH115" s="78"/>
      <c r="AI115" s="78"/>
      <c r="AJ115" s="78"/>
      <c r="AK115" s="78"/>
      <c r="AL115" s="78"/>
      <c r="AM115" s="78"/>
      <c r="AN115" s="78"/>
      <c r="AO115" s="78"/>
      <c r="AP115" s="78"/>
      <c r="AQ115" s="78"/>
      <c r="AR115" s="78"/>
      <c r="AS115" s="78"/>
      <c r="AT115" s="78"/>
      <c r="AU115" s="78"/>
      <c r="AV115" s="78"/>
      <c r="AW115" s="78"/>
      <c r="AX115" s="78"/>
      <c r="AY115" s="78"/>
    </row>
    <row r="116" s="293" customFormat="1" ht="25.15" customHeight="1" spans="2:51">
      <c r="B116" s="338">
        <v>87</v>
      </c>
      <c r="C116" s="311" t="s">
        <v>538</v>
      </c>
      <c r="D116" s="311" t="s">
        <v>391</v>
      </c>
      <c r="E116" s="35" t="s">
        <v>540</v>
      </c>
      <c r="F116" s="311" t="s">
        <v>185</v>
      </c>
      <c r="G116" s="339" t="s">
        <v>193</v>
      </c>
      <c r="H116" s="339" t="s">
        <v>193</v>
      </c>
      <c r="I116" s="313"/>
      <c r="J116" s="364"/>
      <c r="K116" s="364"/>
      <c r="L116" s="366" t="s">
        <v>539</v>
      </c>
      <c r="M116" s="367"/>
      <c r="N116" s="78"/>
      <c r="O116" s="78"/>
      <c r="P116" s="78"/>
      <c r="Q116" s="78"/>
      <c r="R116" s="78"/>
      <c r="S116" s="78"/>
      <c r="T116" s="78"/>
      <c r="U116" s="78"/>
      <c r="V116" s="78"/>
      <c r="W116" s="78"/>
      <c r="X116" s="78"/>
      <c r="Y116" s="78"/>
      <c r="Z116" s="78"/>
      <c r="AA116" s="78"/>
      <c r="AB116" s="78"/>
      <c r="AC116" s="78"/>
      <c r="AD116" s="78"/>
      <c r="AE116" s="78"/>
      <c r="AF116" s="78"/>
      <c r="AG116" s="78"/>
      <c r="AH116" s="78"/>
      <c r="AI116" s="78"/>
      <c r="AJ116" s="78"/>
      <c r="AK116" s="78"/>
      <c r="AL116" s="78"/>
      <c r="AM116" s="78"/>
      <c r="AN116" s="78"/>
      <c r="AO116" s="78"/>
      <c r="AP116" s="78"/>
      <c r="AQ116" s="78"/>
      <c r="AR116" s="78"/>
      <c r="AS116" s="78"/>
      <c r="AT116" s="78"/>
      <c r="AU116" s="78"/>
      <c r="AV116" s="78"/>
      <c r="AW116" s="78"/>
      <c r="AX116" s="78"/>
      <c r="AY116" s="78"/>
    </row>
    <row r="117" s="293" customFormat="1" ht="25.15" customHeight="1" spans="2:51">
      <c r="B117" s="338">
        <v>88</v>
      </c>
      <c r="C117" s="75" t="s">
        <v>477</v>
      </c>
      <c r="D117" s="311" t="s">
        <v>394</v>
      </c>
      <c r="E117" s="35" t="s">
        <v>395</v>
      </c>
      <c r="F117" s="311" t="s">
        <v>185</v>
      </c>
      <c r="G117" s="311" t="s">
        <v>185</v>
      </c>
      <c r="H117" s="311" t="s">
        <v>185</v>
      </c>
      <c r="I117" s="316" t="s">
        <v>541</v>
      </c>
      <c r="J117" s="364">
        <v>45210</v>
      </c>
      <c r="K117" s="364">
        <v>45219</v>
      </c>
      <c r="L117" s="321" t="s">
        <v>542</v>
      </c>
      <c r="M117" s="36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row>
    <row r="118" s="293" customFormat="1" ht="25.15" customHeight="1" spans="2:51">
      <c r="B118" s="338">
        <v>89</v>
      </c>
      <c r="C118" s="311" t="s">
        <v>111</v>
      </c>
      <c r="D118" s="311" t="s">
        <v>397</v>
      </c>
      <c r="E118" s="35" t="s">
        <v>398</v>
      </c>
      <c r="F118" s="311" t="s">
        <v>185</v>
      </c>
      <c r="G118" s="369" t="s">
        <v>193</v>
      </c>
      <c r="H118" s="369" t="s">
        <v>193</v>
      </c>
      <c r="I118" s="316"/>
      <c r="J118" s="318"/>
      <c r="K118" s="318"/>
      <c r="L118" s="321" t="s">
        <v>543</v>
      </c>
      <c r="M118" s="36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row>
    <row r="119" s="293" customFormat="1" ht="25.15" customHeight="1" spans="2:51">
      <c r="B119" s="338">
        <v>90</v>
      </c>
      <c r="C119" s="311" t="s">
        <v>112</v>
      </c>
      <c r="D119" s="311" t="s">
        <v>400</v>
      </c>
      <c r="E119" s="35" t="s">
        <v>401</v>
      </c>
      <c r="F119" s="311" t="s">
        <v>193</v>
      </c>
      <c r="G119" s="369" t="s">
        <v>193</v>
      </c>
      <c r="H119" s="369" t="s">
        <v>193</v>
      </c>
      <c r="I119" s="316"/>
      <c r="J119" s="318"/>
      <c r="K119" s="318"/>
      <c r="L119" s="321" t="s">
        <v>544</v>
      </c>
      <c r="M119" s="368"/>
      <c r="N119" s="78"/>
      <c r="O119" s="78"/>
      <c r="P119" s="78"/>
      <c r="Q119" s="78"/>
      <c r="R119" s="78"/>
      <c r="S119" s="78"/>
      <c r="T119" s="78"/>
      <c r="U119" s="78"/>
      <c r="V119" s="78"/>
      <c r="W119" s="78"/>
      <c r="X119" s="78"/>
      <c r="Y119" s="78"/>
      <c r="Z119" s="78"/>
      <c r="AA119" s="78"/>
      <c r="AB119" s="78"/>
      <c r="AC119" s="78"/>
      <c r="AD119" s="78"/>
      <c r="AE119" s="78"/>
      <c r="AF119" s="78"/>
      <c r="AG119" s="78"/>
      <c r="AH119" s="78"/>
      <c r="AI119" s="78"/>
      <c r="AJ119" s="78"/>
      <c r="AK119" s="78"/>
      <c r="AL119" s="78"/>
      <c r="AM119" s="78"/>
      <c r="AN119" s="78"/>
      <c r="AO119" s="78"/>
      <c r="AP119" s="78"/>
      <c r="AQ119" s="78"/>
      <c r="AR119" s="78"/>
      <c r="AS119" s="78"/>
      <c r="AT119" s="78"/>
      <c r="AU119" s="78"/>
      <c r="AV119" s="78"/>
      <c r="AW119" s="78"/>
      <c r="AX119" s="78"/>
      <c r="AY119" s="78"/>
    </row>
    <row r="120" ht="25.15" customHeight="1" spans="2:13">
      <c r="B120" s="338">
        <v>91</v>
      </c>
      <c r="C120" s="339" t="s">
        <v>545</v>
      </c>
      <c r="D120" s="339" t="s">
        <v>403</v>
      </c>
      <c r="E120" s="340" t="s">
        <v>404</v>
      </c>
      <c r="F120" s="339" t="s">
        <v>185</v>
      </c>
      <c r="G120" s="370" t="s">
        <v>193</v>
      </c>
      <c r="H120" s="370" t="s">
        <v>193</v>
      </c>
      <c r="I120" s="313"/>
      <c r="J120" s="364"/>
      <c r="K120" s="364"/>
      <c r="L120" s="314" t="s">
        <v>546</v>
      </c>
      <c r="M120" s="365"/>
    </row>
    <row r="121" ht="25.15" customHeight="1" spans="2:13">
      <c r="B121" s="338">
        <v>92</v>
      </c>
      <c r="C121" s="75" t="s">
        <v>115</v>
      </c>
      <c r="D121" s="339" t="s">
        <v>250</v>
      </c>
      <c r="E121" s="371" t="s">
        <v>115</v>
      </c>
      <c r="F121" s="339" t="s">
        <v>185</v>
      </c>
      <c r="G121" s="339" t="s">
        <v>185</v>
      </c>
      <c r="H121" s="339" t="s">
        <v>185</v>
      </c>
      <c r="I121" s="313" t="s">
        <v>480</v>
      </c>
      <c r="J121" s="364">
        <v>45210</v>
      </c>
      <c r="K121" s="364">
        <v>45219</v>
      </c>
      <c r="L121" s="314"/>
      <c r="M121" s="365"/>
    </row>
    <row r="122" s="295" customFormat="1" ht="25.15" customHeight="1" spans="2:51">
      <c r="B122" s="372">
        <v>93</v>
      </c>
      <c r="C122" s="373" t="s">
        <v>547</v>
      </c>
      <c r="D122" s="373" t="s">
        <v>548</v>
      </c>
      <c r="E122" s="374" t="s">
        <v>549</v>
      </c>
      <c r="F122" s="373" t="s">
        <v>185</v>
      </c>
      <c r="G122" s="373" t="s">
        <v>185</v>
      </c>
      <c r="H122" s="373" t="s">
        <v>185</v>
      </c>
      <c r="I122" s="373" t="s">
        <v>475</v>
      </c>
      <c r="J122" s="388">
        <v>45210</v>
      </c>
      <c r="K122" s="388">
        <v>45219</v>
      </c>
      <c r="L122" s="389"/>
      <c r="M122" s="367"/>
      <c r="N122" s="78"/>
      <c r="O122" s="78"/>
      <c r="P122" s="78"/>
      <c r="Q122" s="78"/>
      <c r="R122" s="78"/>
      <c r="S122" s="78"/>
      <c r="T122" s="78"/>
      <c r="U122" s="78"/>
      <c r="V122" s="78"/>
      <c r="W122" s="78"/>
      <c r="X122" s="78"/>
      <c r="Y122" s="78"/>
      <c r="Z122" s="78"/>
      <c r="AA122" s="78"/>
      <c r="AB122" s="78"/>
      <c r="AC122" s="78"/>
      <c r="AD122" s="78"/>
      <c r="AE122" s="78"/>
      <c r="AF122" s="78"/>
      <c r="AG122" s="78"/>
      <c r="AH122" s="78"/>
      <c r="AI122" s="78"/>
      <c r="AJ122" s="78"/>
      <c r="AK122" s="78"/>
      <c r="AL122" s="78"/>
      <c r="AM122" s="78"/>
      <c r="AN122" s="78"/>
      <c r="AO122" s="78"/>
      <c r="AP122" s="78"/>
      <c r="AQ122" s="78"/>
      <c r="AR122" s="78"/>
      <c r="AS122" s="78"/>
      <c r="AT122" s="78"/>
      <c r="AU122" s="78"/>
      <c r="AV122" s="78"/>
      <c r="AW122" s="78"/>
      <c r="AX122" s="78"/>
      <c r="AY122" s="78"/>
    </row>
    <row r="123" ht="15" customHeight="1" spans="2:13">
      <c r="B123" s="375" t="s">
        <v>406</v>
      </c>
      <c r="C123" s="376"/>
      <c r="D123" s="376"/>
      <c r="E123" s="376"/>
      <c r="F123" s="376"/>
      <c r="G123" s="376"/>
      <c r="H123" s="376"/>
      <c r="I123" s="376"/>
      <c r="J123" s="376"/>
      <c r="K123" s="390"/>
      <c r="L123" s="391"/>
      <c r="M123" s="392"/>
    </row>
    <row r="124" ht="15" customHeight="1" spans="2:13">
      <c r="B124" s="307" t="s">
        <v>80</v>
      </c>
      <c r="C124" s="308"/>
      <c r="D124" s="308"/>
      <c r="E124" s="308"/>
      <c r="F124" s="308"/>
      <c r="G124" s="308"/>
      <c r="H124" s="308"/>
      <c r="I124" s="308"/>
      <c r="J124" s="308"/>
      <c r="K124" s="309"/>
      <c r="L124" s="391"/>
      <c r="M124" s="392"/>
    </row>
    <row r="125" spans="2:12">
      <c r="B125" s="377" t="s">
        <v>44</v>
      </c>
      <c r="C125" s="378" t="s">
        <v>81</v>
      </c>
      <c r="D125" s="378" t="s">
        <v>82</v>
      </c>
      <c r="E125" s="378" t="s">
        <v>83</v>
      </c>
      <c r="F125" s="378" t="s">
        <v>550</v>
      </c>
      <c r="G125" s="378"/>
      <c r="H125" s="378" t="s">
        <v>408</v>
      </c>
      <c r="I125" s="378"/>
      <c r="J125" s="378" t="s">
        <v>409</v>
      </c>
      <c r="K125" s="393"/>
      <c r="L125" s="352"/>
    </row>
    <row r="126" s="296" customFormat="1" spans="2:51">
      <c r="B126" s="338">
        <v>1</v>
      </c>
      <c r="C126" s="379" t="s">
        <v>87</v>
      </c>
      <c r="D126" s="380">
        <f t="shared" ref="D126:D153" si="0">E126+F126+H126+J126</f>
        <v>0</v>
      </c>
      <c r="E126" s="381">
        <v>0</v>
      </c>
      <c r="F126" s="382">
        <v>0</v>
      </c>
      <c r="G126" s="383"/>
      <c r="H126" s="384">
        <v>0</v>
      </c>
      <c r="I126" s="394"/>
      <c r="J126" s="384">
        <v>0</v>
      </c>
      <c r="K126" s="395"/>
      <c r="L126" s="396"/>
      <c r="N126" s="78"/>
      <c r="O126" s="78"/>
      <c r="P126" s="78"/>
      <c r="Q126" s="78"/>
      <c r="R126" s="78"/>
      <c r="S126" s="78"/>
      <c r="T126" s="78"/>
      <c r="U126" s="78"/>
      <c r="V126" s="78"/>
      <c r="W126" s="78"/>
      <c r="X126" s="78"/>
      <c r="Y126" s="78"/>
      <c r="Z126" s="78"/>
      <c r="AA126" s="78"/>
      <c r="AB126" s="78"/>
      <c r="AC126" s="78"/>
      <c r="AD126" s="78"/>
      <c r="AE126" s="78"/>
      <c r="AF126" s="78"/>
      <c r="AG126" s="78"/>
      <c r="AH126" s="78"/>
      <c r="AI126" s="78"/>
      <c r="AJ126" s="78"/>
      <c r="AK126" s="78"/>
      <c r="AL126" s="78"/>
      <c r="AM126" s="78"/>
      <c r="AN126" s="78"/>
      <c r="AO126" s="78"/>
      <c r="AP126" s="78"/>
      <c r="AQ126" s="78"/>
      <c r="AR126" s="78"/>
      <c r="AS126" s="78"/>
      <c r="AT126" s="78"/>
      <c r="AU126" s="78"/>
      <c r="AV126" s="78"/>
      <c r="AW126" s="78"/>
      <c r="AX126" s="78"/>
      <c r="AY126" s="78"/>
    </row>
    <row r="127" spans="2:12">
      <c r="B127" s="338">
        <v>2</v>
      </c>
      <c r="C127" s="385" t="s">
        <v>88</v>
      </c>
      <c r="D127" s="380">
        <f t="shared" si="0"/>
        <v>0</v>
      </c>
      <c r="E127" s="381">
        <v>0</v>
      </c>
      <c r="F127" s="382">
        <v>0</v>
      </c>
      <c r="G127" s="383"/>
      <c r="H127" s="384">
        <v>0</v>
      </c>
      <c r="I127" s="394"/>
      <c r="J127" s="384">
        <v>0</v>
      </c>
      <c r="K127" s="395"/>
      <c r="L127" s="352"/>
    </row>
    <row r="128" s="293" customFormat="1" spans="2:51">
      <c r="B128" s="386">
        <v>3</v>
      </c>
      <c r="C128" s="385" t="s">
        <v>89</v>
      </c>
      <c r="D128" s="387">
        <f t="shared" si="0"/>
        <v>7</v>
      </c>
      <c r="E128" s="381">
        <v>0</v>
      </c>
      <c r="F128" s="382">
        <v>0</v>
      </c>
      <c r="G128" s="383"/>
      <c r="H128" s="381">
        <v>7</v>
      </c>
      <c r="I128" s="381"/>
      <c r="J128" s="384">
        <v>0</v>
      </c>
      <c r="K128" s="395"/>
      <c r="L128" s="352"/>
      <c r="M128" s="78"/>
      <c r="N128" s="78"/>
      <c r="O128" s="78"/>
      <c r="P128" s="78"/>
      <c r="Q128" s="78"/>
      <c r="R128" s="78"/>
      <c r="S128" s="78"/>
      <c r="T128" s="78"/>
      <c r="U128" s="78"/>
      <c r="V128" s="78"/>
      <c r="W128" s="78"/>
      <c r="X128" s="78"/>
      <c r="Y128" s="78"/>
      <c r="Z128" s="78"/>
      <c r="AA128" s="78"/>
      <c r="AB128" s="78"/>
      <c r="AC128" s="78"/>
      <c r="AD128" s="78"/>
      <c r="AE128" s="78"/>
      <c r="AF128" s="78"/>
      <c r="AG128" s="78"/>
      <c r="AH128" s="78"/>
      <c r="AI128" s="78"/>
      <c r="AJ128" s="78"/>
      <c r="AK128" s="78"/>
      <c r="AL128" s="78"/>
      <c r="AM128" s="78"/>
      <c r="AN128" s="78"/>
      <c r="AO128" s="78"/>
      <c r="AP128" s="78"/>
      <c r="AQ128" s="78"/>
      <c r="AR128" s="78"/>
      <c r="AS128" s="78"/>
      <c r="AT128" s="78"/>
      <c r="AU128" s="78"/>
      <c r="AV128" s="78"/>
      <c r="AW128" s="78"/>
      <c r="AX128" s="78"/>
      <c r="AY128" s="78"/>
    </row>
    <row r="129" spans="2:12">
      <c r="B129" s="338">
        <v>4</v>
      </c>
      <c r="C129" s="385" t="s">
        <v>485</v>
      </c>
      <c r="D129" s="380">
        <f t="shared" si="0"/>
        <v>19</v>
      </c>
      <c r="E129" s="381">
        <v>0</v>
      </c>
      <c r="F129" s="382">
        <v>1</v>
      </c>
      <c r="G129" s="383"/>
      <c r="H129" s="381">
        <v>18</v>
      </c>
      <c r="I129" s="381"/>
      <c r="J129" s="384">
        <v>0</v>
      </c>
      <c r="K129" s="395"/>
      <c r="L129" s="352"/>
    </row>
    <row r="130" s="293" customFormat="1" spans="2:51">
      <c r="B130" s="386">
        <v>5</v>
      </c>
      <c r="C130" s="385" t="s">
        <v>498</v>
      </c>
      <c r="D130" s="387">
        <f t="shared" si="0"/>
        <v>11</v>
      </c>
      <c r="E130" s="381">
        <v>0</v>
      </c>
      <c r="F130" s="382">
        <v>0</v>
      </c>
      <c r="G130" s="383"/>
      <c r="H130" s="381">
        <v>11</v>
      </c>
      <c r="I130" s="381"/>
      <c r="J130" s="384">
        <v>0</v>
      </c>
      <c r="K130" s="395"/>
      <c r="L130" s="352"/>
      <c r="M130" s="78"/>
      <c r="N130" s="78"/>
      <c r="O130" s="78"/>
      <c r="P130" s="78"/>
      <c r="Q130" s="78"/>
      <c r="R130" s="78"/>
      <c r="S130" s="78"/>
      <c r="T130" s="78"/>
      <c r="U130" s="78"/>
      <c r="V130" s="78"/>
      <c r="W130" s="78"/>
      <c r="X130" s="78"/>
      <c r="Y130" s="78"/>
      <c r="Z130" s="78"/>
      <c r="AA130" s="78"/>
      <c r="AB130" s="78"/>
      <c r="AC130" s="78"/>
      <c r="AD130" s="78"/>
      <c r="AE130" s="78"/>
      <c r="AF130" s="78"/>
      <c r="AG130" s="78"/>
      <c r="AH130" s="78"/>
      <c r="AI130" s="78"/>
      <c r="AJ130" s="78"/>
      <c r="AK130" s="78"/>
      <c r="AL130" s="78"/>
      <c r="AM130" s="78"/>
      <c r="AN130" s="78"/>
      <c r="AO130" s="78"/>
      <c r="AP130" s="78"/>
      <c r="AQ130" s="78"/>
      <c r="AR130" s="78"/>
      <c r="AS130" s="78"/>
      <c r="AT130" s="78"/>
      <c r="AU130" s="78"/>
      <c r="AV130" s="78"/>
      <c r="AW130" s="78"/>
      <c r="AX130" s="78"/>
      <c r="AY130" s="78"/>
    </row>
    <row r="131" spans="2:12">
      <c r="B131" s="338">
        <v>6</v>
      </c>
      <c r="C131" s="385" t="s">
        <v>92</v>
      </c>
      <c r="D131" s="380">
        <f t="shared" si="0"/>
        <v>24</v>
      </c>
      <c r="E131" s="381">
        <v>0</v>
      </c>
      <c r="F131" s="382">
        <v>1</v>
      </c>
      <c r="G131" s="383"/>
      <c r="H131" s="381">
        <v>23</v>
      </c>
      <c r="I131" s="381"/>
      <c r="J131" s="384">
        <v>0</v>
      </c>
      <c r="K131" s="395"/>
      <c r="L131" s="352"/>
    </row>
    <row r="132" spans="2:60">
      <c r="B132" s="338">
        <v>7</v>
      </c>
      <c r="C132" s="385" t="s">
        <v>93</v>
      </c>
      <c r="D132" s="380">
        <f t="shared" si="0"/>
        <v>11</v>
      </c>
      <c r="E132" s="381">
        <v>0</v>
      </c>
      <c r="F132" s="382">
        <v>0</v>
      </c>
      <c r="G132" s="383"/>
      <c r="H132" s="381">
        <v>11</v>
      </c>
      <c r="I132" s="381"/>
      <c r="J132" s="384">
        <v>0</v>
      </c>
      <c r="K132" s="395"/>
      <c r="L132" s="352"/>
      <c r="BH132" s="352"/>
    </row>
    <row r="133" s="293" customFormat="1" spans="2:51">
      <c r="B133" s="386">
        <v>8</v>
      </c>
      <c r="C133" s="385" t="s">
        <v>94</v>
      </c>
      <c r="D133" s="387">
        <f t="shared" si="0"/>
        <v>5</v>
      </c>
      <c r="E133" s="381">
        <v>0</v>
      </c>
      <c r="F133" s="382">
        <v>0</v>
      </c>
      <c r="G133" s="383"/>
      <c r="H133" s="381">
        <v>5</v>
      </c>
      <c r="I133" s="381"/>
      <c r="J133" s="384">
        <v>0</v>
      </c>
      <c r="K133" s="395"/>
      <c r="L133" s="352"/>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c r="AN133" s="78"/>
      <c r="AO133" s="78"/>
      <c r="AP133" s="78"/>
      <c r="AQ133" s="78"/>
      <c r="AR133" s="78"/>
      <c r="AS133" s="78"/>
      <c r="AT133" s="78"/>
      <c r="AU133" s="78"/>
      <c r="AV133" s="78"/>
      <c r="AW133" s="78"/>
      <c r="AX133" s="78"/>
      <c r="AY133" s="78"/>
    </row>
    <row r="134" s="293" customFormat="1" spans="2:56">
      <c r="B134" s="338">
        <v>9</v>
      </c>
      <c r="C134" s="385" t="s">
        <v>551</v>
      </c>
      <c r="D134" s="387">
        <f t="shared" si="0"/>
        <v>0</v>
      </c>
      <c r="E134" s="381">
        <v>0</v>
      </c>
      <c r="F134" s="382">
        <v>0</v>
      </c>
      <c r="G134" s="383"/>
      <c r="H134" s="381">
        <v>0</v>
      </c>
      <c r="I134" s="381"/>
      <c r="J134" s="384">
        <v>0</v>
      </c>
      <c r="K134" s="395"/>
      <c r="L134" s="352"/>
      <c r="M134" s="78"/>
      <c r="N134" s="78"/>
      <c r="O134" s="78"/>
      <c r="P134" s="78"/>
      <c r="Q134" s="78"/>
      <c r="R134" s="78"/>
      <c r="S134" s="78"/>
      <c r="T134" s="78"/>
      <c r="U134" s="78"/>
      <c r="V134" s="78"/>
      <c r="W134" s="78"/>
      <c r="X134" s="78"/>
      <c r="Y134" s="78"/>
      <c r="Z134" s="78"/>
      <c r="AA134" s="78"/>
      <c r="AB134" s="78"/>
      <c r="AC134" s="78"/>
      <c r="AD134" s="78"/>
      <c r="AE134" s="78"/>
      <c r="AF134" s="78"/>
      <c r="AG134" s="78"/>
      <c r="AH134" s="78"/>
      <c r="AI134" s="78"/>
      <c r="AJ134" s="78"/>
      <c r="AK134" s="78"/>
      <c r="AL134" s="78"/>
      <c r="AM134" s="78"/>
      <c r="AN134" s="78"/>
      <c r="AO134" s="78"/>
      <c r="AP134" s="78"/>
      <c r="AQ134" s="78"/>
      <c r="AR134" s="78"/>
      <c r="AS134" s="78"/>
      <c r="AT134" s="78"/>
      <c r="AU134" s="78"/>
      <c r="AV134" s="78"/>
      <c r="AW134" s="78"/>
      <c r="AX134" s="78"/>
      <c r="AY134" s="78"/>
      <c r="AZ134" s="78"/>
      <c r="BA134" s="78"/>
      <c r="BB134" s="78"/>
      <c r="BC134" s="78"/>
      <c r="BD134" s="78"/>
    </row>
    <row r="135" s="295" customFormat="1" ht="15" customHeight="1" spans="2:56">
      <c r="B135" s="338">
        <v>10</v>
      </c>
      <c r="C135" s="385" t="s">
        <v>552</v>
      </c>
      <c r="D135" s="387">
        <f t="shared" si="0"/>
        <v>5</v>
      </c>
      <c r="E135" s="381">
        <v>0</v>
      </c>
      <c r="F135" s="382">
        <v>0</v>
      </c>
      <c r="G135" s="383"/>
      <c r="H135" s="381">
        <v>5</v>
      </c>
      <c r="I135" s="381"/>
      <c r="J135" s="384">
        <v>0</v>
      </c>
      <c r="K135" s="395"/>
      <c r="L135" s="352"/>
      <c r="M135" s="78"/>
      <c r="N135" s="78"/>
      <c r="O135" s="78"/>
      <c r="P135" s="78"/>
      <c r="Q135" s="78"/>
      <c r="R135" s="78"/>
      <c r="S135" s="78"/>
      <c r="T135" s="78"/>
      <c r="U135" s="78"/>
      <c r="V135" s="78"/>
      <c r="W135" s="78"/>
      <c r="X135" s="78"/>
      <c r="Y135" s="78"/>
      <c r="Z135" s="78"/>
      <c r="AA135" s="78"/>
      <c r="AB135" s="78"/>
      <c r="AC135" s="78"/>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row>
    <row r="136" s="295" customFormat="1" spans="2:56">
      <c r="B136" s="338">
        <v>11</v>
      </c>
      <c r="C136" s="385" t="s">
        <v>510</v>
      </c>
      <c r="D136" s="387">
        <f t="shared" si="0"/>
        <v>21</v>
      </c>
      <c r="E136" s="381">
        <v>0</v>
      </c>
      <c r="F136" s="382">
        <v>1</v>
      </c>
      <c r="G136" s="383"/>
      <c r="H136" s="381">
        <v>20</v>
      </c>
      <c r="I136" s="381"/>
      <c r="J136" s="384">
        <v>0</v>
      </c>
      <c r="K136" s="395"/>
      <c r="L136" s="352"/>
      <c r="M136" s="78"/>
      <c r="N136" s="78"/>
      <c r="O136" s="78"/>
      <c r="P136" s="78"/>
      <c r="Q136" s="78"/>
      <c r="R136" s="78"/>
      <c r="S136" s="78"/>
      <c r="T136" s="78"/>
      <c r="U136" s="78"/>
      <c r="V136" s="78"/>
      <c r="W136" s="78"/>
      <c r="X136" s="78"/>
      <c r="Y136" s="78"/>
      <c r="Z136" s="78"/>
      <c r="AA136" s="78"/>
      <c r="AB136" s="78"/>
      <c r="AC136" s="78"/>
      <c r="AD136" s="78"/>
      <c r="AE136" s="78"/>
      <c r="AF136" s="78"/>
      <c r="AG136" s="78"/>
      <c r="AH136" s="78"/>
      <c r="AI136" s="78"/>
      <c r="AJ136" s="78"/>
      <c r="AK136" s="78"/>
      <c r="AL136" s="78"/>
      <c r="AM136" s="78"/>
      <c r="AN136" s="78"/>
      <c r="AO136" s="78"/>
      <c r="AP136" s="78"/>
      <c r="AQ136" s="78"/>
      <c r="AR136" s="78"/>
      <c r="AS136" s="78"/>
      <c r="AT136" s="78"/>
      <c r="AU136" s="78"/>
      <c r="AV136" s="78"/>
      <c r="AW136" s="78"/>
      <c r="AX136" s="78"/>
      <c r="AY136" s="78"/>
      <c r="AZ136" s="78"/>
      <c r="BA136" s="78"/>
      <c r="BB136" s="78"/>
      <c r="BC136" s="78"/>
      <c r="BD136" s="78"/>
    </row>
    <row r="137" s="295" customFormat="1" spans="2:56">
      <c r="B137" s="338">
        <v>12</v>
      </c>
      <c r="C137" s="385" t="s">
        <v>512</v>
      </c>
      <c r="D137" s="387">
        <f t="shared" si="0"/>
        <v>3</v>
      </c>
      <c r="E137" s="381">
        <v>0</v>
      </c>
      <c r="F137" s="382">
        <v>0</v>
      </c>
      <c r="G137" s="383"/>
      <c r="H137" s="381">
        <v>3</v>
      </c>
      <c r="I137" s="381"/>
      <c r="J137" s="384">
        <v>0</v>
      </c>
      <c r="K137" s="395"/>
      <c r="L137" s="352"/>
      <c r="M137" s="78"/>
      <c r="N137" s="78"/>
      <c r="O137" s="78"/>
      <c r="P137" s="78"/>
      <c r="Q137" s="78"/>
      <c r="R137" s="78"/>
      <c r="S137" s="78"/>
      <c r="T137" s="78"/>
      <c r="U137" s="78"/>
      <c r="V137" s="78"/>
      <c r="W137" s="78"/>
      <c r="X137" s="78"/>
      <c r="Y137" s="78"/>
      <c r="Z137" s="78"/>
      <c r="AA137" s="78"/>
      <c r="AB137" s="78"/>
      <c r="AC137" s="78"/>
      <c r="AD137" s="78"/>
      <c r="AE137" s="78"/>
      <c r="AF137" s="78"/>
      <c r="AG137" s="78"/>
      <c r="AH137" s="78"/>
      <c r="AI137" s="78"/>
      <c r="AJ137" s="78"/>
      <c r="AK137" s="78"/>
      <c r="AL137" s="78"/>
      <c r="AM137" s="78"/>
      <c r="AN137" s="78"/>
      <c r="AO137" s="78"/>
      <c r="AP137" s="78"/>
      <c r="AQ137" s="78"/>
      <c r="AR137" s="78"/>
      <c r="AS137" s="78"/>
      <c r="AT137" s="78"/>
      <c r="AU137" s="78"/>
      <c r="AV137" s="78"/>
      <c r="AW137" s="78"/>
      <c r="AX137" s="78"/>
      <c r="AY137" s="78"/>
      <c r="AZ137" s="78"/>
      <c r="BA137" s="78"/>
      <c r="BB137" s="78"/>
      <c r="BC137" s="78"/>
      <c r="BD137" s="78"/>
    </row>
    <row r="138" s="293" customFormat="1" spans="2:56">
      <c r="B138" s="338">
        <v>13</v>
      </c>
      <c r="C138" s="385" t="s">
        <v>99</v>
      </c>
      <c r="D138" s="387">
        <f t="shared" si="0"/>
        <v>1</v>
      </c>
      <c r="E138" s="381">
        <v>0</v>
      </c>
      <c r="F138" s="382">
        <v>0</v>
      </c>
      <c r="G138" s="383"/>
      <c r="H138" s="381">
        <v>1</v>
      </c>
      <c r="I138" s="381"/>
      <c r="J138" s="384">
        <v>0</v>
      </c>
      <c r="K138" s="395"/>
      <c r="L138" s="352"/>
      <c r="M138" s="78"/>
      <c r="N138" s="78"/>
      <c r="O138" s="78"/>
      <c r="P138" s="78"/>
      <c r="Q138" s="78"/>
      <c r="R138" s="78"/>
      <c r="S138" s="78"/>
      <c r="T138" s="78"/>
      <c r="U138" s="78"/>
      <c r="V138" s="78"/>
      <c r="W138" s="78"/>
      <c r="X138" s="78"/>
      <c r="Y138" s="78"/>
      <c r="Z138" s="78"/>
      <c r="AA138" s="78"/>
      <c r="AB138" s="78"/>
      <c r="AC138" s="78"/>
      <c r="AD138" s="78"/>
      <c r="AE138" s="78"/>
      <c r="AF138" s="78"/>
      <c r="AG138" s="78"/>
      <c r="AH138" s="78"/>
      <c r="AI138" s="78"/>
      <c r="AJ138" s="78"/>
      <c r="AK138" s="78"/>
      <c r="AL138" s="78"/>
      <c r="AM138" s="78"/>
      <c r="AN138" s="78"/>
      <c r="AO138" s="78"/>
      <c r="AP138" s="78"/>
      <c r="AQ138" s="78"/>
      <c r="AR138" s="78"/>
      <c r="AS138" s="78"/>
      <c r="AT138" s="78"/>
      <c r="AU138" s="78"/>
      <c r="AV138" s="78"/>
      <c r="AW138" s="78"/>
      <c r="AX138" s="78"/>
      <c r="AY138" s="78"/>
      <c r="AZ138" s="78"/>
      <c r="BA138" s="78"/>
      <c r="BB138" s="78"/>
      <c r="BC138" s="78"/>
      <c r="BD138" s="78"/>
    </row>
    <row r="139" s="295" customFormat="1" spans="2:56">
      <c r="B139" s="338">
        <v>14</v>
      </c>
      <c r="C139" s="385" t="s">
        <v>100</v>
      </c>
      <c r="D139" s="387">
        <f t="shared" si="0"/>
        <v>33</v>
      </c>
      <c r="E139" s="381">
        <v>0</v>
      </c>
      <c r="F139" s="382">
        <v>0</v>
      </c>
      <c r="G139" s="383"/>
      <c r="H139" s="381">
        <v>33</v>
      </c>
      <c r="I139" s="381"/>
      <c r="J139" s="384">
        <v>0</v>
      </c>
      <c r="K139" s="395"/>
      <c r="L139" s="352"/>
      <c r="M139" s="78"/>
      <c r="N139" s="78"/>
      <c r="O139" s="78"/>
      <c r="P139" s="78"/>
      <c r="Q139" s="78"/>
      <c r="R139" s="78"/>
      <c r="S139" s="78"/>
      <c r="T139" s="78"/>
      <c r="U139" s="78"/>
      <c r="V139" s="78"/>
      <c r="W139" s="78"/>
      <c r="X139" s="78"/>
      <c r="Y139" s="78"/>
      <c r="Z139" s="78"/>
      <c r="AA139" s="78"/>
      <c r="AB139" s="78"/>
      <c r="AC139" s="78"/>
      <c r="AD139" s="78"/>
      <c r="AE139" s="78"/>
      <c r="AF139" s="78"/>
      <c r="AG139" s="78"/>
      <c r="AH139" s="78"/>
      <c r="AI139" s="78"/>
      <c r="AJ139" s="78"/>
      <c r="AK139" s="78"/>
      <c r="AL139" s="78"/>
      <c r="AM139" s="78"/>
      <c r="AN139" s="78"/>
      <c r="AO139" s="78"/>
      <c r="AP139" s="78"/>
      <c r="AQ139" s="78"/>
      <c r="AR139" s="78"/>
      <c r="AS139" s="78"/>
      <c r="AT139" s="78"/>
      <c r="AU139" s="78"/>
      <c r="AV139" s="78"/>
      <c r="AW139" s="78"/>
      <c r="AX139" s="78"/>
      <c r="AY139" s="78"/>
      <c r="AZ139" s="78"/>
      <c r="BA139" s="78"/>
      <c r="BB139" s="78"/>
      <c r="BC139" s="78"/>
      <c r="BD139" s="78"/>
    </row>
    <row r="140" s="295" customFormat="1" spans="2:56">
      <c r="B140" s="338">
        <v>15</v>
      </c>
      <c r="C140" s="385" t="s">
        <v>522</v>
      </c>
      <c r="D140" s="387">
        <f t="shared" si="0"/>
        <v>3</v>
      </c>
      <c r="E140" s="381">
        <v>0</v>
      </c>
      <c r="F140" s="382">
        <v>0</v>
      </c>
      <c r="G140" s="383"/>
      <c r="H140" s="381">
        <v>3</v>
      </c>
      <c r="I140" s="381"/>
      <c r="J140" s="384">
        <v>0</v>
      </c>
      <c r="K140" s="395"/>
      <c r="L140" s="352"/>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c r="AR140" s="78"/>
      <c r="AS140" s="78"/>
      <c r="AT140" s="78"/>
      <c r="AU140" s="78"/>
      <c r="AV140" s="78"/>
      <c r="AW140" s="78"/>
      <c r="AX140" s="78"/>
      <c r="AY140" s="78"/>
      <c r="AZ140" s="78"/>
      <c r="BA140" s="78"/>
      <c r="BB140" s="78"/>
      <c r="BC140" s="78"/>
      <c r="BD140" s="78"/>
    </row>
    <row r="141" s="295" customFormat="1" spans="2:56">
      <c r="B141" s="338">
        <v>16</v>
      </c>
      <c r="C141" s="385" t="s">
        <v>523</v>
      </c>
      <c r="D141" s="387">
        <f t="shared" si="0"/>
        <v>1</v>
      </c>
      <c r="E141" s="381">
        <v>0</v>
      </c>
      <c r="F141" s="382">
        <v>1</v>
      </c>
      <c r="G141" s="383"/>
      <c r="H141" s="381">
        <v>0</v>
      </c>
      <c r="I141" s="381"/>
      <c r="J141" s="384">
        <v>0</v>
      </c>
      <c r="K141" s="395"/>
      <c r="L141" s="352"/>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c r="AR141" s="78"/>
      <c r="AS141" s="78"/>
      <c r="AT141" s="78"/>
      <c r="AU141" s="78"/>
      <c r="AV141" s="78"/>
      <c r="AW141" s="78"/>
      <c r="AX141" s="78"/>
      <c r="AY141" s="78"/>
      <c r="AZ141" s="78"/>
      <c r="BA141" s="78"/>
      <c r="BB141" s="78"/>
      <c r="BC141" s="78"/>
      <c r="BD141" s="78"/>
    </row>
    <row r="142" spans="2:12">
      <c r="B142" s="338">
        <v>17</v>
      </c>
      <c r="C142" s="385" t="s">
        <v>418</v>
      </c>
      <c r="D142" s="387">
        <f t="shared" si="0"/>
        <v>1</v>
      </c>
      <c r="E142" s="381">
        <v>0</v>
      </c>
      <c r="F142" s="382">
        <v>0</v>
      </c>
      <c r="G142" s="383"/>
      <c r="H142" s="381">
        <v>1</v>
      </c>
      <c r="I142" s="381"/>
      <c r="J142" s="384">
        <v>0</v>
      </c>
      <c r="K142" s="395"/>
      <c r="L142" s="352"/>
    </row>
    <row r="143" s="293" customFormat="1" spans="2:51">
      <c r="B143" s="386">
        <v>18</v>
      </c>
      <c r="C143" s="385" t="s">
        <v>527</v>
      </c>
      <c r="D143" s="387">
        <f t="shared" si="0"/>
        <v>0</v>
      </c>
      <c r="E143" s="381">
        <v>0</v>
      </c>
      <c r="F143" s="382">
        <v>0</v>
      </c>
      <c r="G143" s="383"/>
      <c r="H143" s="381">
        <v>0</v>
      </c>
      <c r="I143" s="381"/>
      <c r="J143" s="384">
        <v>0</v>
      </c>
      <c r="K143" s="395"/>
      <c r="L143" s="352"/>
      <c r="M143" s="78"/>
      <c r="N143" s="78"/>
      <c r="O143" s="78"/>
      <c r="P143" s="78"/>
      <c r="Q143" s="78"/>
      <c r="R143" s="78"/>
      <c r="S143" s="78"/>
      <c r="T143" s="78"/>
      <c r="U143" s="78"/>
      <c r="V143" s="78"/>
      <c r="W143" s="78"/>
      <c r="X143" s="78"/>
      <c r="Y143" s="78"/>
      <c r="Z143" s="78"/>
      <c r="AA143" s="78"/>
      <c r="AB143" s="78"/>
      <c r="AC143" s="78"/>
      <c r="AD143" s="78"/>
      <c r="AE143" s="78"/>
      <c r="AF143" s="78"/>
      <c r="AG143" s="78"/>
      <c r="AH143" s="78"/>
      <c r="AI143" s="78"/>
      <c r="AJ143" s="78"/>
      <c r="AK143" s="78"/>
      <c r="AL143" s="78"/>
      <c r="AM143" s="78"/>
      <c r="AN143" s="78"/>
      <c r="AO143" s="78"/>
      <c r="AP143" s="78"/>
      <c r="AQ143" s="78"/>
      <c r="AR143" s="78"/>
      <c r="AS143" s="78"/>
      <c r="AT143" s="78"/>
      <c r="AU143" s="78"/>
      <c r="AV143" s="78"/>
      <c r="AW143" s="78"/>
      <c r="AX143" s="78"/>
      <c r="AY143" s="78"/>
    </row>
    <row r="144" spans="2:12">
      <c r="B144" s="338">
        <v>19</v>
      </c>
      <c r="C144" s="385" t="s">
        <v>528</v>
      </c>
      <c r="D144" s="387">
        <f t="shared" si="0"/>
        <v>3</v>
      </c>
      <c r="E144" s="381">
        <v>0</v>
      </c>
      <c r="F144" s="382">
        <v>0</v>
      </c>
      <c r="G144" s="383"/>
      <c r="H144" s="381">
        <v>3</v>
      </c>
      <c r="I144" s="381"/>
      <c r="J144" s="384">
        <v>0</v>
      </c>
      <c r="K144" s="395"/>
      <c r="L144" s="352"/>
    </row>
    <row r="145" spans="2:12">
      <c r="B145" s="338">
        <v>20</v>
      </c>
      <c r="C145" s="385" t="s">
        <v>106</v>
      </c>
      <c r="D145" s="387">
        <f t="shared" si="0"/>
        <v>0</v>
      </c>
      <c r="E145" s="381">
        <v>0</v>
      </c>
      <c r="F145" s="382">
        <v>0</v>
      </c>
      <c r="G145" s="383"/>
      <c r="H145" s="381">
        <v>0</v>
      </c>
      <c r="I145" s="381"/>
      <c r="J145" s="384">
        <v>0</v>
      </c>
      <c r="K145" s="395"/>
      <c r="L145" s="352"/>
    </row>
    <row r="146" spans="2:12">
      <c r="B146" s="338">
        <v>21</v>
      </c>
      <c r="C146" s="385" t="s">
        <v>530</v>
      </c>
      <c r="D146" s="387">
        <f t="shared" si="0"/>
        <v>0</v>
      </c>
      <c r="E146" s="381">
        <v>0</v>
      </c>
      <c r="F146" s="382">
        <v>0</v>
      </c>
      <c r="G146" s="383"/>
      <c r="H146" s="381">
        <v>0</v>
      </c>
      <c r="I146" s="381"/>
      <c r="J146" s="384">
        <v>0</v>
      </c>
      <c r="K146" s="395"/>
      <c r="L146" s="352"/>
    </row>
    <row r="147" spans="2:12">
      <c r="B147" s="338">
        <v>22</v>
      </c>
      <c r="C147" s="385" t="s">
        <v>535</v>
      </c>
      <c r="D147" s="387">
        <f t="shared" si="0"/>
        <v>0</v>
      </c>
      <c r="E147" s="381">
        <v>0</v>
      </c>
      <c r="F147" s="382">
        <v>0</v>
      </c>
      <c r="G147" s="383"/>
      <c r="H147" s="381">
        <v>0</v>
      </c>
      <c r="I147" s="381"/>
      <c r="J147" s="384">
        <v>0</v>
      </c>
      <c r="K147" s="395"/>
      <c r="L147" s="352"/>
    </row>
    <row r="148" spans="2:12">
      <c r="B148" s="338">
        <v>23</v>
      </c>
      <c r="C148" s="385" t="s">
        <v>538</v>
      </c>
      <c r="D148" s="387">
        <f t="shared" si="0"/>
        <v>0</v>
      </c>
      <c r="E148" s="381">
        <v>0</v>
      </c>
      <c r="F148" s="382">
        <v>0</v>
      </c>
      <c r="G148" s="383"/>
      <c r="H148" s="381">
        <v>0</v>
      </c>
      <c r="I148" s="381"/>
      <c r="J148" s="384">
        <v>0</v>
      </c>
      <c r="K148" s="395"/>
      <c r="L148" s="352"/>
    </row>
    <row r="149" spans="2:12">
      <c r="B149" s="338">
        <v>24</v>
      </c>
      <c r="C149" s="385" t="s">
        <v>477</v>
      </c>
      <c r="D149" s="387">
        <f t="shared" si="0"/>
        <v>0</v>
      </c>
      <c r="E149" s="381">
        <v>0</v>
      </c>
      <c r="F149" s="382">
        <v>0</v>
      </c>
      <c r="G149" s="383"/>
      <c r="H149" s="381">
        <v>0</v>
      </c>
      <c r="I149" s="381"/>
      <c r="J149" s="384">
        <v>0</v>
      </c>
      <c r="K149" s="395"/>
      <c r="L149" s="352"/>
    </row>
    <row r="150" spans="2:12">
      <c r="B150" s="338">
        <v>25</v>
      </c>
      <c r="C150" s="385" t="s">
        <v>111</v>
      </c>
      <c r="D150" s="387">
        <f t="shared" si="0"/>
        <v>0</v>
      </c>
      <c r="E150" s="381">
        <v>0</v>
      </c>
      <c r="F150" s="382">
        <v>0</v>
      </c>
      <c r="G150" s="383"/>
      <c r="H150" s="381">
        <v>0</v>
      </c>
      <c r="I150" s="381"/>
      <c r="J150" s="384">
        <v>0</v>
      </c>
      <c r="K150" s="395"/>
      <c r="L150" s="352"/>
    </row>
    <row r="151" spans="2:12">
      <c r="B151" s="338">
        <v>26</v>
      </c>
      <c r="C151" s="385" t="s">
        <v>112</v>
      </c>
      <c r="D151" s="387">
        <f t="shared" si="0"/>
        <v>0</v>
      </c>
      <c r="E151" s="381">
        <v>0</v>
      </c>
      <c r="F151" s="382">
        <v>0</v>
      </c>
      <c r="G151" s="383"/>
      <c r="H151" s="381">
        <v>0</v>
      </c>
      <c r="I151" s="381"/>
      <c r="J151" s="384">
        <v>0</v>
      </c>
      <c r="K151" s="395"/>
      <c r="L151" s="352"/>
    </row>
    <row r="152" spans="2:12">
      <c r="B152" s="338">
        <v>27</v>
      </c>
      <c r="C152" s="385" t="s">
        <v>553</v>
      </c>
      <c r="D152" s="387">
        <f t="shared" si="0"/>
        <v>0</v>
      </c>
      <c r="E152" s="381">
        <v>0</v>
      </c>
      <c r="F152" s="382">
        <v>0</v>
      </c>
      <c r="G152" s="383"/>
      <c r="H152" s="381">
        <v>0</v>
      </c>
      <c r="I152" s="381"/>
      <c r="J152" s="384">
        <v>0</v>
      </c>
      <c r="K152" s="395"/>
      <c r="L152" s="352"/>
    </row>
    <row r="153" spans="2:12">
      <c r="B153" s="338">
        <v>28</v>
      </c>
      <c r="C153" s="385" t="s">
        <v>114</v>
      </c>
      <c r="D153" s="387">
        <f t="shared" si="0"/>
        <v>2</v>
      </c>
      <c r="E153" s="381">
        <v>0</v>
      </c>
      <c r="F153" s="382">
        <v>0</v>
      </c>
      <c r="G153" s="383"/>
      <c r="H153" s="381">
        <v>2</v>
      </c>
      <c r="I153" s="381"/>
      <c r="J153" s="384">
        <v>0</v>
      </c>
      <c r="K153" s="395"/>
      <c r="L153" s="352"/>
    </row>
    <row r="154" spans="2:12">
      <c r="B154" s="338">
        <v>29</v>
      </c>
      <c r="C154" s="385" t="s">
        <v>115</v>
      </c>
      <c r="D154" s="387">
        <f>SUM(E154:K154)</f>
        <v>2</v>
      </c>
      <c r="E154" s="381">
        <v>0</v>
      </c>
      <c r="F154" s="382">
        <v>1</v>
      </c>
      <c r="G154" s="383"/>
      <c r="H154" s="381">
        <v>1</v>
      </c>
      <c r="I154" s="381"/>
      <c r="J154" s="384">
        <v>0</v>
      </c>
      <c r="K154" s="395"/>
      <c r="L154" s="352"/>
    </row>
    <row r="155" spans="2:12">
      <c r="B155" s="397" t="s">
        <v>49</v>
      </c>
      <c r="C155" s="398"/>
      <c r="D155" s="399">
        <f>SUM(D126:D154)</f>
        <v>152</v>
      </c>
      <c r="E155" s="399">
        <f>SUM(E126:E154)</f>
        <v>0</v>
      </c>
      <c r="F155" s="400">
        <f>SUM(F126:G154)</f>
        <v>5</v>
      </c>
      <c r="G155" s="400"/>
      <c r="H155" s="381">
        <f>SUM(H126:I154)</f>
        <v>147</v>
      </c>
      <c r="I155" s="381"/>
      <c r="J155" s="381">
        <f>SUM(J126:K154)</f>
        <v>0</v>
      </c>
      <c r="K155" s="414"/>
      <c r="L155" s="352"/>
    </row>
    <row r="156" ht="17.25" spans="2:12">
      <c r="B156" s="401" t="s">
        <v>425</v>
      </c>
      <c r="C156" s="402"/>
      <c r="D156" s="402"/>
      <c r="E156" s="403">
        <f>E155/D155</f>
        <v>0</v>
      </c>
      <c r="F156" s="403">
        <f>F155/D155</f>
        <v>0.0328947368421053</v>
      </c>
      <c r="G156" s="403"/>
      <c r="H156" s="403">
        <f>H155/D155</f>
        <v>0.967105263157895</v>
      </c>
      <c r="I156" s="403"/>
      <c r="J156" s="403">
        <f>J155/D155</f>
        <v>0</v>
      </c>
      <c r="K156" s="415"/>
      <c r="L156" s="352"/>
    </row>
    <row r="157" spans="2:12">
      <c r="B157" s="404"/>
      <c r="C157" s="405"/>
      <c r="D157" s="405"/>
      <c r="E157" s="406"/>
      <c r="F157" s="406"/>
      <c r="G157" s="406"/>
      <c r="H157" s="306"/>
      <c r="I157" s="306"/>
      <c r="J157" s="306"/>
      <c r="K157" s="306"/>
      <c r="L157" s="352"/>
    </row>
    <row r="158" spans="2:12">
      <c r="B158" s="404"/>
      <c r="C158" s="405"/>
      <c r="D158" s="405"/>
      <c r="E158" s="406"/>
      <c r="F158" s="406"/>
      <c r="G158" s="406"/>
      <c r="H158" s="306"/>
      <c r="I158" s="306"/>
      <c r="J158" s="306"/>
      <c r="K158" s="306"/>
      <c r="L158" s="352"/>
    </row>
    <row r="159" spans="2:12">
      <c r="B159" s="404"/>
      <c r="C159" s="405"/>
      <c r="D159" s="405"/>
      <c r="E159" s="406"/>
      <c r="F159" s="406"/>
      <c r="G159" s="406"/>
      <c r="H159" s="306"/>
      <c r="I159" s="306"/>
      <c r="J159" s="306"/>
      <c r="K159" s="306"/>
      <c r="L159" s="352"/>
    </row>
    <row r="160" spans="2:12">
      <c r="B160" s="404"/>
      <c r="C160" s="405"/>
      <c r="D160" s="405"/>
      <c r="E160" s="406"/>
      <c r="F160" s="406"/>
      <c r="G160" s="406"/>
      <c r="H160" s="306"/>
      <c r="I160" s="306"/>
      <c r="J160" s="306"/>
      <c r="K160" s="306"/>
      <c r="L160" s="352"/>
    </row>
    <row r="161" spans="2:12">
      <c r="B161" s="404"/>
      <c r="C161" s="405"/>
      <c r="D161" s="405"/>
      <c r="E161" s="406"/>
      <c r="F161" s="406"/>
      <c r="G161" s="406"/>
      <c r="H161" s="306"/>
      <c r="I161" s="306"/>
      <c r="J161" s="306"/>
      <c r="K161" s="306"/>
      <c r="L161" s="352"/>
    </row>
    <row r="162" spans="2:12">
      <c r="B162" s="404"/>
      <c r="C162" s="405"/>
      <c r="D162" s="405"/>
      <c r="E162" s="406"/>
      <c r="F162" s="406"/>
      <c r="G162" s="406"/>
      <c r="H162" s="306"/>
      <c r="I162" s="306"/>
      <c r="J162" s="306"/>
      <c r="K162" s="306"/>
      <c r="L162" s="352"/>
    </row>
    <row r="163" spans="2:12">
      <c r="B163" s="404"/>
      <c r="C163" s="405"/>
      <c r="D163" s="405"/>
      <c r="E163" s="406"/>
      <c r="F163" s="406"/>
      <c r="G163" s="406"/>
      <c r="H163" s="306"/>
      <c r="I163" s="306"/>
      <c r="J163" s="306"/>
      <c r="K163" s="306"/>
      <c r="L163" s="352"/>
    </row>
    <row r="164" spans="2:12">
      <c r="B164" s="404"/>
      <c r="C164" s="405"/>
      <c r="D164" s="405"/>
      <c r="E164" s="406"/>
      <c r="F164" s="406"/>
      <c r="G164" s="406"/>
      <c r="H164" s="306"/>
      <c r="I164" s="306"/>
      <c r="J164" s="306"/>
      <c r="K164" s="306"/>
      <c r="L164" s="352"/>
    </row>
    <row r="165" spans="2:12">
      <c r="B165" s="404"/>
      <c r="C165" s="405"/>
      <c r="D165" s="405"/>
      <c r="E165" s="406"/>
      <c r="F165" s="406"/>
      <c r="G165" s="406"/>
      <c r="H165" s="306"/>
      <c r="I165" s="306"/>
      <c r="J165" s="306"/>
      <c r="K165" s="306"/>
      <c r="L165" s="352"/>
    </row>
    <row r="166" spans="2:12">
      <c r="B166" s="404"/>
      <c r="C166" s="405"/>
      <c r="D166" s="405"/>
      <c r="E166" s="406"/>
      <c r="F166" s="406"/>
      <c r="G166" s="406"/>
      <c r="H166" s="306"/>
      <c r="I166" s="306"/>
      <c r="J166" s="306"/>
      <c r="K166" s="306"/>
      <c r="L166" s="352"/>
    </row>
    <row r="167" spans="2:12">
      <c r="B167" s="404"/>
      <c r="C167" s="405"/>
      <c r="D167" s="405"/>
      <c r="E167" s="406"/>
      <c r="F167" s="406"/>
      <c r="G167" s="406"/>
      <c r="H167" s="306"/>
      <c r="I167" s="306"/>
      <c r="J167" s="306"/>
      <c r="K167" s="306"/>
      <c r="L167" s="352"/>
    </row>
    <row r="168" spans="2:12">
      <c r="B168" s="404"/>
      <c r="C168" s="405"/>
      <c r="D168" s="405"/>
      <c r="E168" s="406"/>
      <c r="F168" s="406"/>
      <c r="G168" s="406"/>
      <c r="H168" s="306"/>
      <c r="I168" s="306"/>
      <c r="J168" s="306"/>
      <c r="K168" s="306"/>
      <c r="L168" s="352"/>
    </row>
    <row r="169" spans="2:12">
      <c r="B169" s="404"/>
      <c r="C169" s="405"/>
      <c r="D169" s="405"/>
      <c r="E169" s="406"/>
      <c r="F169" s="406"/>
      <c r="G169" s="406"/>
      <c r="H169" s="306"/>
      <c r="I169" s="306"/>
      <c r="J169" s="306"/>
      <c r="K169" s="306"/>
      <c r="L169" s="352"/>
    </row>
    <row r="170" spans="2:12">
      <c r="B170" s="404"/>
      <c r="C170" s="405"/>
      <c r="D170" s="405"/>
      <c r="E170" s="406"/>
      <c r="F170" s="406"/>
      <c r="G170" s="406"/>
      <c r="H170" s="306"/>
      <c r="I170" s="306"/>
      <c r="J170" s="306"/>
      <c r="K170" s="306"/>
      <c r="L170" s="352"/>
    </row>
    <row r="171" spans="2:12">
      <c r="B171" s="299"/>
      <c r="C171" s="306"/>
      <c r="D171" s="306"/>
      <c r="E171" s="306"/>
      <c r="F171" s="306"/>
      <c r="G171" s="306"/>
      <c r="H171" s="306"/>
      <c r="I171" s="306"/>
      <c r="J171" s="306"/>
      <c r="K171" s="306"/>
      <c r="L171" s="352"/>
    </row>
    <row r="172" spans="2:12">
      <c r="B172" s="299"/>
      <c r="C172" s="306"/>
      <c r="D172" s="306"/>
      <c r="E172" s="306"/>
      <c r="F172" s="306"/>
      <c r="G172" s="306"/>
      <c r="H172" s="306"/>
      <c r="I172" s="306"/>
      <c r="J172" s="306"/>
      <c r="K172" s="306"/>
      <c r="L172" s="352"/>
    </row>
    <row r="173" spans="2:12">
      <c r="B173" s="299"/>
      <c r="C173" s="306"/>
      <c r="D173" s="306"/>
      <c r="E173" s="306"/>
      <c r="F173" s="306"/>
      <c r="G173" s="306"/>
      <c r="H173" s="306"/>
      <c r="I173" s="306"/>
      <c r="J173" s="306"/>
      <c r="K173" s="306"/>
      <c r="L173" s="352"/>
    </row>
    <row r="174" spans="2:12">
      <c r="B174" s="299"/>
      <c r="C174" s="306"/>
      <c r="D174" s="306"/>
      <c r="E174" s="306"/>
      <c r="F174" s="306"/>
      <c r="G174" s="306"/>
      <c r="H174" s="306"/>
      <c r="I174" s="306"/>
      <c r="J174" s="306"/>
      <c r="K174" s="306"/>
      <c r="L174" s="352"/>
    </row>
    <row r="175" spans="2:12">
      <c r="B175" s="299"/>
      <c r="C175" s="306"/>
      <c r="D175" s="306"/>
      <c r="E175" s="306"/>
      <c r="F175" s="306"/>
      <c r="G175" s="306"/>
      <c r="H175" s="306"/>
      <c r="I175" s="306"/>
      <c r="J175" s="306"/>
      <c r="K175" s="306"/>
      <c r="L175" s="352"/>
    </row>
    <row r="176" spans="2:12">
      <c r="B176" s="299"/>
      <c r="C176" s="306"/>
      <c r="D176" s="306"/>
      <c r="E176" s="306"/>
      <c r="F176" s="306"/>
      <c r="G176" s="306"/>
      <c r="H176" s="306"/>
      <c r="I176" s="306"/>
      <c r="J176" s="306"/>
      <c r="K176" s="306"/>
      <c r="L176" s="352"/>
    </row>
    <row r="177" spans="2:12">
      <c r="B177" s="299"/>
      <c r="C177" s="306"/>
      <c r="D177" s="306"/>
      <c r="E177" s="306"/>
      <c r="F177" s="306"/>
      <c r="G177" s="306"/>
      <c r="H177" s="306"/>
      <c r="I177" s="306"/>
      <c r="J177" s="306"/>
      <c r="K177" s="306"/>
      <c r="L177" s="352"/>
    </row>
    <row r="178" spans="2:12">
      <c r="B178" s="299"/>
      <c r="C178" s="306"/>
      <c r="D178" s="306"/>
      <c r="E178" s="306"/>
      <c r="F178" s="306"/>
      <c r="G178" s="306"/>
      <c r="H178" s="306"/>
      <c r="I178" s="306"/>
      <c r="J178" s="306"/>
      <c r="K178" s="306"/>
      <c r="L178" s="352"/>
    </row>
    <row r="179" spans="2:12">
      <c r="B179" s="299"/>
      <c r="C179" s="306"/>
      <c r="D179" s="306"/>
      <c r="E179" s="306"/>
      <c r="F179" s="306"/>
      <c r="G179" s="306"/>
      <c r="H179" s="306"/>
      <c r="I179" s="306"/>
      <c r="J179" s="306"/>
      <c r="K179" s="306"/>
      <c r="L179" s="352"/>
    </row>
    <row r="180" spans="2:12">
      <c r="B180" s="299"/>
      <c r="C180" s="306"/>
      <c r="D180" s="306"/>
      <c r="E180" s="306"/>
      <c r="F180" s="306"/>
      <c r="G180" s="306"/>
      <c r="H180" s="306"/>
      <c r="I180" s="306"/>
      <c r="J180" s="306"/>
      <c r="K180" s="306"/>
      <c r="L180" s="352"/>
    </row>
    <row r="181" spans="2:12">
      <c r="B181" s="299"/>
      <c r="C181" s="306"/>
      <c r="D181" s="306"/>
      <c r="E181" s="306"/>
      <c r="F181" s="306"/>
      <c r="G181" s="306"/>
      <c r="H181" s="306"/>
      <c r="I181" s="306"/>
      <c r="J181" s="306"/>
      <c r="K181" s="306"/>
      <c r="L181" s="352"/>
    </row>
    <row r="182" spans="2:12">
      <c r="B182" s="299"/>
      <c r="C182" s="306"/>
      <c r="D182" s="306"/>
      <c r="E182" s="306"/>
      <c r="F182" s="306"/>
      <c r="G182" s="306"/>
      <c r="H182" s="306"/>
      <c r="I182" s="306"/>
      <c r="J182" s="306"/>
      <c r="K182" s="306"/>
      <c r="L182" s="352"/>
    </row>
    <row r="183" spans="2:12">
      <c r="B183" s="299"/>
      <c r="C183" s="306"/>
      <c r="D183" s="306"/>
      <c r="E183" s="306"/>
      <c r="F183" s="306"/>
      <c r="G183" s="306"/>
      <c r="H183" s="306"/>
      <c r="I183" s="306"/>
      <c r="J183" s="306"/>
      <c r="K183" s="306"/>
      <c r="L183" s="352"/>
    </row>
    <row r="184" spans="2:12">
      <c r="B184" s="299"/>
      <c r="C184" s="306"/>
      <c r="D184" s="306"/>
      <c r="E184" s="306"/>
      <c r="F184" s="306"/>
      <c r="G184" s="306"/>
      <c r="H184" s="306"/>
      <c r="I184" s="306"/>
      <c r="J184" s="306"/>
      <c r="K184" s="306"/>
      <c r="L184" s="352"/>
    </row>
    <row r="185" spans="2:12">
      <c r="B185" s="299"/>
      <c r="C185" s="306"/>
      <c r="D185" s="306"/>
      <c r="E185" s="306"/>
      <c r="F185" s="306"/>
      <c r="G185" s="306"/>
      <c r="H185" s="306"/>
      <c r="I185" s="306"/>
      <c r="J185" s="306"/>
      <c r="K185" s="306"/>
      <c r="L185" s="352"/>
    </row>
    <row r="186" ht="17.25" spans="2:12">
      <c r="B186" s="304"/>
      <c r="C186" s="305"/>
      <c r="D186" s="305"/>
      <c r="E186" s="305"/>
      <c r="F186" s="305"/>
      <c r="G186" s="305"/>
      <c r="H186" s="305"/>
      <c r="I186" s="305"/>
      <c r="J186" s="305"/>
      <c r="K186" s="305"/>
      <c r="L186" s="351"/>
    </row>
    <row r="187" ht="15.95" customHeight="1" spans="2:23">
      <c r="B187" s="407" t="s">
        <v>426</v>
      </c>
      <c r="C187" s="408"/>
      <c r="D187" s="408"/>
      <c r="E187" s="408"/>
      <c r="F187" s="408"/>
      <c r="G187" s="408"/>
      <c r="H187" s="408"/>
      <c r="I187" s="408"/>
      <c r="J187" s="408"/>
      <c r="K187" s="408"/>
      <c r="L187" s="416"/>
      <c r="M187" s="417" t="s">
        <v>554</v>
      </c>
      <c r="N187" s="417"/>
      <c r="O187" s="417"/>
      <c r="P187" s="417"/>
      <c r="Q187" s="417"/>
      <c r="R187" s="417"/>
      <c r="S187" s="417"/>
      <c r="T187" s="417"/>
      <c r="U187" s="417"/>
      <c r="V187" s="417"/>
      <c r="W187" s="429"/>
    </row>
    <row r="188" ht="14.25" customHeight="1" spans="2:25">
      <c r="B188" s="397" t="s">
        <v>44</v>
      </c>
      <c r="C188" s="398" t="s">
        <v>173</v>
      </c>
      <c r="D188" s="398" t="s">
        <v>49</v>
      </c>
      <c r="E188" s="398" t="s">
        <v>428</v>
      </c>
      <c r="F188" s="409" t="s">
        <v>429</v>
      </c>
      <c r="G188" s="409" t="s">
        <v>430</v>
      </c>
      <c r="H188" s="409" t="s">
        <v>431</v>
      </c>
      <c r="I188" s="409" t="s">
        <v>432</v>
      </c>
      <c r="J188" s="409" t="s">
        <v>433</v>
      </c>
      <c r="K188" s="409" t="s">
        <v>434</v>
      </c>
      <c r="L188" s="418" t="s">
        <v>555</v>
      </c>
      <c r="M188" s="419" t="s">
        <v>556</v>
      </c>
      <c r="N188" s="419" t="s">
        <v>557</v>
      </c>
      <c r="O188" s="420" t="s">
        <v>558</v>
      </c>
      <c r="P188" s="420" t="s">
        <v>559</v>
      </c>
      <c r="Q188" s="420" t="s">
        <v>560</v>
      </c>
      <c r="R188" s="420" t="s">
        <v>72</v>
      </c>
      <c r="S188" s="420" t="s">
        <v>71</v>
      </c>
      <c r="T188" s="420" t="s">
        <v>561</v>
      </c>
      <c r="U188" s="430" t="s">
        <v>562</v>
      </c>
      <c r="V188" s="430" t="s">
        <v>66</v>
      </c>
      <c r="W188" s="430" t="s">
        <v>64</v>
      </c>
      <c r="X188" s="430" t="s">
        <v>62</v>
      </c>
      <c r="Y188" s="433" t="s">
        <v>60</v>
      </c>
    </row>
    <row r="189" spans="2:25">
      <c r="B189" s="397"/>
      <c r="C189" s="398"/>
      <c r="D189" s="398"/>
      <c r="E189" s="398"/>
      <c r="F189" s="409"/>
      <c r="G189" s="409"/>
      <c r="H189" s="409"/>
      <c r="I189" s="409"/>
      <c r="J189" s="409"/>
      <c r="K189" s="409"/>
      <c r="L189" s="418"/>
      <c r="M189" s="421"/>
      <c r="N189" s="421"/>
      <c r="O189" s="422"/>
      <c r="P189" s="422"/>
      <c r="Q189" s="422"/>
      <c r="R189" s="422"/>
      <c r="S189" s="422"/>
      <c r="T189" s="422"/>
      <c r="U189" s="431"/>
      <c r="V189" s="431"/>
      <c r="W189" s="431"/>
      <c r="X189" s="431"/>
      <c r="Y189" s="434"/>
    </row>
    <row r="190" ht="19.5" customHeight="1" spans="2:25">
      <c r="B190" s="410">
        <v>1</v>
      </c>
      <c r="C190" s="411" t="s">
        <v>87</v>
      </c>
      <c r="D190" s="412">
        <v>810</v>
      </c>
      <c r="E190" s="75">
        <f t="shared" ref="E190:E211" si="1">F190+G190</f>
        <v>810</v>
      </c>
      <c r="F190" s="413">
        <v>806</v>
      </c>
      <c r="G190" s="413">
        <v>4</v>
      </c>
      <c r="H190" s="413">
        <f>D190-E190</f>
        <v>0</v>
      </c>
      <c r="I190" s="423">
        <f t="shared" ref="I190:I218" si="2">F190/E190</f>
        <v>0.995061728395062</v>
      </c>
      <c r="J190" s="424">
        <f t="shared" ref="J190:J219" si="3">E190/D190</f>
        <v>1</v>
      </c>
      <c r="K190" s="424">
        <f t="shared" ref="K190:K219" si="4">I190*J190</f>
        <v>0.995061728395062</v>
      </c>
      <c r="L190" s="425"/>
      <c r="M190" s="426">
        <v>0.936507936507937</v>
      </c>
      <c r="N190" s="426">
        <v>0.9726</v>
      </c>
      <c r="O190" s="423">
        <v>0.976658476658477</v>
      </c>
      <c r="P190" s="423">
        <v>0.990929705215419</v>
      </c>
      <c r="Q190" s="423">
        <v>0.990929705215419</v>
      </c>
      <c r="R190" s="423">
        <v>0.962962962962963</v>
      </c>
      <c r="S190" s="423">
        <v>0.98014888337469</v>
      </c>
      <c r="T190" s="423">
        <v>0.96606334841629</v>
      </c>
      <c r="U190" s="423">
        <v>0.949425287356322</v>
      </c>
      <c r="V190" s="432">
        <v>0.895384615384615</v>
      </c>
      <c r="W190" s="432">
        <v>0.5138</v>
      </c>
      <c r="X190" s="432">
        <v>0.695205479452055</v>
      </c>
      <c r="Y190" s="435">
        <v>0.333832335329341</v>
      </c>
    </row>
    <row r="191" ht="19.5" customHeight="1" spans="2:25">
      <c r="B191" s="410">
        <v>2</v>
      </c>
      <c r="C191" s="411" t="s">
        <v>88</v>
      </c>
      <c r="D191" s="412">
        <v>21162</v>
      </c>
      <c r="E191" s="75">
        <f t="shared" si="1"/>
        <v>21162</v>
      </c>
      <c r="F191" s="413">
        <v>21162</v>
      </c>
      <c r="G191" s="413">
        <v>0</v>
      </c>
      <c r="H191" s="413">
        <f>D191-E191</f>
        <v>0</v>
      </c>
      <c r="I191" s="423">
        <f t="shared" si="2"/>
        <v>1</v>
      </c>
      <c r="J191" s="424">
        <f t="shared" si="3"/>
        <v>1</v>
      </c>
      <c r="K191" s="424">
        <f t="shared" si="4"/>
        <v>1</v>
      </c>
      <c r="L191" s="76"/>
      <c r="M191" s="426">
        <v>0.996363636363636</v>
      </c>
      <c r="N191" s="427">
        <v>0.9004</v>
      </c>
      <c r="O191" s="423">
        <v>0.644172247829076</v>
      </c>
      <c r="P191" s="423">
        <v>0.843560624135134</v>
      </c>
      <c r="Q191" s="423">
        <v>0.66478083857664</v>
      </c>
      <c r="R191" s="423">
        <v>0.99213478660119</v>
      </c>
      <c r="S191" s="423">
        <v>0.999235996622301</v>
      </c>
      <c r="T191" s="423">
        <v>0.987540671375288</v>
      </c>
      <c r="U191" s="423">
        <v>0.998495645288994</v>
      </c>
      <c r="V191" s="432">
        <v>0.949696582561482</v>
      </c>
      <c r="W191" s="432">
        <v>0.9366</v>
      </c>
      <c r="X191" s="432">
        <v>0.8796875</v>
      </c>
      <c r="Y191" s="435">
        <v>0.331263498920086</v>
      </c>
    </row>
    <row r="192" ht="18.75" customHeight="1" spans="2:25">
      <c r="B192" s="410">
        <v>3</v>
      </c>
      <c r="C192" s="411" t="s">
        <v>89</v>
      </c>
      <c r="D192" s="412">
        <v>412</v>
      </c>
      <c r="E192" s="75">
        <f t="shared" si="1"/>
        <v>412</v>
      </c>
      <c r="F192" s="413">
        <v>397</v>
      </c>
      <c r="G192" s="413">
        <v>15</v>
      </c>
      <c r="H192" s="413">
        <f>D192-E192</f>
        <v>0</v>
      </c>
      <c r="I192" s="423">
        <f t="shared" si="2"/>
        <v>0.963592233009709</v>
      </c>
      <c r="J192" s="428">
        <f t="shared" si="3"/>
        <v>1</v>
      </c>
      <c r="K192" s="424">
        <f t="shared" si="4"/>
        <v>0.963592233009709</v>
      </c>
      <c r="L192" s="29"/>
      <c r="M192" s="426">
        <v>0.975609756097561</v>
      </c>
      <c r="N192" s="426">
        <v>0.8968</v>
      </c>
      <c r="O192" s="423">
        <v>0.919117647058823</v>
      </c>
      <c r="P192" s="423">
        <v>0.609223300970874</v>
      </c>
      <c r="Q192" s="423">
        <v>0.838942307692308</v>
      </c>
      <c r="R192" s="423">
        <v>0.771084337349398</v>
      </c>
      <c r="S192" s="423">
        <v>0.851960784313725</v>
      </c>
      <c r="T192" s="423">
        <v>0.731527093596059</v>
      </c>
      <c r="U192" s="423">
        <v>0.851485148514851</v>
      </c>
      <c r="V192" s="432">
        <v>0.44578313253012</v>
      </c>
      <c r="W192" s="432">
        <v>0.4244</v>
      </c>
      <c r="X192" s="432">
        <v>0.293233082706767</v>
      </c>
      <c r="Y192" s="435">
        <v>0.173745173745174</v>
      </c>
    </row>
    <row r="193" ht="18.75" customHeight="1" spans="2:25">
      <c r="B193" s="410">
        <v>4</v>
      </c>
      <c r="C193" s="411" t="s">
        <v>485</v>
      </c>
      <c r="D193" s="412">
        <v>359</v>
      </c>
      <c r="E193" s="75">
        <f t="shared" si="1"/>
        <v>359</v>
      </c>
      <c r="F193" s="413">
        <v>355</v>
      </c>
      <c r="G193" s="413">
        <v>4</v>
      </c>
      <c r="H193" s="413">
        <f>D193-E193</f>
        <v>0</v>
      </c>
      <c r="I193" s="423">
        <f t="shared" si="2"/>
        <v>0.988857938718663</v>
      </c>
      <c r="J193" s="424">
        <f t="shared" si="3"/>
        <v>1</v>
      </c>
      <c r="K193" s="424">
        <f t="shared" si="4"/>
        <v>0.988857938718663</v>
      </c>
      <c r="L193" s="29"/>
      <c r="M193" s="426">
        <v>0.912408759124088</v>
      </c>
      <c r="N193" s="426">
        <v>0.9751</v>
      </c>
      <c r="O193" s="423">
        <v>0.906832298136646</v>
      </c>
      <c r="P193" s="423">
        <v>0.875912408759124</v>
      </c>
      <c r="Q193" s="423">
        <v>0.974452554744525</v>
      </c>
      <c r="R193" s="423">
        <v>0.988095238095238</v>
      </c>
      <c r="S193" s="423">
        <v>0.9447983014862</v>
      </c>
      <c r="T193" s="423">
        <v>0.941605839416058</v>
      </c>
      <c r="U193" s="423">
        <v>0.89568345323741</v>
      </c>
      <c r="V193" s="432">
        <v>0.839721254355401</v>
      </c>
      <c r="W193" s="432">
        <v>0.6631</v>
      </c>
      <c r="X193" s="432">
        <v>0.442542787286064</v>
      </c>
      <c r="Y193" s="435">
        <v>0.393643031784841</v>
      </c>
    </row>
    <row r="194" ht="18.75" customHeight="1" spans="2:25">
      <c r="B194" s="410">
        <v>5</v>
      </c>
      <c r="C194" s="411" t="s">
        <v>498</v>
      </c>
      <c r="D194" s="412">
        <v>289</v>
      </c>
      <c r="E194" s="75">
        <f t="shared" si="1"/>
        <v>289</v>
      </c>
      <c r="F194" s="413">
        <v>272</v>
      </c>
      <c r="G194" s="413">
        <v>17</v>
      </c>
      <c r="H194" s="413">
        <f t="shared" ref="H194:H218" si="5">D194-E194</f>
        <v>0</v>
      </c>
      <c r="I194" s="423">
        <f t="shared" si="2"/>
        <v>0.941176470588235</v>
      </c>
      <c r="J194" s="424">
        <f t="shared" si="3"/>
        <v>1</v>
      </c>
      <c r="K194" s="424">
        <f t="shared" si="4"/>
        <v>0.941176470588235</v>
      </c>
      <c r="L194" s="26"/>
      <c r="M194" s="426">
        <v>0.976744186046512</v>
      </c>
      <c r="N194" s="426">
        <v>0.9576</v>
      </c>
      <c r="O194" s="423">
        <v>0.944852941176471</v>
      </c>
      <c r="P194" s="423">
        <v>0.909722222222222</v>
      </c>
      <c r="Q194" s="423">
        <v>0.888888888888889</v>
      </c>
      <c r="R194" s="423">
        <v>0.833333333333333</v>
      </c>
      <c r="S194" s="423">
        <v>0.876190476190476</v>
      </c>
      <c r="T194" s="423">
        <v>0.910569105691057</v>
      </c>
      <c r="U194" s="423">
        <v>0.851063829787234</v>
      </c>
      <c r="V194" s="432">
        <v>0.763736263736264</v>
      </c>
      <c r="W194" s="432">
        <v>0.6645</v>
      </c>
      <c r="X194" s="432">
        <v>0</v>
      </c>
      <c r="Y194" s="435">
        <v>0</v>
      </c>
    </row>
    <row r="195" ht="18.75" customHeight="1" spans="2:25">
      <c r="B195" s="410">
        <v>6</v>
      </c>
      <c r="C195" s="411" t="s">
        <v>92</v>
      </c>
      <c r="D195" s="412">
        <v>710</v>
      </c>
      <c r="E195" s="75">
        <f t="shared" si="1"/>
        <v>665</v>
      </c>
      <c r="F195" s="413">
        <v>640</v>
      </c>
      <c r="G195" s="413">
        <v>25</v>
      </c>
      <c r="H195" s="413">
        <f t="shared" si="5"/>
        <v>45</v>
      </c>
      <c r="I195" s="423">
        <f t="shared" si="2"/>
        <v>0.962406015037594</v>
      </c>
      <c r="J195" s="424">
        <f t="shared" si="3"/>
        <v>0.936619718309859</v>
      </c>
      <c r="K195" s="424">
        <f t="shared" si="4"/>
        <v>0.901408450704225</v>
      </c>
      <c r="L195" s="26" t="s">
        <v>563</v>
      </c>
      <c r="M195" s="426">
        <v>0.894736842105263</v>
      </c>
      <c r="N195" s="426">
        <v>0.9447</v>
      </c>
      <c r="O195" s="423">
        <v>0.978441127694859</v>
      </c>
      <c r="P195" s="423">
        <v>0.967948717948718</v>
      </c>
      <c r="Q195" s="423">
        <v>0.982248520710059</v>
      </c>
      <c r="R195" s="423">
        <v>1</v>
      </c>
      <c r="S195" s="423">
        <v>0.979002624671916</v>
      </c>
      <c r="T195" s="423">
        <v>0.886904761904762</v>
      </c>
      <c r="U195" s="423">
        <v>0.893491124260355</v>
      </c>
      <c r="V195" s="432">
        <v>0.931818181818182</v>
      </c>
      <c r="W195" s="432">
        <v>0.7792</v>
      </c>
      <c r="X195" s="432">
        <v>0.898550724637681</v>
      </c>
      <c r="Y195" s="435">
        <v>0.624113475177305</v>
      </c>
    </row>
    <row r="196" ht="18.75" customHeight="1" spans="2:25">
      <c r="B196" s="410">
        <v>7</v>
      </c>
      <c r="C196" s="411" t="s">
        <v>93</v>
      </c>
      <c r="D196" s="412">
        <v>417</v>
      </c>
      <c r="E196" s="75">
        <f t="shared" si="1"/>
        <v>417</v>
      </c>
      <c r="F196" s="413">
        <v>403</v>
      </c>
      <c r="G196" s="413">
        <v>14</v>
      </c>
      <c r="H196" s="413">
        <f t="shared" si="5"/>
        <v>0</v>
      </c>
      <c r="I196" s="423">
        <f t="shared" si="2"/>
        <v>0.966426858513189</v>
      </c>
      <c r="J196" s="424">
        <f t="shared" si="3"/>
        <v>1</v>
      </c>
      <c r="K196" s="424">
        <f t="shared" si="4"/>
        <v>0.966426858513189</v>
      </c>
      <c r="L196" s="26"/>
      <c r="M196" s="426">
        <v>0.857142857142857</v>
      </c>
      <c r="N196" s="426">
        <v>0.9444</v>
      </c>
      <c r="O196" s="423">
        <v>0.970443349753695</v>
      </c>
      <c r="P196" s="423">
        <v>0.941798941798942</v>
      </c>
      <c r="Q196" s="423">
        <v>0.962566844919786</v>
      </c>
      <c r="R196" s="423">
        <v>1</v>
      </c>
      <c r="S196" s="423">
        <v>0.925925925925926</v>
      </c>
      <c r="T196" s="423">
        <v>0.912371134020619</v>
      </c>
      <c r="U196" s="423">
        <v>0.974489795918367</v>
      </c>
      <c r="V196" s="432">
        <v>0.878172588832487</v>
      </c>
      <c r="W196" s="432">
        <v>0.8291</v>
      </c>
      <c r="X196" s="432">
        <v>0.740540540540541</v>
      </c>
      <c r="Y196" s="435">
        <v>0.516129032258065</v>
      </c>
    </row>
    <row r="197" ht="18.75" customHeight="1" spans="2:25">
      <c r="B197" s="410">
        <v>8</v>
      </c>
      <c r="C197" s="411" t="s">
        <v>94</v>
      </c>
      <c r="D197" s="412">
        <v>263</v>
      </c>
      <c r="E197" s="75">
        <f t="shared" si="1"/>
        <v>263</v>
      </c>
      <c r="F197" s="413">
        <v>251</v>
      </c>
      <c r="G197" s="413">
        <v>12</v>
      </c>
      <c r="H197" s="413">
        <f t="shared" si="5"/>
        <v>0</v>
      </c>
      <c r="I197" s="423">
        <f t="shared" si="2"/>
        <v>0.954372623574145</v>
      </c>
      <c r="J197" s="424">
        <f t="shared" si="3"/>
        <v>1</v>
      </c>
      <c r="K197" s="424">
        <f t="shared" si="4"/>
        <v>0.954372623574145</v>
      </c>
      <c r="L197" s="26"/>
      <c r="M197" s="426">
        <v>0.857142857142857</v>
      </c>
      <c r="N197" s="426">
        <v>0.9432</v>
      </c>
      <c r="O197" s="423">
        <v>0.967078189300412</v>
      </c>
      <c r="P197" s="423">
        <v>0.947916666666667</v>
      </c>
      <c r="Q197" s="423">
        <v>0.932203389830508</v>
      </c>
      <c r="R197" s="423">
        <v>0.722222222222222</v>
      </c>
      <c r="S197" s="423">
        <v>0.890756302521008</v>
      </c>
      <c r="T197" s="423">
        <v>0.829787234042553</v>
      </c>
      <c r="U197" s="423">
        <v>0.867647058823529</v>
      </c>
      <c r="V197" s="432">
        <v>0.784810126582278</v>
      </c>
      <c r="W197" s="432">
        <v>0.4121</v>
      </c>
      <c r="X197" s="432">
        <v>0.220588235294118</v>
      </c>
      <c r="Y197" s="435">
        <v>0.246376811594203</v>
      </c>
    </row>
    <row r="198" ht="18.75" customHeight="1" spans="2:25">
      <c r="B198" s="410">
        <v>9</v>
      </c>
      <c r="C198" s="411" t="s">
        <v>551</v>
      </c>
      <c r="D198" s="412">
        <v>332</v>
      </c>
      <c r="E198" s="75">
        <f t="shared" si="1"/>
        <v>332</v>
      </c>
      <c r="F198" s="413">
        <v>327</v>
      </c>
      <c r="G198" s="413">
        <v>5</v>
      </c>
      <c r="H198" s="413">
        <f t="shared" si="5"/>
        <v>0</v>
      </c>
      <c r="I198" s="423">
        <f t="shared" si="2"/>
        <v>0.984939759036145</v>
      </c>
      <c r="J198" s="424">
        <f t="shared" si="3"/>
        <v>1</v>
      </c>
      <c r="K198" s="424">
        <f t="shared" si="4"/>
        <v>0.984939759036145</v>
      </c>
      <c r="L198" s="26" t="s">
        <v>564</v>
      </c>
      <c r="M198" s="426">
        <v>1</v>
      </c>
      <c r="N198" s="426">
        <v>0.9538</v>
      </c>
      <c r="O198" s="423">
        <v>0.958571428571429</v>
      </c>
      <c r="P198" s="423">
        <v>0.951219512195122</v>
      </c>
      <c r="Q198" s="423">
        <v>0.956521739130435</v>
      </c>
      <c r="R198" s="423">
        <v>0.894736842105263</v>
      </c>
      <c r="S198" s="423">
        <v>0.942815249266862</v>
      </c>
      <c r="T198" s="423">
        <v>0.927884615384615</v>
      </c>
      <c r="U198" s="423">
        <v>0.890547263681592</v>
      </c>
      <c r="V198" s="432">
        <v>0.771144278606965</v>
      </c>
      <c r="W198" s="432">
        <v>0.7093</v>
      </c>
      <c r="X198" s="432">
        <v>0.582938388625592</v>
      </c>
      <c r="Y198" s="435">
        <v>0.446428571428571</v>
      </c>
    </row>
    <row r="199" ht="18.75" customHeight="1" spans="2:25">
      <c r="B199" s="410">
        <v>10</v>
      </c>
      <c r="C199" s="411" t="s">
        <v>552</v>
      </c>
      <c r="D199" s="412">
        <v>595</v>
      </c>
      <c r="E199" s="75">
        <f t="shared" si="1"/>
        <v>595</v>
      </c>
      <c r="F199" s="413">
        <v>592</v>
      </c>
      <c r="G199" s="413">
        <v>3</v>
      </c>
      <c r="H199" s="413">
        <f t="shared" si="5"/>
        <v>0</v>
      </c>
      <c r="I199" s="423">
        <f t="shared" si="2"/>
        <v>0.994957983193277</v>
      </c>
      <c r="J199" s="424">
        <f t="shared" si="3"/>
        <v>1</v>
      </c>
      <c r="K199" s="424">
        <f t="shared" si="4"/>
        <v>0.994957983193277</v>
      </c>
      <c r="L199" s="26" t="s">
        <v>564</v>
      </c>
      <c r="M199" s="426">
        <v>0.869565217391304</v>
      </c>
      <c r="N199" s="427">
        <v>0.8148</v>
      </c>
      <c r="O199" s="423">
        <v>0.909502262443439</v>
      </c>
      <c r="P199" s="423">
        <v>0.908256880733945</v>
      </c>
      <c r="Q199" s="423">
        <v>0.945945945945946</v>
      </c>
      <c r="R199" s="423">
        <v>0.8</v>
      </c>
      <c r="S199" s="423">
        <v>0.901960784313726</v>
      </c>
      <c r="T199" s="423">
        <v>0.842105263157895</v>
      </c>
      <c r="U199" s="423">
        <v>0.825688073394495</v>
      </c>
      <c r="V199" s="432">
        <v>0.706349206349206</v>
      </c>
      <c r="W199" s="432">
        <v>0.5402</v>
      </c>
      <c r="X199" s="432">
        <v>0.528</v>
      </c>
      <c r="Y199" s="435">
        <v>0.495867768595041</v>
      </c>
    </row>
    <row r="200" ht="18.75" customHeight="1" spans="2:25">
      <c r="B200" s="410">
        <v>11</v>
      </c>
      <c r="C200" s="411" t="s">
        <v>510</v>
      </c>
      <c r="D200" s="412">
        <v>351</v>
      </c>
      <c r="E200" s="75">
        <f t="shared" si="1"/>
        <v>351</v>
      </c>
      <c r="F200" s="413">
        <v>325</v>
      </c>
      <c r="G200" s="413">
        <v>26</v>
      </c>
      <c r="H200" s="413">
        <f t="shared" si="5"/>
        <v>0</v>
      </c>
      <c r="I200" s="423">
        <f t="shared" si="2"/>
        <v>0.925925925925926</v>
      </c>
      <c r="J200" s="424">
        <f t="shared" si="3"/>
        <v>1</v>
      </c>
      <c r="K200" s="424">
        <f t="shared" si="4"/>
        <v>0.925925925925926</v>
      </c>
      <c r="L200" s="444"/>
      <c r="M200" s="426">
        <v>0.75</v>
      </c>
      <c r="N200" s="426">
        <v>0.922</v>
      </c>
      <c r="O200" s="423">
        <v>0.969795037756203</v>
      </c>
      <c r="P200" s="423">
        <v>0.972875226039783</v>
      </c>
      <c r="Q200" s="423">
        <v>0.916515426497278</v>
      </c>
      <c r="R200" s="423">
        <v>0.739130434782609</v>
      </c>
      <c r="S200" s="423">
        <v>0.891741071428571</v>
      </c>
      <c r="T200" s="423">
        <v>0.873320537428023</v>
      </c>
      <c r="U200" s="423">
        <v>0.865642994241843</v>
      </c>
      <c r="V200" s="432">
        <v>0.845714285714286</v>
      </c>
      <c r="W200" s="432">
        <v>0.5875</v>
      </c>
      <c r="X200" s="432">
        <v>0.448529411764706</v>
      </c>
      <c r="Y200" s="435">
        <v>0.376146788990826</v>
      </c>
    </row>
    <row r="201" ht="18.75" customHeight="1" spans="2:25">
      <c r="B201" s="410">
        <v>12</v>
      </c>
      <c r="C201" s="411" t="s">
        <v>512</v>
      </c>
      <c r="D201" s="412">
        <v>63</v>
      </c>
      <c r="E201" s="75">
        <f t="shared" si="1"/>
        <v>63</v>
      </c>
      <c r="F201" s="413">
        <v>58</v>
      </c>
      <c r="G201" s="413">
        <v>5</v>
      </c>
      <c r="H201" s="413">
        <f t="shared" si="5"/>
        <v>0</v>
      </c>
      <c r="I201" s="423">
        <f t="shared" si="2"/>
        <v>0.920634920634921</v>
      </c>
      <c r="J201" s="424">
        <f t="shared" si="3"/>
        <v>1</v>
      </c>
      <c r="K201" s="424">
        <f t="shared" si="4"/>
        <v>0.920634920634921</v>
      </c>
      <c r="L201" s="26" t="s">
        <v>471</v>
      </c>
      <c r="M201" s="426">
        <v>1</v>
      </c>
      <c r="N201" s="426">
        <v>1</v>
      </c>
      <c r="O201" s="423">
        <v>1</v>
      </c>
      <c r="P201" s="423">
        <v>0.962962962962963</v>
      </c>
      <c r="Q201" s="423">
        <v>0.966666666666667</v>
      </c>
      <c r="R201" s="423">
        <v>0.666666666666667</v>
      </c>
      <c r="S201" s="423">
        <v>0.807692307692308</v>
      </c>
      <c r="T201" s="423">
        <v>0.888888888888889</v>
      </c>
      <c r="U201" s="423">
        <v>0.884615384615385</v>
      </c>
      <c r="V201" s="432">
        <v>0.925925925925926</v>
      </c>
      <c r="W201" s="432">
        <v>0.4615</v>
      </c>
      <c r="X201" s="432">
        <v>0</v>
      </c>
      <c r="Y201" s="435">
        <v>0</v>
      </c>
    </row>
    <row r="202" ht="18.75" customHeight="1" spans="2:25">
      <c r="B202" s="410">
        <v>13</v>
      </c>
      <c r="C202" s="411" t="s">
        <v>99</v>
      </c>
      <c r="D202" s="412">
        <v>57</v>
      </c>
      <c r="E202" s="75">
        <f t="shared" si="1"/>
        <v>57</v>
      </c>
      <c r="F202" s="413">
        <v>57</v>
      </c>
      <c r="G202" s="413">
        <v>0</v>
      </c>
      <c r="H202" s="413">
        <f t="shared" si="5"/>
        <v>0</v>
      </c>
      <c r="I202" s="423">
        <f t="shared" si="2"/>
        <v>1</v>
      </c>
      <c r="J202" s="424">
        <f t="shared" si="3"/>
        <v>1</v>
      </c>
      <c r="K202" s="424">
        <f t="shared" si="4"/>
        <v>1</v>
      </c>
      <c r="L202" s="26"/>
      <c r="M202" s="426">
        <v>1</v>
      </c>
      <c r="N202" s="426">
        <v>0.9344</v>
      </c>
      <c r="O202" s="423">
        <v>0.959839357429719</v>
      </c>
      <c r="P202" s="423">
        <v>0.953964194373402</v>
      </c>
      <c r="Q202" s="423">
        <v>0.953727506426735</v>
      </c>
      <c r="R202" s="423">
        <v>0.929824561403509</v>
      </c>
      <c r="S202" s="423">
        <v>0.976470588235294</v>
      </c>
      <c r="T202" s="423">
        <v>0.890804597701149</v>
      </c>
      <c r="U202" s="423">
        <v>0.722627737226277</v>
      </c>
      <c r="V202" s="432">
        <v>0.707838479809976</v>
      </c>
      <c r="W202" s="432">
        <v>0.629</v>
      </c>
      <c r="X202" s="432">
        <v>0.603238866396761</v>
      </c>
      <c r="Y202" s="435">
        <v>0</v>
      </c>
    </row>
    <row r="203" ht="18.75" customHeight="1" spans="2:25">
      <c r="B203" s="436">
        <v>14</v>
      </c>
      <c r="C203" s="411" t="s">
        <v>100</v>
      </c>
      <c r="D203" s="412">
        <v>745</v>
      </c>
      <c r="E203" s="437">
        <f t="shared" si="1"/>
        <v>745</v>
      </c>
      <c r="F203" s="412">
        <v>734</v>
      </c>
      <c r="G203" s="412">
        <v>11</v>
      </c>
      <c r="H203" s="412">
        <f t="shared" si="5"/>
        <v>0</v>
      </c>
      <c r="I203" s="423">
        <f t="shared" si="2"/>
        <v>0.985234899328859</v>
      </c>
      <c r="J203" s="424">
        <f t="shared" si="3"/>
        <v>1</v>
      </c>
      <c r="K203" s="424">
        <f t="shared" si="4"/>
        <v>0.985234899328859</v>
      </c>
      <c r="L203" s="444"/>
      <c r="M203" s="426">
        <v>0.927710843373494</v>
      </c>
      <c r="N203" s="426">
        <v>0.912</v>
      </c>
      <c r="O203" s="423">
        <v>0.929982046678636</v>
      </c>
      <c r="P203" s="423">
        <v>0.822314049586777</v>
      </c>
      <c r="Q203" s="423">
        <v>0.852941176470588</v>
      </c>
      <c r="R203" s="423">
        <v>0.816901408450704</v>
      </c>
      <c r="S203" s="423">
        <v>0.927007299270073</v>
      </c>
      <c r="T203" s="423">
        <v>0.88412017167382</v>
      </c>
      <c r="U203" s="423">
        <v>0.841201716738197</v>
      </c>
      <c r="V203" s="432">
        <v>0.851694915254237</v>
      </c>
      <c r="W203" s="432">
        <v>0.6437</v>
      </c>
      <c r="X203" s="432">
        <v>0.44</v>
      </c>
      <c r="Y203" s="435">
        <v>0.809688581314879</v>
      </c>
    </row>
    <row r="204" ht="18.75" customHeight="1" spans="2:25">
      <c r="B204" s="436">
        <v>15</v>
      </c>
      <c r="C204" s="411" t="s">
        <v>522</v>
      </c>
      <c r="D204" s="412">
        <v>190</v>
      </c>
      <c r="E204" s="437">
        <f t="shared" si="1"/>
        <v>190</v>
      </c>
      <c r="F204" s="412">
        <v>184</v>
      </c>
      <c r="G204" s="412">
        <v>6</v>
      </c>
      <c r="H204" s="412">
        <f t="shared" si="5"/>
        <v>0</v>
      </c>
      <c r="I204" s="423">
        <f t="shared" si="2"/>
        <v>0.968421052631579</v>
      </c>
      <c r="J204" s="424">
        <f t="shared" si="3"/>
        <v>1</v>
      </c>
      <c r="K204" s="424">
        <f t="shared" si="4"/>
        <v>0.968421052631579</v>
      </c>
      <c r="L204" s="444"/>
      <c r="M204" s="426">
        <v>0.951219512195122</v>
      </c>
      <c r="N204" s="426">
        <v>0.8923</v>
      </c>
      <c r="O204" s="423">
        <v>0.923076923076923</v>
      </c>
      <c r="P204" s="423">
        <v>0.861538461538462</v>
      </c>
      <c r="Q204" s="423">
        <v>0.907692307692308</v>
      </c>
      <c r="R204" s="423">
        <v>0.878048780487805</v>
      </c>
      <c r="S204" s="423">
        <v>0.934065934065934</v>
      </c>
      <c r="T204" s="423">
        <v>0.869230769230769</v>
      </c>
      <c r="U204" s="423">
        <v>0.908396946564885</v>
      </c>
      <c r="V204" s="432">
        <v>0.854838709677419</v>
      </c>
      <c r="W204" s="432">
        <v>0.5469</v>
      </c>
      <c r="X204" s="432">
        <v>0.291044776119403</v>
      </c>
      <c r="Y204" s="435">
        <v>0.478021978021978</v>
      </c>
    </row>
    <row r="205" ht="18.75" customHeight="1" spans="2:25">
      <c r="B205" s="436">
        <v>16</v>
      </c>
      <c r="C205" s="411" t="s">
        <v>523</v>
      </c>
      <c r="D205" s="412">
        <v>378</v>
      </c>
      <c r="E205" s="437">
        <f t="shared" si="1"/>
        <v>375</v>
      </c>
      <c r="F205" s="412">
        <v>374</v>
      </c>
      <c r="G205" s="412">
        <v>1</v>
      </c>
      <c r="H205" s="412">
        <f t="shared" si="5"/>
        <v>3</v>
      </c>
      <c r="I205" s="423">
        <f t="shared" si="2"/>
        <v>0.997333333333333</v>
      </c>
      <c r="J205" s="424">
        <f t="shared" si="3"/>
        <v>0.992063492063492</v>
      </c>
      <c r="K205" s="424">
        <f t="shared" si="4"/>
        <v>0.989417989417989</v>
      </c>
      <c r="L205" s="26" t="s">
        <v>565</v>
      </c>
      <c r="M205" s="426">
        <v>0.993150684931507</v>
      </c>
      <c r="N205" s="426">
        <v>0.9635</v>
      </c>
      <c r="O205" s="423">
        <v>0.984978540772532</v>
      </c>
      <c r="P205" s="423">
        <v>0.988095238095238</v>
      </c>
      <c r="Q205" s="423">
        <v>0.873417721518987</v>
      </c>
      <c r="R205" s="423">
        <v>1</v>
      </c>
      <c r="S205" s="423">
        <v>0.972222222222222</v>
      </c>
      <c r="T205" s="423">
        <v>0.96</v>
      </c>
      <c r="U205" s="423">
        <v>0.88659793814433</v>
      </c>
      <c r="V205" s="432">
        <v>0.373333333333333</v>
      </c>
      <c r="W205" s="432">
        <v>0.6164</v>
      </c>
      <c r="X205" s="432">
        <v>0.638888888888889</v>
      </c>
      <c r="Y205" s="435">
        <v>0.775700934579439</v>
      </c>
    </row>
    <row r="206" ht="18.75" customHeight="1" spans="2:25">
      <c r="B206" s="436">
        <v>17</v>
      </c>
      <c r="C206" s="411" t="s">
        <v>418</v>
      </c>
      <c r="D206" s="412">
        <v>41</v>
      </c>
      <c r="E206" s="437">
        <f t="shared" si="1"/>
        <v>41</v>
      </c>
      <c r="F206" s="412">
        <v>41</v>
      </c>
      <c r="G206" s="412">
        <v>0</v>
      </c>
      <c r="H206" s="412">
        <f t="shared" si="5"/>
        <v>0</v>
      </c>
      <c r="I206" s="423">
        <f t="shared" si="2"/>
        <v>1</v>
      </c>
      <c r="J206" s="424">
        <f t="shared" si="3"/>
        <v>1</v>
      </c>
      <c r="K206" s="424">
        <f t="shared" si="4"/>
        <v>1</v>
      </c>
      <c r="L206" s="26"/>
      <c r="M206" s="426">
        <v>1</v>
      </c>
      <c r="N206" s="426">
        <v>1</v>
      </c>
      <c r="O206" s="423">
        <v>0.965811965811966</v>
      </c>
      <c r="P206" s="423">
        <v>0.9</v>
      </c>
      <c r="Q206" s="423">
        <v>0.9</v>
      </c>
      <c r="R206" s="423">
        <v>1</v>
      </c>
      <c r="S206" s="423">
        <v>1</v>
      </c>
      <c r="T206" s="423">
        <v>1</v>
      </c>
      <c r="U206" s="423">
        <v>1</v>
      </c>
      <c r="V206" s="432">
        <v>1</v>
      </c>
      <c r="W206" s="432" t="e">
        <v>#DIV/0!</v>
      </c>
      <c r="X206" s="432">
        <v>0</v>
      </c>
      <c r="Y206" s="435">
        <v>0</v>
      </c>
    </row>
    <row r="207" s="293" customFormat="1" ht="18.75" customHeight="1" spans="2:26">
      <c r="B207" s="436">
        <v>18</v>
      </c>
      <c r="C207" s="438" t="s">
        <v>527</v>
      </c>
      <c r="D207" s="412">
        <v>31</v>
      </c>
      <c r="E207" s="437">
        <f t="shared" si="1"/>
        <v>29</v>
      </c>
      <c r="F207" s="412">
        <v>25</v>
      </c>
      <c r="G207" s="412">
        <v>4</v>
      </c>
      <c r="H207" s="412">
        <f t="shared" si="5"/>
        <v>2</v>
      </c>
      <c r="I207" s="423">
        <f t="shared" si="2"/>
        <v>0.862068965517241</v>
      </c>
      <c r="J207" s="424">
        <f t="shared" si="3"/>
        <v>0.935483870967742</v>
      </c>
      <c r="K207" s="424">
        <f t="shared" si="4"/>
        <v>0.806451612903226</v>
      </c>
      <c r="L207" s="26" t="s">
        <v>566</v>
      </c>
      <c r="M207" s="426">
        <v>0.818181818181818</v>
      </c>
      <c r="N207" s="426">
        <v>0.8</v>
      </c>
      <c r="O207" s="423">
        <v>0.806451612903226</v>
      </c>
      <c r="P207" s="423">
        <v>0.758620689655172</v>
      </c>
      <c r="Q207" s="423">
        <v>0.724137931034483</v>
      </c>
      <c r="R207" s="423">
        <v>1</v>
      </c>
      <c r="S207" s="423">
        <v>0.777777777777778</v>
      </c>
      <c r="T207" s="423">
        <v>0.777777777777778</v>
      </c>
      <c r="U207" s="423">
        <v>0.793103448275862</v>
      </c>
      <c r="V207" s="432">
        <v>0.793103448275862</v>
      </c>
      <c r="W207" s="432">
        <v>0.6207</v>
      </c>
      <c r="X207" s="432">
        <v>0</v>
      </c>
      <c r="Y207" s="435">
        <v>0</v>
      </c>
      <c r="Z207" s="294"/>
    </row>
    <row r="208" ht="18.75" customHeight="1" spans="2:25">
      <c r="B208" s="436">
        <v>19</v>
      </c>
      <c r="C208" s="438" t="s">
        <v>528</v>
      </c>
      <c r="D208" s="412">
        <v>67</v>
      </c>
      <c r="E208" s="437">
        <f t="shared" si="1"/>
        <v>67</v>
      </c>
      <c r="F208" s="412">
        <v>61</v>
      </c>
      <c r="G208" s="412">
        <v>6</v>
      </c>
      <c r="H208" s="412">
        <f t="shared" si="5"/>
        <v>0</v>
      </c>
      <c r="I208" s="423">
        <f t="shared" si="2"/>
        <v>0.91044776119403</v>
      </c>
      <c r="J208" s="424">
        <f t="shared" si="3"/>
        <v>1</v>
      </c>
      <c r="K208" s="424">
        <f t="shared" si="4"/>
        <v>0.91044776119403</v>
      </c>
      <c r="L208" s="445"/>
      <c r="M208" s="426">
        <v>1</v>
      </c>
      <c r="N208" s="426">
        <v>0.9833</v>
      </c>
      <c r="O208" s="423">
        <v>0.983333333333333</v>
      </c>
      <c r="P208" s="423">
        <v>0.833333333333333</v>
      </c>
      <c r="Q208" s="423">
        <v>0.833333333333333</v>
      </c>
      <c r="R208" s="423">
        <v>1</v>
      </c>
      <c r="S208" s="423">
        <v>1</v>
      </c>
      <c r="T208" s="423">
        <v>1</v>
      </c>
      <c r="U208" s="423">
        <v>1</v>
      </c>
      <c r="V208" s="432">
        <v>0.857142857142857</v>
      </c>
      <c r="W208" s="432">
        <v>0.6</v>
      </c>
      <c r="X208" s="432">
        <v>0</v>
      </c>
      <c r="Y208" s="435">
        <v>0</v>
      </c>
    </row>
    <row r="209" ht="19.5" customHeight="1" spans="2:25">
      <c r="B209" s="436">
        <v>20</v>
      </c>
      <c r="C209" s="438" t="s">
        <v>106</v>
      </c>
      <c r="D209" s="412">
        <v>0</v>
      </c>
      <c r="E209" s="437">
        <f t="shared" si="1"/>
        <v>0</v>
      </c>
      <c r="F209" s="412">
        <v>0</v>
      </c>
      <c r="G209" s="412">
        <v>0</v>
      </c>
      <c r="H209" s="412">
        <f t="shared" si="5"/>
        <v>0</v>
      </c>
      <c r="I209" s="423" t="e">
        <f t="shared" si="2"/>
        <v>#DIV/0!</v>
      </c>
      <c r="J209" s="424" t="e">
        <f t="shared" si="3"/>
        <v>#DIV/0!</v>
      </c>
      <c r="K209" s="424" t="e">
        <f t="shared" si="4"/>
        <v>#DIV/0!</v>
      </c>
      <c r="L209" s="444" t="s">
        <v>567</v>
      </c>
      <c r="M209" s="426" t="e">
        <v>#DIV/0!</v>
      </c>
      <c r="N209" s="426" t="e">
        <v>#DIV/0!</v>
      </c>
      <c r="O209" s="423" t="e">
        <v>#DIV/0!</v>
      </c>
      <c r="P209" s="423" t="e">
        <v>#DIV/0!</v>
      </c>
      <c r="Q209" s="423" t="e">
        <v>#DIV/0!</v>
      </c>
      <c r="R209" s="423" t="e">
        <v>#DIV/0!</v>
      </c>
      <c r="S209" s="423" t="e">
        <v>#DIV/0!</v>
      </c>
      <c r="T209" s="446" t="e">
        <v>#DIV/0!</v>
      </c>
      <c r="U209" s="446" t="e">
        <v>#DIV/0!</v>
      </c>
      <c r="V209" s="432" t="e">
        <v>#DIV/0!</v>
      </c>
      <c r="W209" s="432" t="e">
        <v>#DIV/0!</v>
      </c>
      <c r="X209" s="432">
        <v>0</v>
      </c>
      <c r="Y209" s="435">
        <v>0</v>
      </c>
    </row>
    <row r="210" ht="18.75" customHeight="1" spans="2:25">
      <c r="B210" s="436">
        <v>21</v>
      </c>
      <c r="C210" s="439" t="s">
        <v>530</v>
      </c>
      <c r="D210" s="412">
        <v>21</v>
      </c>
      <c r="E210" s="437">
        <f t="shared" si="1"/>
        <v>21</v>
      </c>
      <c r="F210" s="412">
        <v>19</v>
      </c>
      <c r="G210" s="412">
        <v>2</v>
      </c>
      <c r="H210" s="412">
        <f t="shared" si="5"/>
        <v>0</v>
      </c>
      <c r="I210" s="423">
        <f t="shared" si="2"/>
        <v>0.904761904761905</v>
      </c>
      <c r="J210" s="424">
        <f t="shared" si="3"/>
        <v>1</v>
      </c>
      <c r="K210" s="424">
        <f t="shared" si="4"/>
        <v>0.904761904761905</v>
      </c>
      <c r="L210" s="28"/>
      <c r="M210" s="426">
        <v>0.933333333333333</v>
      </c>
      <c r="N210" s="426" t="e">
        <v>#DIV/0!</v>
      </c>
      <c r="O210" s="423" t="e">
        <v>#DIV/0!</v>
      </c>
      <c r="P210" s="423" t="e">
        <v>#DIV/0!</v>
      </c>
      <c r="Q210" s="423" t="e">
        <v>#DIV/0!</v>
      </c>
      <c r="R210" s="423" t="e">
        <v>#DIV/0!</v>
      </c>
      <c r="S210" s="423" t="e">
        <v>#DIV/0!</v>
      </c>
      <c r="T210" s="423" t="e">
        <v>#DIV/0!</v>
      </c>
      <c r="U210" s="423" t="e">
        <v>#DIV/0!</v>
      </c>
      <c r="V210" s="432" t="e">
        <v>#DIV/0!</v>
      </c>
      <c r="W210" s="432" t="e">
        <v>#DIV/0!</v>
      </c>
      <c r="X210" s="432">
        <v>0</v>
      </c>
      <c r="Y210" s="435">
        <v>0</v>
      </c>
    </row>
    <row r="211" ht="18.75" customHeight="1" spans="2:25">
      <c r="B211" s="436">
        <v>22</v>
      </c>
      <c r="C211" s="439" t="s">
        <v>535</v>
      </c>
      <c r="D211" s="412">
        <v>387</v>
      </c>
      <c r="E211" s="437">
        <f t="shared" si="1"/>
        <v>387</v>
      </c>
      <c r="F211" s="412">
        <v>380</v>
      </c>
      <c r="G211" s="412">
        <v>7</v>
      </c>
      <c r="H211" s="412">
        <f t="shared" si="5"/>
        <v>0</v>
      </c>
      <c r="I211" s="446">
        <f t="shared" si="2"/>
        <v>0.981912144702842</v>
      </c>
      <c r="J211" s="428">
        <f t="shared" si="3"/>
        <v>1</v>
      </c>
      <c r="K211" s="428">
        <f t="shared" si="4"/>
        <v>0.981912144702842</v>
      </c>
      <c r="L211" s="28"/>
      <c r="M211" s="426">
        <v>0.892857142857143</v>
      </c>
      <c r="N211" s="426">
        <v>0.9615</v>
      </c>
      <c r="O211" s="423">
        <v>0.996527777777778</v>
      </c>
      <c r="P211" s="423">
        <v>0.964285714285714</v>
      </c>
      <c r="Q211" s="423">
        <v>0.978260869565217</v>
      </c>
      <c r="R211" s="423">
        <v>0.931034482758621</v>
      </c>
      <c r="S211" s="446">
        <v>1</v>
      </c>
      <c r="T211" s="423">
        <v>0.907514450867052</v>
      </c>
      <c r="U211" s="423">
        <v>0.899328859060403</v>
      </c>
      <c r="V211" s="432">
        <v>0.807017543859649</v>
      </c>
      <c r="W211" s="432" t="e">
        <v>#DIV/0!</v>
      </c>
      <c r="X211" s="432">
        <v>0</v>
      </c>
      <c r="Y211" s="435">
        <v>0</v>
      </c>
    </row>
    <row r="212" ht="18.75" customHeight="1" spans="2:25">
      <c r="B212" s="436">
        <v>23</v>
      </c>
      <c r="C212" s="438" t="s">
        <v>538</v>
      </c>
      <c r="D212" s="412">
        <v>0</v>
      </c>
      <c r="E212" s="437">
        <f t="shared" ref="E212:E218" si="6">F212+G212</f>
        <v>0</v>
      </c>
      <c r="F212" s="412">
        <v>0</v>
      </c>
      <c r="G212" s="412">
        <v>0</v>
      </c>
      <c r="H212" s="412">
        <f t="shared" si="5"/>
        <v>0</v>
      </c>
      <c r="I212" s="423" t="e">
        <f t="shared" si="2"/>
        <v>#DIV/0!</v>
      </c>
      <c r="J212" s="424" t="e">
        <f t="shared" si="3"/>
        <v>#DIV/0!</v>
      </c>
      <c r="K212" s="424" t="e">
        <f t="shared" si="4"/>
        <v>#DIV/0!</v>
      </c>
      <c r="L212" s="28" t="s">
        <v>539</v>
      </c>
      <c r="M212" s="426" t="e">
        <v>#DIV/0!</v>
      </c>
      <c r="N212" s="426" t="e">
        <v>#DIV/0!</v>
      </c>
      <c r="O212" s="423" t="e">
        <v>#DIV/0!</v>
      </c>
      <c r="P212" s="423" t="e">
        <v>#DIV/0!</v>
      </c>
      <c r="Q212" s="423" t="e">
        <v>#DIV/0!</v>
      </c>
      <c r="R212" s="423" t="e">
        <v>#DIV/0!</v>
      </c>
      <c r="S212" s="423" t="e">
        <v>#DIV/0!</v>
      </c>
      <c r="T212" s="423" t="e">
        <v>#DIV/0!</v>
      </c>
      <c r="U212" s="423">
        <v>0.980392156862745</v>
      </c>
      <c r="V212" s="432" t="e">
        <v>#DIV/0!</v>
      </c>
      <c r="W212" s="432" t="e">
        <v>#DIV/0!</v>
      </c>
      <c r="X212" s="432">
        <v>0</v>
      </c>
      <c r="Y212" s="435">
        <v>0</v>
      </c>
    </row>
    <row r="213" ht="18.75" customHeight="1" spans="2:25">
      <c r="B213" s="410">
        <v>24</v>
      </c>
      <c r="C213" s="438" t="s">
        <v>477</v>
      </c>
      <c r="D213" s="412">
        <v>13763</v>
      </c>
      <c r="E213" s="437">
        <f t="shared" si="6"/>
        <v>13763</v>
      </c>
      <c r="F213" s="412">
        <v>13743</v>
      </c>
      <c r="G213" s="412">
        <v>20</v>
      </c>
      <c r="H213" s="412">
        <f t="shared" si="5"/>
        <v>0</v>
      </c>
      <c r="I213" s="446">
        <f t="shared" si="2"/>
        <v>0.998546828453099</v>
      </c>
      <c r="J213" s="428">
        <f t="shared" si="3"/>
        <v>1</v>
      </c>
      <c r="K213" s="428">
        <f t="shared" si="4"/>
        <v>0.998546828453099</v>
      </c>
      <c r="L213" s="28"/>
      <c r="M213" s="426">
        <v>0.724902986333727</v>
      </c>
      <c r="N213" s="426" t="e">
        <v>#DIV/0!</v>
      </c>
      <c r="O213" s="423">
        <v>0.914590747330961</v>
      </c>
      <c r="P213" s="423">
        <v>0.914590747330961</v>
      </c>
      <c r="Q213" s="423">
        <v>0.999331922948447</v>
      </c>
      <c r="R213" s="423" t="e">
        <v>#DIV/0!</v>
      </c>
      <c r="S213" s="446" t="e">
        <v>#DIV/0!</v>
      </c>
      <c r="T213" s="423">
        <v>1</v>
      </c>
      <c r="U213" s="423">
        <v>0.925015556938395</v>
      </c>
      <c r="V213" s="432">
        <v>0.675469075747047</v>
      </c>
      <c r="W213" s="432" t="e">
        <v>#DIV/0!</v>
      </c>
      <c r="X213" s="432">
        <v>0</v>
      </c>
      <c r="Y213" s="435">
        <v>0</v>
      </c>
    </row>
    <row r="214" ht="18.75" customHeight="1" spans="2:25">
      <c r="B214" s="410">
        <v>25</v>
      </c>
      <c r="C214" s="440" t="s">
        <v>111</v>
      </c>
      <c r="D214" s="413">
        <v>0</v>
      </c>
      <c r="E214" s="75">
        <f t="shared" si="6"/>
        <v>0</v>
      </c>
      <c r="F214" s="413">
        <v>0</v>
      </c>
      <c r="G214" s="413">
        <v>0</v>
      </c>
      <c r="H214" s="413">
        <f t="shared" si="5"/>
        <v>0</v>
      </c>
      <c r="I214" s="423" t="e">
        <f t="shared" si="2"/>
        <v>#DIV/0!</v>
      </c>
      <c r="J214" s="424" t="e">
        <f t="shared" si="3"/>
        <v>#DIV/0!</v>
      </c>
      <c r="K214" s="424" t="e">
        <f t="shared" si="4"/>
        <v>#DIV/0!</v>
      </c>
      <c r="L214" s="447" t="s">
        <v>543</v>
      </c>
      <c r="M214" s="426" t="e">
        <v>#DIV/0!</v>
      </c>
      <c r="N214" s="426" t="e">
        <v>#DIV/0!</v>
      </c>
      <c r="O214" s="423" t="e">
        <v>#DIV/0!</v>
      </c>
      <c r="P214" s="423" t="e">
        <v>#DIV/0!</v>
      </c>
      <c r="Q214" s="423" t="e">
        <v>#DIV/0!</v>
      </c>
      <c r="R214" s="423" t="e">
        <v>#DIV/0!</v>
      </c>
      <c r="S214" s="423" t="e">
        <v>#DIV/0!</v>
      </c>
      <c r="T214" s="423" t="e">
        <v>#DIV/0!</v>
      </c>
      <c r="U214" s="423" t="e">
        <v>#DIV/0!</v>
      </c>
      <c r="V214" s="432" t="e">
        <v>#DIV/0!</v>
      </c>
      <c r="W214" s="432" t="e">
        <v>#DIV/0!</v>
      </c>
      <c r="X214" s="432">
        <v>0</v>
      </c>
      <c r="Y214" s="435">
        <v>0</v>
      </c>
    </row>
    <row r="215" ht="18.75" customHeight="1" spans="2:25">
      <c r="B215" s="410">
        <v>26</v>
      </c>
      <c r="C215" s="440" t="s">
        <v>112</v>
      </c>
      <c r="D215" s="413">
        <v>0</v>
      </c>
      <c r="E215" s="75">
        <f t="shared" si="6"/>
        <v>0</v>
      </c>
      <c r="F215" s="413">
        <v>0</v>
      </c>
      <c r="G215" s="413">
        <v>0</v>
      </c>
      <c r="H215" s="413">
        <f t="shared" si="5"/>
        <v>0</v>
      </c>
      <c r="I215" s="423" t="e">
        <f t="shared" si="2"/>
        <v>#DIV/0!</v>
      </c>
      <c r="J215" s="424" t="e">
        <f t="shared" si="3"/>
        <v>#DIV/0!</v>
      </c>
      <c r="K215" s="424" t="e">
        <f t="shared" si="4"/>
        <v>#DIV/0!</v>
      </c>
      <c r="L215" s="447" t="s">
        <v>544</v>
      </c>
      <c r="M215" s="426" t="e">
        <v>#DIV/0!</v>
      </c>
      <c r="N215" s="426" t="e">
        <v>#DIV/0!</v>
      </c>
      <c r="O215" s="423" t="e">
        <v>#DIV/0!</v>
      </c>
      <c r="P215" s="423" t="e">
        <v>#DIV/0!</v>
      </c>
      <c r="Q215" s="423" t="e">
        <v>#DIV/0!</v>
      </c>
      <c r="R215" s="423" t="e">
        <v>#DIV/0!</v>
      </c>
      <c r="S215" s="423" t="e">
        <v>#DIV/0!</v>
      </c>
      <c r="T215" s="423" t="e">
        <v>#DIV/0!</v>
      </c>
      <c r="U215" s="423" t="e">
        <v>#DIV/0!</v>
      </c>
      <c r="V215" s="432" t="e">
        <v>#DIV/0!</v>
      </c>
      <c r="W215" s="432" t="e">
        <v>#DIV/0!</v>
      </c>
      <c r="X215" s="432">
        <v>0</v>
      </c>
      <c r="Y215" s="435">
        <v>0</v>
      </c>
    </row>
    <row r="216" ht="18.75" customHeight="1" spans="2:25">
      <c r="B216" s="410">
        <v>27</v>
      </c>
      <c r="C216" s="440" t="s">
        <v>553</v>
      </c>
      <c r="D216" s="413">
        <v>0</v>
      </c>
      <c r="E216" s="75">
        <f t="shared" si="6"/>
        <v>0</v>
      </c>
      <c r="F216" s="413">
        <v>0</v>
      </c>
      <c r="G216" s="413">
        <v>0</v>
      </c>
      <c r="H216" s="413">
        <f t="shared" si="5"/>
        <v>0</v>
      </c>
      <c r="I216" s="423" t="e">
        <f t="shared" si="2"/>
        <v>#DIV/0!</v>
      </c>
      <c r="J216" s="424" t="e">
        <f t="shared" si="3"/>
        <v>#DIV/0!</v>
      </c>
      <c r="K216" s="424" t="e">
        <f t="shared" si="4"/>
        <v>#DIV/0!</v>
      </c>
      <c r="L216" s="447" t="s">
        <v>546</v>
      </c>
      <c r="M216" s="426" t="e">
        <v>#DIV/0!</v>
      </c>
      <c r="N216" s="426" t="e">
        <v>#DIV/0!</v>
      </c>
      <c r="O216" s="423" t="e">
        <v>#DIV/0!</v>
      </c>
      <c r="P216" s="423" t="e">
        <v>#DIV/0!</v>
      </c>
      <c r="Q216" s="423" t="e">
        <v>#DIV/0!</v>
      </c>
      <c r="R216" s="423" t="e">
        <v>#DIV/0!</v>
      </c>
      <c r="S216" s="423" t="e">
        <v>#DIV/0!</v>
      </c>
      <c r="T216" s="423" t="e">
        <v>#DIV/0!</v>
      </c>
      <c r="U216" s="423" t="e">
        <v>#DIV/0!</v>
      </c>
      <c r="V216" s="432" t="e">
        <v>#DIV/0!</v>
      </c>
      <c r="W216" s="432" t="e">
        <v>#DIV/0!</v>
      </c>
      <c r="X216" s="432">
        <v>0</v>
      </c>
      <c r="Y216" s="435">
        <v>0</v>
      </c>
    </row>
    <row r="217" ht="18.75" customHeight="1" spans="2:25">
      <c r="B217" s="410">
        <v>28</v>
      </c>
      <c r="C217" s="438" t="s">
        <v>114</v>
      </c>
      <c r="D217" s="412">
        <v>17</v>
      </c>
      <c r="E217" s="437">
        <f t="shared" si="6"/>
        <v>17</v>
      </c>
      <c r="F217" s="412">
        <v>15</v>
      </c>
      <c r="G217" s="412">
        <v>2</v>
      </c>
      <c r="H217" s="412">
        <f t="shared" si="5"/>
        <v>0</v>
      </c>
      <c r="I217" s="423">
        <f t="shared" si="2"/>
        <v>0.882352941176471</v>
      </c>
      <c r="J217" s="424">
        <f t="shared" si="3"/>
        <v>1</v>
      </c>
      <c r="K217" s="424">
        <f t="shared" si="4"/>
        <v>0.882352941176471</v>
      </c>
      <c r="L217" s="28" t="s">
        <v>568</v>
      </c>
      <c r="M217" s="426">
        <v>0.833333333333333</v>
      </c>
      <c r="N217" s="426">
        <v>0.8889</v>
      </c>
      <c r="O217" s="423">
        <v>0.5</v>
      </c>
      <c r="P217" s="423">
        <v>0.8</v>
      </c>
      <c r="Q217" s="423" t="e">
        <v>#DIV/0!</v>
      </c>
      <c r="R217" s="423" t="e">
        <v>#DIV/0!</v>
      </c>
      <c r="S217" s="423" t="e">
        <v>#DIV/0!</v>
      </c>
      <c r="T217" s="432">
        <v>0.999894781144781</v>
      </c>
      <c r="U217" s="432" t="e">
        <v>#DIV/0!</v>
      </c>
      <c r="V217" s="432" t="e">
        <v>#DIV/0!</v>
      </c>
      <c r="W217" s="432" t="e">
        <v>#DIV/0!</v>
      </c>
      <c r="X217" s="432">
        <v>0</v>
      </c>
      <c r="Y217" s="435">
        <v>0</v>
      </c>
    </row>
    <row r="218" ht="26.25" customHeight="1" spans="2:25">
      <c r="B218" s="410">
        <v>29</v>
      </c>
      <c r="C218" s="440" t="s">
        <v>115</v>
      </c>
      <c r="D218" s="413">
        <v>31</v>
      </c>
      <c r="E218" s="75">
        <f t="shared" si="6"/>
        <v>31</v>
      </c>
      <c r="F218" s="413">
        <v>30</v>
      </c>
      <c r="G218" s="413">
        <v>1</v>
      </c>
      <c r="H218" s="413">
        <f t="shared" si="5"/>
        <v>0</v>
      </c>
      <c r="I218" s="423">
        <f t="shared" si="2"/>
        <v>0.967741935483871</v>
      </c>
      <c r="J218" s="424">
        <f t="shared" si="3"/>
        <v>1</v>
      </c>
      <c r="K218" s="424">
        <f t="shared" si="4"/>
        <v>0.967741935483871</v>
      </c>
      <c r="L218" s="28"/>
      <c r="M218" s="426">
        <v>0.928571428571429</v>
      </c>
      <c r="N218" s="426">
        <v>0.9615</v>
      </c>
      <c r="O218" s="423">
        <v>0.969924812030075</v>
      </c>
      <c r="P218" s="423">
        <v>0.898305084745763</v>
      </c>
      <c r="Q218" s="423">
        <v>0.96969696969697</v>
      </c>
      <c r="R218" s="423">
        <v>1</v>
      </c>
      <c r="S218" s="423">
        <v>0.982608695652174</v>
      </c>
      <c r="T218" s="432">
        <v>0.972222222222222</v>
      </c>
      <c r="U218" s="432">
        <v>0.952380952380952</v>
      </c>
      <c r="V218" s="432">
        <v>0.8167</v>
      </c>
      <c r="W218" s="432"/>
      <c r="X218" s="432"/>
      <c r="Y218" s="435"/>
    </row>
    <row r="219" ht="18.75" customHeight="1" spans="2:25">
      <c r="B219" s="441" t="s">
        <v>49</v>
      </c>
      <c r="C219" s="442"/>
      <c r="D219" s="443">
        <f>SUM(D190:D218)</f>
        <v>41491</v>
      </c>
      <c r="E219" s="443">
        <f>SUM(E190:E218)</f>
        <v>41441</v>
      </c>
      <c r="F219" s="443">
        <f>SUM(F190:F218)</f>
        <v>41251</v>
      </c>
      <c r="G219" s="443">
        <f>SUM(G190:G218)</f>
        <v>190</v>
      </c>
      <c r="H219" s="443">
        <f>SUM(H190:H218)</f>
        <v>50</v>
      </c>
      <c r="I219" s="448">
        <f>F219/(F219+G219)</f>
        <v>0.995415168552882</v>
      </c>
      <c r="J219" s="449">
        <f t="shared" si="3"/>
        <v>0.998794919380107</v>
      </c>
      <c r="K219" s="449">
        <f t="shared" si="4"/>
        <v>0.994215613024511</v>
      </c>
      <c r="L219" s="450"/>
      <c r="M219" s="426">
        <v>0.778177458033573</v>
      </c>
      <c r="N219" s="448">
        <v>0.904</v>
      </c>
      <c r="O219" s="448">
        <v>0.702135128438094</v>
      </c>
      <c r="P219" s="448">
        <v>0.849469324359306</v>
      </c>
      <c r="Q219" s="448">
        <v>0.791445195785501</v>
      </c>
      <c r="R219" s="448">
        <v>0.989027605459057</v>
      </c>
      <c r="S219" s="448">
        <v>0.982967460688152</v>
      </c>
      <c r="T219" s="448">
        <v>0.994301910478208</v>
      </c>
      <c r="U219" s="448">
        <v>0.962997082757562</v>
      </c>
      <c r="V219" s="448">
        <v>0.8658</v>
      </c>
      <c r="W219" s="448">
        <v>0.7054682383759</v>
      </c>
      <c r="X219" s="448">
        <v>0.373571972581874</v>
      </c>
      <c r="Y219" s="451"/>
    </row>
  </sheetData>
  <mergeCells count="157">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27:L27"/>
    <mergeCell ref="B123:K123"/>
    <mergeCell ref="B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F150:G150"/>
    <mergeCell ref="H150:I150"/>
    <mergeCell ref="J150:K150"/>
    <mergeCell ref="F151:G151"/>
    <mergeCell ref="H151:I151"/>
    <mergeCell ref="J151:K151"/>
    <mergeCell ref="F152:G152"/>
    <mergeCell ref="H152:I152"/>
    <mergeCell ref="J152:K152"/>
    <mergeCell ref="F153:G153"/>
    <mergeCell ref="H153:I153"/>
    <mergeCell ref="J153:K153"/>
    <mergeCell ref="F154:G154"/>
    <mergeCell ref="H154:I154"/>
    <mergeCell ref="J154:K154"/>
    <mergeCell ref="B155:C155"/>
    <mergeCell ref="F155:G155"/>
    <mergeCell ref="H155:I155"/>
    <mergeCell ref="J155:K155"/>
    <mergeCell ref="B156:D156"/>
    <mergeCell ref="F156:G156"/>
    <mergeCell ref="H156:I156"/>
    <mergeCell ref="J156:K156"/>
    <mergeCell ref="B187:L187"/>
    <mergeCell ref="M187:W187"/>
    <mergeCell ref="B219:C219"/>
    <mergeCell ref="B28:B29"/>
    <mergeCell ref="B188:B189"/>
    <mergeCell ref="C28:C29"/>
    <mergeCell ref="C188:C189"/>
    <mergeCell ref="D28:D29"/>
    <mergeCell ref="D188:D189"/>
    <mergeCell ref="E28:E29"/>
    <mergeCell ref="E188:E189"/>
    <mergeCell ref="F28:F29"/>
    <mergeCell ref="F188:F189"/>
    <mergeCell ref="G188:G189"/>
    <mergeCell ref="H188:H189"/>
    <mergeCell ref="I28:I29"/>
    <mergeCell ref="I188:I189"/>
    <mergeCell ref="J28:J29"/>
    <mergeCell ref="J188:J189"/>
    <mergeCell ref="K28:K29"/>
    <mergeCell ref="K188:K189"/>
    <mergeCell ref="L28:L29"/>
    <mergeCell ref="L188:L189"/>
    <mergeCell ref="M188:M189"/>
    <mergeCell ref="N188:N189"/>
    <mergeCell ref="O188:O189"/>
    <mergeCell ref="P188:P189"/>
    <mergeCell ref="Q188:Q189"/>
    <mergeCell ref="R188:R189"/>
    <mergeCell ref="S188:S189"/>
    <mergeCell ref="T188:T189"/>
    <mergeCell ref="U188:U189"/>
    <mergeCell ref="V188:V189"/>
    <mergeCell ref="W188:W189"/>
    <mergeCell ref="X188:X189"/>
    <mergeCell ref="Y188:Y189"/>
    <mergeCell ref="B19:L26"/>
    <mergeCell ref="C3:K4"/>
  </mergeCells>
  <conditionalFormatting sqref="F128">
    <cfRule type="cellIs" dxfId="1" priority="35" operator="greaterThan">
      <formula>0</formula>
    </cfRule>
    <cfRule type="cellIs" dxfId="1" priority="34" operator="greaterThan">
      <formula>0</formula>
    </cfRule>
    <cfRule type="cellIs" dxfId="1" priority="33" operator="greaterThan">
      <formula>0</formula>
    </cfRule>
    <cfRule type="cellIs" dxfId="1" priority="32" operator="greaterThan">
      <formula>0</formula>
    </cfRule>
  </conditionalFormatting>
  <conditionalFormatting sqref="H128">
    <cfRule type="cellIs" dxfId="2" priority="27" operator="greaterThan">
      <formula>0</formula>
    </cfRule>
  </conditionalFormatting>
  <conditionalFormatting sqref="F129">
    <cfRule type="cellIs" dxfId="1" priority="31" operator="greaterThan">
      <formula>0</formula>
    </cfRule>
    <cfRule type="cellIs" dxfId="1" priority="30" operator="greaterThan">
      <formula>0</formula>
    </cfRule>
    <cfRule type="cellIs" dxfId="1" priority="29" operator="greaterThan">
      <formula>0</formula>
    </cfRule>
    <cfRule type="cellIs" dxfId="1" priority="28" operator="greaterThan">
      <formula>0</formula>
    </cfRule>
  </conditionalFormatting>
  <conditionalFormatting sqref="H129">
    <cfRule type="cellIs" dxfId="2" priority="26" operator="greaterThan">
      <formula>0</formula>
    </cfRule>
  </conditionalFormatting>
  <conditionalFormatting sqref="H130">
    <cfRule type="cellIs" dxfId="2" priority="25" operator="greaterThan">
      <formula>0</formula>
    </cfRule>
  </conditionalFormatting>
  <conditionalFormatting sqref="H131">
    <cfRule type="cellIs" dxfId="2" priority="24" operator="greaterThan">
      <formula>0</formula>
    </cfRule>
  </conditionalFormatting>
  <conditionalFormatting sqref="H132">
    <cfRule type="cellIs" dxfId="2" priority="23" operator="greaterThan">
      <formula>0</formula>
    </cfRule>
  </conditionalFormatting>
  <conditionalFormatting sqref="H133">
    <cfRule type="cellIs" dxfId="2" priority="22" operator="greaterThan">
      <formula>0</formula>
    </cfRule>
  </conditionalFormatting>
  <conditionalFormatting sqref="H134">
    <cfRule type="cellIs" dxfId="2" priority="21" operator="greaterThan">
      <formula>0</formula>
    </cfRule>
  </conditionalFormatting>
  <conditionalFormatting sqref="H135">
    <cfRule type="cellIs" dxfId="2" priority="20" operator="greaterThan">
      <formula>0</formula>
    </cfRule>
  </conditionalFormatting>
  <conditionalFormatting sqref="H136">
    <cfRule type="cellIs" dxfId="2" priority="19" operator="greaterThan">
      <formula>0</formula>
    </cfRule>
  </conditionalFormatting>
  <conditionalFormatting sqref="H137">
    <cfRule type="cellIs" dxfId="2" priority="18" operator="greaterThan">
      <formula>0</formula>
    </cfRule>
  </conditionalFormatting>
  <conditionalFormatting sqref="H138">
    <cfRule type="cellIs" dxfId="2" priority="17" operator="greaterThan">
      <formula>0</formula>
    </cfRule>
  </conditionalFormatting>
  <conditionalFormatting sqref="H139">
    <cfRule type="cellIs" dxfId="2" priority="16" operator="greaterThan">
      <formula>0</formula>
    </cfRule>
  </conditionalFormatting>
  <conditionalFormatting sqref="J139">
    <cfRule type="cellIs" dxfId="3" priority="99" operator="greaterThan">
      <formula>0</formula>
    </cfRule>
  </conditionalFormatting>
  <conditionalFormatting sqref="H140">
    <cfRule type="cellIs" dxfId="2" priority="15" operator="greaterThan">
      <formula>0</formula>
    </cfRule>
  </conditionalFormatting>
  <conditionalFormatting sqref="H141">
    <cfRule type="cellIs" dxfId="2" priority="14" operator="greaterThan">
      <formula>0</formula>
    </cfRule>
  </conditionalFormatting>
  <conditionalFormatting sqref="H142">
    <cfRule type="cellIs" dxfId="2" priority="13" operator="greaterThan">
      <formula>0</formula>
    </cfRule>
  </conditionalFormatting>
  <conditionalFormatting sqref="H143">
    <cfRule type="cellIs" dxfId="2" priority="12" operator="greaterThan">
      <formula>0</formula>
    </cfRule>
  </conditionalFormatting>
  <conditionalFormatting sqref="H144">
    <cfRule type="cellIs" dxfId="2" priority="11" operator="greaterThan">
      <formula>0</formula>
    </cfRule>
  </conditionalFormatting>
  <conditionalFormatting sqref="H145">
    <cfRule type="cellIs" dxfId="2" priority="10" operator="greaterThan">
      <formula>0</formula>
    </cfRule>
  </conditionalFormatting>
  <conditionalFormatting sqref="H146">
    <cfRule type="cellIs" dxfId="2" priority="9" operator="greaterThan">
      <formula>0</formula>
    </cfRule>
  </conditionalFormatting>
  <conditionalFormatting sqref="H147">
    <cfRule type="cellIs" dxfId="2" priority="8" operator="greaterThan">
      <formula>0</formula>
    </cfRule>
  </conditionalFormatting>
  <conditionalFormatting sqref="H148">
    <cfRule type="cellIs" dxfId="2" priority="7" operator="greaterThan">
      <formula>0</formula>
    </cfRule>
  </conditionalFormatting>
  <conditionalFormatting sqref="H149">
    <cfRule type="cellIs" dxfId="2" priority="6" operator="greaterThan">
      <formula>0</formula>
    </cfRule>
  </conditionalFormatting>
  <conditionalFormatting sqref="H150">
    <cfRule type="cellIs" dxfId="2" priority="5" operator="greaterThan">
      <formula>0</formula>
    </cfRule>
  </conditionalFormatting>
  <conditionalFormatting sqref="H151">
    <cfRule type="cellIs" dxfId="2" priority="4" operator="greaterThan">
      <formula>0</formula>
    </cfRule>
  </conditionalFormatting>
  <conditionalFormatting sqref="H152">
    <cfRule type="cellIs" dxfId="2" priority="3" operator="greaterThan">
      <formula>0</formula>
    </cfRule>
  </conditionalFormatting>
  <conditionalFormatting sqref="H153">
    <cfRule type="cellIs" dxfId="2" priority="2" operator="greaterThan">
      <formula>0</formula>
    </cfRule>
  </conditionalFormatting>
  <conditionalFormatting sqref="H154">
    <cfRule type="cellIs" dxfId="2" priority="1" operator="greaterThan">
      <formula>0</formula>
    </cfRule>
  </conditionalFormatting>
  <conditionalFormatting sqref="D155:E155">
    <cfRule type="cellIs" dxfId="1" priority="116" operator="greaterThan">
      <formula>0</formula>
    </cfRule>
    <cfRule type="cellIs" dxfId="0" priority="117" operator="greaterThan">
      <formula>0</formula>
    </cfRule>
  </conditionalFormatting>
  <conditionalFormatting sqref="E155">
    <cfRule type="cellIs" dxfId="0" priority="115" operator="greaterThan">
      <formula>0</formula>
    </cfRule>
  </conditionalFormatting>
  <conditionalFormatting sqref="F155">
    <cfRule type="cellIs" dxfId="1" priority="111" operator="greaterThan">
      <formula>0</formula>
    </cfRule>
  </conditionalFormatting>
  <conditionalFormatting sqref="H155">
    <cfRule type="cellIs" dxfId="2" priority="114" operator="greaterThan">
      <formula>0</formula>
    </cfRule>
  </conditionalFormatting>
  <conditionalFormatting sqref="J155">
    <cfRule type="cellIs" dxfId="3" priority="110" operator="greaterThan">
      <formula>0</formula>
    </cfRule>
  </conditionalFormatting>
  <conditionalFormatting sqref="E126:E154">
    <cfRule type="cellIs" dxfId="0" priority="107" operator="greaterThan">
      <formula>0</formula>
    </cfRule>
  </conditionalFormatting>
  <conditionalFormatting sqref="K190:K219">
    <cfRule type="cellIs" dxfId="0" priority="109" operator="lessThan">
      <formula>0.7</formula>
    </cfRule>
  </conditionalFormatting>
  <conditionalFormatting sqref="F126:F127 F130:F154">
    <cfRule type="cellIs" dxfId="1" priority="106" operator="greaterThan">
      <formula>0</formula>
    </cfRule>
    <cfRule type="cellIs" dxfId="1" priority="98" operator="greaterThan">
      <formula>0</formula>
    </cfRule>
    <cfRule type="cellIs" dxfId="1" priority="41" operator="greaterThan">
      <formula>0</formula>
    </cfRule>
    <cfRule type="cellIs" dxfId="1" priority="40" operator="greaterThan">
      <formula>0</formula>
    </cfRule>
  </conditionalFormatting>
  <conditionalFormatting sqref="J140:J154 J126:J138">
    <cfRule type="cellIs" dxfId="3" priority="105"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153"/>
  <sheetViews>
    <sheetView workbookViewId="0">
      <pane ySplit="1" topLeftCell="A2" activePane="bottomLeft" state="frozen"/>
      <selection/>
      <selection pane="bottomLeft" activeCell="E169" sqref="E169"/>
    </sheetView>
  </sheetViews>
  <sheetFormatPr defaultColWidth="9" defaultRowHeight="15" customHeight="1"/>
  <cols>
    <col min="1" max="1" width="20.6333333333333" style="277" customWidth="1"/>
    <col min="2" max="2" width="9.13333333333333" style="277" customWidth="1"/>
    <col min="3" max="3" width="7.38333333333333" style="278" customWidth="1"/>
    <col min="4" max="4" width="16" style="277" customWidth="1"/>
    <col min="5" max="5" width="85.6333333333333" style="277" customWidth="1"/>
    <col min="6" max="6" width="18.3833333333333" style="277" customWidth="1"/>
    <col min="7" max="7" width="25.25" style="277" customWidth="1"/>
    <col min="8" max="8" width="23.5" style="278" customWidth="1"/>
    <col min="9" max="9" width="14.6333333333333" style="278" customWidth="1"/>
    <col min="10" max="10" width="13.25" style="277" customWidth="1"/>
    <col min="11" max="16384" width="9" style="279"/>
  </cols>
  <sheetData>
    <row r="1" customHeight="1" spans="1:10">
      <c r="A1" s="280" t="s">
        <v>569</v>
      </c>
      <c r="B1" s="280" t="s">
        <v>570</v>
      </c>
      <c r="C1" s="281" t="s">
        <v>571</v>
      </c>
      <c r="D1" s="280" t="s">
        <v>572</v>
      </c>
      <c r="E1" s="280" t="s">
        <v>573</v>
      </c>
      <c r="F1" s="280" t="s">
        <v>574</v>
      </c>
      <c r="G1" s="280" t="s">
        <v>575</v>
      </c>
      <c r="H1" s="281" t="s">
        <v>576</v>
      </c>
      <c r="I1" s="290" t="s">
        <v>577</v>
      </c>
      <c r="J1" s="279"/>
    </row>
    <row r="2" hidden="1" customHeight="1" spans="1:9">
      <c r="A2" s="282" t="s">
        <v>578</v>
      </c>
      <c r="B2" s="283" t="s">
        <v>45</v>
      </c>
      <c r="C2" s="284" t="s">
        <v>85</v>
      </c>
      <c r="D2" s="284" t="s">
        <v>579</v>
      </c>
      <c r="E2" s="284" t="s">
        <v>580</v>
      </c>
      <c r="F2" s="284" t="s">
        <v>581</v>
      </c>
      <c r="G2" s="284" t="s">
        <v>582</v>
      </c>
      <c r="H2" s="285"/>
      <c r="I2" s="291"/>
    </row>
    <row r="3" hidden="1" customHeight="1" spans="1:9">
      <c r="A3" s="282" t="s">
        <v>583</v>
      </c>
      <c r="B3" s="283" t="s">
        <v>45</v>
      </c>
      <c r="C3" s="284" t="s">
        <v>85</v>
      </c>
      <c r="D3" s="284" t="s">
        <v>584</v>
      </c>
      <c r="E3" s="284" t="s">
        <v>585</v>
      </c>
      <c r="F3" s="284" t="s">
        <v>581</v>
      </c>
      <c r="G3" s="284" t="s">
        <v>582</v>
      </c>
      <c r="H3" s="285"/>
      <c r="I3" s="291"/>
    </row>
    <row r="4" hidden="1" customHeight="1" spans="1:9">
      <c r="A4" s="282" t="s">
        <v>586</v>
      </c>
      <c r="B4" s="283" t="s">
        <v>45</v>
      </c>
      <c r="C4" s="284" t="s">
        <v>85</v>
      </c>
      <c r="D4" s="284" t="s">
        <v>584</v>
      </c>
      <c r="E4" s="284" t="s">
        <v>587</v>
      </c>
      <c r="F4" s="284" t="s">
        <v>581</v>
      </c>
      <c r="G4" s="284" t="s">
        <v>582</v>
      </c>
      <c r="H4" s="285"/>
      <c r="I4" s="291"/>
    </row>
    <row r="5" hidden="1" customHeight="1" spans="1:9">
      <c r="A5" s="282" t="s">
        <v>588</v>
      </c>
      <c r="B5" s="283" t="s">
        <v>45</v>
      </c>
      <c r="C5" s="284" t="s">
        <v>85</v>
      </c>
      <c r="D5" s="284" t="s">
        <v>579</v>
      </c>
      <c r="E5" s="284" t="s">
        <v>589</v>
      </c>
      <c r="F5" s="284" t="s">
        <v>581</v>
      </c>
      <c r="G5" s="284" t="s">
        <v>582</v>
      </c>
      <c r="H5" s="285"/>
      <c r="I5" s="291"/>
    </row>
    <row r="6" hidden="1" customHeight="1" spans="1:9">
      <c r="A6" s="282" t="s">
        <v>590</v>
      </c>
      <c r="B6" s="283" t="s">
        <v>45</v>
      </c>
      <c r="C6" s="284" t="s">
        <v>85</v>
      </c>
      <c r="D6" s="284" t="s">
        <v>591</v>
      </c>
      <c r="E6" s="284" t="s">
        <v>592</v>
      </c>
      <c r="F6" s="284" t="s">
        <v>581</v>
      </c>
      <c r="G6" s="284" t="s">
        <v>582</v>
      </c>
      <c r="H6" s="285"/>
      <c r="I6" s="291"/>
    </row>
    <row r="7" hidden="1" customHeight="1" spans="1:9">
      <c r="A7" s="282" t="s">
        <v>593</v>
      </c>
      <c r="B7" s="283" t="s">
        <v>45</v>
      </c>
      <c r="C7" s="284" t="s">
        <v>85</v>
      </c>
      <c r="D7" s="284" t="s">
        <v>594</v>
      </c>
      <c r="E7" s="284" t="s">
        <v>595</v>
      </c>
      <c r="F7" s="284" t="s">
        <v>581</v>
      </c>
      <c r="G7" s="284" t="s">
        <v>582</v>
      </c>
      <c r="H7" s="285"/>
      <c r="I7" s="291"/>
    </row>
    <row r="8" hidden="1" customHeight="1" spans="1:9">
      <c r="A8" s="282" t="s">
        <v>596</v>
      </c>
      <c r="B8" s="283" t="s">
        <v>45</v>
      </c>
      <c r="C8" s="284" t="s">
        <v>85</v>
      </c>
      <c r="D8" s="284" t="s">
        <v>591</v>
      </c>
      <c r="E8" s="284" t="s">
        <v>597</v>
      </c>
      <c r="F8" s="284" t="s">
        <v>581</v>
      </c>
      <c r="G8" s="284" t="s">
        <v>582</v>
      </c>
      <c r="H8" s="285"/>
      <c r="I8" s="291"/>
    </row>
    <row r="9" hidden="1" customHeight="1" spans="1:9">
      <c r="A9" s="282" t="s">
        <v>598</v>
      </c>
      <c r="B9" s="283" t="s">
        <v>599</v>
      </c>
      <c r="C9" s="284" t="s">
        <v>85</v>
      </c>
      <c r="D9" s="284" t="s">
        <v>600</v>
      </c>
      <c r="E9" s="284" t="s">
        <v>601</v>
      </c>
      <c r="F9" s="284" t="s">
        <v>581</v>
      </c>
      <c r="G9" s="284" t="s">
        <v>582</v>
      </c>
      <c r="H9" s="285"/>
      <c r="I9" s="291"/>
    </row>
    <row r="10" hidden="1" customHeight="1" spans="1:9">
      <c r="A10" s="282" t="s">
        <v>602</v>
      </c>
      <c r="B10" s="283" t="s">
        <v>45</v>
      </c>
      <c r="C10" s="284" t="s">
        <v>85</v>
      </c>
      <c r="D10" s="284" t="s">
        <v>603</v>
      </c>
      <c r="E10" s="284" t="s">
        <v>604</v>
      </c>
      <c r="F10" s="284" t="s">
        <v>605</v>
      </c>
      <c r="G10" s="284" t="s">
        <v>582</v>
      </c>
      <c r="H10" s="285"/>
      <c r="I10" s="291"/>
    </row>
    <row r="11" customHeight="1" spans="1:9">
      <c r="A11" s="282" t="s">
        <v>606</v>
      </c>
      <c r="B11" s="283" t="s">
        <v>607</v>
      </c>
      <c r="C11" s="284" t="s">
        <v>84</v>
      </c>
      <c r="D11" s="284" t="s">
        <v>608</v>
      </c>
      <c r="E11" s="286" t="s">
        <v>609</v>
      </c>
      <c r="F11" s="284" t="s">
        <v>605</v>
      </c>
      <c r="G11" s="284" t="s">
        <v>582</v>
      </c>
      <c r="H11" s="284" t="s">
        <v>610</v>
      </c>
      <c r="I11" s="291"/>
    </row>
    <row r="12" hidden="1" customHeight="1" spans="1:9">
      <c r="A12" s="282" t="s">
        <v>611</v>
      </c>
      <c r="B12" s="283" t="s">
        <v>45</v>
      </c>
      <c r="C12" s="284" t="s">
        <v>85</v>
      </c>
      <c r="D12" s="284" t="s">
        <v>312</v>
      </c>
      <c r="E12" s="284" t="s">
        <v>612</v>
      </c>
      <c r="F12" s="284" t="s">
        <v>581</v>
      </c>
      <c r="G12" s="284" t="s">
        <v>582</v>
      </c>
      <c r="H12" s="285"/>
      <c r="I12" s="291"/>
    </row>
    <row r="13" hidden="1" customHeight="1" spans="1:9">
      <c r="A13" s="282" t="s">
        <v>613</v>
      </c>
      <c r="B13" s="283" t="s">
        <v>45</v>
      </c>
      <c r="C13" s="284" t="s">
        <v>85</v>
      </c>
      <c r="D13" s="284" t="s">
        <v>584</v>
      </c>
      <c r="E13" s="284" t="s">
        <v>614</v>
      </c>
      <c r="F13" s="284" t="s">
        <v>581</v>
      </c>
      <c r="G13" s="284" t="s">
        <v>582</v>
      </c>
      <c r="H13" s="285"/>
      <c r="I13" s="292"/>
    </row>
    <row r="14" hidden="1" customHeight="1" spans="1:9">
      <c r="A14" s="282" t="s">
        <v>615</v>
      </c>
      <c r="B14" s="283" t="s">
        <v>45</v>
      </c>
      <c r="C14" s="284" t="s">
        <v>85</v>
      </c>
      <c r="D14" s="284" t="s">
        <v>616</v>
      </c>
      <c r="E14" s="284" t="s">
        <v>617</v>
      </c>
      <c r="F14" s="284" t="s">
        <v>581</v>
      </c>
      <c r="G14" s="284" t="s">
        <v>582</v>
      </c>
      <c r="H14" s="285"/>
      <c r="I14" s="291"/>
    </row>
    <row r="15" hidden="1" customHeight="1" spans="1:8">
      <c r="A15" s="282" t="s">
        <v>618</v>
      </c>
      <c r="B15" s="283" t="s">
        <v>45</v>
      </c>
      <c r="C15" s="284" t="s">
        <v>85</v>
      </c>
      <c r="D15" s="284" t="s">
        <v>619</v>
      </c>
      <c r="E15" s="284" t="s">
        <v>620</v>
      </c>
      <c r="F15" s="284" t="s">
        <v>621</v>
      </c>
      <c r="G15" s="284" t="s">
        <v>582</v>
      </c>
      <c r="H15" s="285"/>
    </row>
    <row r="16" hidden="1" customHeight="1" spans="1:8">
      <c r="A16" s="282" t="s">
        <v>622</v>
      </c>
      <c r="B16" s="283" t="s">
        <v>45</v>
      </c>
      <c r="C16" s="284" t="s">
        <v>85</v>
      </c>
      <c r="D16" s="284" t="s">
        <v>623</v>
      </c>
      <c r="E16" s="284" t="s">
        <v>624</v>
      </c>
      <c r="F16" s="284" t="s">
        <v>625</v>
      </c>
      <c r="G16" s="284" t="s">
        <v>582</v>
      </c>
      <c r="H16" s="285"/>
    </row>
    <row r="17" hidden="1" customHeight="1" spans="1:8">
      <c r="A17" s="282" t="s">
        <v>626</v>
      </c>
      <c r="B17" s="283" t="s">
        <v>607</v>
      </c>
      <c r="C17" s="284" t="s">
        <v>85</v>
      </c>
      <c r="D17" s="284" t="s">
        <v>584</v>
      </c>
      <c r="E17" s="284" t="s">
        <v>627</v>
      </c>
      <c r="F17" s="284" t="s">
        <v>581</v>
      </c>
      <c r="G17" s="284" t="s">
        <v>582</v>
      </c>
      <c r="H17" s="284" t="s">
        <v>610</v>
      </c>
    </row>
    <row r="18" hidden="1" customHeight="1" spans="1:8">
      <c r="A18" s="282" t="s">
        <v>628</v>
      </c>
      <c r="B18" s="283" t="s">
        <v>45</v>
      </c>
      <c r="C18" s="284" t="s">
        <v>85</v>
      </c>
      <c r="D18" s="284" t="s">
        <v>616</v>
      </c>
      <c r="E18" s="284" t="s">
        <v>629</v>
      </c>
      <c r="F18" s="284" t="s">
        <v>630</v>
      </c>
      <c r="G18" s="284" t="s">
        <v>582</v>
      </c>
      <c r="H18" s="285"/>
    </row>
    <row r="19" hidden="1" customHeight="1" spans="1:8">
      <c r="A19" s="282" t="s">
        <v>631</v>
      </c>
      <c r="B19" s="283" t="s">
        <v>45</v>
      </c>
      <c r="C19" s="284" t="s">
        <v>85</v>
      </c>
      <c r="D19" s="284" t="s">
        <v>616</v>
      </c>
      <c r="E19" s="284" t="s">
        <v>632</v>
      </c>
      <c r="F19" s="284" t="s">
        <v>630</v>
      </c>
      <c r="G19" s="284" t="s">
        <v>582</v>
      </c>
      <c r="H19" s="285"/>
    </row>
    <row r="20" hidden="1" customHeight="1" spans="1:8">
      <c r="A20" s="282" t="s">
        <v>633</v>
      </c>
      <c r="B20" s="283" t="s">
        <v>45</v>
      </c>
      <c r="C20" s="284" t="s">
        <v>85</v>
      </c>
      <c r="D20" s="284" t="s">
        <v>634</v>
      </c>
      <c r="E20" s="284" t="s">
        <v>635</v>
      </c>
      <c r="F20" s="284" t="s">
        <v>625</v>
      </c>
      <c r="G20" s="284" t="s">
        <v>582</v>
      </c>
      <c r="H20" s="285"/>
    </row>
    <row r="21" hidden="1" customHeight="1" spans="1:8">
      <c r="A21" s="282" t="s">
        <v>636</v>
      </c>
      <c r="B21" s="283" t="s">
        <v>45</v>
      </c>
      <c r="C21" s="284" t="s">
        <v>85</v>
      </c>
      <c r="D21" s="284" t="s">
        <v>584</v>
      </c>
      <c r="E21" s="284" t="s">
        <v>637</v>
      </c>
      <c r="F21" s="284" t="s">
        <v>581</v>
      </c>
      <c r="G21" s="284" t="s">
        <v>582</v>
      </c>
      <c r="H21" s="285"/>
    </row>
    <row r="22" hidden="1" customHeight="1" spans="1:8">
      <c r="A22" s="282" t="s">
        <v>638</v>
      </c>
      <c r="B22" s="283" t="s">
        <v>45</v>
      </c>
      <c r="C22" s="284" t="s">
        <v>85</v>
      </c>
      <c r="D22" s="284" t="s">
        <v>623</v>
      </c>
      <c r="E22" s="284" t="s">
        <v>639</v>
      </c>
      <c r="F22" s="284" t="s">
        <v>625</v>
      </c>
      <c r="G22" s="284" t="s">
        <v>582</v>
      </c>
      <c r="H22" s="285"/>
    </row>
    <row r="23" hidden="1" customHeight="1" spans="1:8">
      <c r="A23" s="282" t="s">
        <v>640</v>
      </c>
      <c r="B23" s="283" t="s">
        <v>45</v>
      </c>
      <c r="C23" s="284" t="s">
        <v>85</v>
      </c>
      <c r="D23" s="284" t="s">
        <v>584</v>
      </c>
      <c r="E23" s="284" t="s">
        <v>641</v>
      </c>
      <c r="F23" s="284" t="s">
        <v>581</v>
      </c>
      <c r="G23" s="284" t="s">
        <v>582</v>
      </c>
      <c r="H23" s="285"/>
    </row>
    <row r="24" hidden="1" customHeight="1" spans="1:8">
      <c r="A24" s="282" t="s">
        <v>642</v>
      </c>
      <c r="B24" s="283" t="s">
        <v>45</v>
      </c>
      <c r="C24" s="284" t="s">
        <v>85</v>
      </c>
      <c r="D24" s="284" t="s">
        <v>584</v>
      </c>
      <c r="E24" s="284" t="s">
        <v>643</v>
      </c>
      <c r="F24" s="284" t="s">
        <v>581</v>
      </c>
      <c r="G24" s="284" t="s">
        <v>582</v>
      </c>
      <c r="H24" s="285"/>
    </row>
    <row r="25" hidden="1" customHeight="1" spans="1:8">
      <c r="A25" s="282" t="s">
        <v>644</v>
      </c>
      <c r="B25" s="283" t="s">
        <v>45</v>
      </c>
      <c r="C25" s="284" t="s">
        <v>85</v>
      </c>
      <c r="D25" s="284" t="s">
        <v>418</v>
      </c>
      <c r="E25" s="284" t="s">
        <v>645</v>
      </c>
      <c r="F25" s="284" t="s">
        <v>581</v>
      </c>
      <c r="G25" s="284" t="s">
        <v>582</v>
      </c>
      <c r="H25" s="285"/>
    </row>
    <row r="26" hidden="1" customHeight="1" spans="1:8">
      <c r="A26" s="282" t="s">
        <v>646</v>
      </c>
      <c r="B26" s="283" t="s">
        <v>45</v>
      </c>
      <c r="C26" s="284" t="s">
        <v>85</v>
      </c>
      <c r="D26" s="284" t="s">
        <v>619</v>
      </c>
      <c r="E26" s="284" t="s">
        <v>647</v>
      </c>
      <c r="F26" s="284" t="s">
        <v>621</v>
      </c>
      <c r="G26" s="284" t="s">
        <v>582</v>
      </c>
      <c r="H26" s="285"/>
    </row>
    <row r="27" hidden="1" customHeight="1" spans="1:8">
      <c r="A27" s="282" t="s">
        <v>648</v>
      </c>
      <c r="B27" s="283" t="s">
        <v>45</v>
      </c>
      <c r="C27" s="284" t="s">
        <v>85</v>
      </c>
      <c r="D27" s="284" t="s">
        <v>312</v>
      </c>
      <c r="E27" s="284" t="s">
        <v>649</v>
      </c>
      <c r="F27" s="284" t="s">
        <v>581</v>
      </c>
      <c r="G27" s="284" t="s">
        <v>582</v>
      </c>
      <c r="H27" s="285"/>
    </row>
    <row r="28" hidden="1" customHeight="1" spans="1:8">
      <c r="A28" s="282" t="s">
        <v>650</v>
      </c>
      <c r="B28" s="283" t="s">
        <v>607</v>
      </c>
      <c r="C28" s="284" t="s">
        <v>85</v>
      </c>
      <c r="D28" s="284" t="s">
        <v>623</v>
      </c>
      <c r="E28" s="284" t="s">
        <v>651</v>
      </c>
      <c r="F28" s="284" t="s">
        <v>625</v>
      </c>
      <c r="G28" s="284" t="s">
        <v>582</v>
      </c>
      <c r="H28" s="284" t="s">
        <v>610</v>
      </c>
    </row>
    <row r="29" hidden="1" customHeight="1" spans="1:8">
      <c r="A29" s="282" t="s">
        <v>652</v>
      </c>
      <c r="B29" s="283" t="s">
        <v>45</v>
      </c>
      <c r="C29" s="284" t="s">
        <v>85</v>
      </c>
      <c r="D29" s="284" t="s">
        <v>584</v>
      </c>
      <c r="E29" s="284" t="s">
        <v>653</v>
      </c>
      <c r="F29" s="284" t="s">
        <v>654</v>
      </c>
      <c r="G29" s="284" t="s">
        <v>582</v>
      </c>
      <c r="H29" s="285"/>
    </row>
    <row r="30" hidden="1" customHeight="1" spans="1:8">
      <c r="A30" s="282" t="s">
        <v>655</v>
      </c>
      <c r="B30" s="283" t="s">
        <v>45</v>
      </c>
      <c r="C30" s="284" t="s">
        <v>85</v>
      </c>
      <c r="D30" s="284" t="s">
        <v>656</v>
      </c>
      <c r="E30" s="284" t="s">
        <v>657</v>
      </c>
      <c r="F30" s="284" t="s">
        <v>654</v>
      </c>
      <c r="G30" s="284" t="s">
        <v>582</v>
      </c>
      <c r="H30" s="285"/>
    </row>
    <row r="31" hidden="1" customHeight="1" spans="1:8">
      <c r="A31" s="282" t="s">
        <v>658</v>
      </c>
      <c r="B31" s="283" t="s">
        <v>45</v>
      </c>
      <c r="C31" s="284" t="s">
        <v>85</v>
      </c>
      <c r="D31" s="284" t="s">
        <v>584</v>
      </c>
      <c r="E31" s="284" t="s">
        <v>659</v>
      </c>
      <c r="F31" s="284" t="s">
        <v>581</v>
      </c>
      <c r="G31" s="284" t="s">
        <v>582</v>
      </c>
      <c r="H31" s="285"/>
    </row>
    <row r="32" hidden="1" customHeight="1" spans="1:8">
      <c r="A32" s="282" t="s">
        <v>660</v>
      </c>
      <c r="B32" s="283" t="s">
        <v>45</v>
      </c>
      <c r="C32" s="284" t="s">
        <v>85</v>
      </c>
      <c r="D32" s="284" t="s">
        <v>584</v>
      </c>
      <c r="E32" s="284" t="s">
        <v>661</v>
      </c>
      <c r="F32" s="284" t="s">
        <v>581</v>
      </c>
      <c r="G32" s="284" t="s">
        <v>582</v>
      </c>
      <c r="H32" s="285"/>
    </row>
    <row r="33" hidden="1" customHeight="1" spans="1:8">
      <c r="A33" s="282" t="s">
        <v>662</v>
      </c>
      <c r="B33" s="283" t="s">
        <v>663</v>
      </c>
      <c r="C33" s="284" t="s">
        <v>85</v>
      </c>
      <c r="D33" s="284" t="s">
        <v>623</v>
      </c>
      <c r="E33" s="284" t="s">
        <v>664</v>
      </c>
      <c r="F33" s="284" t="s">
        <v>625</v>
      </c>
      <c r="G33" s="284" t="s">
        <v>582</v>
      </c>
      <c r="H33" s="285"/>
    </row>
    <row r="34" hidden="1" customHeight="1" spans="1:9">
      <c r="A34" s="282" t="s">
        <v>665</v>
      </c>
      <c r="B34" s="287" t="s">
        <v>45</v>
      </c>
      <c r="C34" s="288" t="s">
        <v>85</v>
      </c>
      <c r="D34" s="288" t="s">
        <v>619</v>
      </c>
      <c r="E34" s="289" t="s">
        <v>666</v>
      </c>
      <c r="F34" s="284" t="s">
        <v>621</v>
      </c>
      <c r="G34" s="284" t="s">
        <v>582</v>
      </c>
      <c r="H34" s="285"/>
      <c r="I34" s="292"/>
    </row>
    <row r="35" hidden="1" customHeight="1" spans="1:8">
      <c r="A35" s="282" t="s">
        <v>667</v>
      </c>
      <c r="B35" s="283" t="s">
        <v>45</v>
      </c>
      <c r="C35" s="284" t="s">
        <v>85</v>
      </c>
      <c r="D35" s="284" t="s">
        <v>623</v>
      </c>
      <c r="E35" s="284" t="s">
        <v>668</v>
      </c>
      <c r="F35" s="284" t="s">
        <v>625</v>
      </c>
      <c r="G35" s="284" t="s">
        <v>582</v>
      </c>
      <c r="H35" s="285"/>
    </row>
    <row r="36" hidden="1" customHeight="1" spans="1:8">
      <c r="A36" s="282" t="s">
        <v>669</v>
      </c>
      <c r="B36" s="283" t="s">
        <v>45</v>
      </c>
      <c r="C36" s="284" t="s">
        <v>85</v>
      </c>
      <c r="D36" s="284" t="s">
        <v>584</v>
      </c>
      <c r="E36" s="284" t="s">
        <v>670</v>
      </c>
      <c r="F36" s="284" t="s">
        <v>581</v>
      </c>
      <c r="G36" s="284" t="s">
        <v>582</v>
      </c>
      <c r="H36" s="285"/>
    </row>
    <row r="37" hidden="1" customHeight="1" spans="1:8">
      <c r="A37" s="282" t="s">
        <v>671</v>
      </c>
      <c r="B37" s="283" t="s">
        <v>45</v>
      </c>
      <c r="C37" s="284" t="s">
        <v>85</v>
      </c>
      <c r="D37" s="284" t="s">
        <v>623</v>
      </c>
      <c r="E37" s="284" t="s">
        <v>672</v>
      </c>
      <c r="F37" s="284" t="s">
        <v>581</v>
      </c>
      <c r="G37" s="284" t="s">
        <v>582</v>
      </c>
      <c r="H37" s="285"/>
    </row>
    <row r="38" hidden="1" customHeight="1" spans="1:8">
      <c r="A38" s="282" t="s">
        <v>673</v>
      </c>
      <c r="B38" s="283" t="s">
        <v>607</v>
      </c>
      <c r="C38" s="284" t="s">
        <v>85</v>
      </c>
      <c r="D38" s="284" t="s">
        <v>584</v>
      </c>
      <c r="E38" s="284" t="s">
        <v>674</v>
      </c>
      <c r="F38" s="284" t="s">
        <v>581</v>
      </c>
      <c r="G38" s="284" t="s">
        <v>582</v>
      </c>
      <c r="H38" s="284" t="s">
        <v>610</v>
      </c>
    </row>
    <row r="39" hidden="1" customHeight="1" spans="1:8">
      <c r="A39" s="282" t="s">
        <v>675</v>
      </c>
      <c r="B39" s="283" t="s">
        <v>45</v>
      </c>
      <c r="C39" s="284" t="s">
        <v>85</v>
      </c>
      <c r="D39" s="284" t="s">
        <v>312</v>
      </c>
      <c r="E39" s="284" t="s">
        <v>676</v>
      </c>
      <c r="F39" s="284" t="s">
        <v>581</v>
      </c>
      <c r="G39" s="284" t="s">
        <v>582</v>
      </c>
      <c r="H39" s="285"/>
    </row>
    <row r="40" hidden="1" customHeight="1" spans="1:8">
      <c r="A40" s="282" t="s">
        <v>677</v>
      </c>
      <c r="B40" s="283" t="s">
        <v>45</v>
      </c>
      <c r="C40" s="284" t="s">
        <v>85</v>
      </c>
      <c r="D40" s="284" t="s">
        <v>312</v>
      </c>
      <c r="E40" s="284" t="s">
        <v>678</v>
      </c>
      <c r="F40" s="284" t="s">
        <v>581</v>
      </c>
      <c r="G40" s="284" t="s">
        <v>582</v>
      </c>
      <c r="H40" s="285"/>
    </row>
    <row r="41" customHeight="1" spans="1:9">
      <c r="A41" s="282" t="s">
        <v>679</v>
      </c>
      <c r="B41" s="283" t="s">
        <v>599</v>
      </c>
      <c r="C41" s="284" t="s">
        <v>84</v>
      </c>
      <c r="D41" s="284" t="s">
        <v>680</v>
      </c>
      <c r="E41" s="286" t="s">
        <v>681</v>
      </c>
      <c r="F41" s="284" t="s">
        <v>625</v>
      </c>
      <c r="G41" s="284" t="s">
        <v>582</v>
      </c>
      <c r="H41" s="285"/>
      <c r="I41" s="292"/>
    </row>
    <row r="42" hidden="1" customHeight="1" spans="1:8">
      <c r="A42" s="282" t="s">
        <v>682</v>
      </c>
      <c r="B42" s="283" t="s">
        <v>607</v>
      </c>
      <c r="C42" s="284" t="s">
        <v>85</v>
      </c>
      <c r="D42" s="284" t="s">
        <v>584</v>
      </c>
      <c r="E42" s="284" t="s">
        <v>683</v>
      </c>
      <c r="F42" s="284" t="s">
        <v>581</v>
      </c>
      <c r="G42" s="284" t="s">
        <v>582</v>
      </c>
      <c r="H42" s="284" t="s">
        <v>610</v>
      </c>
    </row>
    <row r="43" hidden="1" customHeight="1" spans="1:8">
      <c r="A43" s="282" t="s">
        <v>684</v>
      </c>
      <c r="B43" s="283" t="s">
        <v>45</v>
      </c>
      <c r="C43" s="284" t="s">
        <v>85</v>
      </c>
      <c r="D43" s="284" t="s">
        <v>584</v>
      </c>
      <c r="E43" s="284" t="s">
        <v>685</v>
      </c>
      <c r="F43" s="284" t="s">
        <v>581</v>
      </c>
      <c r="G43" s="284" t="s">
        <v>582</v>
      </c>
      <c r="H43" s="285"/>
    </row>
    <row r="44" hidden="1" customHeight="1" spans="1:8">
      <c r="A44" s="282" t="s">
        <v>686</v>
      </c>
      <c r="B44" s="283" t="s">
        <v>45</v>
      </c>
      <c r="C44" s="284" t="s">
        <v>85</v>
      </c>
      <c r="D44" s="284" t="s">
        <v>634</v>
      </c>
      <c r="E44" s="284" t="s">
        <v>687</v>
      </c>
      <c r="F44" s="284" t="s">
        <v>625</v>
      </c>
      <c r="G44" s="284" t="s">
        <v>582</v>
      </c>
      <c r="H44" s="285"/>
    </row>
    <row r="45" hidden="1" customHeight="1" spans="1:8">
      <c r="A45" s="282" t="s">
        <v>688</v>
      </c>
      <c r="B45" s="283" t="s">
        <v>45</v>
      </c>
      <c r="C45" s="284" t="s">
        <v>85</v>
      </c>
      <c r="D45" s="284" t="s">
        <v>584</v>
      </c>
      <c r="E45" s="284" t="s">
        <v>689</v>
      </c>
      <c r="F45" s="284" t="s">
        <v>581</v>
      </c>
      <c r="G45" s="284" t="s">
        <v>582</v>
      </c>
      <c r="H45" s="285"/>
    </row>
    <row r="46" hidden="1" customHeight="1" spans="1:8">
      <c r="A46" s="282" t="s">
        <v>690</v>
      </c>
      <c r="B46" s="283" t="s">
        <v>45</v>
      </c>
      <c r="C46" s="284" t="s">
        <v>85</v>
      </c>
      <c r="D46" s="284" t="s">
        <v>579</v>
      </c>
      <c r="E46" s="284" t="s">
        <v>691</v>
      </c>
      <c r="F46" s="284" t="s">
        <v>581</v>
      </c>
      <c r="G46" s="284" t="s">
        <v>582</v>
      </c>
      <c r="H46" s="285"/>
    </row>
    <row r="47" hidden="1" customHeight="1" spans="1:8">
      <c r="A47" s="282" t="s">
        <v>692</v>
      </c>
      <c r="B47" s="283" t="s">
        <v>45</v>
      </c>
      <c r="C47" s="284" t="s">
        <v>85</v>
      </c>
      <c r="D47" s="284" t="s">
        <v>619</v>
      </c>
      <c r="E47" s="284" t="s">
        <v>693</v>
      </c>
      <c r="F47" s="284" t="s">
        <v>621</v>
      </c>
      <c r="G47" s="284" t="s">
        <v>582</v>
      </c>
      <c r="H47" s="285"/>
    </row>
    <row r="48" hidden="1" customHeight="1" spans="1:8">
      <c r="A48" s="282" t="s">
        <v>694</v>
      </c>
      <c r="B48" s="283" t="s">
        <v>45</v>
      </c>
      <c r="C48" s="284" t="s">
        <v>85</v>
      </c>
      <c r="D48" s="284" t="s">
        <v>634</v>
      </c>
      <c r="E48" s="284" t="s">
        <v>695</v>
      </c>
      <c r="F48" s="284" t="s">
        <v>625</v>
      </c>
      <c r="G48" s="284" t="s">
        <v>582</v>
      </c>
      <c r="H48" s="285"/>
    </row>
    <row r="49" hidden="1" customHeight="1" spans="1:8">
      <c r="A49" s="282" t="s">
        <v>696</v>
      </c>
      <c r="B49" s="283" t="s">
        <v>607</v>
      </c>
      <c r="C49" s="284" t="s">
        <v>85</v>
      </c>
      <c r="D49" s="284" t="s">
        <v>623</v>
      </c>
      <c r="E49" s="284" t="s">
        <v>697</v>
      </c>
      <c r="F49" s="284" t="s">
        <v>581</v>
      </c>
      <c r="G49" s="284" t="s">
        <v>582</v>
      </c>
      <c r="H49" s="284" t="s">
        <v>610</v>
      </c>
    </row>
    <row r="50" hidden="1" customHeight="1" spans="1:8">
      <c r="A50" s="282" t="s">
        <v>698</v>
      </c>
      <c r="B50" s="283" t="s">
        <v>45</v>
      </c>
      <c r="C50" s="284" t="s">
        <v>85</v>
      </c>
      <c r="D50" s="284" t="s">
        <v>616</v>
      </c>
      <c r="E50" s="284" t="s">
        <v>699</v>
      </c>
      <c r="F50" s="284" t="s">
        <v>581</v>
      </c>
      <c r="G50" s="284" t="s">
        <v>582</v>
      </c>
      <c r="H50" s="285"/>
    </row>
    <row r="51" hidden="1" customHeight="1" spans="1:8">
      <c r="A51" s="282" t="s">
        <v>700</v>
      </c>
      <c r="B51" s="283" t="s">
        <v>607</v>
      </c>
      <c r="C51" s="284" t="s">
        <v>85</v>
      </c>
      <c r="D51" s="284" t="s">
        <v>600</v>
      </c>
      <c r="E51" s="284" t="s">
        <v>701</v>
      </c>
      <c r="F51" s="284" t="s">
        <v>581</v>
      </c>
      <c r="G51" s="284" t="s">
        <v>582</v>
      </c>
      <c r="H51" s="284" t="s">
        <v>610</v>
      </c>
    </row>
    <row r="52" hidden="1" customHeight="1" spans="1:8">
      <c r="A52" s="282" t="s">
        <v>702</v>
      </c>
      <c r="B52" s="283" t="s">
        <v>46</v>
      </c>
      <c r="C52" s="284" t="s">
        <v>85</v>
      </c>
      <c r="D52" s="284" t="s">
        <v>656</v>
      </c>
      <c r="E52" s="284" t="s">
        <v>703</v>
      </c>
      <c r="F52" s="284" t="s">
        <v>704</v>
      </c>
      <c r="G52" s="284" t="s">
        <v>582</v>
      </c>
      <c r="H52" s="285"/>
    </row>
    <row r="53" hidden="1" customHeight="1" spans="1:8">
      <c r="A53" s="282" t="s">
        <v>705</v>
      </c>
      <c r="B53" s="283" t="s">
        <v>45</v>
      </c>
      <c r="C53" s="284" t="s">
        <v>85</v>
      </c>
      <c r="D53" s="284" t="s">
        <v>656</v>
      </c>
      <c r="E53" s="284" t="s">
        <v>706</v>
      </c>
      <c r="F53" s="284" t="s">
        <v>704</v>
      </c>
      <c r="G53" s="284" t="s">
        <v>582</v>
      </c>
      <c r="H53" s="285"/>
    </row>
    <row r="54" hidden="1" customHeight="1" spans="1:8">
      <c r="A54" s="282" t="s">
        <v>707</v>
      </c>
      <c r="B54" s="283" t="s">
        <v>45</v>
      </c>
      <c r="C54" s="284" t="s">
        <v>85</v>
      </c>
      <c r="D54" s="284" t="s">
        <v>656</v>
      </c>
      <c r="E54" s="284" t="s">
        <v>708</v>
      </c>
      <c r="F54" s="284" t="s">
        <v>704</v>
      </c>
      <c r="G54" s="284" t="s">
        <v>582</v>
      </c>
      <c r="H54" s="285"/>
    </row>
    <row r="55" hidden="1" customHeight="1" spans="1:8">
      <c r="A55" s="282" t="s">
        <v>709</v>
      </c>
      <c r="B55" s="283" t="s">
        <v>45</v>
      </c>
      <c r="C55" s="284" t="s">
        <v>85</v>
      </c>
      <c r="D55" s="284" t="s">
        <v>656</v>
      </c>
      <c r="E55" s="284" t="s">
        <v>710</v>
      </c>
      <c r="F55" s="284" t="s">
        <v>704</v>
      </c>
      <c r="G55" s="284" t="s">
        <v>582</v>
      </c>
      <c r="H55" s="285"/>
    </row>
    <row r="56" hidden="1" customHeight="1" spans="1:8">
      <c r="A56" s="282" t="s">
        <v>711</v>
      </c>
      <c r="B56" s="283" t="s">
        <v>45</v>
      </c>
      <c r="C56" s="284" t="s">
        <v>85</v>
      </c>
      <c r="D56" s="284" t="s">
        <v>656</v>
      </c>
      <c r="E56" s="284" t="s">
        <v>712</v>
      </c>
      <c r="F56" s="284" t="s">
        <v>704</v>
      </c>
      <c r="G56" s="284" t="s">
        <v>582</v>
      </c>
      <c r="H56" s="285"/>
    </row>
    <row r="57" hidden="1" customHeight="1" spans="1:8">
      <c r="A57" s="282" t="s">
        <v>713</v>
      </c>
      <c r="B57" s="283" t="s">
        <v>45</v>
      </c>
      <c r="C57" s="284" t="s">
        <v>85</v>
      </c>
      <c r="D57" s="284" t="s">
        <v>656</v>
      </c>
      <c r="E57" s="284" t="s">
        <v>714</v>
      </c>
      <c r="F57" s="284" t="s">
        <v>704</v>
      </c>
      <c r="G57" s="284" t="s">
        <v>582</v>
      </c>
      <c r="H57" s="285"/>
    </row>
    <row r="58" hidden="1" customHeight="1" spans="1:8">
      <c r="A58" s="282" t="s">
        <v>715</v>
      </c>
      <c r="B58" s="283" t="s">
        <v>45</v>
      </c>
      <c r="C58" s="284" t="s">
        <v>85</v>
      </c>
      <c r="D58" s="284" t="s">
        <v>656</v>
      </c>
      <c r="E58" s="284" t="s">
        <v>716</v>
      </c>
      <c r="F58" s="284" t="s">
        <v>704</v>
      </c>
      <c r="G58" s="284" t="s">
        <v>582</v>
      </c>
      <c r="H58" s="285"/>
    </row>
    <row r="59" hidden="1" customHeight="1" spans="1:8">
      <c r="A59" s="282" t="s">
        <v>717</v>
      </c>
      <c r="B59" s="283" t="s">
        <v>45</v>
      </c>
      <c r="C59" s="284" t="s">
        <v>85</v>
      </c>
      <c r="D59" s="284" t="s">
        <v>656</v>
      </c>
      <c r="E59" s="284" t="s">
        <v>718</v>
      </c>
      <c r="F59" s="284" t="s">
        <v>704</v>
      </c>
      <c r="G59" s="284" t="s">
        <v>582</v>
      </c>
      <c r="H59" s="285"/>
    </row>
    <row r="60" hidden="1" customHeight="1" spans="1:8">
      <c r="A60" s="282" t="s">
        <v>719</v>
      </c>
      <c r="B60" s="283" t="s">
        <v>45</v>
      </c>
      <c r="C60" s="284" t="s">
        <v>85</v>
      </c>
      <c r="D60" s="284" t="s">
        <v>656</v>
      </c>
      <c r="E60" s="284" t="s">
        <v>720</v>
      </c>
      <c r="F60" s="284" t="s">
        <v>704</v>
      </c>
      <c r="G60" s="284" t="s">
        <v>582</v>
      </c>
      <c r="H60" s="285"/>
    </row>
    <row r="61" hidden="1" customHeight="1" spans="1:8">
      <c r="A61" s="282" t="s">
        <v>721</v>
      </c>
      <c r="B61" s="283" t="s">
        <v>45</v>
      </c>
      <c r="C61" s="284" t="s">
        <v>85</v>
      </c>
      <c r="D61" s="284" t="s">
        <v>722</v>
      </c>
      <c r="E61" s="284" t="s">
        <v>723</v>
      </c>
      <c r="F61" s="284" t="s">
        <v>704</v>
      </c>
      <c r="G61" s="284" t="s">
        <v>582</v>
      </c>
      <c r="H61" s="285"/>
    </row>
    <row r="62" hidden="1" customHeight="1" spans="1:8">
      <c r="A62" s="282" t="s">
        <v>724</v>
      </c>
      <c r="B62" s="283" t="s">
        <v>45</v>
      </c>
      <c r="C62" s="284" t="s">
        <v>85</v>
      </c>
      <c r="D62" s="284" t="s">
        <v>312</v>
      </c>
      <c r="E62" s="284" t="s">
        <v>725</v>
      </c>
      <c r="F62" s="284" t="s">
        <v>581</v>
      </c>
      <c r="G62" s="284" t="s">
        <v>582</v>
      </c>
      <c r="H62" s="285"/>
    </row>
    <row r="63" hidden="1" customHeight="1" spans="1:8">
      <c r="A63" s="282" t="s">
        <v>726</v>
      </c>
      <c r="B63" s="283" t="s">
        <v>607</v>
      </c>
      <c r="C63" s="284" t="s">
        <v>85</v>
      </c>
      <c r="D63" s="284" t="s">
        <v>722</v>
      </c>
      <c r="E63" s="284" t="s">
        <v>727</v>
      </c>
      <c r="F63" s="284" t="s">
        <v>704</v>
      </c>
      <c r="G63" s="284" t="s">
        <v>582</v>
      </c>
      <c r="H63" s="284" t="s">
        <v>582</v>
      </c>
    </row>
    <row r="64" hidden="1" customHeight="1" spans="1:8">
      <c r="A64" s="282" t="s">
        <v>728</v>
      </c>
      <c r="B64" s="283" t="s">
        <v>46</v>
      </c>
      <c r="C64" s="284" t="s">
        <v>85</v>
      </c>
      <c r="D64" s="284" t="s">
        <v>656</v>
      </c>
      <c r="E64" s="284" t="s">
        <v>729</v>
      </c>
      <c r="F64" s="284" t="s">
        <v>704</v>
      </c>
      <c r="G64" s="284" t="s">
        <v>582</v>
      </c>
      <c r="H64" s="285"/>
    </row>
    <row r="65" hidden="1" customHeight="1" spans="1:8">
      <c r="A65" s="282" t="s">
        <v>730</v>
      </c>
      <c r="B65" s="283" t="s">
        <v>599</v>
      </c>
      <c r="C65" s="284" t="s">
        <v>85</v>
      </c>
      <c r="D65" s="284" t="s">
        <v>616</v>
      </c>
      <c r="E65" s="284" t="s">
        <v>731</v>
      </c>
      <c r="F65" s="284" t="s">
        <v>581</v>
      </c>
      <c r="G65" s="284" t="s">
        <v>582</v>
      </c>
      <c r="H65" s="284" t="s">
        <v>610</v>
      </c>
    </row>
    <row r="66" hidden="1" customHeight="1" spans="1:8">
      <c r="A66" s="282" t="s">
        <v>732</v>
      </c>
      <c r="B66" s="283" t="s">
        <v>607</v>
      </c>
      <c r="C66" s="284" t="s">
        <v>85</v>
      </c>
      <c r="D66" s="284" t="s">
        <v>616</v>
      </c>
      <c r="E66" s="284" t="s">
        <v>733</v>
      </c>
      <c r="F66" s="284" t="s">
        <v>581</v>
      </c>
      <c r="G66" s="284" t="s">
        <v>582</v>
      </c>
      <c r="H66" s="284" t="s">
        <v>610</v>
      </c>
    </row>
    <row r="67" hidden="1" customHeight="1" spans="1:8">
      <c r="A67" s="282" t="s">
        <v>734</v>
      </c>
      <c r="B67" s="283" t="s">
        <v>45</v>
      </c>
      <c r="C67" s="284" t="s">
        <v>85</v>
      </c>
      <c r="D67" s="284" t="s">
        <v>634</v>
      </c>
      <c r="E67" s="284" t="s">
        <v>735</v>
      </c>
      <c r="F67" s="284" t="s">
        <v>625</v>
      </c>
      <c r="G67" s="284" t="s">
        <v>582</v>
      </c>
      <c r="H67" s="285"/>
    </row>
    <row r="68" hidden="1" customHeight="1" spans="1:8">
      <c r="A68" s="282" t="s">
        <v>736</v>
      </c>
      <c r="B68" s="283" t="s">
        <v>607</v>
      </c>
      <c r="C68" s="284" t="s">
        <v>85</v>
      </c>
      <c r="D68" s="284" t="s">
        <v>623</v>
      </c>
      <c r="E68" s="284" t="s">
        <v>737</v>
      </c>
      <c r="F68" s="284" t="s">
        <v>581</v>
      </c>
      <c r="G68" s="284" t="s">
        <v>582</v>
      </c>
      <c r="H68" s="284" t="s">
        <v>610</v>
      </c>
    </row>
    <row r="69" hidden="1" customHeight="1" spans="1:8">
      <c r="A69" s="282" t="s">
        <v>738</v>
      </c>
      <c r="B69" s="283" t="s">
        <v>45</v>
      </c>
      <c r="C69" s="284" t="s">
        <v>85</v>
      </c>
      <c r="D69" s="284" t="s">
        <v>634</v>
      </c>
      <c r="E69" s="284" t="s">
        <v>739</v>
      </c>
      <c r="F69" s="284" t="s">
        <v>625</v>
      </c>
      <c r="G69" s="284" t="s">
        <v>582</v>
      </c>
      <c r="H69" s="285"/>
    </row>
    <row r="70" hidden="1" customHeight="1" spans="1:8">
      <c r="A70" s="282" t="s">
        <v>740</v>
      </c>
      <c r="B70" s="283" t="s">
        <v>45</v>
      </c>
      <c r="C70" s="284" t="s">
        <v>85</v>
      </c>
      <c r="D70" s="284" t="s">
        <v>623</v>
      </c>
      <c r="E70" s="284" t="s">
        <v>741</v>
      </c>
      <c r="F70" s="284" t="s">
        <v>581</v>
      </c>
      <c r="G70" s="284" t="s">
        <v>582</v>
      </c>
      <c r="H70" s="285"/>
    </row>
    <row r="71" customHeight="1" spans="1:9">
      <c r="A71" s="282" t="s">
        <v>742</v>
      </c>
      <c r="B71" s="283" t="s">
        <v>45</v>
      </c>
      <c r="C71" s="284" t="s">
        <v>84</v>
      </c>
      <c r="D71" s="284" t="s">
        <v>312</v>
      </c>
      <c r="E71" s="284" t="s">
        <v>743</v>
      </c>
      <c r="F71" s="284" t="s">
        <v>654</v>
      </c>
      <c r="G71" s="284" t="s">
        <v>582</v>
      </c>
      <c r="H71" s="285"/>
      <c r="I71" s="292"/>
    </row>
    <row r="72" hidden="1" customHeight="1" spans="1:8">
      <c r="A72" s="282" t="s">
        <v>744</v>
      </c>
      <c r="B72" s="283" t="s">
        <v>45</v>
      </c>
      <c r="C72" s="284" t="s">
        <v>85</v>
      </c>
      <c r="D72" s="284" t="s">
        <v>634</v>
      </c>
      <c r="E72" s="284" t="s">
        <v>745</v>
      </c>
      <c r="F72" s="284" t="s">
        <v>625</v>
      </c>
      <c r="G72" s="284" t="s">
        <v>582</v>
      </c>
      <c r="H72" s="285"/>
    </row>
    <row r="73" hidden="1" customHeight="1" spans="1:8">
      <c r="A73" s="282" t="s">
        <v>746</v>
      </c>
      <c r="B73" s="283" t="s">
        <v>45</v>
      </c>
      <c r="C73" s="284" t="s">
        <v>85</v>
      </c>
      <c r="D73" s="284" t="s">
        <v>584</v>
      </c>
      <c r="E73" s="284" t="s">
        <v>747</v>
      </c>
      <c r="F73" s="284" t="s">
        <v>581</v>
      </c>
      <c r="G73" s="284" t="s">
        <v>582</v>
      </c>
      <c r="H73" s="285"/>
    </row>
    <row r="74" hidden="1" customHeight="1" spans="1:8">
      <c r="A74" s="282" t="s">
        <v>748</v>
      </c>
      <c r="B74" s="283" t="s">
        <v>45</v>
      </c>
      <c r="C74" s="284" t="s">
        <v>85</v>
      </c>
      <c r="D74" s="284" t="s">
        <v>584</v>
      </c>
      <c r="E74" s="284" t="s">
        <v>749</v>
      </c>
      <c r="F74" s="284" t="s">
        <v>654</v>
      </c>
      <c r="G74" s="284" t="s">
        <v>582</v>
      </c>
      <c r="H74" s="285"/>
    </row>
    <row r="75" customHeight="1" spans="1:9">
      <c r="A75" s="282" t="s">
        <v>750</v>
      </c>
      <c r="B75" s="283" t="s">
        <v>607</v>
      </c>
      <c r="C75" s="284" t="s">
        <v>84</v>
      </c>
      <c r="D75" s="284" t="s">
        <v>634</v>
      </c>
      <c r="E75" s="286" t="s">
        <v>751</v>
      </c>
      <c r="F75" s="284" t="s">
        <v>625</v>
      </c>
      <c r="G75" s="284" t="s">
        <v>582</v>
      </c>
      <c r="H75" s="284" t="s">
        <v>610</v>
      </c>
      <c r="I75" s="292"/>
    </row>
    <row r="76" hidden="1" customHeight="1" spans="1:8">
      <c r="A76" s="282" t="s">
        <v>752</v>
      </c>
      <c r="B76" s="283" t="s">
        <v>57</v>
      </c>
      <c r="C76" s="284" t="s">
        <v>85</v>
      </c>
      <c r="D76" s="284" t="s">
        <v>584</v>
      </c>
      <c r="E76" s="284" t="s">
        <v>753</v>
      </c>
      <c r="F76" s="284" t="s">
        <v>654</v>
      </c>
      <c r="G76" s="284" t="s">
        <v>582</v>
      </c>
      <c r="H76" s="285"/>
    </row>
    <row r="77" hidden="1" customHeight="1" spans="1:8">
      <c r="A77" s="282" t="s">
        <v>754</v>
      </c>
      <c r="B77" s="283" t="s">
        <v>607</v>
      </c>
      <c r="C77" s="284" t="s">
        <v>85</v>
      </c>
      <c r="D77" s="284" t="s">
        <v>600</v>
      </c>
      <c r="E77" s="284" t="s">
        <v>755</v>
      </c>
      <c r="F77" s="284" t="s">
        <v>581</v>
      </c>
      <c r="G77" s="284" t="s">
        <v>582</v>
      </c>
      <c r="H77" s="284" t="s">
        <v>610</v>
      </c>
    </row>
    <row r="78" hidden="1" customHeight="1" spans="1:8">
      <c r="A78" s="282" t="s">
        <v>756</v>
      </c>
      <c r="B78" s="283" t="s">
        <v>45</v>
      </c>
      <c r="C78" s="284" t="s">
        <v>85</v>
      </c>
      <c r="D78" s="284" t="s">
        <v>757</v>
      </c>
      <c r="E78" s="284" t="s">
        <v>758</v>
      </c>
      <c r="F78" s="284" t="s">
        <v>581</v>
      </c>
      <c r="G78" s="284" t="s">
        <v>582</v>
      </c>
      <c r="H78" s="285"/>
    </row>
    <row r="79" hidden="1" customHeight="1" spans="1:8">
      <c r="A79" s="282" t="s">
        <v>759</v>
      </c>
      <c r="B79" s="283" t="s">
        <v>45</v>
      </c>
      <c r="C79" s="284" t="s">
        <v>85</v>
      </c>
      <c r="D79" s="284" t="s">
        <v>312</v>
      </c>
      <c r="E79" s="284" t="s">
        <v>760</v>
      </c>
      <c r="F79" s="284" t="s">
        <v>704</v>
      </c>
      <c r="G79" s="284" t="s">
        <v>582</v>
      </c>
      <c r="H79" s="285"/>
    </row>
    <row r="80" hidden="1" customHeight="1" spans="1:8">
      <c r="A80" s="282" t="s">
        <v>761</v>
      </c>
      <c r="B80" s="283" t="s">
        <v>45</v>
      </c>
      <c r="C80" s="284" t="s">
        <v>85</v>
      </c>
      <c r="D80" s="284" t="s">
        <v>594</v>
      </c>
      <c r="E80" s="284" t="s">
        <v>762</v>
      </c>
      <c r="F80" s="284" t="s">
        <v>704</v>
      </c>
      <c r="G80" s="284" t="s">
        <v>582</v>
      </c>
      <c r="H80" s="285"/>
    </row>
    <row r="81" hidden="1" customHeight="1" spans="1:8">
      <c r="A81" s="282" t="s">
        <v>763</v>
      </c>
      <c r="B81" s="283" t="s">
        <v>607</v>
      </c>
      <c r="C81" s="284" t="s">
        <v>85</v>
      </c>
      <c r="D81" s="284" t="s">
        <v>600</v>
      </c>
      <c r="E81" s="284" t="s">
        <v>764</v>
      </c>
      <c r="F81" s="284" t="s">
        <v>581</v>
      </c>
      <c r="G81" s="284" t="s">
        <v>582</v>
      </c>
      <c r="H81" s="284" t="s">
        <v>610</v>
      </c>
    </row>
    <row r="82" hidden="1" customHeight="1" spans="1:8">
      <c r="A82" s="282" t="s">
        <v>765</v>
      </c>
      <c r="B82" s="283" t="s">
        <v>607</v>
      </c>
      <c r="C82" s="284" t="s">
        <v>85</v>
      </c>
      <c r="D82" s="284" t="s">
        <v>608</v>
      </c>
      <c r="E82" s="284" t="s">
        <v>766</v>
      </c>
      <c r="F82" s="284" t="s">
        <v>581</v>
      </c>
      <c r="G82" s="284" t="s">
        <v>582</v>
      </c>
      <c r="H82" s="284" t="s">
        <v>610</v>
      </c>
    </row>
    <row r="83" hidden="1" customHeight="1" spans="1:8">
      <c r="A83" s="282" t="s">
        <v>767</v>
      </c>
      <c r="B83" s="283" t="s">
        <v>45</v>
      </c>
      <c r="C83" s="284" t="s">
        <v>85</v>
      </c>
      <c r="D83" s="284" t="s">
        <v>312</v>
      </c>
      <c r="E83" s="284" t="s">
        <v>768</v>
      </c>
      <c r="F83" s="284" t="s">
        <v>704</v>
      </c>
      <c r="G83" s="284" t="s">
        <v>582</v>
      </c>
      <c r="H83" s="285"/>
    </row>
    <row r="84" hidden="1" customHeight="1" spans="1:8">
      <c r="A84" s="282" t="s">
        <v>769</v>
      </c>
      <c r="B84" s="283" t="s">
        <v>45</v>
      </c>
      <c r="C84" s="284" t="s">
        <v>85</v>
      </c>
      <c r="D84" s="284" t="s">
        <v>722</v>
      </c>
      <c r="E84" s="284" t="s">
        <v>770</v>
      </c>
      <c r="F84" s="284" t="s">
        <v>704</v>
      </c>
      <c r="G84" s="284" t="s">
        <v>582</v>
      </c>
      <c r="H84" s="285"/>
    </row>
    <row r="85" hidden="1" customHeight="1" spans="1:8">
      <c r="A85" s="282" t="s">
        <v>771</v>
      </c>
      <c r="B85" s="283" t="s">
        <v>45</v>
      </c>
      <c r="C85" s="284" t="s">
        <v>85</v>
      </c>
      <c r="D85" s="284" t="s">
        <v>722</v>
      </c>
      <c r="E85" s="284" t="s">
        <v>772</v>
      </c>
      <c r="F85" s="284" t="s">
        <v>704</v>
      </c>
      <c r="G85" s="284" t="s">
        <v>582</v>
      </c>
      <c r="H85" s="285"/>
    </row>
    <row r="86" hidden="1" customHeight="1" spans="1:8">
      <c r="A86" s="282" t="s">
        <v>773</v>
      </c>
      <c r="B86" s="283" t="s">
        <v>45</v>
      </c>
      <c r="C86" s="284" t="s">
        <v>85</v>
      </c>
      <c r="D86" s="284" t="s">
        <v>594</v>
      </c>
      <c r="E86" s="284" t="s">
        <v>774</v>
      </c>
      <c r="F86" s="284" t="s">
        <v>704</v>
      </c>
      <c r="G86" s="284" t="s">
        <v>582</v>
      </c>
      <c r="H86" s="285"/>
    </row>
    <row r="87" hidden="1" customHeight="1" spans="1:8">
      <c r="A87" s="282" t="s">
        <v>775</v>
      </c>
      <c r="B87" s="283" t="s">
        <v>45</v>
      </c>
      <c r="C87" s="284" t="s">
        <v>85</v>
      </c>
      <c r="D87" s="284" t="s">
        <v>584</v>
      </c>
      <c r="E87" s="284" t="s">
        <v>776</v>
      </c>
      <c r="F87" s="284" t="s">
        <v>654</v>
      </c>
      <c r="G87" s="284" t="s">
        <v>582</v>
      </c>
      <c r="H87" s="285"/>
    </row>
    <row r="88" hidden="1" customHeight="1" spans="1:8">
      <c r="A88" s="282" t="s">
        <v>777</v>
      </c>
      <c r="B88" s="283" t="s">
        <v>53</v>
      </c>
      <c r="C88" s="284" t="s">
        <v>85</v>
      </c>
      <c r="D88" s="284" t="s">
        <v>619</v>
      </c>
      <c r="E88" s="284" t="s">
        <v>778</v>
      </c>
      <c r="F88" s="284" t="s">
        <v>621</v>
      </c>
      <c r="G88" s="284" t="s">
        <v>582</v>
      </c>
      <c r="H88" s="284" t="s">
        <v>779</v>
      </c>
    </row>
    <row r="89" customHeight="1" spans="1:9">
      <c r="A89" s="282" t="s">
        <v>780</v>
      </c>
      <c r="B89" s="283" t="s">
        <v>45</v>
      </c>
      <c r="C89" s="284" t="s">
        <v>84</v>
      </c>
      <c r="D89" s="284" t="s">
        <v>623</v>
      </c>
      <c r="E89" s="284" t="s">
        <v>781</v>
      </c>
      <c r="F89" s="284" t="s">
        <v>654</v>
      </c>
      <c r="G89" s="284" t="s">
        <v>582</v>
      </c>
      <c r="H89" s="285"/>
      <c r="I89" s="292"/>
    </row>
    <row r="90" hidden="1" customHeight="1" spans="1:8">
      <c r="A90" s="282" t="s">
        <v>782</v>
      </c>
      <c r="B90" s="283" t="s">
        <v>607</v>
      </c>
      <c r="C90" s="284" t="s">
        <v>85</v>
      </c>
      <c r="D90" s="284" t="s">
        <v>600</v>
      </c>
      <c r="E90" s="284" t="s">
        <v>783</v>
      </c>
      <c r="F90" s="284" t="s">
        <v>581</v>
      </c>
      <c r="G90" s="284" t="s">
        <v>582</v>
      </c>
      <c r="H90" s="284" t="s">
        <v>610</v>
      </c>
    </row>
    <row r="91" hidden="1" customHeight="1" spans="1:8">
      <c r="A91" s="282" t="s">
        <v>784</v>
      </c>
      <c r="B91" s="283" t="s">
        <v>45</v>
      </c>
      <c r="C91" s="284" t="s">
        <v>85</v>
      </c>
      <c r="D91" s="284" t="s">
        <v>584</v>
      </c>
      <c r="E91" s="284" t="s">
        <v>785</v>
      </c>
      <c r="F91" s="284" t="s">
        <v>581</v>
      </c>
      <c r="G91" s="284" t="s">
        <v>582</v>
      </c>
      <c r="H91" s="285"/>
    </row>
    <row r="92" hidden="1" customHeight="1" spans="1:8">
      <c r="A92" s="282" t="s">
        <v>786</v>
      </c>
      <c r="B92" s="283" t="s">
        <v>45</v>
      </c>
      <c r="C92" s="284" t="s">
        <v>85</v>
      </c>
      <c r="D92" s="284" t="s">
        <v>634</v>
      </c>
      <c r="E92" s="284" t="s">
        <v>787</v>
      </c>
      <c r="F92" s="284" t="s">
        <v>625</v>
      </c>
      <c r="G92" s="284" t="s">
        <v>582</v>
      </c>
      <c r="H92" s="285"/>
    </row>
    <row r="93" hidden="1" customHeight="1" spans="1:8">
      <c r="A93" s="282" t="s">
        <v>788</v>
      </c>
      <c r="B93" s="283" t="s">
        <v>607</v>
      </c>
      <c r="C93" s="284" t="s">
        <v>85</v>
      </c>
      <c r="D93" s="284" t="s">
        <v>584</v>
      </c>
      <c r="E93" s="284" t="s">
        <v>789</v>
      </c>
      <c r="F93" s="284" t="s">
        <v>654</v>
      </c>
      <c r="G93" s="284" t="s">
        <v>582</v>
      </c>
      <c r="H93" s="284" t="s">
        <v>610</v>
      </c>
    </row>
    <row r="94" hidden="1" customHeight="1" spans="1:8">
      <c r="A94" s="282" t="s">
        <v>790</v>
      </c>
      <c r="B94" s="283" t="s">
        <v>57</v>
      </c>
      <c r="C94" s="284" t="s">
        <v>85</v>
      </c>
      <c r="D94" s="284" t="s">
        <v>634</v>
      </c>
      <c r="E94" s="284" t="s">
        <v>791</v>
      </c>
      <c r="F94" s="284" t="s">
        <v>625</v>
      </c>
      <c r="G94" s="284" t="s">
        <v>582</v>
      </c>
      <c r="H94" s="285"/>
    </row>
    <row r="95" hidden="1" customHeight="1" spans="1:8">
      <c r="A95" s="282" t="s">
        <v>792</v>
      </c>
      <c r="B95" s="283" t="s">
        <v>45</v>
      </c>
      <c r="C95" s="284" t="s">
        <v>85</v>
      </c>
      <c r="D95" s="284" t="s">
        <v>634</v>
      </c>
      <c r="E95" s="284" t="s">
        <v>793</v>
      </c>
      <c r="F95" s="284" t="s">
        <v>625</v>
      </c>
      <c r="G95" s="284" t="s">
        <v>582</v>
      </c>
      <c r="H95" s="285"/>
    </row>
    <row r="96" hidden="1" customHeight="1" spans="1:8">
      <c r="A96" s="282" t="s">
        <v>794</v>
      </c>
      <c r="B96" s="283" t="s">
        <v>45</v>
      </c>
      <c r="C96" s="284" t="s">
        <v>85</v>
      </c>
      <c r="D96" s="284" t="s">
        <v>584</v>
      </c>
      <c r="E96" s="284" t="s">
        <v>795</v>
      </c>
      <c r="F96" s="284" t="s">
        <v>581</v>
      </c>
      <c r="G96" s="284" t="s">
        <v>582</v>
      </c>
      <c r="H96" s="285"/>
    </row>
    <row r="97" hidden="1" customHeight="1" spans="1:8">
      <c r="A97" s="282" t="s">
        <v>796</v>
      </c>
      <c r="B97" s="283" t="s">
        <v>599</v>
      </c>
      <c r="C97" s="284" t="s">
        <v>85</v>
      </c>
      <c r="D97" s="284" t="s">
        <v>584</v>
      </c>
      <c r="E97" s="284" t="s">
        <v>797</v>
      </c>
      <c r="F97" s="284" t="s">
        <v>581</v>
      </c>
      <c r="G97" s="284" t="s">
        <v>582</v>
      </c>
      <c r="H97" s="285"/>
    </row>
    <row r="98" hidden="1" customHeight="1" spans="1:8">
      <c r="A98" s="282" t="s">
        <v>798</v>
      </c>
      <c r="B98" s="283" t="s">
        <v>45</v>
      </c>
      <c r="C98" s="284" t="s">
        <v>85</v>
      </c>
      <c r="D98" s="284" t="s">
        <v>584</v>
      </c>
      <c r="E98" s="284" t="s">
        <v>799</v>
      </c>
      <c r="F98" s="284" t="s">
        <v>581</v>
      </c>
      <c r="G98" s="284" t="s">
        <v>582</v>
      </c>
      <c r="H98" s="285"/>
    </row>
    <row r="99" hidden="1" customHeight="1" spans="1:8">
      <c r="A99" s="282" t="s">
        <v>800</v>
      </c>
      <c r="B99" s="283" t="s">
        <v>45</v>
      </c>
      <c r="C99" s="284" t="s">
        <v>85</v>
      </c>
      <c r="D99" s="284" t="s">
        <v>616</v>
      </c>
      <c r="E99" s="284" t="s">
        <v>801</v>
      </c>
      <c r="F99" s="284" t="s">
        <v>621</v>
      </c>
      <c r="G99" s="284" t="s">
        <v>582</v>
      </c>
      <c r="H99" s="285"/>
    </row>
    <row r="100" hidden="1" customHeight="1" spans="1:8">
      <c r="A100" s="282" t="s">
        <v>802</v>
      </c>
      <c r="B100" s="283" t="s">
        <v>45</v>
      </c>
      <c r="C100" s="284" t="s">
        <v>85</v>
      </c>
      <c r="D100" s="284" t="s">
        <v>312</v>
      </c>
      <c r="E100" s="284" t="s">
        <v>803</v>
      </c>
      <c r="F100" s="284" t="s">
        <v>704</v>
      </c>
      <c r="G100" s="284" t="s">
        <v>582</v>
      </c>
      <c r="H100" s="285"/>
    </row>
    <row r="101" hidden="1" customHeight="1" spans="1:8">
      <c r="A101" s="282" t="s">
        <v>804</v>
      </c>
      <c r="B101" s="283" t="s">
        <v>46</v>
      </c>
      <c r="C101" s="284" t="s">
        <v>85</v>
      </c>
      <c r="D101" s="284" t="s">
        <v>594</v>
      </c>
      <c r="E101" s="284" t="s">
        <v>805</v>
      </c>
      <c r="F101" s="284" t="s">
        <v>704</v>
      </c>
      <c r="G101" s="284" t="s">
        <v>582</v>
      </c>
      <c r="H101" s="285"/>
    </row>
    <row r="102" hidden="1" customHeight="1" spans="1:8">
      <c r="A102" s="282" t="s">
        <v>806</v>
      </c>
      <c r="B102" s="283" t="s">
        <v>45</v>
      </c>
      <c r="C102" s="284" t="s">
        <v>85</v>
      </c>
      <c r="D102" s="284" t="s">
        <v>312</v>
      </c>
      <c r="E102" s="284" t="s">
        <v>807</v>
      </c>
      <c r="F102" s="284" t="s">
        <v>704</v>
      </c>
      <c r="G102" s="284" t="s">
        <v>582</v>
      </c>
      <c r="H102" s="285"/>
    </row>
    <row r="103" hidden="1" customHeight="1" spans="1:8">
      <c r="A103" s="282" t="s">
        <v>808</v>
      </c>
      <c r="B103" s="283" t="s">
        <v>45</v>
      </c>
      <c r="C103" s="284" t="s">
        <v>85</v>
      </c>
      <c r="D103" s="284" t="s">
        <v>312</v>
      </c>
      <c r="E103" s="284" t="s">
        <v>809</v>
      </c>
      <c r="F103" s="284" t="s">
        <v>704</v>
      </c>
      <c r="G103" s="284" t="s">
        <v>582</v>
      </c>
      <c r="H103" s="285"/>
    </row>
    <row r="104" hidden="1" customHeight="1" spans="1:8">
      <c r="A104" s="282" t="s">
        <v>810</v>
      </c>
      <c r="B104" s="283" t="s">
        <v>45</v>
      </c>
      <c r="C104" s="284" t="s">
        <v>85</v>
      </c>
      <c r="D104" s="284" t="s">
        <v>312</v>
      </c>
      <c r="E104" s="284" t="s">
        <v>811</v>
      </c>
      <c r="F104" s="284" t="s">
        <v>704</v>
      </c>
      <c r="G104" s="284" t="s">
        <v>582</v>
      </c>
      <c r="H104" s="285"/>
    </row>
    <row r="105" hidden="1" customHeight="1" spans="1:8">
      <c r="A105" s="282" t="s">
        <v>812</v>
      </c>
      <c r="B105" s="283" t="s">
        <v>45</v>
      </c>
      <c r="C105" s="284" t="s">
        <v>85</v>
      </c>
      <c r="D105" s="284" t="s">
        <v>312</v>
      </c>
      <c r="E105" s="284" t="s">
        <v>813</v>
      </c>
      <c r="F105" s="284" t="s">
        <v>704</v>
      </c>
      <c r="G105" s="284" t="s">
        <v>582</v>
      </c>
      <c r="H105" s="285"/>
    </row>
    <row r="106" hidden="1" customHeight="1" spans="1:8">
      <c r="A106" s="282" t="s">
        <v>814</v>
      </c>
      <c r="B106" s="283" t="s">
        <v>45</v>
      </c>
      <c r="C106" s="284" t="s">
        <v>85</v>
      </c>
      <c r="D106" s="284" t="s">
        <v>634</v>
      </c>
      <c r="E106" s="284" t="s">
        <v>815</v>
      </c>
      <c r="F106" s="284" t="s">
        <v>625</v>
      </c>
      <c r="G106" s="284" t="s">
        <v>582</v>
      </c>
      <c r="H106" s="285"/>
    </row>
    <row r="107" hidden="1" customHeight="1" spans="1:8">
      <c r="A107" s="282" t="s">
        <v>816</v>
      </c>
      <c r="B107" s="283" t="s">
        <v>663</v>
      </c>
      <c r="C107" s="284" t="s">
        <v>85</v>
      </c>
      <c r="D107" s="284" t="s">
        <v>312</v>
      </c>
      <c r="E107" s="284" t="s">
        <v>817</v>
      </c>
      <c r="F107" s="284" t="s">
        <v>704</v>
      </c>
      <c r="G107" s="284" t="s">
        <v>582</v>
      </c>
      <c r="H107" s="285"/>
    </row>
    <row r="108" hidden="1" customHeight="1" spans="1:8">
      <c r="A108" s="282" t="s">
        <v>818</v>
      </c>
      <c r="B108" s="283" t="s">
        <v>45</v>
      </c>
      <c r="C108" s="284" t="s">
        <v>85</v>
      </c>
      <c r="D108" s="284" t="s">
        <v>312</v>
      </c>
      <c r="E108" s="284" t="s">
        <v>819</v>
      </c>
      <c r="F108" s="284" t="s">
        <v>704</v>
      </c>
      <c r="G108" s="284" t="s">
        <v>582</v>
      </c>
      <c r="H108" s="285"/>
    </row>
    <row r="109" hidden="1" customHeight="1" spans="1:8">
      <c r="A109" s="282" t="s">
        <v>820</v>
      </c>
      <c r="B109" s="283" t="s">
        <v>45</v>
      </c>
      <c r="C109" s="284" t="s">
        <v>85</v>
      </c>
      <c r="D109" s="284" t="s">
        <v>821</v>
      </c>
      <c r="E109" s="284" t="s">
        <v>822</v>
      </c>
      <c r="F109" s="284" t="s">
        <v>704</v>
      </c>
      <c r="G109" s="284" t="s">
        <v>582</v>
      </c>
      <c r="H109" s="285"/>
    </row>
    <row r="110" hidden="1" customHeight="1" spans="1:8">
      <c r="A110" s="282" t="s">
        <v>823</v>
      </c>
      <c r="B110" s="283" t="s">
        <v>607</v>
      </c>
      <c r="C110" s="284" t="s">
        <v>85</v>
      </c>
      <c r="D110" s="284" t="s">
        <v>821</v>
      </c>
      <c r="E110" s="284" t="s">
        <v>824</v>
      </c>
      <c r="F110" s="284" t="s">
        <v>704</v>
      </c>
      <c r="G110" s="284" t="s">
        <v>582</v>
      </c>
      <c r="H110" s="284" t="s">
        <v>610</v>
      </c>
    </row>
    <row r="111" hidden="1" customHeight="1" spans="1:8">
      <c r="A111" s="282" t="s">
        <v>825</v>
      </c>
      <c r="B111" s="283" t="s">
        <v>45</v>
      </c>
      <c r="C111" s="284" t="s">
        <v>85</v>
      </c>
      <c r="D111" s="284" t="s">
        <v>634</v>
      </c>
      <c r="E111" s="284" t="s">
        <v>826</v>
      </c>
      <c r="F111" s="284" t="s">
        <v>625</v>
      </c>
      <c r="G111" s="284" t="s">
        <v>582</v>
      </c>
      <c r="H111" s="285"/>
    </row>
    <row r="112" hidden="1" customHeight="1" spans="1:8">
      <c r="A112" s="282" t="s">
        <v>827</v>
      </c>
      <c r="B112" s="283" t="s">
        <v>45</v>
      </c>
      <c r="C112" s="284" t="s">
        <v>85</v>
      </c>
      <c r="D112" s="284" t="s">
        <v>634</v>
      </c>
      <c r="E112" s="284" t="s">
        <v>828</v>
      </c>
      <c r="F112" s="284" t="s">
        <v>625</v>
      </c>
      <c r="G112" s="284" t="s">
        <v>582</v>
      </c>
      <c r="H112" s="285"/>
    </row>
    <row r="113" hidden="1" customHeight="1" spans="1:8">
      <c r="A113" s="282" t="s">
        <v>829</v>
      </c>
      <c r="B113" s="283" t="s">
        <v>53</v>
      </c>
      <c r="C113" s="284" t="s">
        <v>85</v>
      </c>
      <c r="D113" s="284" t="s">
        <v>619</v>
      </c>
      <c r="E113" s="284" t="s">
        <v>830</v>
      </c>
      <c r="F113" s="284" t="s">
        <v>621</v>
      </c>
      <c r="G113" s="284" t="s">
        <v>582</v>
      </c>
      <c r="H113" s="284" t="s">
        <v>831</v>
      </c>
    </row>
    <row r="114" hidden="1" customHeight="1" spans="1:8">
      <c r="A114" s="282" t="s">
        <v>832</v>
      </c>
      <c r="B114" s="283" t="s">
        <v>45</v>
      </c>
      <c r="C114" s="284" t="s">
        <v>85</v>
      </c>
      <c r="D114" s="284" t="s">
        <v>634</v>
      </c>
      <c r="E114" s="284" t="s">
        <v>833</v>
      </c>
      <c r="F114" s="284" t="s">
        <v>625</v>
      </c>
      <c r="G114" s="284" t="s">
        <v>582</v>
      </c>
      <c r="H114" s="285"/>
    </row>
    <row r="115" hidden="1" customHeight="1" spans="1:8">
      <c r="A115" s="282" t="s">
        <v>834</v>
      </c>
      <c r="B115" s="283" t="s">
        <v>45</v>
      </c>
      <c r="C115" s="284" t="s">
        <v>85</v>
      </c>
      <c r="D115" s="284" t="s">
        <v>634</v>
      </c>
      <c r="E115" s="284" t="s">
        <v>835</v>
      </c>
      <c r="F115" s="284" t="s">
        <v>625</v>
      </c>
      <c r="G115" s="284" t="s">
        <v>582</v>
      </c>
      <c r="H115" s="285"/>
    </row>
    <row r="116" hidden="1" customHeight="1" spans="1:8">
      <c r="A116" s="282" t="s">
        <v>836</v>
      </c>
      <c r="B116" s="283" t="s">
        <v>45</v>
      </c>
      <c r="C116" s="284" t="s">
        <v>85</v>
      </c>
      <c r="D116" s="284" t="s">
        <v>312</v>
      </c>
      <c r="E116" s="284" t="s">
        <v>837</v>
      </c>
      <c r="F116" s="284" t="s">
        <v>704</v>
      </c>
      <c r="G116" s="284" t="s">
        <v>582</v>
      </c>
      <c r="H116" s="285"/>
    </row>
    <row r="117" hidden="1" customHeight="1" spans="1:8">
      <c r="A117" s="282" t="s">
        <v>838</v>
      </c>
      <c r="B117" s="283" t="s">
        <v>607</v>
      </c>
      <c r="C117" s="284" t="s">
        <v>85</v>
      </c>
      <c r="D117" s="284" t="s">
        <v>312</v>
      </c>
      <c r="E117" s="284" t="s">
        <v>839</v>
      </c>
      <c r="F117" s="284" t="s">
        <v>704</v>
      </c>
      <c r="G117" s="284" t="s">
        <v>582</v>
      </c>
      <c r="H117" s="284" t="s">
        <v>610</v>
      </c>
    </row>
    <row r="118" hidden="1" customHeight="1" spans="1:8">
      <c r="A118" s="282" t="s">
        <v>840</v>
      </c>
      <c r="B118" s="283" t="s">
        <v>45</v>
      </c>
      <c r="C118" s="284" t="s">
        <v>85</v>
      </c>
      <c r="D118" s="284" t="s">
        <v>584</v>
      </c>
      <c r="E118" s="284" t="s">
        <v>841</v>
      </c>
      <c r="F118" s="284" t="s">
        <v>581</v>
      </c>
      <c r="G118" s="284" t="s">
        <v>582</v>
      </c>
      <c r="H118" s="285"/>
    </row>
    <row r="119" hidden="1" customHeight="1" spans="1:8">
      <c r="A119" s="282" t="s">
        <v>842</v>
      </c>
      <c r="B119" s="283" t="s">
        <v>45</v>
      </c>
      <c r="C119" s="284" t="s">
        <v>85</v>
      </c>
      <c r="D119" s="284" t="s">
        <v>619</v>
      </c>
      <c r="E119" s="284" t="s">
        <v>843</v>
      </c>
      <c r="F119" s="284" t="s">
        <v>621</v>
      </c>
      <c r="G119" s="284" t="s">
        <v>582</v>
      </c>
      <c r="H119" s="285"/>
    </row>
    <row r="120" hidden="1" customHeight="1" spans="1:8">
      <c r="A120" s="282" t="s">
        <v>844</v>
      </c>
      <c r="B120" s="283" t="s">
        <v>607</v>
      </c>
      <c r="C120" s="284" t="s">
        <v>85</v>
      </c>
      <c r="D120" s="284" t="s">
        <v>312</v>
      </c>
      <c r="E120" s="284" t="s">
        <v>845</v>
      </c>
      <c r="F120" s="284" t="s">
        <v>704</v>
      </c>
      <c r="G120" s="284" t="s">
        <v>582</v>
      </c>
      <c r="H120" s="284" t="s">
        <v>610</v>
      </c>
    </row>
    <row r="121" hidden="1" customHeight="1" spans="1:8">
      <c r="A121" s="282" t="s">
        <v>846</v>
      </c>
      <c r="B121" s="283" t="s">
        <v>45</v>
      </c>
      <c r="C121" s="284" t="s">
        <v>85</v>
      </c>
      <c r="D121" s="284" t="s">
        <v>312</v>
      </c>
      <c r="E121" s="284" t="s">
        <v>847</v>
      </c>
      <c r="F121" s="284" t="s">
        <v>704</v>
      </c>
      <c r="G121" s="284" t="s">
        <v>582</v>
      </c>
      <c r="H121" s="285"/>
    </row>
    <row r="122" hidden="1" customHeight="1" spans="1:8">
      <c r="A122" s="282" t="s">
        <v>848</v>
      </c>
      <c r="B122" s="283" t="s">
        <v>46</v>
      </c>
      <c r="C122" s="284" t="s">
        <v>85</v>
      </c>
      <c r="D122" s="284" t="s">
        <v>634</v>
      </c>
      <c r="E122" s="284" t="s">
        <v>849</v>
      </c>
      <c r="F122" s="284" t="s">
        <v>625</v>
      </c>
      <c r="G122" s="284" t="s">
        <v>582</v>
      </c>
      <c r="H122" s="285"/>
    </row>
    <row r="123" hidden="1" customHeight="1" spans="1:8">
      <c r="A123" s="282" t="s">
        <v>850</v>
      </c>
      <c r="B123" s="283" t="s">
        <v>607</v>
      </c>
      <c r="C123" s="284" t="s">
        <v>85</v>
      </c>
      <c r="D123" s="284" t="s">
        <v>594</v>
      </c>
      <c r="E123" s="284" t="s">
        <v>851</v>
      </c>
      <c r="F123" s="284" t="s">
        <v>581</v>
      </c>
      <c r="G123" s="284" t="s">
        <v>582</v>
      </c>
      <c r="H123" s="284" t="s">
        <v>610</v>
      </c>
    </row>
    <row r="124" hidden="1" customHeight="1" spans="1:8">
      <c r="A124" s="282" t="s">
        <v>852</v>
      </c>
      <c r="B124" s="283" t="s">
        <v>607</v>
      </c>
      <c r="C124" s="284" t="s">
        <v>85</v>
      </c>
      <c r="D124" s="284" t="s">
        <v>584</v>
      </c>
      <c r="E124" s="284" t="s">
        <v>853</v>
      </c>
      <c r="F124" s="284" t="s">
        <v>654</v>
      </c>
      <c r="G124" s="284" t="s">
        <v>582</v>
      </c>
      <c r="H124" s="284" t="s">
        <v>610</v>
      </c>
    </row>
    <row r="125" hidden="1" customHeight="1" spans="1:8">
      <c r="A125" s="282" t="s">
        <v>854</v>
      </c>
      <c r="B125" s="283" t="s">
        <v>607</v>
      </c>
      <c r="C125" s="284" t="s">
        <v>85</v>
      </c>
      <c r="D125" s="284" t="s">
        <v>594</v>
      </c>
      <c r="E125" s="284" t="s">
        <v>855</v>
      </c>
      <c r="F125" s="284" t="s">
        <v>581</v>
      </c>
      <c r="G125" s="284" t="s">
        <v>582</v>
      </c>
      <c r="H125" s="284" t="s">
        <v>610</v>
      </c>
    </row>
    <row r="126" hidden="1" customHeight="1" spans="1:8">
      <c r="A126" s="282" t="s">
        <v>856</v>
      </c>
      <c r="B126" s="283" t="s">
        <v>45</v>
      </c>
      <c r="C126" s="284" t="s">
        <v>85</v>
      </c>
      <c r="D126" s="284" t="s">
        <v>821</v>
      </c>
      <c r="E126" s="284" t="s">
        <v>857</v>
      </c>
      <c r="F126" s="284" t="s">
        <v>704</v>
      </c>
      <c r="G126" s="284" t="s">
        <v>582</v>
      </c>
      <c r="H126" s="285"/>
    </row>
    <row r="127" hidden="1" customHeight="1" spans="1:8">
      <c r="A127" s="282" t="s">
        <v>858</v>
      </c>
      <c r="B127" s="283" t="s">
        <v>45</v>
      </c>
      <c r="C127" s="284" t="s">
        <v>85</v>
      </c>
      <c r="D127" s="284" t="s">
        <v>584</v>
      </c>
      <c r="E127" s="284" t="s">
        <v>859</v>
      </c>
      <c r="F127" s="284" t="s">
        <v>704</v>
      </c>
      <c r="G127" s="284" t="s">
        <v>582</v>
      </c>
      <c r="H127" s="285"/>
    </row>
    <row r="128" hidden="1" customHeight="1" spans="1:8">
      <c r="A128" s="282" t="s">
        <v>860</v>
      </c>
      <c r="B128" s="283" t="s">
        <v>663</v>
      </c>
      <c r="C128" s="284" t="s">
        <v>85</v>
      </c>
      <c r="D128" s="284" t="s">
        <v>594</v>
      </c>
      <c r="E128" s="284" t="s">
        <v>861</v>
      </c>
      <c r="F128" s="284" t="s">
        <v>704</v>
      </c>
      <c r="G128" s="284" t="s">
        <v>582</v>
      </c>
      <c r="H128" s="285"/>
    </row>
    <row r="129" hidden="1" customHeight="1" spans="1:8">
      <c r="A129" s="282" t="s">
        <v>862</v>
      </c>
      <c r="B129" s="283" t="s">
        <v>45</v>
      </c>
      <c r="C129" s="284" t="s">
        <v>85</v>
      </c>
      <c r="D129" s="284" t="s">
        <v>584</v>
      </c>
      <c r="E129" s="284" t="s">
        <v>863</v>
      </c>
      <c r="F129" s="284" t="s">
        <v>654</v>
      </c>
      <c r="G129" s="284" t="s">
        <v>582</v>
      </c>
      <c r="H129" s="285"/>
    </row>
    <row r="130" hidden="1" customHeight="1" spans="1:8">
      <c r="A130" s="282" t="s">
        <v>864</v>
      </c>
      <c r="B130" s="283" t="s">
        <v>607</v>
      </c>
      <c r="C130" s="284" t="s">
        <v>85</v>
      </c>
      <c r="D130" s="284" t="s">
        <v>594</v>
      </c>
      <c r="E130" s="284" t="s">
        <v>865</v>
      </c>
      <c r="F130" s="284" t="s">
        <v>704</v>
      </c>
      <c r="G130" s="284" t="s">
        <v>582</v>
      </c>
      <c r="H130" s="284" t="s">
        <v>610</v>
      </c>
    </row>
    <row r="131" hidden="1" customHeight="1" spans="1:8">
      <c r="A131" s="282" t="s">
        <v>866</v>
      </c>
      <c r="B131" s="283" t="s">
        <v>45</v>
      </c>
      <c r="C131" s="284" t="s">
        <v>85</v>
      </c>
      <c r="D131" s="284" t="s">
        <v>594</v>
      </c>
      <c r="E131" s="284" t="s">
        <v>867</v>
      </c>
      <c r="F131" s="284" t="s">
        <v>704</v>
      </c>
      <c r="G131" s="284" t="s">
        <v>582</v>
      </c>
      <c r="H131" s="285"/>
    </row>
    <row r="132" hidden="1" customHeight="1" spans="1:8">
      <c r="A132" s="282" t="s">
        <v>868</v>
      </c>
      <c r="B132" s="283" t="s">
        <v>53</v>
      </c>
      <c r="C132" s="284" t="s">
        <v>85</v>
      </c>
      <c r="D132" s="284" t="s">
        <v>722</v>
      </c>
      <c r="E132" s="284" t="s">
        <v>869</v>
      </c>
      <c r="F132" s="284" t="s">
        <v>704</v>
      </c>
      <c r="G132" s="284" t="s">
        <v>582</v>
      </c>
      <c r="H132" s="284" t="s">
        <v>870</v>
      </c>
    </row>
    <row r="133" hidden="1" customHeight="1" spans="1:8">
      <c r="A133" s="282" t="s">
        <v>871</v>
      </c>
      <c r="B133" s="283" t="s">
        <v>607</v>
      </c>
      <c r="C133" s="284" t="s">
        <v>85</v>
      </c>
      <c r="D133" s="284" t="s">
        <v>623</v>
      </c>
      <c r="E133" s="284" t="s">
        <v>872</v>
      </c>
      <c r="F133" s="284" t="s">
        <v>625</v>
      </c>
      <c r="G133" s="284" t="s">
        <v>582</v>
      </c>
      <c r="H133" s="284" t="s">
        <v>610</v>
      </c>
    </row>
    <row r="134" hidden="1" customHeight="1" spans="1:8">
      <c r="A134" s="282" t="s">
        <v>873</v>
      </c>
      <c r="B134" s="283" t="s">
        <v>45</v>
      </c>
      <c r="C134" s="284" t="s">
        <v>85</v>
      </c>
      <c r="D134" s="284" t="s">
        <v>634</v>
      </c>
      <c r="E134" s="284" t="s">
        <v>874</v>
      </c>
      <c r="F134" s="284" t="s">
        <v>625</v>
      </c>
      <c r="G134" s="284" t="s">
        <v>582</v>
      </c>
      <c r="H134" s="285"/>
    </row>
    <row r="135" hidden="1" customHeight="1" spans="1:8">
      <c r="A135" s="282" t="s">
        <v>875</v>
      </c>
      <c r="B135" s="283" t="s">
        <v>607</v>
      </c>
      <c r="C135" s="284" t="s">
        <v>85</v>
      </c>
      <c r="D135" s="284" t="s">
        <v>594</v>
      </c>
      <c r="E135" s="284" t="s">
        <v>876</v>
      </c>
      <c r="F135" s="284" t="s">
        <v>704</v>
      </c>
      <c r="G135" s="284" t="s">
        <v>582</v>
      </c>
      <c r="H135" s="284" t="s">
        <v>610</v>
      </c>
    </row>
    <row r="136" hidden="1" customHeight="1" spans="1:8">
      <c r="A136" s="282" t="s">
        <v>877</v>
      </c>
      <c r="B136" s="283" t="s">
        <v>607</v>
      </c>
      <c r="C136" s="284" t="s">
        <v>85</v>
      </c>
      <c r="D136" s="284" t="s">
        <v>634</v>
      </c>
      <c r="E136" s="284" t="s">
        <v>878</v>
      </c>
      <c r="F136" s="284" t="s">
        <v>625</v>
      </c>
      <c r="G136" s="284" t="s">
        <v>582</v>
      </c>
      <c r="H136" s="284" t="s">
        <v>610</v>
      </c>
    </row>
    <row r="137" hidden="1" customHeight="1" spans="1:8">
      <c r="A137" s="282" t="s">
        <v>879</v>
      </c>
      <c r="B137" s="283" t="s">
        <v>45</v>
      </c>
      <c r="C137" s="284" t="s">
        <v>85</v>
      </c>
      <c r="D137" s="284" t="s">
        <v>634</v>
      </c>
      <c r="E137" s="284" t="s">
        <v>880</v>
      </c>
      <c r="F137" s="284" t="s">
        <v>625</v>
      </c>
      <c r="G137" s="284" t="s">
        <v>582</v>
      </c>
      <c r="H137" s="285"/>
    </row>
    <row r="138" hidden="1" customHeight="1" spans="1:8">
      <c r="A138" s="282" t="s">
        <v>881</v>
      </c>
      <c r="B138" s="283" t="s">
        <v>607</v>
      </c>
      <c r="C138" s="284" t="s">
        <v>85</v>
      </c>
      <c r="D138" s="284" t="s">
        <v>634</v>
      </c>
      <c r="E138" s="284" t="s">
        <v>882</v>
      </c>
      <c r="F138" s="284" t="s">
        <v>625</v>
      </c>
      <c r="G138" s="284" t="s">
        <v>582</v>
      </c>
      <c r="H138" s="284" t="s">
        <v>610</v>
      </c>
    </row>
    <row r="139" hidden="1" customHeight="1" spans="1:8">
      <c r="A139" s="282" t="s">
        <v>883</v>
      </c>
      <c r="B139" s="283" t="s">
        <v>46</v>
      </c>
      <c r="C139" s="284" t="s">
        <v>85</v>
      </c>
      <c r="D139" s="284" t="s">
        <v>634</v>
      </c>
      <c r="E139" s="284" t="s">
        <v>884</v>
      </c>
      <c r="F139" s="284" t="s">
        <v>625</v>
      </c>
      <c r="G139" s="284" t="s">
        <v>582</v>
      </c>
      <c r="H139" s="285"/>
    </row>
    <row r="140" hidden="1" customHeight="1" spans="1:8">
      <c r="A140" s="282" t="s">
        <v>885</v>
      </c>
      <c r="B140" s="283" t="s">
        <v>607</v>
      </c>
      <c r="C140" s="284" t="s">
        <v>85</v>
      </c>
      <c r="D140" s="284" t="s">
        <v>616</v>
      </c>
      <c r="E140" s="284" t="s">
        <v>886</v>
      </c>
      <c r="F140" s="284" t="s">
        <v>581</v>
      </c>
      <c r="G140" s="284" t="s">
        <v>582</v>
      </c>
      <c r="H140" s="284" t="s">
        <v>610</v>
      </c>
    </row>
    <row r="141" hidden="1" customHeight="1" spans="1:8">
      <c r="A141" s="282" t="s">
        <v>887</v>
      </c>
      <c r="B141" s="283" t="s">
        <v>663</v>
      </c>
      <c r="C141" s="284" t="s">
        <v>85</v>
      </c>
      <c r="D141" s="284" t="s">
        <v>312</v>
      </c>
      <c r="E141" s="284" t="s">
        <v>888</v>
      </c>
      <c r="F141" s="284" t="s">
        <v>704</v>
      </c>
      <c r="G141" s="284" t="s">
        <v>582</v>
      </c>
      <c r="H141" s="285"/>
    </row>
    <row r="142" hidden="1" customHeight="1" spans="1:8">
      <c r="A142" s="282" t="s">
        <v>889</v>
      </c>
      <c r="B142" s="283" t="s">
        <v>45</v>
      </c>
      <c r="C142" s="284" t="s">
        <v>85</v>
      </c>
      <c r="D142" s="284" t="s">
        <v>584</v>
      </c>
      <c r="E142" s="284" t="s">
        <v>890</v>
      </c>
      <c r="F142" s="284" t="s">
        <v>581</v>
      </c>
      <c r="G142" s="284" t="s">
        <v>582</v>
      </c>
      <c r="H142" s="285"/>
    </row>
    <row r="143" hidden="1" customHeight="1" spans="1:8">
      <c r="A143" s="282" t="s">
        <v>891</v>
      </c>
      <c r="B143" s="283" t="s">
        <v>45</v>
      </c>
      <c r="C143" s="284" t="s">
        <v>85</v>
      </c>
      <c r="D143" s="284" t="s">
        <v>312</v>
      </c>
      <c r="E143" s="284" t="s">
        <v>892</v>
      </c>
      <c r="F143" s="284" t="s">
        <v>704</v>
      </c>
      <c r="G143" s="284" t="s">
        <v>582</v>
      </c>
      <c r="H143" s="285"/>
    </row>
    <row r="144" hidden="1" customHeight="1" spans="1:8">
      <c r="A144" s="282" t="s">
        <v>893</v>
      </c>
      <c r="B144" s="283" t="s">
        <v>45</v>
      </c>
      <c r="C144" s="284" t="s">
        <v>85</v>
      </c>
      <c r="D144" s="284" t="s">
        <v>312</v>
      </c>
      <c r="E144" s="284" t="s">
        <v>894</v>
      </c>
      <c r="F144" s="284" t="s">
        <v>704</v>
      </c>
      <c r="G144" s="284" t="s">
        <v>582</v>
      </c>
      <c r="H144" s="285"/>
    </row>
    <row r="145" hidden="1" customHeight="1" spans="1:8">
      <c r="A145" s="282" t="s">
        <v>895</v>
      </c>
      <c r="B145" s="283" t="s">
        <v>607</v>
      </c>
      <c r="C145" s="284" t="s">
        <v>85</v>
      </c>
      <c r="D145" s="284" t="s">
        <v>312</v>
      </c>
      <c r="E145" s="284" t="s">
        <v>896</v>
      </c>
      <c r="F145" s="284" t="s">
        <v>704</v>
      </c>
      <c r="G145" s="284" t="s">
        <v>582</v>
      </c>
      <c r="H145" s="284" t="s">
        <v>610</v>
      </c>
    </row>
    <row r="146" hidden="1" customHeight="1" spans="1:8">
      <c r="A146" s="282" t="s">
        <v>897</v>
      </c>
      <c r="B146" s="283" t="s">
        <v>53</v>
      </c>
      <c r="C146" s="284" t="s">
        <v>85</v>
      </c>
      <c r="D146" s="284" t="s">
        <v>312</v>
      </c>
      <c r="E146" s="284" t="s">
        <v>898</v>
      </c>
      <c r="F146" s="284" t="s">
        <v>704</v>
      </c>
      <c r="G146" s="284" t="s">
        <v>582</v>
      </c>
      <c r="H146" s="284" t="s">
        <v>610</v>
      </c>
    </row>
    <row r="147" hidden="1" customHeight="1" spans="1:8">
      <c r="A147" s="282" t="s">
        <v>899</v>
      </c>
      <c r="B147" s="283" t="s">
        <v>45</v>
      </c>
      <c r="C147" s="284" t="s">
        <v>85</v>
      </c>
      <c r="D147" s="284" t="s">
        <v>623</v>
      </c>
      <c r="E147" s="284" t="s">
        <v>900</v>
      </c>
      <c r="F147" s="284" t="s">
        <v>654</v>
      </c>
      <c r="G147" s="284" t="s">
        <v>582</v>
      </c>
      <c r="H147" s="285"/>
    </row>
    <row r="148" hidden="1" customHeight="1" spans="1:8">
      <c r="A148" s="282" t="s">
        <v>901</v>
      </c>
      <c r="B148" s="283" t="s">
        <v>45</v>
      </c>
      <c r="C148" s="284" t="s">
        <v>85</v>
      </c>
      <c r="D148" s="284" t="s">
        <v>594</v>
      </c>
      <c r="E148" s="284" t="s">
        <v>902</v>
      </c>
      <c r="F148" s="284" t="s">
        <v>704</v>
      </c>
      <c r="G148" s="284" t="s">
        <v>582</v>
      </c>
      <c r="H148" s="285"/>
    </row>
    <row r="149" hidden="1" customHeight="1" spans="1:8">
      <c r="A149" s="282" t="s">
        <v>903</v>
      </c>
      <c r="B149" s="283" t="s">
        <v>45</v>
      </c>
      <c r="C149" s="284" t="s">
        <v>85</v>
      </c>
      <c r="D149" s="284" t="s">
        <v>584</v>
      </c>
      <c r="E149" s="284" t="s">
        <v>904</v>
      </c>
      <c r="F149" s="284" t="s">
        <v>654</v>
      </c>
      <c r="G149" s="284" t="s">
        <v>582</v>
      </c>
      <c r="H149" s="285"/>
    </row>
    <row r="150" hidden="1" customHeight="1" spans="1:8">
      <c r="A150" s="282" t="s">
        <v>905</v>
      </c>
      <c r="B150" s="283" t="s">
        <v>45</v>
      </c>
      <c r="C150" s="284" t="s">
        <v>85</v>
      </c>
      <c r="D150" s="284" t="s">
        <v>584</v>
      </c>
      <c r="E150" s="284" t="s">
        <v>906</v>
      </c>
      <c r="F150" s="284" t="s">
        <v>654</v>
      </c>
      <c r="G150" s="284" t="s">
        <v>582</v>
      </c>
      <c r="H150" s="285"/>
    </row>
    <row r="151" hidden="1" customHeight="1" spans="1:8">
      <c r="A151" s="282" t="s">
        <v>907</v>
      </c>
      <c r="B151" s="283" t="s">
        <v>45</v>
      </c>
      <c r="C151" s="284" t="s">
        <v>85</v>
      </c>
      <c r="D151" s="284" t="s">
        <v>591</v>
      </c>
      <c r="E151" s="284" t="s">
        <v>908</v>
      </c>
      <c r="F151" s="284" t="s">
        <v>581</v>
      </c>
      <c r="G151" s="284" t="s">
        <v>582</v>
      </c>
      <c r="H151" s="285"/>
    </row>
    <row r="152" hidden="1" customHeight="1" spans="1:8">
      <c r="A152" s="282" t="s">
        <v>909</v>
      </c>
      <c r="B152" s="283" t="s">
        <v>607</v>
      </c>
      <c r="C152" s="284" t="s">
        <v>85</v>
      </c>
      <c r="D152" s="284" t="s">
        <v>584</v>
      </c>
      <c r="E152" s="284" t="s">
        <v>910</v>
      </c>
      <c r="F152" s="284" t="s">
        <v>654</v>
      </c>
      <c r="G152" s="284" t="s">
        <v>582</v>
      </c>
      <c r="H152" s="284" t="s">
        <v>610</v>
      </c>
    </row>
    <row r="153" hidden="1" customHeight="1" spans="1:8">
      <c r="A153" s="282" t="s">
        <v>911</v>
      </c>
      <c r="B153" s="283" t="s">
        <v>599</v>
      </c>
      <c r="C153" s="284" t="s">
        <v>85</v>
      </c>
      <c r="D153" s="284" t="s">
        <v>584</v>
      </c>
      <c r="E153" s="284" t="s">
        <v>912</v>
      </c>
      <c r="F153" s="284" t="s">
        <v>581</v>
      </c>
      <c r="G153" s="284" t="s">
        <v>582</v>
      </c>
      <c r="H153" s="285"/>
    </row>
  </sheetData>
  <autoFilter ref="A1:J153">
    <filterColumn colId="2">
      <customFilters>
        <customFilter operator="equal" val="A"/>
      </customFilters>
    </filterColumn>
    <extLst/>
  </autoFilter>
  <conditionalFormatting sqref="A1">
    <cfRule type="duplicateValues" dxfId="4" priority="83"/>
  </conditionalFormatting>
  <hyperlinks>
    <hyperlink ref="A2" r:id="rId1" display="FPHASEVCDC-21681" tooltip="http://10.118.237.12/browse/FPHASEVCDC-21681"/>
    <hyperlink ref="A3" r:id="rId2" display="FPHASEVCDC-21680" tooltip="http://10.118.237.12/browse/FPHASEVCDC-21680"/>
    <hyperlink ref="A4" r:id="rId3" display="FPHASEVCDC-21679" tooltip="http://10.118.237.12/browse/FPHASEVCDC-21679"/>
    <hyperlink ref="A5" r:id="rId4" display="FPHASEVCDC-21678" tooltip="http://10.118.237.12/browse/FPHASEVCDC-21678"/>
    <hyperlink ref="A6" r:id="rId5" display="FPHASEVCDC-21676" tooltip="http://10.118.237.12/browse/FPHASEVCDC-21676"/>
    <hyperlink ref="A7" r:id="rId6" display="FPHASEVCDC-21675" tooltip="http://10.118.237.12/browse/FPHASEVCDC-21675"/>
    <hyperlink ref="A8" r:id="rId7" display="FPHASEVCDC-21673" tooltip="http://10.118.237.12/browse/FPHASEVCDC-21673"/>
    <hyperlink ref="A9" r:id="rId8" display="FPHASEVCDC-21672" tooltip="http://10.118.237.12/browse/FPHASEVCDC-21672"/>
    <hyperlink ref="A10" r:id="rId9" display="FPHASEVCDC-21671" tooltip="http://10.118.237.12/browse/FPHASEVCDC-21671"/>
    <hyperlink ref="A11" r:id="rId10" display="FPHASEVCDC-21670" tooltip="http://10.118.237.12/browse/FPHASEVCDC-21670"/>
    <hyperlink ref="A12" r:id="rId11" display="FPHASEVCDC-21668" tooltip="http://10.118.237.12/browse/FPHASEVCDC-21668"/>
    <hyperlink ref="A13" r:id="rId12" display="FPHASEVCDC-21666" tooltip="http://10.118.237.12/browse/FPHASEVCDC-21666"/>
    <hyperlink ref="A14" r:id="rId13" display="FPHASEVCDC-21665" tooltip="http://10.118.237.12/browse/FPHASEVCDC-21665"/>
    <hyperlink ref="A15" r:id="rId14" display="FPHASEVCDC-21663" tooltip="http://10.118.237.12/browse/FPHASEVCDC-21663"/>
    <hyperlink ref="A16" r:id="rId15" display="FPHASEVCDC-21662" tooltip="http://10.118.237.12/browse/FPHASEVCDC-21662"/>
    <hyperlink ref="A17" r:id="rId16" display="FPHASEVCDC-21661" tooltip="http://10.118.237.12/browse/FPHASEVCDC-21661"/>
    <hyperlink ref="A18" r:id="rId17" display="FPHASEVCDC-21660" tooltip="http://10.118.237.12/browse/FPHASEVCDC-21660"/>
    <hyperlink ref="A19" r:id="rId18" display="FPHASEVCDC-21659" tooltip="http://10.118.237.12/browse/FPHASEVCDC-21659"/>
    <hyperlink ref="A20" r:id="rId19" display="FPHASEVCDC-21658" tooltip="http://10.118.237.12/browse/FPHASEVCDC-21658"/>
    <hyperlink ref="A21" r:id="rId20" display="FPHASEVCDC-21657" tooltip="http://10.118.237.12/browse/FPHASEVCDC-21657"/>
    <hyperlink ref="A22" r:id="rId21" display="FPHASEVCDC-21656" tooltip="http://10.118.237.12/browse/FPHASEVCDC-21656"/>
    <hyperlink ref="A23" r:id="rId22" display="FPHASEVCDC-21655" tooltip="http://10.118.237.12/browse/FPHASEVCDC-21655"/>
    <hyperlink ref="A24" r:id="rId23" display="FPHASEVCDC-21648" tooltip="http://10.118.237.12/browse/FPHASEVCDC-21648"/>
    <hyperlink ref="A25" r:id="rId24" display="FPHASEVCDC-21646" tooltip="http://10.118.237.12/browse/FPHASEVCDC-21646"/>
    <hyperlink ref="A26" r:id="rId25" display="FPHASEVCDC-21645" tooltip="http://10.118.237.12/browse/FPHASEVCDC-21645"/>
    <hyperlink ref="A27" r:id="rId26" display="FPHASEVCDC-21644" tooltip="http://10.118.237.12/browse/FPHASEVCDC-21644"/>
    <hyperlink ref="A28" r:id="rId27" display="FPHASEVCDC-21642" tooltip="http://10.118.237.12/browse/FPHASEVCDC-21642"/>
    <hyperlink ref="A29" r:id="rId28" display="FPHASEVCDC-21637" tooltip="http://10.118.237.12/browse/FPHASEVCDC-21637"/>
    <hyperlink ref="A30" r:id="rId29" display="FPHASEVCDC-21636" tooltip="http://10.118.237.12/browse/FPHASEVCDC-21636"/>
    <hyperlink ref="A31" r:id="rId30" display="FPHASEVCDC-21634" tooltip="http://10.118.237.12/browse/FPHASEVCDC-21634"/>
    <hyperlink ref="A32" r:id="rId31" display="FPHASEVCDC-21633" tooltip="http://10.118.237.12/browse/FPHASEVCDC-21633"/>
    <hyperlink ref="A33" r:id="rId32" display="FPHASEVCDC-21632" tooltip="http://10.118.237.12/browse/FPHASEVCDC-21632"/>
    <hyperlink ref="A34" r:id="rId33" display="FPHASEVCDC-21631" tooltip="http://10.118.237.12/browse/FPHASEVCDC-21631"/>
    <hyperlink ref="A35" r:id="rId34" display="FPHASEVCDC-21630" tooltip="http://10.118.237.12/browse/FPHASEVCDC-21630"/>
    <hyperlink ref="A36" r:id="rId35" display="FPHASEVCDC-21629" tooltip="http://10.118.237.12/browse/FPHASEVCDC-21629"/>
    <hyperlink ref="A37" r:id="rId36" display="FPHASEVCDC-21628" tooltip="http://10.118.237.12/browse/FPHASEVCDC-21628"/>
    <hyperlink ref="A38" r:id="rId37" display="FPHASEVCDC-21627" tooltip="http://10.118.237.12/browse/FPHASEVCDC-21627"/>
    <hyperlink ref="A39" r:id="rId38" display="FPHASEVCDC-21625" tooltip="http://10.118.237.12/browse/FPHASEVCDC-21625"/>
    <hyperlink ref="A40" r:id="rId39" display="FPHASEVCDC-21624" tooltip="http://10.118.237.12/browse/FPHASEVCDC-21624"/>
    <hyperlink ref="A41" r:id="rId40" display="FPHASEVCDC-21618" tooltip="http://10.118.237.12/browse/FPHASEVCDC-21618"/>
    <hyperlink ref="A42" r:id="rId41" display="FPHASEVCDC-21614" tooltip="http://10.118.237.12/browse/FPHASEVCDC-21614"/>
    <hyperlink ref="A43" r:id="rId42" display="FPHASEVCDC-21613" tooltip="http://10.118.237.12/browse/FPHASEVCDC-21613"/>
    <hyperlink ref="A44" r:id="rId43" display="FPHASEVCDC-21595" tooltip="http://10.118.237.12/browse/FPHASEVCDC-21595"/>
    <hyperlink ref="A45" r:id="rId44" display="FPHASEVCDC-21589" tooltip="http://10.118.237.12/browse/FPHASEVCDC-21589"/>
    <hyperlink ref="A46" r:id="rId45" display="FPHASEVCDC-21584" tooltip="http://10.118.237.12/browse/FPHASEVCDC-21584"/>
    <hyperlink ref="A47" r:id="rId46" display="FPHASEVCDC-21583" tooltip="http://10.118.237.12/browse/FPHASEVCDC-21583"/>
    <hyperlink ref="A48" r:id="rId47" display="FPHASEVCDC-21582" tooltip="http://10.118.237.12/browse/FPHASEVCDC-21582"/>
    <hyperlink ref="A49" r:id="rId48" display="FPHASEVCDC-21579" tooltip="http://10.118.237.12/browse/FPHASEVCDC-21579"/>
    <hyperlink ref="A50" r:id="rId49" display="FPHASEVCDC-21577" tooltip="http://10.118.237.12/browse/FPHASEVCDC-21577"/>
    <hyperlink ref="A51" r:id="rId50" display="FPHASEVCDC-21576" tooltip="http://10.118.237.12/browse/FPHASEVCDC-21576"/>
    <hyperlink ref="A52" r:id="rId51" display="FPHASEVCDC-21575" tooltip="http://10.118.237.12/browse/FPHASEVCDC-21575"/>
    <hyperlink ref="A53" r:id="rId52" display="FPHASEVCDC-21574" tooltip="http://10.118.237.12/browse/FPHASEVCDC-21574"/>
    <hyperlink ref="A54" r:id="rId53" display="FPHASEVCDC-21573" tooltip="http://10.118.237.12/browse/FPHASEVCDC-21573"/>
    <hyperlink ref="A55" r:id="rId54" display="FPHASEVCDC-21572" tooltip="http://10.118.237.12/browse/FPHASEVCDC-21572"/>
    <hyperlink ref="A56" r:id="rId55" display="FPHASEVCDC-21571" tooltip="http://10.118.237.12/browse/FPHASEVCDC-21571"/>
    <hyperlink ref="A57" r:id="rId56" display="FPHASEVCDC-21570" tooltip="http://10.118.237.12/browse/FPHASEVCDC-21570"/>
    <hyperlink ref="A58" r:id="rId57" display="FPHASEVCDC-21569" tooltip="http://10.118.237.12/browse/FPHASEVCDC-21569"/>
    <hyperlink ref="A59" r:id="rId58" display="FPHASEVCDC-21568" tooltip="http://10.118.237.12/browse/FPHASEVCDC-21568"/>
    <hyperlink ref="A60" r:id="rId59" display="FPHASEVCDC-21567" tooltip="http://10.118.237.12/browse/FPHASEVCDC-21567"/>
    <hyperlink ref="A61" r:id="rId60" display="FPHASEVCDC-21566" tooltip="http://10.118.237.12/browse/FPHASEVCDC-21566"/>
    <hyperlink ref="A62" r:id="rId61" display="FPHASEVCDC-21565" tooltip="http://10.118.237.12/browse/FPHASEVCDC-21565"/>
    <hyperlink ref="A63" r:id="rId62" display="FPHASEVCDC-21564" tooltip="http://10.118.237.12/browse/FPHASEVCDC-21564"/>
    <hyperlink ref="A64" r:id="rId63" display="FPHASEVCDC-21562" tooltip="http://10.118.237.12/browse/FPHASEVCDC-21562"/>
    <hyperlink ref="A65" r:id="rId64" display="FPHASEVCDC-21561" tooltip="http://10.118.237.12/browse/FPHASEVCDC-21561"/>
    <hyperlink ref="A66" r:id="rId65" display="FPHASEVCDC-21559" tooltip="http://10.118.237.12/browse/FPHASEVCDC-21559"/>
    <hyperlink ref="A67" r:id="rId66" display="FPHASEVCDC-21555" tooltip="http://10.118.237.12/browse/FPHASEVCDC-21555"/>
    <hyperlink ref="A68" r:id="rId67" display="FPHASEVCDC-21554" tooltip="http://10.118.237.12/browse/FPHASEVCDC-21554"/>
    <hyperlink ref="A69" r:id="rId68" display="FPHASEVCDC-21553" tooltip="http://10.118.237.12/browse/FPHASEVCDC-21553"/>
    <hyperlink ref="A70" r:id="rId69" display="FPHASEVCDC-21552" tooltip="http://10.118.237.12/browse/FPHASEVCDC-21552"/>
    <hyperlink ref="A71" r:id="rId70" display="FPHASEVCDC-21551" tooltip="http://10.118.237.12/browse/FPHASEVCDC-21551"/>
    <hyperlink ref="A72" r:id="rId71" display="FPHASEVCDC-21550" tooltip="http://10.118.237.12/browse/FPHASEVCDC-21550"/>
    <hyperlink ref="A73" r:id="rId72" display="FPHASEVCDC-21549" tooltip="http://10.118.237.12/browse/FPHASEVCDC-21549"/>
    <hyperlink ref="A74" r:id="rId73" display="FPHASEVCDC-21548" tooltip="http://10.118.237.12/browse/FPHASEVCDC-21548"/>
    <hyperlink ref="A75" r:id="rId74" display="FPHASEVCDC-21547" tooltip="http://10.118.237.12/browse/FPHASEVCDC-21547"/>
    <hyperlink ref="A76" r:id="rId75" display="FPHASEVCDC-21546" tooltip="http://10.118.237.12/browse/FPHASEVCDC-21546"/>
    <hyperlink ref="A77" r:id="rId76" display="FPHASEVCDC-21544" tooltip="http://10.118.237.12/browse/FPHASEVCDC-21544"/>
    <hyperlink ref="A78" r:id="rId77" display="FPHASEVCDC-21543" tooltip="http://10.118.237.12/browse/FPHASEVCDC-21543"/>
    <hyperlink ref="A79" r:id="rId78" display="FPHASEVCDC-21542" tooltip="http://10.118.237.12/browse/FPHASEVCDC-21542"/>
    <hyperlink ref="A80" r:id="rId79" display="FPHASEVCDC-21541" tooltip="http://10.118.237.12/browse/FPHASEVCDC-21541"/>
    <hyperlink ref="A81" r:id="rId80" display="FPHASEVCDC-21540" tooltip="http://10.118.237.12/browse/FPHASEVCDC-21540"/>
    <hyperlink ref="A82" r:id="rId81" display="FPHASEVCDC-21538" tooltip="http://10.118.237.12/browse/FPHASEVCDC-21538"/>
    <hyperlink ref="A83" r:id="rId82" display="FPHASEVCDC-21534" tooltip="http://10.118.237.12/browse/FPHASEVCDC-21534"/>
    <hyperlink ref="A84" r:id="rId83" display="FPHASEVCDC-21527" tooltip="http://10.118.237.12/browse/FPHASEVCDC-21527"/>
    <hyperlink ref="A85" r:id="rId84" display="FPHASEVCDC-21511" tooltip="http://10.118.237.12/browse/FPHASEVCDC-21511"/>
    <hyperlink ref="A86" r:id="rId85" display="FPHASEVCDC-21506" tooltip="http://10.118.237.12/browse/FPHASEVCDC-21506"/>
    <hyperlink ref="A87" r:id="rId86" display="FPHASEVCDC-21505" tooltip="http://10.118.237.12/browse/FPHASEVCDC-21505"/>
    <hyperlink ref="A88" r:id="rId87" display="FPHASEVCDC-21503" tooltip="http://10.118.237.12/browse/FPHASEVCDC-21503"/>
    <hyperlink ref="A89" r:id="rId88" display="FPHASEVCDC-21501" tooltip="http://10.118.237.12/browse/FPHASEVCDC-21501"/>
    <hyperlink ref="A90" r:id="rId89" display="FPHASEVCDC-21496" tooltip="http://10.118.237.12/browse/FPHASEVCDC-21496"/>
    <hyperlink ref="A91" r:id="rId90" display="FPHASEVCDC-21494" tooltip="http://10.118.237.12/browse/FPHASEVCDC-21494"/>
    <hyperlink ref="A92" r:id="rId91" display="FPHASEVCDC-21493" tooltip="http://10.118.237.12/browse/FPHASEVCDC-21493"/>
    <hyperlink ref="A93" r:id="rId92" display="FPHASEVCDC-21491" tooltip="http://10.118.237.12/browse/FPHASEVCDC-21491"/>
    <hyperlink ref="A94" r:id="rId93" display="FPHASEVCDC-21487" tooltip="http://10.118.237.12/browse/FPHASEVCDC-21487"/>
    <hyperlink ref="A95" r:id="rId94" display="FPHASEVCDC-21483" tooltip="http://10.118.237.12/browse/FPHASEVCDC-21483"/>
    <hyperlink ref="A96" r:id="rId95" display="FPHASEVCDC-21479" tooltip="http://10.118.237.12/browse/FPHASEVCDC-21479"/>
    <hyperlink ref="A97" r:id="rId96" display="FPHASEVCDC-21477" tooltip="http://10.118.237.12/browse/FPHASEVCDC-21477"/>
    <hyperlink ref="A98" r:id="rId97" display="FPHASEVCDC-21476" tooltip="http://10.118.237.12/browse/FPHASEVCDC-21476"/>
    <hyperlink ref="A99" r:id="rId98" display="FPHASEVCDC-21474" tooltip="http://10.118.237.12/browse/FPHASEVCDC-21474"/>
    <hyperlink ref="A100" r:id="rId99" display="FPHASEVCDC-21473" tooltip="http://10.118.237.12/browse/FPHASEVCDC-21473"/>
    <hyperlink ref="A101" r:id="rId100" display="FPHASEVCDC-21472" tooltip="http://10.118.237.12/browse/FPHASEVCDC-21472"/>
    <hyperlink ref="A102" r:id="rId101" display="FPHASEVCDC-21471" tooltip="http://10.118.237.12/browse/FPHASEVCDC-21471"/>
    <hyperlink ref="A103" r:id="rId102" display="FPHASEVCDC-21470" tooltip="http://10.118.237.12/browse/FPHASEVCDC-21470"/>
    <hyperlink ref="A104" r:id="rId103" display="FPHASEVCDC-21469" tooltip="http://10.118.237.12/browse/FPHASEVCDC-21469"/>
    <hyperlink ref="A105" r:id="rId104" display="FPHASEVCDC-21468" tooltip="http://10.118.237.12/browse/FPHASEVCDC-21468"/>
    <hyperlink ref="A106" r:id="rId105" display="FPHASEVCDC-21467" tooltip="http://10.118.237.12/browse/FPHASEVCDC-21467"/>
    <hyperlink ref="A107" r:id="rId106" display="FPHASEVCDC-21466" tooltip="http://10.118.237.12/browse/FPHASEVCDC-21466"/>
    <hyperlink ref="A108" r:id="rId107" display="FPHASEVCDC-21465" tooltip="http://10.118.237.12/browse/FPHASEVCDC-21465"/>
    <hyperlink ref="A109" r:id="rId108" display="FPHASEVCDC-21464" tooltip="http://10.118.237.12/browse/FPHASEVCDC-21464"/>
    <hyperlink ref="A110" r:id="rId109" display="FPHASEVCDC-21463" tooltip="http://10.118.237.12/browse/FPHASEVCDC-21463"/>
    <hyperlink ref="A111" r:id="rId110" display="FPHASEVCDC-21462" tooltip="http://10.118.237.12/browse/FPHASEVCDC-21462"/>
    <hyperlink ref="A112" r:id="rId111" display="FPHASEVCDC-21461" tooltip="http://10.118.237.12/browse/FPHASEVCDC-21461"/>
    <hyperlink ref="A113" r:id="rId112" display="FPHASEVCDC-21460" tooltip="http://10.118.237.12/browse/FPHASEVCDC-21460"/>
    <hyperlink ref="A114" r:id="rId113" display="FPHASEVCDC-21459" tooltip="http://10.118.237.12/browse/FPHASEVCDC-21459"/>
    <hyperlink ref="A115" r:id="rId114" display="FPHASEVCDC-21458" tooltip="http://10.118.237.12/browse/FPHASEVCDC-21458"/>
    <hyperlink ref="A116" r:id="rId115" display="FPHASEVCDC-21453" tooltip="http://10.118.237.12/browse/FPHASEVCDC-21453"/>
    <hyperlink ref="A117" r:id="rId116" display="FPHASEVCDC-21452" tooltip="http://10.118.237.12/browse/FPHASEVCDC-21452"/>
    <hyperlink ref="A118" r:id="rId117" display="FPHASEVCDC-21451" tooltip="http://10.118.237.12/browse/FPHASEVCDC-21451"/>
    <hyperlink ref="A119" r:id="rId118" display="FPHASEVCDC-21450" tooltip="http://10.118.237.12/browse/FPHASEVCDC-21450"/>
    <hyperlink ref="A120" r:id="rId119" display="FPHASEVCDC-21449" tooltip="http://10.118.237.12/browse/FPHASEVCDC-21449"/>
    <hyperlink ref="A121" r:id="rId120" display="FPHASEVCDC-21448" tooltip="http://10.118.237.12/browse/FPHASEVCDC-21448"/>
    <hyperlink ref="A122" r:id="rId121" display="FPHASEVCDC-21447" tooltip="http://10.118.237.12/browse/FPHASEVCDC-21447"/>
    <hyperlink ref="A123" r:id="rId122" display="FPHASEVCDC-21446" tooltip="http://10.118.237.12/browse/FPHASEVCDC-21446"/>
    <hyperlink ref="A124" r:id="rId123" display="FPHASEVCDC-21445" tooltip="http://10.118.237.12/browse/FPHASEVCDC-21445"/>
    <hyperlink ref="A125" r:id="rId124" display="FPHASEVCDC-21442" tooltip="http://10.118.237.12/browse/FPHASEVCDC-21442"/>
    <hyperlink ref="A126" r:id="rId125" display="FPHASEVCDC-21441" tooltip="http://10.118.237.12/browse/FPHASEVCDC-21441"/>
    <hyperlink ref="A127" r:id="rId126" display="FPHASEVCDC-21440" tooltip="http://10.118.237.12/browse/FPHASEVCDC-21440"/>
    <hyperlink ref="A128" r:id="rId127" display="FPHASEVCDC-21439" tooltip="http://10.118.237.12/browse/FPHASEVCDC-21439"/>
    <hyperlink ref="A129" r:id="rId128" display="FPHASEVCDC-21438" tooltip="http://10.118.237.12/browse/FPHASEVCDC-21438"/>
    <hyperlink ref="A130" r:id="rId129" display="FPHASEVCDC-21437" tooltip="http://10.118.237.12/browse/FPHASEVCDC-21437"/>
    <hyperlink ref="A131" r:id="rId130" display="FPHASEVCDC-21435" tooltip="http://10.118.237.12/browse/FPHASEVCDC-21435"/>
    <hyperlink ref="A132" r:id="rId131" display="FPHASEVCDC-21434" tooltip="http://10.118.237.12/browse/FPHASEVCDC-21434"/>
    <hyperlink ref="A133" r:id="rId132" display="FPHASEVCDC-21433" tooltip="http://10.118.237.12/browse/FPHASEVCDC-21433"/>
    <hyperlink ref="A134" r:id="rId133" display="FPHASEVCDC-21431" tooltip="http://10.118.237.12/browse/FPHASEVCDC-21431"/>
    <hyperlink ref="A135" r:id="rId134" display="FPHASEVCDC-21430" tooltip="http://10.118.237.12/browse/FPHASEVCDC-21430"/>
    <hyperlink ref="A136" r:id="rId135" display="FPHASEVCDC-21429" tooltip="http://10.118.237.12/browse/FPHASEVCDC-21429"/>
    <hyperlink ref="A137" r:id="rId136" display="FPHASEVCDC-21428" tooltip="http://10.118.237.12/browse/FPHASEVCDC-21428"/>
    <hyperlink ref="A138" r:id="rId137" display="FPHASEVCDC-21427" tooltip="http://10.118.237.12/browse/FPHASEVCDC-21427"/>
    <hyperlink ref="A139" r:id="rId138" display="FPHASEVCDC-21426" tooltip="http://10.118.237.12/browse/FPHASEVCDC-21426"/>
    <hyperlink ref="A140" r:id="rId139" display="FPHASEVCDC-21425" tooltip="http://10.118.237.12/browse/FPHASEVCDC-21425"/>
    <hyperlink ref="A141" r:id="rId140" display="FPHASEVCDC-21424" tooltip="http://10.118.237.12/browse/FPHASEVCDC-21424"/>
    <hyperlink ref="A142" r:id="rId141" display="FPHASEVCDC-21423" tooltip="http://10.118.237.12/browse/FPHASEVCDC-21423"/>
    <hyperlink ref="A143" r:id="rId142" display="FPHASEVCDC-21422" tooltip="http://10.118.237.12/browse/FPHASEVCDC-21422"/>
    <hyperlink ref="A144" r:id="rId143" display="FPHASEVCDC-21417" tooltip="http://10.118.237.12/browse/FPHASEVCDC-21417"/>
    <hyperlink ref="A145" r:id="rId144" display="FPHASEVCDC-21416" tooltip="http://10.118.237.12/browse/FPHASEVCDC-21416"/>
    <hyperlink ref="A146" r:id="rId145" display="FPHASEVCDC-21415" tooltip="http://10.118.237.12/browse/FPHASEVCDC-21415"/>
    <hyperlink ref="A147" r:id="rId146" display="FPHASEVCDC-21414" tooltip="http://10.118.237.12/browse/FPHASEVCDC-21414"/>
    <hyperlink ref="A148" r:id="rId147" display="FPHASEVCDC-21413" tooltip="http://10.118.237.12/browse/FPHASEVCDC-21413"/>
    <hyperlink ref="A149" r:id="rId148" display="FPHASEVCDC-21411" tooltip="http://10.118.237.12/browse/FPHASEVCDC-21411"/>
    <hyperlink ref="A150" r:id="rId149" display="FPHASEVCDC-21410" tooltip="http://10.118.237.12/browse/FPHASEVCDC-21410"/>
    <hyperlink ref="A151" r:id="rId150" display="FPHASEVCDC-21407" tooltip="http://10.118.237.12/browse/FPHASEVCDC-21407"/>
    <hyperlink ref="A152" r:id="rId151" display="FPHASEVCDC-21406" tooltip="http://10.118.237.12/browse/FPHASEVCDC-21406"/>
    <hyperlink ref="A153" r:id="rId152" display="FPHASEVCDC-21405" tooltip="http://10.118.237.12/browse/FPHASEVCDC-21405"/>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 workbookViewId="0">
      <selection activeCell="E29" sqref="E29"/>
    </sheetView>
  </sheetViews>
  <sheetFormatPr defaultColWidth="9" defaultRowHeight="13.5" outlineLevelCol="7"/>
  <cols>
    <col min="1" max="1" width="17.25" style="274" customWidth="1"/>
    <col min="2" max="3" width="9" style="274"/>
    <col min="4" max="4" width="26.1333333333333" style="274" customWidth="1"/>
    <col min="5" max="5" width="31.6333333333333" style="274" customWidth="1"/>
    <col min="6" max="6" width="16.1333333333333" customWidth="1"/>
    <col min="7" max="7" width="89.8833333333333" style="275" customWidth="1"/>
    <col min="8" max="8" width="22.3833333333333" customWidth="1"/>
  </cols>
  <sheetData>
    <row r="1" ht="15" spans="1:8">
      <c r="A1" s="258" t="s">
        <v>913</v>
      </c>
      <c r="B1" s="258" t="s">
        <v>914</v>
      </c>
      <c r="C1" s="258" t="s">
        <v>915</v>
      </c>
      <c r="D1" s="258" t="s">
        <v>916</v>
      </c>
      <c r="E1" s="258" t="s">
        <v>917</v>
      </c>
      <c r="F1" s="258" t="s">
        <v>918</v>
      </c>
      <c r="G1" s="276" t="s">
        <v>919</v>
      </c>
      <c r="H1" s="258" t="s">
        <v>920</v>
      </c>
    </row>
    <row r="2" ht="15" spans="1:8">
      <c r="A2" s="259" t="s">
        <v>921</v>
      </c>
      <c r="B2" s="259" t="s">
        <v>607</v>
      </c>
      <c r="C2" s="259" t="s">
        <v>85</v>
      </c>
      <c r="D2" s="259" t="s">
        <v>922</v>
      </c>
      <c r="E2" s="259" t="s">
        <v>923</v>
      </c>
      <c r="F2" s="259" t="s">
        <v>924</v>
      </c>
      <c r="G2" s="260" t="s">
        <v>925</v>
      </c>
      <c r="H2" s="259" t="s">
        <v>926</v>
      </c>
    </row>
    <row r="3" ht="15" spans="1:8">
      <c r="A3" s="259" t="s">
        <v>927</v>
      </c>
      <c r="B3" s="259" t="s">
        <v>46</v>
      </c>
      <c r="C3" s="259" t="s">
        <v>85</v>
      </c>
      <c r="D3" s="259"/>
      <c r="E3" s="259" t="s">
        <v>923</v>
      </c>
      <c r="F3" s="259" t="s">
        <v>928</v>
      </c>
      <c r="G3" s="260" t="s">
        <v>929</v>
      </c>
      <c r="H3" s="259" t="s">
        <v>608</v>
      </c>
    </row>
    <row r="4" ht="15" spans="1:8">
      <c r="A4" s="259" t="s">
        <v>930</v>
      </c>
      <c r="B4" s="259" t="s">
        <v>607</v>
      </c>
      <c r="C4" s="259" t="s">
        <v>85</v>
      </c>
      <c r="D4" s="259" t="s">
        <v>922</v>
      </c>
      <c r="E4" s="259" t="s">
        <v>923</v>
      </c>
      <c r="F4" s="259" t="s">
        <v>928</v>
      </c>
      <c r="G4" s="260" t="s">
        <v>931</v>
      </c>
      <c r="H4" s="259" t="s">
        <v>608</v>
      </c>
    </row>
    <row r="5" ht="15" spans="1:8">
      <c r="A5" s="259" t="s">
        <v>932</v>
      </c>
      <c r="B5" s="259" t="s">
        <v>45</v>
      </c>
      <c r="C5" s="259" t="s">
        <v>85</v>
      </c>
      <c r="D5" s="259"/>
      <c r="E5" s="259" t="s">
        <v>923</v>
      </c>
      <c r="F5" s="259" t="s">
        <v>928</v>
      </c>
      <c r="G5" s="260" t="s">
        <v>933</v>
      </c>
      <c r="H5" s="259" t="s">
        <v>608</v>
      </c>
    </row>
    <row r="6" ht="15" spans="1:8">
      <c r="A6" s="259" t="s">
        <v>934</v>
      </c>
      <c r="B6" s="259" t="s">
        <v>46</v>
      </c>
      <c r="C6" s="259" t="s">
        <v>85</v>
      </c>
      <c r="D6" s="259"/>
      <c r="E6" s="259" t="s">
        <v>923</v>
      </c>
      <c r="F6" s="259" t="s">
        <v>928</v>
      </c>
      <c r="G6" s="260" t="s">
        <v>935</v>
      </c>
      <c r="H6" s="259" t="s">
        <v>608</v>
      </c>
    </row>
    <row r="7" ht="15" spans="1:8">
      <c r="A7" s="259" t="s">
        <v>936</v>
      </c>
      <c r="B7" s="259" t="s">
        <v>45</v>
      </c>
      <c r="C7" s="259" t="s">
        <v>85</v>
      </c>
      <c r="D7" s="259"/>
      <c r="E7" s="259" t="s">
        <v>923</v>
      </c>
      <c r="F7" s="259" t="s">
        <v>928</v>
      </c>
      <c r="G7" s="260" t="s">
        <v>937</v>
      </c>
      <c r="H7" s="259" t="s">
        <v>608</v>
      </c>
    </row>
    <row r="8" ht="15" spans="1:8">
      <c r="A8" s="259" t="s">
        <v>938</v>
      </c>
      <c r="B8" s="259" t="s">
        <v>607</v>
      </c>
      <c r="C8" s="259" t="s">
        <v>85</v>
      </c>
      <c r="D8" s="259" t="s">
        <v>922</v>
      </c>
      <c r="E8" s="259" t="s">
        <v>923</v>
      </c>
      <c r="F8" s="259" t="s">
        <v>928</v>
      </c>
      <c r="G8" s="260" t="s">
        <v>939</v>
      </c>
      <c r="H8" s="259" t="s">
        <v>608</v>
      </c>
    </row>
    <row r="9" ht="15" spans="1:8">
      <c r="A9" s="259" t="s">
        <v>940</v>
      </c>
      <c r="B9" s="259" t="s">
        <v>45</v>
      </c>
      <c r="C9" s="259" t="s">
        <v>85</v>
      </c>
      <c r="D9" s="259"/>
      <c r="E9" s="259" t="s">
        <v>923</v>
      </c>
      <c r="F9" s="259" t="s">
        <v>941</v>
      </c>
      <c r="G9" s="260" t="s">
        <v>942</v>
      </c>
      <c r="H9" s="259" t="s">
        <v>943</v>
      </c>
    </row>
    <row r="10" ht="15" spans="1:8">
      <c r="A10" s="259" t="s">
        <v>944</v>
      </c>
      <c r="B10" s="259" t="s">
        <v>45</v>
      </c>
      <c r="C10" s="259" t="s">
        <v>85</v>
      </c>
      <c r="D10" s="259"/>
      <c r="E10" s="259" t="s">
        <v>923</v>
      </c>
      <c r="F10" s="259" t="s">
        <v>941</v>
      </c>
      <c r="G10" s="260" t="s">
        <v>945</v>
      </c>
      <c r="H10" s="259" t="s">
        <v>943</v>
      </c>
    </row>
    <row r="11" ht="15" spans="1:8">
      <c r="A11" s="259" t="s">
        <v>946</v>
      </c>
      <c r="B11" s="259" t="s">
        <v>45</v>
      </c>
      <c r="C11" s="259" t="s">
        <v>85</v>
      </c>
      <c r="D11" s="259"/>
      <c r="E11" s="259" t="s">
        <v>923</v>
      </c>
      <c r="F11" s="259" t="s">
        <v>947</v>
      </c>
      <c r="G11" s="260" t="s">
        <v>948</v>
      </c>
      <c r="H11" s="259" t="s">
        <v>943</v>
      </c>
    </row>
    <row r="12" ht="15" spans="1:8">
      <c r="A12" s="259" t="s">
        <v>949</v>
      </c>
      <c r="B12" s="259" t="s">
        <v>45</v>
      </c>
      <c r="C12" s="259" t="s">
        <v>85</v>
      </c>
      <c r="D12" s="259"/>
      <c r="E12" s="259" t="s">
        <v>923</v>
      </c>
      <c r="F12" s="259" t="s">
        <v>947</v>
      </c>
      <c r="G12" s="260" t="s">
        <v>950</v>
      </c>
      <c r="H12" s="259" t="s">
        <v>943</v>
      </c>
    </row>
    <row r="13" ht="15" spans="1:8">
      <c r="A13" s="259" t="s">
        <v>951</v>
      </c>
      <c r="B13" s="259" t="s">
        <v>45</v>
      </c>
      <c r="C13" s="259" t="s">
        <v>85</v>
      </c>
      <c r="D13" s="259"/>
      <c r="E13" s="259" t="s">
        <v>923</v>
      </c>
      <c r="F13" s="259" t="s">
        <v>947</v>
      </c>
      <c r="G13" s="260" t="s">
        <v>952</v>
      </c>
      <c r="H13" s="259" t="s">
        <v>943</v>
      </c>
    </row>
    <row r="14" ht="15" spans="1:8">
      <c r="A14" s="259" t="s">
        <v>953</v>
      </c>
      <c r="B14" s="259" t="s">
        <v>45</v>
      </c>
      <c r="C14" s="259" t="s">
        <v>85</v>
      </c>
      <c r="D14" s="259"/>
      <c r="E14" s="259" t="s">
        <v>923</v>
      </c>
      <c r="F14" s="259" t="s">
        <v>947</v>
      </c>
      <c r="G14" s="260" t="s">
        <v>954</v>
      </c>
      <c r="H14" s="259" t="s">
        <v>943</v>
      </c>
    </row>
    <row r="15" ht="15" spans="1:8">
      <c r="A15" s="259" t="s">
        <v>955</v>
      </c>
      <c r="B15" s="259" t="s">
        <v>45</v>
      </c>
      <c r="C15" s="259" t="s">
        <v>85</v>
      </c>
      <c r="D15" s="259"/>
      <c r="E15" s="259" t="s">
        <v>923</v>
      </c>
      <c r="F15" s="259" t="s">
        <v>947</v>
      </c>
      <c r="G15" s="260" t="s">
        <v>956</v>
      </c>
      <c r="H15" s="259" t="s">
        <v>943</v>
      </c>
    </row>
    <row r="16" ht="15" spans="1:8">
      <c r="A16" s="259" t="s">
        <v>957</v>
      </c>
      <c r="B16" s="259" t="s">
        <v>45</v>
      </c>
      <c r="C16" s="259" t="s">
        <v>85</v>
      </c>
      <c r="D16" s="259"/>
      <c r="E16" s="259" t="s">
        <v>923</v>
      </c>
      <c r="F16" s="259" t="s">
        <v>941</v>
      </c>
      <c r="G16" s="260" t="s">
        <v>958</v>
      </c>
      <c r="H16" s="259" t="s">
        <v>943</v>
      </c>
    </row>
    <row r="17" ht="15" spans="1:8">
      <c r="A17" s="259" t="s">
        <v>959</v>
      </c>
      <c r="B17" s="259" t="s">
        <v>45</v>
      </c>
      <c r="C17" s="259" t="s">
        <v>85</v>
      </c>
      <c r="D17" s="259"/>
      <c r="E17" s="259" t="s">
        <v>923</v>
      </c>
      <c r="F17" s="259" t="s">
        <v>947</v>
      </c>
      <c r="G17" s="260" t="s">
        <v>960</v>
      </c>
      <c r="H17" s="259" t="s">
        <v>943</v>
      </c>
    </row>
    <row r="18" ht="15" spans="1:8">
      <c r="A18" s="259" t="s">
        <v>961</v>
      </c>
      <c r="B18" s="259" t="s">
        <v>45</v>
      </c>
      <c r="C18" s="259" t="s">
        <v>85</v>
      </c>
      <c r="D18" s="259"/>
      <c r="E18" s="259" t="s">
        <v>923</v>
      </c>
      <c r="F18" s="259" t="s">
        <v>941</v>
      </c>
      <c r="G18" s="260" t="s">
        <v>962</v>
      </c>
      <c r="H18" s="259" t="s">
        <v>943</v>
      </c>
    </row>
    <row r="19" ht="15" spans="1:8">
      <c r="A19" s="259" t="s">
        <v>963</v>
      </c>
      <c r="B19" s="259" t="s">
        <v>45</v>
      </c>
      <c r="C19" s="259" t="s">
        <v>85</v>
      </c>
      <c r="D19" s="259"/>
      <c r="E19" s="259" t="s">
        <v>923</v>
      </c>
      <c r="F19" s="259" t="s">
        <v>941</v>
      </c>
      <c r="G19" s="260" t="s">
        <v>964</v>
      </c>
      <c r="H19" s="259" t="s">
        <v>943</v>
      </c>
    </row>
    <row r="20" ht="15" spans="1:8">
      <c r="A20" s="259" t="s">
        <v>965</v>
      </c>
      <c r="B20" s="259" t="s">
        <v>45</v>
      </c>
      <c r="C20" s="259" t="s">
        <v>85</v>
      </c>
      <c r="D20" s="259"/>
      <c r="E20" s="259" t="s">
        <v>923</v>
      </c>
      <c r="F20" s="259" t="s">
        <v>941</v>
      </c>
      <c r="G20" s="260" t="s">
        <v>966</v>
      </c>
      <c r="H20" s="259" t="s">
        <v>943</v>
      </c>
    </row>
    <row r="21" ht="15" spans="1:8">
      <c r="A21" s="259" t="s">
        <v>967</v>
      </c>
      <c r="B21" s="259" t="s">
        <v>607</v>
      </c>
      <c r="C21" s="259" t="s">
        <v>85</v>
      </c>
      <c r="D21" s="259" t="s">
        <v>968</v>
      </c>
      <c r="E21" s="259" t="s">
        <v>923</v>
      </c>
      <c r="F21" s="259" t="s">
        <v>947</v>
      </c>
      <c r="G21" s="260" t="s">
        <v>969</v>
      </c>
      <c r="H21" s="259" t="s">
        <v>943</v>
      </c>
    </row>
    <row r="22" ht="15" spans="1:8">
      <c r="A22" s="259" t="s">
        <v>970</v>
      </c>
      <c r="B22" s="259" t="s">
        <v>607</v>
      </c>
      <c r="C22" s="259" t="s">
        <v>85</v>
      </c>
      <c r="D22" s="259" t="s">
        <v>922</v>
      </c>
      <c r="E22" s="259" t="s">
        <v>923</v>
      </c>
      <c r="F22" s="259" t="s">
        <v>971</v>
      </c>
      <c r="G22" s="260" t="s">
        <v>972</v>
      </c>
      <c r="H22" s="259" t="s">
        <v>634</v>
      </c>
    </row>
    <row r="23" ht="15" spans="1:8">
      <c r="A23" s="259" t="s">
        <v>973</v>
      </c>
      <c r="B23" s="259" t="s">
        <v>607</v>
      </c>
      <c r="C23" s="259" t="s">
        <v>85</v>
      </c>
      <c r="D23" s="259" t="s">
        <v>922</v>
      </c>
      <c r="E23" s="259" t="s">
        <v>923</v>
      </c>
      <c r="F23" s="259" t="s">
        <v>971</v>
      </c>
      <c r="G23" s="260" t="s">
        <v>974</v>
      </c>
      <c r="H23" s="259" t="s">
        <v>634</v>
      </c>
    </row>
    <row r="24" ht="15" spans="1:8">
      <c r="A24" s="259" t="s">
        <v>975</v>
      </c>
      <c r="B24" s="259" t="s">
        <v>607</v>
      </c>
      <c r="C24" s="259" t="s">
        <v>85</v>
      </c>
      <c r="D24" s="259" t="s">
        <v>922</v>
      </c>
      <c r="E24" s="259" t="s">
        <v>923</v>
      </c>
      <c r="F24" s="259" t="s">
        <v>971</v>
      </c>
      <c r="G24" s="260" t="s">
        <v>976</v>
      </c>
      <c r="H24" s="259" t="s">
        <v>634</v>
      </c>
    </row>
    <row r="25" ht="15" spans="1:8">
      <c r="A25" s="259" t="s">
        <v>977</v>
      </c>
      <c r="B25" s="259" t="s">
        <v>45</v>
      </c>
      <c r="C25" s="259" t="s">
        <v>85</v>
      </c>
      <c r="D25" s="259"/>
      <c r="E25" s="259" t="s">
        <v>923</v>
      </c>
      <c r="F25" s="259" t="s">
        <v>971</v>
      </c>
      <c r="G25" s="260" t="s">
        <v>978</v>
      </c>
      <c r="H25" s="259" t="s">
        <v>603</v>
      </c>
    </row>
    <row r="26" ht="15" spans="1:8">
      <c r="A26" s="259" t="s">
        <v>979</v>
      </c>
      <c r="B26" s="259" t="s">
        <v>45</v>
      </c>
      <c r="C26" s="259" t="s">
        <v>85</v>
      </c>
      <c r="D26" s="259"/>
      <c r="E26" s="259" t="s">
        <v>923</v>
      </c>
      <c r="F26" s="259" t="s">
        <v>971</v>
      </c>
      <c r="G26" s="260" t="s">
        <v>980</v>
      </c>
      <c r="H26" s="259" t="s">
        <v>603</v>
      </c>
    </row>
    <row r="27" ht="15" spans="1:8">
      <c r="A27" s="259" t="s">
        <v>981</v>
      </c>
      <c r="B27" s="259" t="s">
        <v>46</v>
      </c>
      <c r="C27" s="259" t="s">
        <v>85</v>
      </c>
      <c r="D27" s="259"/>
      <c r="E27" s="259" t="s">
        <v>923</v>
      </c>
      <c r="F27" s="259" t="s">
        <v>928</v>
      </c>
      <c r="G27" s="260" t="s">
        <v>982</v>
      </c>
      <c r="H27" s="259" t="s">
        <v>623</v>
      </c>
    </row>
    <row r="28" ht="15" spans="1:8">
      <c r="A28" s="259" t="s">
        <v>983</v>
      </c>
      <c r="B28" s="259" t="s">
        <v>45</v>
      </c>
      <c r="C28" s="259" t="s">
        <v>85</v>
      </c>
      <c r="D28" s="259"/>
      <c r="E28" s="259" t="s">
        <v>923</v>
      </c>
      <c r="F28" s="259" t="s">
        <v>928</v>
      </c>
      <c r="G28" s="260" t="s">
        <v>984</v>
      </c>
      <c r="H28" s="259" t="s">
        <v>623</v>
      </c>
    </row>
    <row r="29" ht="15" spans="1:8">
      <c r="A29" s="259" t="s">
        <v>985</v>
      </c>
      <c r="B29" s="259" t="s">
        <v>46</v>
      </c>
      <c r="C29" s="259" t="s">
        <v>85</v>
      </c>
      <c r="D29" s="259"/>
      <c r="E29" s="259" t="s">
        <v>923</v>
      </c>
      <c r="F29" s="259" t="s">
        <v>928</v>
      </c>
      <c r="G29" s="260" t="s">
        <v>986</v>
      </c>
      <c r="H29" s="259" t="s">
        <v>623</v>
      </c>
    </row>
    <row r="30" ht="15" spans="1:8">
      <c r="A30" s="259" t="s">
        <v>987</v>
      </c>
      <c r="B30" s="259" t="s">
        <v>599</v>
      </c>
      <c r="C30" s="259" t="s">
        <v>85</v>
      </c>
      <c r="D30" s="259"/>
      <c r="E30" s="259" t="s">
        <v>923</v>
      </c>
      <c r="F30" s="259" t="s">
        <v>988</v>
      </c>
      <c r="G30" s="260" t="s">
        <v>989</v>
      </c>
      <c r="H30" s="259" t="s">
        <v>312</v>
      </c>
    </row>
    <row r="31" ht="15" spans="1:8">
      <c r="A31" s="259" t="s">
        <v>990</v>
      </c>
      <c r="B31" s="259" t="s">
        <v>46</v>
      </c>
      <c r="C31" s="259" t="s">
        <v>85</v>
      </c>
      <c r="D31" s="259"/>
      <c r="E31" s="259" t="s">
        <v>923</v>
      </c>
      <c r="F31" s="259" t="s">
        <v>928</v>
      </c>
      <c r="G31" s="260" t="s">
        <v>991</v>
      </c>
      <c r="H31" s="259" t="s">
        <v>623</v>
      </c>
    </row>
    <row r="32" ht="15" spans="1:8">
      <c r="A32" s="259" t="s">
        <v>992</v>
      </c>
      <c r="B32" s="259" t="s">
        <v>663</v>
      </c>
      <c r="C32" s="259" t="s">
        <v>85</v>
      </c>
      <c r="D32" s="259"/>
      <c r="E32" s="259" t="s">
        <v>923</v>
      </c>
      <c r="F32" s="259" t="s">
        <v>928</v>
      </c>
      <c r="G32" s="260" t="s">
        <v>993</v>
      </c>
      <c r="H32" s="259" t="s">
        <v>623</v>
      </c>
    </row>
    <row r="33" ht="15" spans="1:8">
      <c r="A33" s="259" t="s">
        <v>994</v>
      </c>
      <c r="B33" s="259" t="s">
        <v>599</v>
      </c>
      <c r="C33" s="259" t="s">
        <v>85</v>
      </c>
      <c r="D33" s="259"/>
      <c r="E33" s="259" t="s">
        <v>923</v>
      </c>
      <c r="F33" s="259" t="s">
        <v>928</v>
      </c>
      <c r="G33" s="260" t="s">
        <v>995</v>
      </c>
      <c r="H33" s="259" t="s">
        <v>623</v>
      </c>
    </row>
    <row r="34" ht="15" spans="1:8">
      <c r="A34" s="259" t="s">
        <v>996</v>
      </c>
      <c r="B34" s="259" t="s">
        <v>607</v>
      </c>
      <c r="C34" s="259" t="s">
        <v>85</v>
      </c>
      <c r="D34" s="259" t="s">
        <v>922</v>
      </c>
      <c r="E34" s="259" t="s">
        <v>923</v>
      </c>
      <c r="F34" s="259" t="s">
        <v>971</v>
      </c>
      <c r="G34" s="260" t="s">
        <v>997</v>
      </c>
      <c r="H34" s="259" t="s">
        <v>998</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8"/>
  <sheetViews>
    <sheetView workbookViewId="0">
      <selection activeCell="D12" sqref="D12"/>
    </sheetView>
  </sheetViews>
  <sheetFormatPr defaultColWidth="9" defaultRowHeight="15" outlineLevelCol="7"/>
  <cols>
    <col min="1" max="2" width="17.25" style="181" customWidth="1"/>
    <col min="3" max="3" width="11.75" style="181" customWidth="1"/>
    <col min="4" max="4" width="22.75" style="181" customWidth="1"/>
    <col min="5" max="5" width="23.8833333333333" style="181" customWidth="1"/>
    <col min="6" max="6" width="17.6333333333333" style="270" customWidth="1"/>
    <col min="7" max="7" width="50.6333333333333" style="270" customWidth="1"/>
    <col min="8" max="8" width="19.8833333333333" style="270" customWidth="1"/>
    <col min="9" max="16384" width="9" style="270"/>
  </cols>
  <sheetData>
    <row r="1" customHeight="1" spans="1:8">
      <c r="A1" s="258" t="s">
        <v>999</v>
      </c>
      <c r="B1" s="258" t="s">
        <v>1000</v>
      </c>
      <c r="C1" s="258" t="s">
        <v>1001</v>
      </c>
      <c r="D1" s="258" t="s">
        <v>1002</v>
      </c>
      <c r="E1" s="258" t="s">
        <v>1003</v>
      </c>
      <c r="F1" s="258" t="s">
        <v>1004</v>
      </c>
      <c r="G1" s="258" t="s">
        <v>1005</v>
      </c>
      <c r="H1" s="258" t="s">
        <v>1006</v>
      </c>
    </row>
    <row r="2" s="269" customFormat="1" customHeight="1" spans="1:8">
      <c r="A2" s="259" t="s">
        <v>1007</v>
      </c>
      <c r="B2" s="259" t="s">
        <v>45</v>
      </c>
      <c r="C2" s="259" t="s">
        <v>85</v>
      </c>
      <c r="D2" s="259"/>
      <c r="E2" s="259" t="s">
        <v>1008</v>
      </c>
      <c r="F2" s="259" t="s">
        <v>947</v>
      </c>
      <c r="G2" s="260" t="s">
        <v>1009</v>
      </c>
      <c r="H2" s="259" t="s">
        <v>943</v>
      </c>
    </row>
    <row r="3" s="269" customFormat="1" customHeight="1" spans="1:8">
      <c r="A3" s="259" t="s">
        <v>1010</v>
      </c>
      <c r="B3" s="259" t="s">
        <v>607</v>
      </c>
      <c r="C3" s="259" t="s">
        <v>85</v>
      </c>
      <c r="D3" s="259" t="s">
        <v>1008</v>
      </c>
      <c r="E3" s="259" t="s">
        <v>1008</v>
      </c>
      <c r="F3" s="259" t="s">
        <v>947</v>
      </c>
      <c r="G3" s="260" t="s">
        <v>1011</v>
      </c>
      <c r="H3" s="259" t="s">
        <v>943</v>
      </c>
    </row>
    <row r="4" s="269" customFormat="1" customHeight="1" spans="1:8">
      <c r="A4" s="259" t="s">
        <v>1012</v>
      </c>
      <c r="B4" s="259" t="s">
        <v>45</v>
      </c>
      <c r="C4" s="259" t="s">
        <v>85</v>
      </c>
      <c r="D4" s="259"/>
      <c r="E4" s="259" t="s">
        <v>1008</v>
      </c>
      <c r="F4" s="259" t="s">
        <v>947</v>
      </c>
      <c r="G4" s="260" t="s">
        <v>1013</v>
      </c>
      <c r="H4" s="259" t="s">
        <v>943</v>
      </c>
    </row>
    <row r="5" s="269" customFormat="1" customHeight="1" spans="1:8">
      <c r="A5" s="259" t="s">
        <v>1014</v>
      </c>
      <c r="B5" s="259" t="s">
        <v>45</v>
      </c>
      <c r="C5" s="259" t="s">
        <v>85</v>
      </c>
      <c r="D5" s="259"/>
      <c r="E5" s="259" t="s">
        <v>1008</v>
      </c>
      <c r="F5" s="259" t="s">
        <v>947</v>
      </c>
      <c r="G5" s="260" t="s">
        <v>1015</v>
      </c>
      <c r="H5" s="259" t="s">
        <v>943</v>
      </c>
    </row>
    <row r="6" s="269" customFormat="1" customHeight="1" spans="1:8">
      <c r="A6" s="259" t="s">
        <v>1016</v>
      </c>
      <c r="B6" s="259" t="s">
        <v>607</v>
      </c>
      <c r="C6" s="259" t="s">
        <v>85</v>
      </c>
      <c r="D6" s="259" t="s">
        <v>1008</v>
      </c>
      <c r="E6" s="259" t="s">
        <v>1008</v>
      </c>
      <c r="F6" s="259" t="s">
        <v>947</v>
      </c>
      <c r="G6" s="260" t="s">
        <v>1017</v>
      </c>
      <c r="H6" s="259" t="s">
        <v>943</v>
      </c>
    </row>
    <row r="7" s="269" customFormat="1" customHeight="1" spans="1:8">
      <c r="A7" s="259" t="s">
        <v>1018</v>
      </c>
      <c r="B7" s="259" t="s">
        <v>45</v>
      </c>
      <c r="C7" s="259" t="s">
        <v>85</v>
      </c>
      <c r="D7" s="259"/>
      <c r="E7" s="259" t="s">
        <v>1008</v>
      </c>
      <c r="F7" s="259" t="s">
        <v>947</v>
      </c>
      <c r="G7" s="260" t="s">
        <v>1019</v>
      </c>
      <c r="H7" s="259" t="s">
        <v>943</v>
      </c>
    </row>
    <row r="8" s="269" customFormat="1" customHeight="1" spans="1:8">
      <c r="A8" s="259" t="s">
        <v>1020</v>
      </c>
      <c r="B8" s="259" t="s">
        <v>45</v>
      </c>
      <c r="C8" s="259" t="s">
        <v>85</v>
      </c>
      <c r="D8" s="259"/>
      <c r="E8" s="259" t="s">
        <v>1008</v>
      </c>
      <c r="F8" s="259" t="s">
        <v>947</v>
      </c>
      <c r="G8" s="260" t="s">
        <v>1021</v>
      </c>
      <c r="H8" s="259" t="s">
        <v>943</v>
      </c>
    </row>
    <row r="9" s="269" customFormat="1" customHeight="1" spans="1:8">
      <c r="A9" s="259" t="s">
        <v>1022</v>
      </c>
      <c r="B9" s="259" t="s">
        <v>45</v>
      </c>
      <c r="C9" s="259" t="s">
        <v>85</v>
      </c>
      <c r="D9" s="259"/>
      <c r="E9" s="259" t="s">
        <v>1008</v>
      </c>
      <c r="F9" s="259" t="s">
        <v>947</v>
      </c>
      <c r="G9" s="260" t="s">
        <v>1023</v>
      </c>
      <c r="H9" s="259" t="s">
        <v>943</v>
      </c>
    </row>
    <row r="10" s="269" customFormat="1" customHeight="1" spans="1:8">
      <c r="A10" s="259" t="s">
        <v>1024</v>
      </c>
      <c r="B10" s="259" t="s">
        <v>45</v>
      </c>
      <c r="C10" s="259" t="s">
        <v>85</v>
      </c>
      <c r="D10" s="259"/>
      <c r="E10" s="259" t="s">
        <v>1008</v>
      </c>
      <c r="F10" s="259" t="s">
        <v>947</v>
      </c>
      <c r="G10" s="260" t="s">
        <v>1025</v>
      </c>
      <c r="H10" s="259" t="s">
        <v>943</v>
      </c>
    </row>
    <row r="11" s="269" customFormat="1" customHeight="1" spans="1:8">
      <c r="A11" s="259" t="s">
        <v>1026</v>
      </c>
      <c r="B11" s="259" t="s">
        <v>45</v>
      </c>
      <c r="C11" s="259" t="s">
        <v>85</v>
      </c>
      <c r="D11" s="259"/>
      <c r="E11" s="259" t="s">
        <v>1008</v>
      </c>
      <c r="F11" s="259" t="s">
        <v>947</v>
      </c>
      <c r="G11" s="260" t="s">
        <v>1027</v>
      </c>
      <c r="H11" s="259" t="s">
        <v>943</v>
      </c>
    </row>
    <row r="12" s="269" customFormat="1" customHeight="1" spans="1:8">
      <c r="A12" s="259" t="s">
        <v>1028</v>
      </c>
      <c r="B12" s="259" t="s">
        <v>45</v>
      </c>
      <c r="C12" s="259" t="s">
        <v>85</v>
      </c>
      <c r="D12" s="259"/>
      <c r="E12" s="259" t="s">
        <v>1008</v>
      </c>
      <c r="F12" s="259" t="s">
        <v>947</v>
      </c>
      <c r="G12" s="260" t="s">
        <v>1029</v>
      </c>
      <c r="H12" s="259" t="s">
        <v>943</v>
      </c>
    </row>
    <row r="13" s="269" customFormat="1" customHeight="1" spans="1:8">
      <c r="A13" s="259" t="s">
        <v>1030</v>
      </c>
      <c r="B13" s="259" t="s">
        <v>45</v>
      </c>
      <c r="C13" s="259" t="s">
        <v>85</v>
      </c>
      <c r="D13" s="259"/>
      <c r="E13" s="259" t="s">
        <v>1008</v>
      </c>
      <c r="F13" s="259" t="s">
        <v>947</v>
      </c>
      <c r="G13" s="260" t="s">
        <v>1031</v>
      </c>
      <c r="H13" s="259" t="s">
        <v>943</v>
      </c>
    </row>
    <row r="14" s="269" customFormat="1" customHeight="1" spans="1:8">
      <c r="A14" s="259" t="s">
        <v>1032</v>
      </c>
      <c r="B14" s="259" t="s">
        <v>45</v>
      </c>
      <c r="C14" s="259" t="s">
        <v>85</v>
      </c>
      <c r="D14" s="259"/>
      <c r="E14" s="259" t="s">
        <v>1008</v>
      </c>
      <c r="F14" s="259" t="s">
        <v>947</v>
      </c>
      <c r="G14" s="260" t="s">
        <v>1033</v>
      </c>
      <c r="H14" s="259" t="s">
        <v>943</v>
      </c>
    </row>
    <row r="15" s="269" customFormat="1" customHeight="1" spans="1:8">
      <c r="A15" s="259" t="s">
        <v>1034</v>
      </c>
      <c r="B15" s="259" t="s">
        <v>45</v>
      </c>
      <c r="C15" s="259" t="s">
        <v>85</v>
      </c>
      <c r="D15" s="259"/>
      <c r="E15" s="259" t="s">
        <v>1008</v>
      </c>
      <c r="F15" s="259" t="s">
        <v>947</v>
      </c>
      <c r="G15" s="260" t="s">
        <v>1035</v>
      </c>
      <c r="H15" s="259" t="s">
        <v>943</v>
      </c>
    </row>
    <row r="16" s="269" customFormat="1" customHeight="1" spans="1:8">
      <c r="A16" s="259" t="s">
        <v>1036</v>
      </c>
      <c r="B16" s="259" t="s">
        <v>45</v>
      </c>
      <c r="C16" s="259" t="s">
        <v>85</v>
      </c>
      <c r="D16" s="259"/>
      <c r="E16" s="259" t="s">
        <v>1008</v>
      </c>
      <c r="F16" s="259" t="s">
        <v>947</v>
      </c>
      <c r="G16" s="260" t="s">
        <v>1037</v>
      </c>
      <c r="H16" s="259" t="s">
        <v>943</v>
      </c>
    </row>
    <row r="17" s="269" customFormat="1" customHeight="1" spans="1:8">
      <c r="A17" s="259" t="s">
        <v>1038</v>
      </c>
      <c r="B17" s="259" t="s">
        <v>45</v>
      </c>
      <c r="C17" s="259" t="s">
        <v>85</v>
      </c>
      <c r="D17" s="259"/>
      <c r="E17" s="259" t="s">
        <v>1008</v>
      </c>
      <c r="F17" s="259" t="s">
        <v>947</v>
      </c>
      <c r="G17" s="260" t="s">
        <v>1039</v>
      </c>
      <c r="H17" s="259" t="s">
        <v>943</v>
      </c>
    </row>
    <row r="18" s="269" customFormat="1" customHeight="1" spans="1:8">
      <c r="A18" s="259" t="s">
        <v>1040</v>
      </c>
      <c r="B18" s="259" t="s">
        <v>45</v>
      </c>
      <c r="C18" s="259" t="s">
        <v>85</v>
      </c>
      <c r="D18" s="259"/>
      <c r="E18" s="259" t="s">
        <v>1008</v>
      </c>
      <c r="F18" s="259" t="s">
        <v>947</v>
      </c>
      <c r="G18" s="260" t="s">
        <v>1041</v>
      </c>
      <c r="H18" s="259" t="s">
        <v>943</v>
      </c>
    </row>
    <row r="19" s="269" customFormat="1" customHeight="1" spans="1:8">
      <c r="A19" s="259" t="s">
        <v>1042</v>
      </c>
      <c r="B19" s="259" t="s">
        <v>45</v>
      </c>
      <c r="C19" s="259" t="s">
        <v>85</v>
      </c>
      <c r="D19" s="259"/>
      <c r="E19" s="259" t="s">
        <v>1008</v>
      </c>
      <c r="F19" s="259" t="s">
        <v>947</v>
      </c>
      <c r="G19" s="260" t="s">
        <v>1043</v>
      </c>
      <c r="H19" s="259" t="s">
        <v>943</v>
      </c>
    </row>
    <row r="20" s="269" customFormat="1" customHeight="1" spans="1:8">
      <c r="A20" s="259" t="s">
        <v>1044</v>
      </c>
      <c r="B20" s="259" t="s">
        <v>45</v>
      </c>
      <c r="C20" s="259" t="s">
        <v>85</v>
      </c>
      <c r="D20" s="259"/>
      <c r="E20" s="259" t="s">
        <v>1008</v>
      </c>
      <c r="F20" s="259" t="s">
        <v>947</v>
      </c>
      <c r="G20" s="260" t="s">
        <v>1045</v>
      </c>
      <c r="H20" s="259" t="s">
        <v>943</v>
      </c>
    </row>
    <row r="21" s="269" customFormat="1" customHeight="1" spans="1:8">
      <c r="A21" s="259" t="s">
        <v>1046</v>
      </c>
      <c r="B21" s="259" t="s">
        <v>45</v>
      </c>
      <c r="C21" s="259" t="s">
        <v>85</v>
      </c>
      <c r="D21" s="259"/>
      <c r="E21" s="259" t="s">
        <v>1008</v>
      </c>
      <c r="F21" s="259" t="s">
        <v>947</v>
      </c>
      <c r="G21" s="260" t="s">
        <v>1047</v>
      </c>
      <c r="H21" s="259" t="s">
        <v>943</v>
      </c>
    </row>
    <row r="22" s="269" customFormat="1" customHeight="1" spans="1:8">
      <c r="A22" s="259" t="s">
        <v>1048</v>
      </c>
      <c r="B22" s="259" t="s">
        <v>45</v>
      </c>
      <c r="C22" s="259" t="s">
        <v>85</v>
      </c>
      <c r="D22" s="259"/>
      <c r="E22" s="259" t="s">
        <v>1008</v>
      </c>
      <c r="F22" s="259" t="s">
        <v>947</v>
      </c>
      <c r="G22" s="260" t="s">
        <v>1049</v>
      </c>
      <c r="H22" s="259" t="s">
        <v>943</v>
      </c>
    </row>
    <row r="23" s="269" customFormat="1" customHeight="1" spans="1:8">
      <c r="A23" s="259" t="s">
        <v>1050</v>
      </c>
      <c r="B23" s="259" t="s">
        <v>45</v>
      </c>
      <c r="C23" s="259" t="s">
        <v>85</v>
      </c>
      <c r="D23" s="259"/>
      <c r="E23" s="259" t="s">
        <v>1008</v>
      </c>
      <c r="F23" s="259" t="s">
        <v>947</v>
      </c>
      <c r="G23" s="260" t="s">
        <v>1051</v>
      </c>
      <c r="H23" s="259" t="s">
        <v>943</v>
      </c>
    </row>
    <row r="24" s="269" customFormat="1" customHeight="1" spans="1:8">
      <c r="A24" s="259" t="s">
        <v>1052</v>
      </c>
      <c r="B24" s="259" t="s">
        <v>45</v>
      </c>
      <c r="C24" s="259" t="s">
        <v>85</v>
      </c>
      <c r="D24" s="259"/>
      <c r="E24" s="259" t="s">
        <v>1008</v>
      </c>
      <c r="F24" s="259" t="s">
        <v>947</v>
      </c>
      <c r="G24" s="260" t="s">
        <v>1053</v>
      </c>
      <c r="H24" s="259" t="s">
        <v>943</v>
      </c>
    </row>
    <row r="25" s="269" customFormat="1" customHeight="1" spans="1:8">
      <c r="A25" s="259" t="s">
        <v>1054</v>
      </c>
      <c r="B25" s="259" t="s">
        <v>45</v>
      </c>
      <c r="C25" s="259" t="s">
        <v>85</v>
      </c>
      <c r="D25" s="259"/>
      <c r="E25" s="259" t="s">
        <v>1008</v>
      </c>
      <c r="F25" s="259" t="s">
        <v>947</v>
      </c>
      <c r="G25" s="260" t="s">
        <v>1055</v>
      </c>
      <c r="H25" s="259" t="s">
        <v>943</v>
      </c>
    </row>
    <row r="26" s="269" customFormat="1" customHeight="1" spans="1:8">
      <c r="A26" s="259" t="s">
        <v>1056</v>
      </c>
      <c r="B26" s="259" t="s">
        <v>45</v>
      </c>
      <c r="C26" s="259" t="s">
        <v>85</v>
      </c>
      <c r="D26" s="259"/>
      <c r="E26" s="259" t="s">
        <v>1008</v>
      </c>
      <c r="F26" s="259" t="s">
        <v>947</v>
      </c>
      <c r="G26" s="260" t="s">
        <v>1057</v>
      </c>
      <c r="H26" s="259" t="s">
        <v>943</v>
      </c>
    </row>
    <row r="27" s="269" customFormat="1" customHeight="1" spans="1:8">
      <c r="A27" s="259" t="s">
        <v>1058</v>
      </c>
      <c r="B27" s="259" t="s">
        <v>45</v>
      </c>
      <c r="C27" s="259" t="s">
        <v>85</v>
      </c>
      <c r="D27" s="259"/>
      <c r="E27" s="259" t="s">
        <v>1008</v>
      </c>
      <c r="F27" s="259" t="s">
        <v>947</v>
      </c>
      <c r="G27" s="260" t="s">
        <v>1059</v>
      </c>
      <c r="H27" s="259" t="s">
        <v>943</v>
      </c>
    </row>
    <row r="28" s="269" customFormat="1" customHeight="1" spans="1:8">
      <c r="A28" s="259" t="s">
        <v>1060</v>
      </c>
      <c r="B28" s="259" t="s">
        <v>45</v>
      </c>
      <c r="C28" s="259" t="s">
        <v>85</v>
      </c>
      <c r="D28" s="259"/>
      <c r="E28" s="259" t="s">
        <v>1008</v>
      </c>
      <c r="F28" s="259" t="s">
        <v>947</v>
      </c>
      <c r="G28" s="260" t="s">
        <v>1061</v>
      </c>
      <c r="H28" s="259" t="s">
        <v>943</v>
      </c>
    </row>
    <row r="29" s="269" customFormat="1" customHeight="1" spans="1:8">
      <c r="A29" s="259" t="s">
        <v>1062</v>
      </c>
      <c r="B29" s="259" t="s">
        <v>45</v>
      </c>
      <c r="C29" s="259" t="s">
        <v>85</v>
      </c>
      <c r="D29" s="259"/>
      <c r="E29" s="259" t="s">
        <v>1008</v>
      </c>
      <c r="F29" s="259" t="s">
        <v>947</v>
      </c>
      <c r="G29" s="260" t="s">
        <v>1063</v>
      </c>
      <c r="H29" s="259" t="s">
        <v>943</v>
      </c>
    </row>
    <row r="30" s="269" customFormat="1" customHeight="1" spans="1:8">
      <c r="A30" s="259" t="s">
        <v>1064</v>
      </c>
      <c r="B30" s="259" t="s">
        <v>607</v>
      </c>
      <c r="C30" s="259" t="s">
        <v>85</v>
      </c>
      <c r="D30" s="259" t="s">
        <v>922</v>
      </c>
      <c r="E30" s="259" t="s">
        <v>1008</v>
      </c>
      <c r="F30" s="259" t="s">
        <v>971</v>
      </c>
      <c r="G30" s="260" t="s">
        <v>1065</v>
      </c>
      <c r="H30" s="259" t="s">
        <v>998</v>
      </c>
    </row>
    <row r="31" s="269" customFormat="1" customHeight="1" spans="1:8">
      <c r="A31" s="259" t="s">
        <v>1066</v>
      </c>
      <c r="B31" s="259" t="s">
        <v>45</v>
      </c>
      <c r="C31" s="259" t="s">
        <v>85</v>
      </c>
      <c r="D31" s="259"/>
      <c r="E31" s="259" t="s">
        <v>1008</v>
      </c>
      <c r="F31" s="259" t="s">
        <v>924</v>
      </c>
      <c r="G31" s="260" t="s">
        <v>1067</v>
      </c>
      <c r="H31" s="259" t="s">
        <v>1068</v>
      </c>
    </row>
    <row r="32" s="269" customFormat="1" customHeight="1" spans="1:8">
      <c r="A32" s="259" t="s">
        <v>1069</v>
      </c>
      <c r="B32" s="259" t="s">
        <v>45</v>
      </c>
      <c r="C32" s="259" t="s">
        <v>84</v>
      </c>
      <c r="D32" s="259"/>
      <c r="E32" s="259" t="s">
        <v>1008</v>
      </c>
      <c r="F32" s="259" t="s">
        <v>630</v>
      </c>
      <c r="G32" s="260" t="s">
        <v>1070</v>
      </c>
      <c r="H32" s="259" t="s">
        <v>616</v>
      </c>
    </row>
    <row r="33" s="269" customFormat="1" customHeight="1" spans="1:8">
      <c r="A33" s="259" t="s">
        <v>1071</v>
      </c>
      <c r="B33" s="259" t="s">
        <v>45</v>
      </c>
      <c r="C33" s="259" t="s">
        <v>85</v>
      </c>
      <c r="D33" s="259"/>
      <c r="E33" s="259" t="s">
        <v>1008</v>
      </c>
      <c r="F33" s="259" t="s">
        <v>971</v>
      </c>
      <c r="G33" s="260" t="s">
        <v>1072</v>
      </c>
      <c r="H33" s="259" t="s">
        <v>603</v>
      </c>
    </row>
    <row r="34" s="269" customFormat="1" customHeight="1" spans="1:8">
      <c r="A34" s="259" t="s">
        <v>1073</v>
      </c>
      <c r="B34" s="259" t="s">
        <v>45</v>
      </c>
      <c r="C34" s="259" t="s">
        <v>85</v>
      </c>
      <c r="D34" s="259"/>
      <c r="E34" s="259" t="s">
        <v>1008</v>
      </c>
      <c r="F34" s="259" t="s">
        <v>971</v>
      </c>
      <c r="G34" s="260" t="s">
        <v>1074</v>
      </c>
      <c r="H34" s="259" t="s">
        <v>603</v>
      </c>
    </row>
    <row r="35" s="269" customFormat="1" customHeight="1" spans="1:8">
      <c r="A35" s="259" t="s">
        <v>1075</v>
      </c>
      <c r="B35" s="259" t="s">
        <v>45</v>
      </c>
      <c r="C35" s="259" t="s">
        <v>85</v>
      </c>
      <c r="D35" s="259"/>
      <c r="E35" s="259" t="s">
        <v>1008</v>
      </c>
      <c r="F35" s="259" t="s">
        <v>971</v>
      </c>
      <c r="G35" s="260" t="s">
        <v>1076</v>
      </c>
      <c r="H35" s="259" t="s">
        <v>603</v>
      </c>
    </row>
    <row r="36" s="269" customFormat="1" customHeight="1" spans="1:8">
      <c r="A36" s="259" t="s">
        <v>1077</v>
      </c>
      <c r="B36" s="259" t="s">
        <v>45</v>
      </c>
      <c r="C36" s="259" t="s">
        <v>85</v>
      </c>
      <c r="D36" s="259"/>
      <c r="E36" s="259" t="s">
        <v>1008</v>
      </c>
      <c r="F36" s="259" t="s">
        <v>971</v>
      </c>
      <c r="G36" s="260" t="s">
        <v>1078</v>
      </c>
      <c r="H36" s="259" t="s">
        <v>603</v>
      </c>
    </row>
    <row r="37" s="269" customFormat="1" customHeight="1" spans="1:8">
      <c r="A37" s="259" t="s">
        <v>1079</v>
      </c>
      <c r="B37" s="259" t="s">
        <v>607</v>
      </c>
      <c r="C37" s="259" t="s">
        <v>85</v>
      </c>
      <c r="D37" s="259" t="s">
        <v>923</v>
      </c>
      <c r="E37" s="259" t="s">
        <v>1008</v>
      </c>
      <c r="F37" s="259" t="s">
        <v>988</v>
      </c>
      <c r="G37" s="260" t="s">
        <v>1080</v>
      </c>
      <c r="H37" s="259" t="s">
        <v>579</v>
      </c>
    </row>
    <row r="38" s="269" customFormat="1" customHeight="1" spans="1:8">
      <c r="A38" s="259" t="s">
        <v>1081</v>
      </c>
      <c r="B38" s="259" t="s">
        <v>45</v>
      </c>
      <c r="C38" s="259" t="s">
        <v>85</v>
      </c>
      <c r="D38" s="259" t="s">
        <v>922</v>
      </c>
      <c r="E38" s="259" t="s">
        <v>1008</v>
      </c>
      <c r="F38" s="259" t="s">
        <v>971</v>
      </c>
      <c r="G38" s="260" t="s">
        <v>1082</v>
      </c>
      <c r="H38" s="259" t="s">
        <v>634</v>
      </c>
    </row>
    <row r="39" s="269" customFormat="1" customHeight="1" spans="1:8">
      <c r="A39" s="259" t="s">
        <v>1083</v>
      </c>
      <c r="B39" s="259" t="s">
        <v>45</v>
      </c>
      <c r="C39" s="259" t="s">
        <v>85</v>
      </c>
      <c r="D39" s="259"/>
      <c r="E39" s="259" t="s">
        <v>1008</v>
      </c>
      <c r="F39" s="259" t="s">
        <v>971</v>
      </c>
      <c r="G39" s="260" t="s">
        <v>1084</v>
      </c>
      <c r="H39" s="259" t="s">
        <v>634</v>
      </c>
    </row>
    <row r="40" s="269" customFormat="1" customHeight="1" spans="1:8">
      <c r="A40" s="259" t="s">
        <v>1085</v>
      </c>
      <c r="B40" s="259" t="s">
        <v>45</v>
      </c>
      <c r="C40" s="259" t="s">
        <v>85</v>
      </c>
      <c r="D40" s="259"/>
      <c r="E40" s="259" t="s">
        <v>1008</v>
      </c>
      <c r="F40" s="259" t="s">
        <v>971</v>
      </c>
      <c r="G40" s="260" t="s">
        <v>1086</v>
      </c>
      <c r="H40" s="259" t="s">
        <v>634</v>
      </c>
    </row>
    <row r="41" s="269" customFormat="1" customHeight="1" spans="1:8">
      <c r="A41" s="259" t="s">
        <v>1087</v>
      </c>
      <c r="B41" s="259" t="s">
        <v>45</v>
      </c>
      <c r="C41" s="259" t="s">
        <v>85</v>
      </c>
      <c r="D41" s="259"/>
      <c r="E41" s="259" t="s">
        <v>1008</v>
      </c>
      <c r="F41" s="259" t="s">
        <v>988</v>
      </c>
      <c r="G41" s="260" t="s">
        <v>1088</v>
      </c>
      <c r="H41" s="259" t="s">
        <v>584</v>
      </c>
    </row>
    <row r="42" s="269" customFormat="1" customHeight="1" spans="1:8">
      <c r="A42" s="259" t="s">
        <v>1089</v>
      </c>
      <c r="B42" s="259" t="s">
        <v>45</v>
      </c>
      <c r="C42" s="259" t="s">
        <v>85</v>
      </c>
      <c r="D42" s="259"/>
      <c r="E42" s="259" t="s">
        <v>1008</v>
      </c>
      <c r="F42" s="259" t="s">
        <v>988</v>
      </c>
      <c r="G42" s="260" t="s">
        <v>1090</v>
      </c>
      <c r="H42" s="259" t="s">
        <v>584</v>
      </c>
    </row>
    <row r="43" s="269" customFormat="1" customHeight="1" spans="1:8">
      <c r="A43" s="259" t="s">
        <v>1091</v>
      </c>
      <c r="B43" s="259" t="s">
        <v>45</v>
      </c>
      <c r="C43" s="259" t="s">
        <v>85</v>
      </c>
      <c r="D43" s="259"/>
      <c r="E43" s="259" t="s">
        <v>1008</v>
      </c>
      <c r="F43" s="259" t="s">
        <v>988</v>
      </c>
      <c r="G43" s="260" t="s">
        <v>1092</v>
      </c>
      <c r="H43" s="259" t="s">
        <v>623</v>
      </c>
    </row>
    <row r="44" s="269" customFormat="1" customHeight="1" spans="1:8">
      <c r="A44" s="259" t="s">
        <v>1093</v>
      </c>
      <c r="B44" s="259" t="s">
        <v>45</v>
      </c>
      <c r="C44" s="259" t="s">
        <v>85</v>
      </c>
      <c r="D44" s="259"/>
      <c r="E44" s="259" t="s">
        <v>1008</v>
      </c>
      <c r="F44" s="259" t="s">
        <v>988</v>
      </c>
      <c r="G44" s="260" t="s">
        <v>1094</v>
      </c>
      <c r="H44" s="259" t="s">
        <v>623</v>
      </c>
    </row>
    <row r="45" s="269" customFormat="1" customHeight="1" spans="1:8">
      <c r="A45" s="259" t="s">
        <v>1095</v>
      </c>
      <c r="B45" s="259" t="s">
        <v>607</v>
      </c>
      <c r="C45" s="259" t="s">
        <v>85</v>
      </c>
      <c r="D45" s="259" t="s">
        <v>922</v>
      </c>
      <c r="E45" s="259" t="s">
        <v>1008</v>
      </c>
      <c r="F45" s="259" t="s">
        <v>988</v>
      </c>
      <c r="G45" s="260" t="s">
        <v>1096</v>
      </c>
      <c r="H45" s="259" t="s">
        <v>623</v>
      </c>
    </row>
    <row r="46" s="269" customFormat="1" customHeight="1" spans="1:8">
      <c r="A46" s="259" t="s">
        <v>1097</v>
      </c>
      <c r="B46" s="259" t="s">
        <v>45</v>
      </c>
      <c r="C46" s="259" t="s">
        <v>85</v>
      </c>
      <c r="D46" s="259"/>
      <c r="E46" s="259" t="s">
        <v>1008</v>
      </c>
      <c r="F46" s="259" t="s">
        <v>988</v>
      </c>
      <c r="G46" s="260" t="s">
        <v>1098</v>
      </c>
      <c r="H46" s="259" t="s">
        <v>1099</v>
      </c>
    </row>
    <row r="47" s="269" customFormat="1" customHeight="1" spans="1:8">
      <c r="A47" s="259" t="s">
        <v>1100</v>
      </c>
      <c r="B47" s="259" t="s">
        <v>607</v>
      </c>
      <c r="C47" s="259" t="s">
        <v>85</v>
      </c>
      <c r="D47" s="259" t="s">
        <v>922</v>
      </c>
      <c r="E47" s="259" t="s">
        <v>1008</v>
      </c>
      <c r="F47" s="259" t="s">
        <v>971</v>
      </c>
      <c r="G47" s="260" t="s">
        <v>1101</v>
      </c>
      <c r="H47" s="259" t="s">
        <v>634</v>
      </c>
    </row>
    <row r="48" s="269" customFormat="1" customHeight="1" spans="1:8">
      <c r="A48" s="259" t="s">
        <v>1102</v>
      </c>
      <c r="B48" s="259" t="s">
        <v>45</v>
      </c>
      <c r="C48" s="259" t="s">
        <v>85</v>
      </c>
      <c r="D48" s="259"/>
      <c r="E48" s="259" t="s">
        <v>1008</v>
      </c>
      <c r="F48" s="259" t="s">
        <v>971</v>
      </c>
      <c r="G48" s="260" t="s">
        <v>1103</v>
      </c>
      <c r="H48" s="259" t="s">
        <v>634</v>
      </c>
    </row>
    <row r="49" s="269" customFormat="1" customHeight="1" spans="1:8">
      <c r="A49" s="259" t="s">
        <v>1104</v>
      </c>
      <c r="B49" s="259" t="s">
        <v>46</v>
      </c>
      <c r="C49" s="259" t="s">
        <v>85</v>
      </c>
      <c r="D49" s="259"/>
      <c r="E49" s="259" t="s">
        <v>1008</v>
      </c>
      <c r="F49" s="259" t="s">
        <v>988</v>
      </c>
      <c r="G49" s="260" t="s">
        <v>1105</v>
      </c>
      <c r="H49" s="259" t="s">
        <v>579</v>
      </c>
    </row>
    <row r="50" s="269" customFormat="1" customHeight="1" spans="1:8">
      <c r="A50" s="259" t="s">
        <v>1106</v>
      </c>
      <c r="B50" s="259" t="s">
        <v>45</v>
      </c>
      <c r="C50" s="259" t="s">
        <v>85</v>
      </c>
      <c r="D50" s="259"/>
      <c r="E50" s="259" t="s">
        <v>1008</v>
      </c>
      <c r="F50" s="259" t="s">
        <v>971</v>
      </c>
      <c r="G50" s="260" t="s">
        <v>1107</v>
      </c>
      <c r="H50" s="259" t="s">
        <v>634</v>
      </c>
    </row>
    <row r="51" s="269" customFormat="1" customHeight="1" spans="1:8">
      <c r="A51" s="259" t="s">
        <v>1108</v>
      </c>
      <c r="B51" s="259" t="s">
        <v>46</v>
      </c>
      <c r="C51" s="259" t="s">
        <v>85</v>
      </c>
      <c r="D51" s="259"/>
      <c r="E51" s="259" t="s">
        <v>1008</v>
      </c>
      <c r="F51" s="259" t="s">
        <v>988</v>
      </c>
      <c r="G51" s="260" t="s">
        <v>1109</v>
      </c>
      <c r="H51" s="259" t="s">
        <v>579</v>
      </c>
    </row>
    <row r="52" s="269" customFormat="1" customHeight="1" spans="1:8">
      <c r="A52" s="259" t="s">
        <v>1110</v>
      </c>
      <c r="B52" s="259" t="s">
        <v>45</v>
      </c>
      <c r="C52" s="259" t="s">
        <v>85</v>
      </c>
      <c r="D52" s="259"/>
      <c r="E52" s="259" t="s">
        <v>1008</v>
      </c>
      <c r="F52" s="259" t="s">
        <v>988</v>
      </c>
      <c r="G52" s="260" t="s">
        <v>1111</v>
      </c>
      <c r="H52" s="259" t="s">
        <v>579</v>
      </c>
    </row>
    <row r="53" s="269" customFormat="1" customHeight="1" spans="1:8">
      <c r="A53" s="259" t="s">
        <v>1112</v>
      </c>
      <c r="B53" s="259" t="s">
        <v>45</v>
      </c>
      <c r="C53" s="259" t="s">
        <v>85</v>
      </c>
      <c r="D53" s="259"/>
      <c r="E53" s="259" t="s">
        <v>1008</v>
      </c>
      <c r="F53" s="259" t="s">
        <v>988</v>
      </c>
      <c r="G53" s="260" t="s">
        <v>1113</v>
      </c>
      <c r="H53" s="259" t="s">
        <v>579</v>
      </c>
    </row>
    <row r="54" s="269" customFormat="1" customHeight="1" spans="1:8">
      <c r="A54" s="259" t="s">
        <v>1114</v>
      </c>
      <c r="B54" s="259" t="s">
        <v>45</v>
      </c>
      <c r="C54" s="259" t="s">
        <v>85</v>
      </c>
      <c r="D54" s="259"/>
      <c r="E54" s="259" t="s">
        <v>1008</v>
      </c>
      <c r="F54" s="259" t="s">
        <v>971</v>
      </c>
      <c r="G54" s="260" t="s">
        <v>1115</v>
      </c>
      <c r="H54" s="259" t="s">
        <v>634</v>
      </c>
    </row>
    <row r="55" s="269" customFormat="1" customHeight="1" spans="1:8">
      <c r="A55" s="259" t="s">
        <v>1116</v>
      </c>
      <c r="B55" s="259" t="s">
        <v>607</v>
      </c>
      <c r="C55" s="259" t="s">
        <v>85</v>
      </c>
      <c r="D55" s="259" t="s">
        <v>923</v>
      </c>
      <c r="E55" s="259" t="s">
        <v>1008</v>
      </c>
      <c r="F55" s="259" t="s">
        <v>988</v>
      </c>
      <c r="G55" s="260" t="s">
        <v>1117</v>
      </c>
      <c r="H55" s="259" t="s">
        <v>579</v>
      </c>
    </row>
    <row r="56" s="269" customFormat="1" customHeight="1" spans="1:8">
      <c r="A56" s="259" t="s">
        <v>1118</v>
      </c>
      <c r="B56" s="259" t="s">
        <v>45</v>
      </c>
      <c r="C56" s="259" t="s">
        <v>85</v>
      </c>
      <c r="D56" s="259"/>
      <c r="E56" s="259" t="s">
        <v>1008</v>
      </c>
      <c r="F56" s="259" t="s">
        <v>988</v>
      </c>
      <c r="G56" s="260" t="s">
        <v>1119</v>
      </c>
      <c r="H56" s="259" t="s">
        <v>579</v>
      </c>
    </row>
    <row r="57" s="269" customFormat="1" customHeight="1" spans="1:8">
      <c r="A57" s="259" t="s">
        <v>1120</v>
      </c>
      <c r="B57" s="259" t="s">
        <v>53</v>
      </c>
      <c r="C57" s="259" t="s">
        <v>85</v>
      </c>
      <c r="D57" s="259" t="s">
        <v>1008</v>
      </c>
      <c r="E57" s="259" t="s">
        <v>1008</v>
      </c>
      <c r="F57" s="259" t="s">
        <v>924</v>
      </c>
      <c r="G57" s="260" t="s">
        <v>1121</v>
      </c>
      <c r="H57" s="259" t="s">
        <v>312</v>
      </c>
    </row>
    <row r="58" s="269" customFormat="1" customHeight="1" spans="1:8">
      <c r="A58" s="259" t="s">
        <v>1122</v>
      </c>
      <c r="B58" s="259" t="s">
        <v>45</v>
      </c>
      <c r="C58" s="259" t="s">
        <v>85</v>
      </c>
      <c r="D58" s="259"/>
      <c r="E58" s="259" t="s">
        <v>1008</v>
      </c>
      <c r="F58" s="259" t="s">
        <v>605</v>
      </c>
      <c r="G58" s="260" t="s">
        <v>1123</v>
      </c>
      <c r="H58" s="259" t="s">
        <v>312</v>
      </c>
    </row>
    <row r="59" s="269" customFormat="1" customHeight="1" spans="1:8">
      <c r="A59" s="259" t="s">
        <v>1124</v>
      </c>
      <c r="B59" s="259" t="s">
        <v>46</v>
      </c>
      <c r="C59" s="259" t="s">
        <v>85</v>
      </c>
      <c r="D59" s="259"/>
      <c r="E59" s="259" t="s">
        <v>1008</v>
      </c>
      <c r="F59" s="259" t="s">
        <v>924</v>
      </c>
      <c r="G59" s="260" t="s">
        <v>1125</v>
      </c>
      <c r="H59" s="259" t="s">
        <v>594</v>
      </c>
    </row>
    <row r="60" s="269" customFormat="1" customHeight="1" spans="1:8">
      <c r="A60" s="259" t="s">
        <v>1126</v>
      </c>
      <c r="B60" s="259" t="s">
        <v>45</v>
      </c>
      <c r="C60" s="259" t="s">
        <v>85</v>
      </c>
      <c r="D60" s="259"/>
      <c r="E60" s="259" t="s">
        <v>1008</v>
      </c>
      <c r="F60" s="259" t="s">
        <v>971</v>
      </c>
      <c r="G60" s="260" t="s">
        <v>1127</v>
      </c>
      <c r="H60" s="259" t="s">
        <v>634</v>
      </c>
    </row>
    <row r="61" s="269" customFormat="1" customHeight="1" spans="1:8">
      <c r="A61" s="259" t="s">
        <v>1128</v>
      </c>
      <c r="B61" s="259" t="s">
        <v>45</v>
      </c>
      <c r="C61" s="259" t="s">
        <v>85</v>
      </c>
      <c r="D61" s="259"/>
      <c r="E61" s="259" t="s">
        <v>1008</v>
      </c>
      <c r="F61" s="259" t="s">
        <v>971</v>
      </c>
      <c r="G61" s="260" t="s">
        <v>1129</v>
      </c>
      <c r="H61" s="259" t="s">
        <v>634</v>
      </c>
    </row>
    <row r="62" s="269" customFormat="1" customHeight="1" spans="1:8">
      <c r="A62" s="259" t="s">
        <v>1130</v>
      </c>
      <c r="B62" s="259" t="s">
        <v>607</v>
      </c>
      <c r="C62" s="259" t="s">
        <v>85</v>
      </c>
      <c r="D62" s="259" t="s">
        <v>922</v>
      </c>
      <c r="E62" s="259" t="s">
        <v>1008</v>
      </c>
      <c r="F62" s="259" t="s">
        <v>928</v>
      </c>
      <c r="G62" s="260" t="s">
        <v>1131</v>
      </c>
      <c r="H62" s="259" t="s">
        <v>584</v>
      </c>
    </row>
    <row r="63" s="269" customFormat="1" customHeight="1" spans="1:8">
      <c r="A63" s="259" t="s">
        <v>1132</v>
      </c>
      <c r="B63" s="259" t="s">
        <v>607</v>
      </c>
      <c r="C63" s="259" t="s">
        <v>85</v>
      </c>
      <c r="D63" s="259" t="s">
        <v>922</v>
      </c>
      <c r="E63" s="259" t="s">
        <v>1008</v>
      </c>
      <c r="F63" s="259" t="s">
        <v>988</v>
      </c>
      <c r="G63" s="260" t="s">
        <v>1133</v>
      </c>
      <c r="H63" s="259" t="s">
        <v>584</v>
      </c>
    </row>
    <row r="64" s="269" customFormat="1" customHeight="1" spans="1:8">
      <c r="A64" s="259" t="s">
        <v>1134</v>
      </c>
      <c r="B64" s="259" t="s">
        <v>599</v>
      </c>
      <c r="C64" s="259" t="s">
        <v>85</v>
      </c>
      <c r="D64" s="259"/>
      <c r="E64" s="259" t="s">
        <v>1008</v>
      </c>
      <c r="F64" s="259" t="s">
        <v>988</v>
      </c>
      <c r="G64" s="260" t="s">
        <v>1135</v>
      </c>
      <c r="H64" s="259" t="s">
        <v>623</v>
      </c>
    </row>
    <row r="65" s="269" customFormat="1" customHeight="1" spans="1:8">
      <c r="A65" s="259" t="s">
        <v>1136</v>
      </c>
      <c r="B65" s="259" t="s">
        <v>599</v>
      </c>
      <c r="C65" s="259" t="s">
        <v>85</v>
      </c>
      <c r="D65" s="259"/>
      <c r="E65" s="259" t="s">
        <v>1008</v>
      </c>
      <c r="F65" s="259" t="s">
        <v>605</v>
      </c>
      <c r="G65" s="260" t="s">
        <v>1137</v>
      </c>
      <c r="H65" s="259" t="s">
        <v>594</v>
      </c>
    </row>
    <row r="66" s="269" customFormat="1" customHeight="1" spans="1:8">
      <c r="A66" s="259" t="s">
        <v>1138</v>
      </c>
      <c r="B66" s="259" t="s">
        <v>607</v>
      </c>
      <c r="C66" s="259" t="s">
        <v>85</v>
      </c>
      <c r="D66" s="259" t="s">
        <v>922</v>
      </c>
      <c r="E66" s="259" t="s">
        <v>1008</v>
      </c>
      <c r="F66" s="259" t="s">
        <v>924</v>
      </c>
      <c r="G66" s="260" t="s">
        <v>1139</v>
      </c>
      <c r="H66" s="259" t="s">
        <v>722</v>
      </c>
    </row>
    <row r="67" s="269" customFormat="1" customHeight="1" spans="1:8">
      <c r="A67" s="259" t="s">
        <v>1140</v>
      </c>
      <c r="B67" s="259" t="s">
        <v>53</v>
      </c>
      <c r="C67" s="259" t="s">
        <v>85</v>
      </c>
      <c r="D67" s="259" t="s">
        <v>923</v>
      </c>
      <c r="E67" s="259" t="s">
        <v>1008</v>
      </c>
      <c r="F67" s="259" t="s">
        <v>924</v>
      </c>
      <c r="G67" s="260" t="s">
        <v>1141</v>
      </c>
      <c r="H67" s="259" t="s">
        <v>722</v>
      </c>
    </row>
    <row r="68" s="269" customFormat="1" customHeight="1" spans="1:8">
      <c r="A68" s="259" t="s">
        <v>1142</v>
      </c>
      <c r="B68" s="259" t="s">
        <v>45</v>
      </c>
      <c r="C68" s="259" t="s">
        <v>84</v>
      </c>
      <c r="D68" s="259"/>
      <c r="E68" s="259" t="s">
        <v>1008</v>
      </c>
      <c r="F68" s="259" t="s">
        <v>971</v>
      </c>
      <c r="G68" s="260" t="s">
        <v>1143</v>
      </c>
      <c r="H68" s="259" t="s">
        <v>634</v>
      </c>
    </row>
    <row r="69" s="269" customFormat="1" customHeight="1" spans="1:8">
      <c r="A69" s="259" t="s">
        <v>1144</v>
      </c>
      <c r="B69" s="259" t="s">
        <v>45</v>
      </c>
      <c r="C69" s="259" t="s">
        <v>85</v>
      </c>
      <c r="D69" s="259"/>
      <c r="E69" s="259" t="s">
        <v>1008</v>
      </c>
      <c r="F69" s="259" t="s">
        <v>988</v>
      </c>
      <c r="G69" s="260" t="s">
        <v>1145</v>
      </c>
      <c r="H69" s="259" t="s">
        <v>584</v>
      </c>
    </row>
    <row r="70" s="269" customFormat="1" customHeight="1" spans="1:8">
      <c r="A70" s="259" t="s">
        <v>1146</v>
      </c>
      <c r="B70" s="259" t="s">
        <v>599</v>
      </c>
      <c r="C70" s="259" t="s">
        <v>85</v>
      </c>
      <c r="D70" s="259"/>
      <c r="E70" s="259" t="s">
        <v>1008</v>
      </c>
      <c r="F70" s="259" t="s">
        <v>924</v>
      </c>
      <c r="G70" s="260" t="s">
        <v>1147</v>
      </c>
      <c r="H70" s="259" t="s">
        <v>722</v>
      </c>
    </row>
    <row r="71" s="269" customFormat="1" customHeight="1" spans="1:8">
      <c r="A71" s="259" t="s">
        <v>1148</v>
      </c>
      <c r="B71" s="259" t="s">
        <v>607</v>
      </c>
      <c r="C71" s="259" t="s">
        <v>85</v>
      </c>
      <c r="D71" s="259" t="s">
        <v>922</v>
      </c>
      <c r="E71" s="259" t="s">
        <v>1008</v>
      </c>
      <c r="F71" s="259" t="s">
        <v>928</v>
      </c>
      <c r="G71" s="260" t="s">
        <v>1149</v>
      </c>
      <c r="H71" s="259" t="s">
        <v>926</v>
      </c>
    </row>
    <row r="72" s="269" customFormat="1" customHeight="1" spans="1:8">
      <c r="A72" s="259" t="s">
        <v>1150</v>
      </c>
      <c r="B72" s="259" t="s">
        <v>607</v>
      </c>
      <c r="C72" s="259" t="s">
        <v>85</v>
      </c>
      <c r="D72" s="259" t="s">
        <v>922</v>
      </c>
      <c r="E72" s="259" t="s">
        <v>1008</v>
      </c>
      <c r="F72" s="259" t="s">
        <v>971</v>
      </c>
      <c r="G72" s="260" t="s">
        <v>1151</v>
      </c>
      <c r="H72" s="259" t="s">
        <v>634</v>
      </c>
    </row>
    <row r="73" s="269" customFormat="1" customHeight="1" spans="1:8">
      <c r="A73" s="259" t="s">
        <v>1152</v>
      </c>
      <c r="B73" s="259" t="s">
        <v>607</v>
      </c>
      <c r="C73" s="259" t="s">
        <v>85</v>
      </c>
      <c r="D73" s="259" t="s">
        <v>922</v>
      </c>
      <c r="E73" s="259" t="s">
        <v>1008</v>
      </c>
      <c r="F73" s="259" t="s">
        <v>971</v>
      </c>
      <c r="G73" s="260" t="s">
        <v>1153</v>
      </c>
      <c r="H73" s="259" t="s">
        <v>634</v>
      </c>
    </row>
    <row r="74" s="269" customFormat="1" customHeight="1" spans="1:8">
      <c r="A74" s="259" t="s">
        <v>1154</v>
      </c>
      <c r="B74" s="259" t="s">
        <v>45</v>
      </c>
      <c r="C74" s="259" t="s">
        <v>84</v>
      </c>
      <c r="D74" s="259"/>
      <c r="E74" s="259" t="s">
        <v>1008</v>
      </c>
      <c r="F74" s="259" t="s">
        <v>988</v>
      </c>
      <c r="G74" s="260" t="s">
        <v>1155</v>
      </c>
      <c r="H74" s="259" t="s">
        <v>579</v>
      </c>
    </row>
    <row r="75" s="269" customFormat="1" customHeight="1" spans="1:8">
      <c r="A75" s="259" t="s">
        <v>1156</v>
      </c>
      <c r="B75" s="259" t="s">
        <v>607</v>
      </c>
      <c r="C75" s="259" t="s">
        <v>85</v>
      </c>
      <c r="D75" s="259" t="s">
        <v>922</v>
      </c>
      <c r="E75" s="259" t="s">
        <v>1008</v>
      </c>
      <c r="F75" s="259" t="s">
        <v>924</v>
      </c>
      <c r="G75" s="260" t="s">
        <v>1157</v>
      </c>
      <c r="H75" s="259" t="s">
        <v>722</v>
      </c>
    </row>
    <row r="76" s="269" customFormat="1" customHeight="1" spans="1:8">
      <c r="A76" s="259" t="s">
        <v>1158</v>
      </c>
      <c r="B76" s="259" t="s">
        <v>607</v>
      </c>
      <c r="C76" s="259" t="s">
        <v>85</v>
      </c>
      <c r="D76" s="259" t="s">
        <v>922</v>
      </c>
      <c r="E76" s="259" t="s">
        <v>1008</v>
      </c>
      <c r="F76" s="259" t="s">
        <v>988</v>
      </c>
      <c r="G76" s="260" t="s">
        <v>1159</v>
      </c>
      <c r="H76" s="259" t="s">
        <v>584</v>
      </c>
    </row>
    <row r="77" s="269" customFormat="1" customHeight="1" spans="1:8">
      <c r="A77" s="259" t="s">
        <v>1160</v>
      </c>
      <c r="B77" s="259" t="s">
        <v>607</v>
      </c>
      <c r="C77" s="259" t="s">
        <v>85</v>
      </c>
      <c r="D77" s="259" t="s">
        <v>922</v>
      </c>
      <c r="E77" s="259" t="s">
        <v>1008</v>
      </c>
      <c r="F77" s="259" t="s">
        <v>924</v>
      </c>
      <c r="G77" s="260" t="s">
        <v>1161</v>
      </c>
      <c r="H77" s="259" t="s">
        <v>821</v>
      </c>
    </row>
    <row r="78" s="269" customFormat="1" customHeight="1" spans="1:8">
      <c r="A78" s="259" t="s">
        <v>1162</v>
      </c>
      <c r="B78" s="259" t="s">
        <v>53</v>
      </c>
      <c r="C78" s="259" t="s">
        <v>85</v>
      </c>
      <c r="D78" s="259" t="s">
        <v>923</v>
      </c>
      <c r="E78" s="259" t="s">
        <v>1008</v>
      </c>
      <c r="F78" s="259" t="s">
        <v>988</v>
      </c>
      <c r="G78" s="260" t="s">
        <v>1163</v>
      </c>
      <c r="H78" s="259" t="s">
        <v>584</v>
      </c>
    </row>
    <row r="79" s="269" customFormat="1" customHeight="1" spans="1:8">
      <c r="A79" s="259" t="s">
        <v>1164</v>
      </c>
      <c r="B79" s="259" t="s">
        <v>607</v>
      </c>
      <c r="C79" s="259" t="s">
        <v>85</v>
      </c>
      <c r="D79" s="259" t="s">
        <v>1165</v>
      </c>
      <c r="E79" s="259" t="s">
        <v>1008</v>
      </c>
      <c r="F79" s="259" t="s">
        <v>924</v>
      </c>
      <c r="G79" s="260" t="s">
        <v>1166</v>
      </c>
      <c r="H79" s="259" t="s">
        <v>1068</v>
      </c>
    </row>
    <row r="80" s="269" customFormat="1" customHeight="1" spans="1:8">
      <c r="A80" s="259" t="s">
        <v>1167</v>
      </c>
      <c r="B80" s="259" t="s">
        <v>607</v>
      </c>
      <c r="C80" s="259" t="s">
        <v>85</v>
      </c>
      <c r="D80" s="259" t="s">
        <v>922</v>
      </c>
      <c r="E80" s="259" t="s">
        <v>1008</v>
      </c>
      <c r="F80" s="259" t="s">
        <v>971</v>
      </c>
      <c r="G80" s="260" t="s">
        <v>1168</v>
      </c>
      <c r="H80" s="259" t="s">
        <v>998</v>
      </c>
    </row>
    <row r="81" s="269" customFormat="1" customHeight="1" spans="1:8">
      <c r="A81" s="259" t="s">
        <v>1169</v>
      </c>
      <c r="B81" s="259" t="s">
        <v>599</v>
      </c>
      <c r="C81" s="259" t="s">
        <v>85</v>
      </c>
      <c r="D81" s="259"/>
      <c r="E81" s="259" t="s">
        <v>1008</v>
      </c>
      <c r="F81" s="259" t="s">
        <v>988</v>
      </c>
      <c r="G81" s="260" t="s">
        <v>1170</v>
      </c>
      <c r="H81" s="259" t="s">
        <v>623</v>
      </c>
    </row>
    <row r="82" s="269" customFormat="1" customHeight="1" spans="1:8">
      <c r="A82" s="259" t="s">
        <v>1171</v>
      </c>
      <c r="B82" s="259" t="s">
        <v>607</v>
      </c>
      <c r="C82" s="259" t="s">
        <v>85</v>
      </c>
      <c r="D82" s="259" t="s">
        <v>922</v>
      </c>
      <c r="E82" s="259" t="s">
        <v>1008</v>
      </c>
      <c r="F82" s="259" t="s">
        <v>988</v>
      </c>
      <c r="G82" s="260" t="s">
        <v>1172</v>
      </c>
      <c r="H82" s="259" t="s">
        <v>623</v>
      </c>
    </row>
    <row r="83" s="269" customFormat="1" customHeight="1" spans="1:8">
      <c r="A83" s="259" t="s">
        <v>1173</v>
      </c>
      <c r="B83" s="259" t="s">
        <v>53</v>
      </c>
      <c r="C83" s="259" t="s">
        <v>85</v>
      </c>
      <c r="D83" s="259" t="s">
        <v>1174</v>
      </c>
      <c r="E83" s="259" t="s">
        <v>1008</v>
      </c>
      <c r="F83" s="259" t="s">
        <v>924</v>
      </c>
      <c r="G83" s="260" t="s">
        <v>1175</v>
      </c>
      <c r="H83" s="259" t="s">
        <v>1068</v>
      </c>
    </row>
    <row r="84" s="269" customFormat="1" customHeight="1" spans="1:8">
      <c r="A84" s="259" t="s">
        <v>1176</v>
      </c>
      <c r="B84" s="259" t="s">
        <v>45</v>
      </c>
      <c r="C84" s="259" t="s">
        <v>85</v>
      </c>
      <c r="D84" s="259"/>
      <c r="E84" s="259" t="s">
        <v>1008</v>
      </c>
      <c r="F84" s="259" t="s">
        <v>971</v>
      </c>
      <c r="G84" s="260" t="s">
        <v>1177</v>
      </c>
      <c r="H84" s="259" t="s">
        <v>619</v>
      </c>
    </row>
    <row r="85" s="269" customFormat="1" customHeight="1" spans="1:8">
      <c r="A85" s="259" t="s">
        <v>1178</v>
      </c>
      <c r="B85" s="259" t="s">
        <v>45</v>
      </c>
      <c r="C85" s="259" t="s">
        <v>85</v>
      </c>
      <c r="D85" s="259"/>
      <c r="E85" s="259" t="s">
        <v>1008</v>
      </c>
      <c r="F85" s="259" t="s">
        <v>971</v>
      </c>
      <c r="G85" s="260" t="s">
        <v>1179</v>
      </c>
      <c r="H85" s="259" t="s">
        <v>619</v>
      </c>
    </row>
    <row r="86" s="269" customFormat="1" customHeight="1" spans="1:8">
      <c r="A86" s="259" t="s">
        <v>1180</v>
      </c>
      <c r="B86" s="259" t="s">
        <v>45</v>
      </c>
      <c r="C86" s="259" t="s">
        <v>84</v>
      </c>
      <c r="D86" s="259"/>
      <c r="E86" s="259" t="s">
        <v>1008</v>
      </c>
      <c r="F86" s="259" t="s">
        <v>924</v>
      </c>
      <c r="G86" s="260" t="s">
        <v>1181</v>
      </c>
      <c r="H86" s="259" t="s">
        <v>619</v>
      </c>
    </row>
    <row r="87" s="269" customFormat="1" customHeight="1" spans="1:8">
      <c r="A87" s="259" t="s">
        <v>1182</v>
      </c>
      <c r="B87" s="259" t="s">
        <v>45</v>
      </c>
      <c r="C87" s="259" t="s">
        <v>85</v>
      </c>
      <c r="D87" s="259"/>
      <c r="E87" s="259" t="s">
        <v>1008</v>
      </c>
      <c r="F87" s="259" t="s">
        <v>924</v>
      </c>
      <c r="G87" s="260" t="s">
        <v>1183</v>
      </c>
      <c r="H87" s="259" t="s">
        <v>600</v>
      </c>
    </row>
    <row r="88" s="269" customFormat="1" customHeight="1" spans="1:8">
      <c r="A88" s="259" t="s">
        <v>1184</v>
      </c>
      <c r="B88" s="259" t="s">
        <v>45</v>
      </c>
      <c r="C88" s="259" t="s">
        <v>85</v>
      </c>
      <c r="D88" s="259"/>
      <c r="E88" s="259" t="s">
        <v>1008</v>
      </c>
      <c r="F88" s="259" t="s">
        <v>924</v>
      </c>
      <c r="G88" s="260" t="s">
        <v>1185</v>
      </c>
      <c r="H88" s="259" t="s">
        <v>600</v>
      </c>
    </row>
    <row r="89" s="269" customFormat="1" customHeight="1" spans="1:8">
      <c r="A89" s="259" t="s">
        <v>1186</v>
      </c>
      <c r="B89" s="259" t="s">
        <v>599</v>
      </c>
      <c r="C89" s="259" t="s">
        <v>85</v>
      </c>
      <c r="D89" s="259"/>
      <c r="E89" s="259" t="s">
        <v>1008</v>
      </c>
      <c r="F89" s="259" t="s">
        <v>924</v>
      </c>
      <c r="G89" s="260" t="s">
        <v>1187</v>
      </c>
      <c r="H89" s="259" t="s">
        <v>600</v>
      </c>
    </row>
    <row r="90" s="269" customFormat="1" customHeight="1" spans="1:8">
      <c r="A90" s="259" t="s">
        <v>1188</v>
      </c>
      <c r="B90" s="259" t="s">
        <v>599</v>
      </c>
      <c r="C90" s="259" t="s">
        <v>85</v>
      </c>
      <c r="D90" s="259"/>
      <c r="E90" s="259" t="s">
        <v>1008</v>
      </c>
      <c r="F90" s="259" t="s">
        <v>924</v>
      </c>
      <c r="G90" s="260" t="s">
        <v>1189</v>
      </c>
      <c r="H90" s="259" t="s">
        <v>600</v>
      </c>
    </row>
    <row r="91" s="269" customFormat="1" customHeight="1" spans="1:8">
      <c r="A91" s="259" t="s">
        <v>1190</v>
      </c>
      <c r="B91" s="259" t="s">
        <v>599</v>
      </c>
      <c r="C91" s="259" t="s">
        <v>85</v>
      </c>
      <c r="D91" s="259"/>
      <c r="E91" s="259" t="s">
        <v>1008</v>
      </c>
      <c r="F91" s="259" t="s">
        <v>924</v>
      </c>
      <c r="G91" s="260" t="s">
        <v>1191</v>
      </c>
      <c r="H91" s="259" t="s">
        <v>600</v>
      </c>
    </row>
    <row r="92" s="269" customFormat="1" customHeight="1" spans="1:8">
      <c r="A92" s="259" t="s">
        <v>1192</v>
      </c>
      <c r="B92" s="259" t="s">
        <v>45</v>
      </c>
      <c r="C92" s="259" t="s">
        <v>85</v>
      </c>
      <c r="D92" s="259"/>
      <c r="E92" s="259" t="s">
        <v>1008</v>
      </c>
      <c r="F92" s="259" t="s">
        <v>988</v>
      </c>
      <c r="G92" s="260" t="s">
        <v>1193</v>
      </c>
      <c r="H92" s="259" t="s">
        <v>623</v>
      </c>
    </row>
    <row r="93" s="269" customFormat="1" customHeight="1" spans="1:8">
      <c r="A93" s="259" t="s">
        <v>1194</v>
      </c>
      <c r="B93" s="259" t="s">
        <v>607</v>
      </c>
      <c r="C93" s="259" t="s">
        <v>85</v>
      </c>
      <c r="D93" s="259" t="s">
        <v>923</v>
      </c>
      <c r="E93" s="259" t="s">
        <v>1008</v>
      </c>
      <c r="F93" s="259" t="s">
        <v>988</v>
      </c>
      <c r="G93" s="260" t="s">
        <v>1195</v>
      </c>
      <c r="H93" s="259" t="s">
        <v>623</v>
      </c>
    </row>
    <row r="94" s="269" customFormat="1" customHeight="1" spans="1:8">
      <c r="A94" s="259" t="s">
        <v>1196</v>
      </c>
      <c r="B94" s="259" t="s">
        <v>53</v>
      </c>
      <c r="C94" s="259" t="s">
        <v>85</v>
      </c>
      <c r="D94" s="259" t="s">
        <v>923</v>
      </c>
      <c r="E94" s="259" t="s">
        <v>1008</v>
      </c>
      <c r="F94" s="259" t="s">
        <v>924</v>
      </c>
      <c r="G94" s="260" t="s">
        <v>1197</v>
      </c>
      <c r="H94" s="259" t="s">
        <v>600</v>
      </c>
    </row>
    <row r="95" s="269" customFormat="1" customHeight="1" spans="1:8">
      <c r="A95" s="259" t="s">
        <v>1198</v>
      </c>
      <c r="B95" s="259" t="s">
        <v>53</v>
      </c>
      <c r="C95" s="259" t="s">
        <v>85</v>
      </c>
      <c r="D95" s="259" t="s">
        <v>923</v>
      </c>
      <c r="E95" s="259" t="s">
        <v>1008</v>
      </c>
      <c r="F95" s="259" t="s">
        <v>924</v>
      </c>
      <c r="G95" s="260" t="s">
        <v>1199</v>
      </c>
      <c r="H95" s="259" t="s">
        <v>600</v>
      </c>
    </row>
    <row r="96" s="269" customFormat="1" customHeight="1" spans="1:8">
      <c r="A96" s="259" t="s">
        <v>1200</v>
      </c>
      <c r="B96" s="259" t="s">
        <v>45</v>
      </c>
      <c r="C96" s="259" t="s">
        <v>85</v>
      </c>
      <c r="D96" s="259"/>
      <c r="E96" s="259" t="s">
        <v>1008</v>
      </c>
      <c r="F96" s="259" t="s">
        <v>988</v>
      </c>
      <c r="G96" s="260" t="s">
        <v>1201</v>
      </c>
      <c r="H96" s="259" t="s">
        <v>623</v>
      </c>
    </row>
    <row r="97" s="269" customFormat="1" customHeight="1" spans="1:8">
      <c r="A97" s="259" t="s">
        <v>1202</v>
      </c>
      <c r="B97" s="259" t="s">
        <v>53</v>
      </c>
      <c r="C97" s="259" t="s">
        <v>85</v>
      </c>
      <c r="D97" s="259" t="s">
        <v>923</v>
      </c>
      <c r="E97" s="259" t="s">
        <v>1008</v>
      </c>
      <c r="F97" s="259" t="s">
        <v>924</v>
      </c>
      <c r="G97" s="260" t="s">
        <v>1203</v>
      </c>
      <c r="H97" s="259" t="s">
        <v>926</v>
      </c>
    </row>
    <row r="98" s="269" customFormat="1" customHeight="1" spans="1:8">
      <c r="A98" s="259" t="s">
        <v>1204</v>
      </c>
      <c r="B98" s="259" t="s">
        <v>45</v>
      </c>
      <c r="C98" s="259" t="s">
        <v>85</v>
      </c>
      <c r="D98" s="259"/>
      <c r="E98" s="259" t="s">
        <v>1008</v>
      </c>
      <c r="F98" s="259" t="s">
        <v>924</v>
      </c>
      <c r="G98" s="260" t="s">
        <v>1205</v>
      </c>
      <c r="H98" s="259" t="s">
        <v>926</v>
      </c>
    </row>
    <row r="99" s="269" customFormat="1" customHeight="1" spans="1:8">
      <c r="A99" s="259" t="s">
        <v>1206</v>
      </c>
      <c r="B99" s="259" t="s">
        <v>45</v>
      </c>
      <c r="C99" s="259" t="s">
        <v>85</v>
      </c>
      <c r="D99" s="259"/>
      <c r="E99" s="259" t="s">
        <v>1008</v>
      </c>
      <c r="F99" s="259" t="s">
        <v>924</v>
      </c>
      <c r="G99" s="260" t="s">
        <v>1207</v>
      </c>
      <c r="H99" s="259" t="s">
        <v>926</v>
      </c>
    </row>
    <row r="100" s="269" customFormat="1" customHeight="1" spans="1:8">
      <c r="A100" s="259" t="s">
        <v>1208</v>
      </c>
      <c r="B100" s="259" t="s">
        <v>607</v>
      </c>
      <c r="C100" s="259" t="s">
        <v>85</v>
      </c>
      <c r="D100" s="259" t="s">
        <v>922</v>
      </c>
      <c r="E100" s="259" t="s">
        <v>1008</v>
      </c>
      <c r="F100" s="259" t="s">
        <v>924</v>
      </c>
      <c r="G100" s="260" t="s">
        <v>1209</v>
      </c>
      <c r="H100" s="259" t="s">
        <v>926</v>
      </c>
    </row>
    <row r="101" s="269" customFormat="1" customHeight="1" spans="1:8">
      <c r="A101" s="259" t="s">
        <v>1210</v>
      </c>
      <c r="B101" s="259" t="s">
        <v>599</v>
      </c>
      <c r="C101" s="259" t="s">
        <v>85</v>
      </c>
      <c r="D101" s="259"/>
      <c r="E101" s="259" t="s">
        <v>1008</v>
      </c>
      <c r="F101" s="259" t="s">
        <v>924</v>
      </c>
      <c r="G101" s="260" t="s">
        <v>1211</v>
      </c>
      <c r="H101" s="259" t="s">
        <v>926</v>
      </c>
    </row>
    <row r="102" s="269" customFormat="1" customHeight="1" spans="1:8">
      <c r="A102" s="259" t="s">
        <v>1212</v>
      </c>
      <c r="B102" s="259" t="s">
        <v>46</v>
      </c>
      <c r="C102" s="259" t="s">
        <v>85</v>
      </c>
      <c r="D102" s="259"/>
      <c r="E102" s="259" t="s">
        <v>1008</v>
      </c>
      <c r="F102" s="259" t="s">
        <v>924</v>
      </c>
      <c r="G102" s="260" t="s">
        <v>1213</v>
      </c>
      <c r="H102" s="259" t="s">
        <v>926</v>
      </c>
    </row>
    <row r="103" s="269" customFormat="1" customHeight="1" spans="1:8">
      <c r="A103" s="259" t="s">
        <v>1214</v>
      </c>
      <c r="B103" s="259" t="s">
        <v>599</v>
      </c>
      <c r="C103" s="259" t="s">
        <v>85</v>
      </c>
      <c r="D103" s="259"/>
      <c r="E103" s="259" t="s">
        <v>1008</v>
      </c>
      <c r="F103" s="259" t="s">
        <v>924</v>
      </c>
      <c r="G103" s="260" t="s">
        <v>1215</v>
      </c>
      <c r="H103" s="259" t="s">
        <v>926</v>
      </c>
    </row>
    <row r="104" s="269" customFormat="1" customHeight="1" spans="1:8">
      <c r="A104" s="259" t="s">
        <v>1216</v>
      </c>
      <c r="B104" s="259" t="s">
        <v>599</v>
      </c>
      <c r="C104" s="259" t="s">
        <v>85</v>
      </c>
      <c r="D104" s="259"/>
      <c r="E104" s="259" t="s">
        <v>1008</v>
      </c>
      <c r="F104" s="259" t="s">
        <v>924</v>
      </c>
      <c r="G104" s="260" t="s">
        <v>1217</v>
      </c>
      <c r="H104" s="259" t="s">
        <v>926</v>
      </c>
    </row>
    <row r="105" s="269" customFormat="1" customHeight="1" spans="1:8">
      <c r="A105" s="259" t="s">
        <v>1218</v>
      </c>
      <c r="B105" s="259" t="s">
        <v>607</v>
      </c>
      <c r="C105" s="259" t="s">
        <v>85</v>
      </c>
      <c r="D105" s="259" t="s">
        <v>922</v>
      </c>
      <c r="E105" s="259" t="s">
        <v>1008</v>
      </c>
      <c r="F105" s="259" t="s">
        <v>924</v>
      </c>
      <c r="G105" s="260" t="s">
        <v>1219</v>
      </c>
      <c r="H105" s="259" t="s">
        <v>926</v>
      </c>
    </row>
    <row r="106" s="269" customFormat="1" customHeight="1" spans="1:8">
      <c r="A106" s="259" t="s">
        <v>1220</v>
      </c>
      <c r="B106" s="259" t="s">
        <v>607</v>
      </c>
      <c r="C106" s="259" t="s">
        <v>85</v>
      </c>
      <c r="D106" s="259" t="s">
        <v>922</v>
      </c>
      <c r="E106" s="259" t="s">
        <v>1008</v>
      </c>
      <c r="F106" s="259" t="s">
        <v>924</v>
      </c>
      <c r="G106" s="260" t="s">
        <v>1221</v>
      </c>
      <c r="H106" s="259" t="s">
        <v>926</v>
      </c>
    </row>
    <row r="107" s="269" customFormat="1" customHeight="1" spans="1:8">
      <c r="A107" s="259" t="s">
        <v>1222</v>
      </c>
      <c r="B107" s="259" t="s">
        <v>607</v>
      </c>
      <c r="C107" s="259" t="s">
        <v>85</v>
      </c>
      <c r="D107" s="259" t="s">
        <v>922</v>
      </c>
      <c r="E107" s="259" t="s">
        <v>1008</v>
      </c>
      <c r="F107" s="259" t="s">
        <v>924</v>
      </c>
      <c r="G107" s="260" t="s">
        <v>1223</v>
      </c>
      <c r="H107" s="259" t="s">
        <v>926</v>
      </c>
    </row>
    <row r="108" s="269" customFormat="1" customHeight="1" spans="1:8">
      <c r="A108" s="259" t="s">
        <v>1224</v>
      </c>
      <c r="B108" s="259" t="s">
        <v>46</v>
      </c>
      <c r="C108" s="259" t="s">
        <v>85</v>
      </c>
      <c r="D108" s="259"/>
      <c r="E108" s="259" t="s">
        <v>1008</v>
      </c>
      <c r="F108" s="259" t="s">
        <v>924</v>
      </c>
      <c r="G108" s="260" t="s">
        <v>1225</v>
      </c>
      <c r="H108" s="259" t="s">
        <v>926</v>
      </c>
    </row>
    <row r="109" s="269" customFormat="1" customHeight="1" spans="1:8">
      <c r="A109" s="259" t="s">
        <v>1226</v>
      </c>
      <c r="B109" s="259" t="s">
        <v>599</v>
      </c>
      <c r="C109" s="259" t="s">
        <v>85</v>
      </c>
      <c r="D109" s="259"/>
      <c r="E109" s="259" t="s">
        <v>1008</v>
      </c>
      <c r="F109" s="259" t="s">
        <v>924</v>
      </c>
      <c r="G109" s="260" t="s">
        <v>1225</v>
      </c>
      <c r="H109" s="259" t="s">
        <v>600</v>
      </c>
    </row>
    <row r="110" s="269" customFormat="1" customHeight="1" spans="1:8">
      <c r="A110" s="259" t="s">
        <v>1227</v>
      </c>
      <c r="B110" s="259" t="s">
        <v>46</v>
      </c>
      <c r="C110" s="259" t="s">
        <v>85</v>
      </c>
      <c r="D110" s="259"/>
      <c r="E110" s="259" t="s">
        <v>1008</v>
      </c>
      <c r="F110" s="259" t="s">
        <v>924</v>
      </c>
      <c r="G110" s="260" t="s">
        <v>1225</v>
      </c>
      <c r="H110" s="259" t="s">
        <v>600</v>
      </c>
    </row>
    <row r="111" s="269" customFormat="1" customHeight="1" spans="1:8">
      <c r="A111" s="259" t="s">
        <v>1228</v>
      </c>
      <c r="B111" s="259" t="s">
        <v>607</v>
      </c>
      <c r="C111" s="259" t="s">
        <v>84</v>
      </c>
      <c r="D111" s="259" t="s">
        <v>922</v>
      </c>
      <c r="E111" s="259" t="s">
        <v>1008</v>
      </c>
      <c r="F111" s="259" t="s">
        <v>971</v>
      </c>
      <c r="G111" s="260" t="s">
        <v>1229</v>
      </c>
      <c r="H111" s="259" t="s">
        <v>634</v>
      </c>
    </row>
    <row r="112" s="269" customFormat="1" customHeight="1" spans="1:8">
      <c r="A112" s="259" t="s">
        <v>1230</v>
      </c>
      <c r="B112" s="259" t="s">
        <v>45</v>
      </c>
      <c r="C112" s="259" t="s">
        <v>85</v>
      </c>
      <c r="D112" s="259"/>
      <c r="E112" s="259" t="s">
        <v>1008</v>
      </c>
      <c r="F112" s="259" t="s">
        <v>971</v>
      </c>
      <c r="G112" s="260" t="s">
        <v>1231</v>
      </c>
      <c r="H112" s="259" t="s">
        <v>998</v>
      </c>
    </row>
    <row r="113" s="269" customFormat="1" customHeight="1" spans="1:8">
      <c r="A113" s="259" t="s">
        <v>1232</v>
      </c>
      <c r="B113" s="259" t="s">
        <v>45</v>
      </c>
      <c r="C113" s="259" t="s">
        <v>85</v>
      </c>
      <c r="D113" s="259"/>
      <c r="E113" s="259" t="s">
        <v>1008</v>
      </c>
      <c r="F113" s="259" t="s">
        <v>971</v>
      </c>
      <c r="G113" s="260" t="s">
        <v>1233</v>
      </c>
      <c r="H113" s="259" t="s">
        <v>998</v>
      </c>
    </row>
    <row r="114" s="269" customFormat="1" customHeight="1" spans="1:8">
      <c r="A114" s="259" t="s">
        <v>1234</v>
      </c>
      <c r="B114" s="259" t="s">
        <v>607</v>
      </c>
      <c r="C114" s="259" t="s">
        <v>85</v>
      </c>
      <c r="D114" s="259" t="s">
        <v>922</v>
      </c>
      <c r="E114" s="259" t="s">
        <v>1008</v>
      </c>
      <c r="F114" s="259" t="s">
        <v>924</v>
      </c>
      <c r="G114" s="260" t="s">
        <v>1235</v>
      </c>
      <c r="H114" s="259" t="s">
        <v>926</v>
      </c>
    </row>
    <row r="115" s="269" customFormat="1" customHeight="1" spans="1:8">
      <c r="A115" s="259" t="s">
        <v>1236</v>
      </c>
      <c r="B115" s="259" t="s">
        <v>607</v>
      </c>
      <c r="C115" s="259" t="s">
        <v>85</v>
      </c>
      <c r="D115" s="259" t="s">
        <v>922</v>
      </c>
      <c r="E115" s="259" t="s">
        <v>1008</v>
      </c>
      <c r="F115" s="259" t="s">
        <v>924</v>
      </c>
      <c r="G115" s="260" t="s">
        <v>1237</v>
      </c>
      <c r="H115" s="259" t="s">
        <v>600</v>
      </c>
    </row>
    <row r="116" s="269" customFormat="1" customHeight="1" spans="1:8">
      <c r="A116" s="259" t="s">
        <v>1238</v>
      </c>
      <c r="B116" s="259" t="s">
        <v>599</v>
      </c>
      <c r="C116" s="259" t="s">
        <v>84</v>
      </c>
      <c r="D116" s="259"/>
      <c r="E116" s="259" t="s">
        <v>1008</v>
      </c>
      <c r="F116" s="259" t="s">
        <v>971</v>
      </c>
      <c r="G116" s="260" t="s">
        <v>1239</v>
      </c>
      <c r="H116" s="259" t="s">
        <v>603</v>
      </c>
    </row>
    <row r="117" s="269" customFormat="1" customHeight="1" spans="1:8">
      <c r="A117" s="259" t="s">
        <v>1240</v>
      </c>
      <c r="B117" s="259" t="s">
        <v>607</v>
      </c>
      <c r="C117" s="259" t="s">
        <v>85</v>
      </c>
      <c r="D117" s="259" t="s">
        <v>922</v>
      </c>
      <c r="E117" s="259" t="s">
        <v>1008</v>
      </c>
      <c r="F117" s="259" t="s">
        <v>971</v>
      </c>
      <c r="G117" s="260" t="s">
        <v>1241</v>
      </c>
      <c r="H117" s="259" t="s">
        <v>998</v>
      </c>
    </row>
    <row r="118" customHeight="1" spans="1:8">
      <c r="A118" s="271" t="s">
        <v>1242</v>
      </c>
      <c r="B118" s="272"/>
      <c r="C118" s="272"/>
      <c r="D118" s="272"/>
      <c r="E118" s="272"/>
      <c r="F118" s="272"/>
      <c r="G118" s="272"/>
      <c r="H118" s="273"/>
    </row>
  </sheetData>
  <mergeCells count="1">
    <mergeCell ref="A118:H118"/>
  </mergeCells>
  <hyperlinks>
    <hyperlink ref="A2" r:id="rId1" display="FPHASEVCDC-9687"/>
    <hyperlink ref="A3" r:id="rId2" display="FPHASEVCDC-9686"/>
    <hyperlink ref="A4" r:id="rId3" display="FPHASEVCDC-9685"/>
    <hyperlink ref="A5" r:id="rId4" display="FPHASEVCDC-9684"/>
    <hyperlink ref="A6" r:id="rId5" display="FPHASEVCDC-9681"/>
    <hyperlink ref="A7" r:id="rId6" display="FPHASEVCDC-9680"/>
    <hyperlink ref="A8" r:id="rId7" display="FPHASEVCDC-9677"/>
    <hyperlink ref="A9" r:id="rId8" display="FPHASEVCDC-9670"/>
    <hyperlink ref="A10" r:id="rId9" display="FPHASEVCDC-9669"/>
    <hyperlink ref="A11" r:id="rId10" display="FPHASEVCDC-9664"/>
    <hyperlink ref="A12" r:id="rId11" display="FPHASEVCDC-9661"/>
    <hyperlink ref="A13" r:id="rId12" display="FPHASEVCDC-9652"/>
    <hyperlink ref="A14" r:id="rId13" display="FPHASEVCDC-9635"/>
    <hyperlink ref="A15" r:id="rId14" display="FPHASEVCDC-9609"/>
    <hyperlink ref="A16" r:id="rId15" display="FPHASEVCDC-9608"/>
    <hyperlink ref="A17" r:id="rId16" display="FPHASEVCDC-9607"/>
    <hyperlink ref="A18" r:id="rId17" display="FPHASEVCDC-9605"/>
    <hyperlink ref="A19" r:id="rId18" display="FPHASEVCDC-9604"/>
    <hyperlink ref="A20" r:id="rId19" display="FPHASEVCDC-9600"/>
    <hyperlink ref="A21" r:id="rId20" display="FPHASEVCDC-9596"/>
    <hyperlink ref="A22" r:id="rId21" display="FPHASEVCDC-9588"/>
    <hyperlink ref="A23" r:id="rId22" display="FPHASEVCDC-9583"/>
    <hyperlink ref="A24" r:id="rId23" display="FPHASEVCDC-9580"/>
    <hyperlink ref="A25" r:id="rId24" display="FPHASEVCDC-9578"/>
    <hyperlink ref="A26" r:id="rId25" display="FPHASEVCDC-9574"/>
    <hyperlink ref="A27" r:id="rId26" display="FPHASEVCDC-9572"/>
    <hyperlink ref="A28" r:id="rId27" display="FPHASEVCDC-9569"/>
    <hyperlink ref="A29" r:id="rId28" display="FPHASEVCDC-9567"/>
    <hyperlink ref="A30" r:id="rId29" display="FPHASEVCDC-9128"/>
    <hyperlink ref="A31" r:id="rId30" display="FPHASEVCDC-9120"/>
    <hyperlink ref="A32" r:id="rId31" display="FPHASEVCDC-9101"/>
    <hyperlink ref="A33" r:id="rId32" display="FPHASEVCDC-9098"/>
    <hyperlink ref="A34" r:id="rId33" display="FPHASEVCDC-9097"/>
    <hyperlink ref="A35" r:id="rId34" display="FPHASEVCDC-9096"/>
    <hyperlink ref="A36" r:id="rId35" display="FPHASEVCDC-9095"/>
    <hyperlink ref="A37" r:id="rId36" display="FPHASEVCDC-9090"/>
    <hyperlink ref="A38" r:id="rId37" display="FPHASEVCDC-9053"/>
    <hyperlink ref="A39" r:id="rId38" display="FPHASEVCDC-9045"/>
    <hyperlink ref="A40" r:id="rId39" display="FPHASEVCDC-9044"/>
    <hyperlink ref="A41" r:id="rId40" display="FPHASEVCDC-9029"/>
    <hyperlink ref="A42" r:id="rId41" display="FPHASEVCDC-9027"/>
    <hyperlink ref="A43" r:id="rId42" display="FPHASEVCDC-8997"/>
    <hyperlink ref="A44" r:id="rId43" display="FPHASEVCDC-8987"/>
    <hyperlink ref="A45" r:id="rId44" display="FPHASEVCDC-8982"/>
    <hyperlink ref="A46" r:id="rId45" display="FPHASEVCDC-8975"/>
    <hyperlink ref="A47" r:id="rId46" display="FPHASEVCDC-8947"/>
    <hyperlink ref="A48" r:id="rId47" display="FPHASEVCDC-8942"/>
    <hyperlink ref="A49" r:id="rId48" display="FPHASEVCDC-8941"/>
    <hyperlink ref="A50" r:id="rId49" display="FPHASEVCDC-8940"/>
    <hyperlink ref="A51" r:id="rId50" display="FPHASEVCDC-8935"/>
    <hyperlink ref="A52" r:id="rId51" display="FPHASEVCDC-8933"/>
    <hyperlink ref="A53" r:id="rId52" display="FPHASEVCDC-8932"/>
    <hyperlink ref="A54" r:id="rId53" display="FPHASEVCDC-8931"/>
    <hyperlink ref="A55" r:id="rId54" display="FPHASEVCDC-8930"/>
    <hyperlink ref="A56" r:id="rId55" display="FPHASEVCDC-8929"/>
    <hyperlink ref="A57" r:id="rId56" display="FPHASEVCDC-8926"/>
    <hyperlink ref="A58" r:id="rId57" display="FPHASEVCDC-8920"/>
    <hyperlink ref="A59" r:id="rId58" display="FPHASEVCDC-8919"/>
    <hyperlink ref="A60" r:id="rId59" display="FPHASEVCDC-8917"/>
    <hyperlink ref="A61" r:id="rId60" display="FPHASEVCDC-8916"/>
    <hyperlink ref="A62" r:id="rId61" display="FPHASEVCDC-8889"/>
    <hyperlink ref="A63" r:id="rId62" display="FPHASEVCDC-8871"/>
    <hyperlink ref="A64" r:id="rId63" display="FPHASEVCDC-8867"/>
    <hyperlink ref="A65" r:id="rId64" display="FPHASEVCDC-8854"/>
    <hyperlink ref="A66" r:id="rId65" display="FPHASEVCDC-8849"/>
    <hyperlink ref="A67" r:id="rId66" display="FPHASEVCDC-8845"/>
    <hyperlink ref="A68" r:id="rId67" display="FPHASEVCDC-8843"/>
    <hyperlink ref="A69" r:id="rId68" display="FPHASEVCDC-8841"/>
    <hyperlink ref="A70" r:id="rId69" display="FPHASEVCDC-8838"/>
    <hyperlink ref="A71" r:id="rId70" display="FPHASEVCDC-8830"/>
    <hyperlink ref="A72" r:id="rId71" display="FPHASEVCDC-8815"/>
    <hyperlink ref="A73" r:id="rId72" display="FPHASEVCDC-8814"/>
    <hyperlink ref="A74" r:id="rId73" display="FPHASEVCDC-8808"/>
    <hyperlink ref="A75" r:id="rId74" display="FPHASEVCDC-8800"/>
    <hyperlink ref="A76" r:id="rId75" display="FPHASEVCDC-8793"/>
    <hyperlink ref="A77" r:id="rId76" display="FPHASEVCDC-8763"/>
    <hyperlink ref="A78" r:id="rId77" display="FPHASEVCDC-8743"/>
    <hyperlink ref="A79" r:id="rId78" display="FPHASEVCDC-8733"/>
    <hyperlink ref="A80" r:id="rId79" display="FPHASEVCDC-8730"/>
    <hyperlink ref="A81" r:id="rId80" display="FPHASEVCDC-8723"/>
    <hyperlink ref="A82" r:id="rId81" display="FPHASEVCDC-8722"/>
    <hyperlink ref="A83" r:id="rId82" display="FPHASEVCDC-8712"/>
    <hyperlink ref="A84" r:id="rId83" display="FPHASEVCDC-8708"/>
    <hyperlink ref="A85" r:id="rId84" display="FPHASEVCDC-8705"/>
    <hyperlink ref="A86" r:id="rId85" display="FPHASEVCDC-8689"/>
    <hyperlink ref="A87" r:id="rId86" display="FPHASEVCDC-8679"/>
    <hyperlink ref="A88" r:id="rId87" display="FPHASEVCDC-8661"/>
    <hyperlink ref="A89" r:id="rId88" display="FPHASEVCDC-8658"/>
    <hyperlink ref="A90" r:id="rId89" display="FPHASEVCDC-8653"/>
    <hyperlink ref="A91" r:id="rId90" display="FPHASEVCDC-8647"/>
    <hyperlink ref="A92" r:id="rId91" display="FPHASEVCDC-8641"/>
    <hyperlink ref="A93" r:id="rId92" display="FPHASEVCDC-8640"/>
    <hyperlink ref="A94" r:id="rId93" display="FPHASEVCDC-8626"/>
    <hyperlink ref="A95" r:id="rId94" display="FPHASEVCDC-8621"/>
    <hyperlink ref="A96" r:id="rId95" display="FPHASEVCDC-8617"/>
    <hyperlink ref="A97" r:id="rId96" display="FPHASEVCDC-8614"/>
    <hyperlink ref="A98" r:id="rId97" display="FPHASEVCDC-8609"/>
    <hyperlink ref="A99" r:id="rId98" display="FPHASEVCDC-8604"/>
    <hyperlink ref="A100" r:id="rId99" display="FPHASEVCDC-8602"/>
    <hyperlink ref="A101" r:id="rId100" display="FPHASEVCDC-8597"/>
    <hyperlink ref="A102" r:id="rId101" display="FPHASEVCDC-8594"/>
    <hyperlink ref="A103" r:id="rId102" display="FPHASEVCDC-8584"/>
    <hyperlink ref="A104" r:id="rId103" display="FPHASEVCDC-8583"/>
    <hyperlink ref="A105" r:id="rId104" display="FPHASEVCDC-8581"/>
    <hyperlink ref="A106" r:id="rId105" display="FPHASEVCDC-8580"/>
    <hyperlink ref="A107" r:id="rId106" display="FPHASEVCDC-8579"/>
    <hyperlink ref="A108" r:id="rId107" display="FPHASEVCDC-8569"/>
    <hyperlink ref="A109" r:id="rId108" display="FPHASEVCDC-8568"/>
    <hyperlink ref="A110" r:id="rId109" display="FPHASEVCDC-8567"/>
    <hyperlink ref="A111" r:id="rId110" display="FPHASEVCDC-8544"/>
    <hyperlink ref="A112" r:id="rId111" display="FPHASEVCDC-8515"/>
    <hyperlink ref="A113" r:id="rId112" display="FPHASEVCDC-8506"/>
    <hyperlink ref="A114" r:id="rId113" display="FPHASEVCDC-8480"/>
    <hyperlink ref="A115" r:id="rId114" display="FPHASEVCDC-8479"/>
    <hyperlink ref="A116" r:id="rId115" display="FPHASEVCDC-8465"/>
    <hyperlink ref="A117" r:id="rId116" display="FPHASEVCDC-8459"/>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2"/>
  <sheetViews>
    <sheetView workbookViewId="0">
      <selection activeCell="D9" sqref="D9"/>
    </sheetView>
  </sheetViews>
  <sheetFormatPr defaultColWidth="9" defaultRowHeight="15"/>
  <cols>
    <col min="1" max="1" width="16.3833333333333" style="264" customWidth="1"/>
    <col min="2" max="2" width="9.63333333333333" style="265" customWidth="1"/>
    <col min="3" max="3" width="16" style="266" customWidth="1"/>
    <col min="4" max="4" width="19.5" style="266" customWidth="1"/>
    <col min="5" max="5" width="10.25" style="266" customWidth="1"/>
    <col min="6" max="6" width="50.6333333333333" style="265" customWidth="1"/>
    <col min="7" max="7" width="11.25" style="267" customWidth="1"/>
    <col min="8" max="8" width="8.5" style="181" customWidth="1"/>
    <col min="9" max="9" width="9.13333333333333" style="181" customWidth="1"/>
    <col min="10" max="11" width="13.8833333333333" style="181" customWidth="1"/>
    <col min="12" max="12" width="22.3833333333333" style="181" customWidth="1"/>
    <col min="13" max="15" width="28.3833333333333" style="181" customWidth="1"/>
    <col min="16" max="16" width="9" style="268" customWidth="1"/>
    <col min="17" max="16384" width="9" style="181"/>
  </cols>
  <sheetData>
    <row r="1" ht="21.75" customHeight="1" spans="1:16">
      <c r="A1" s="258" t="s">
        <v>1243</v>
      </c>
      <c r="B1" s="258" t="s">
        <v>1244</v>
      </c>
      <c r="C1" s="258" t="s">
        <v>1245</v>
      </c>
      <c r="D1" s="258" t="s">
        <v>1246</v>
      </c>
      <c r="E1" s="258" t="s">
        <v>1247</v>
      </c>
      <c r="F1" s="258" t="s">
        <v>1248</v>
      </c>
      <c r="G1" s="258" t="s">
        <v>1249</v>
      </c>
      <c r="H1" s="258" t="s">
        <v>1250</v>
      </c>
      <c r="I1" s="258" t="s">
        <v>1251</v>
      </c>
      <c r="J1" s="258" t="s">
        <v>1252</v>
      </c>
      <c r="K1" s="258" t="s">
        <v>1253</v>
      </c>
      <c r="L1" s="258" t="s">
        <v>1254</v>
      </c>
      <c r="M1" s="258" t="s">
        <v>1255</v>
      </c>
      <c r="N1" s="258" t="s">
        <v>1256</v>
      </c>
      <c r="O1" s="258" t="s">
        <v>1257</v>
      </c>
      <c r="P1" s="258" t="s">
        <v>1258</v>
      </c>
    </row>
    <row r="2" ht="21.75" customHeight="1" spans="1:17">
      <c r="A2" s="259" t="s">
        <v>1259</v>
      </c>
      <c r="B2" s="259" t="s">
        <v>1260</v>
      </c>
      <c r="C2" s="259" t="s">
        <v>1261</v>
      </c>
      <c r="D2" s="259" t="s">
        <v>85</v>
      </c>
      <c r="E2" s="259" t="s">
        <v>1262</v>
      </c>
      <c r="F2" s="260" t="s">
        <v>1263</v>
      </c>
      <c r="G2" s="187" t="s">
        <v>1264</v>
      </c>
      <c r="H2" s="261" t="s">
        <v>1265</v>
      </c>
      <c r="I2" s="261" t="s">
        <v>45</v>
      </c>
      <c r="J2" s="263">
        <v>44796.6972222222</v>
      </c>
      <c r="K2" s="263">
        <v>44796.6972222222</v>
      </c>
      <c r="L2" s="261" t="s">
        <v>1266</v>
      </c>
      <c r="M2" s="261" t="s">
        <v>1008</v>
      </c>
      <c r="N2" s="261"/>
      <c r="O2" s="261"/>
      <c r="P2" s="261" t="s">
        <v>1267</v>
      </c>
      <c r="Q2" s="190"/>
    </row>
    <row r="3" ht="21.75" customHeight="1" spans="1:17">
      <c r="A3" s="259" t="s">
        <v>1268</v>
      </c>
      <c r="B3" s="259" t="s">
        <v>1260</v>
      </c>
      <c r="C3" s="259" t="s">
        <v>1261</v>
      </c>
      <c r="D3" s="259" t="s">
        <v>85</v>
      </c>
      <c r="E3" s="259" t="s">
        <v>1262</v>
      </c>
      <c r="F3" s="260" t="s">
        <v>1269</v>
      </c>
      <c r="G3" s="187" t="s">
        <v>1270</v>
      </c>
      <c r="H3" s="261" t="s">
        <v>1265</v>
      </c>
      <c r="I3" s="261" t="s">
        <v>45</v>
      </c>
      <c r="J3" s="263">
        <v>44796.6847222222</v>
      </c>
      <c r="K3" s="263">
        <v>44796.6847222222</v>
      </c>
      <c r="L3" s="261" t="s">
        <v>1266</v>
      </c>
      <c r="M3" s="261" t="s">
        <v>1008</v>
      </c>
      <c r="N3" s="261"/>
      <c r="O3" s="261"/>
      <c r="P3" s="261" t="s">
        <v>1267</v>
      </c>
      <c r="Q3" s="190"/>
    </row>
    <row r="4" ht="21.75" customHeight="1" spans="1:17">
      <c r="A4" s="259" t="s">
        <v>1271</v>
      </c>
      <c r="B4" s="259" t="s">
        <v>1260</v>
      </c>
      <c r="C4" s="259" t="s">
        <v>1261</v>
      </c>
      <c r="D4" s="259" t="s">
        <v>85</v>
      </c>
      <c r="E4" s="259" t="s">
        <v>1272</v>
      </c>
      <c r="F4" s="260" t="s">
        <v>1273</v>
      </c>
      <c r="G4" s="187" t="s">
        <v>1274</v>
      </c>
      <c r="H4" s="261" t="s">
        <v>1275</v>
      </c>
      <c r="I4" s="261" t="s">
        <v>45</v>
      </c>
      <c r="J4" s="263">
        <v>44796.6805555556</v>
      </c>
      <c r="K4" s="263">
        <v>44796.68125</v>
      </c>
      <c r="L4" s="261" t="s">
        <v>1266</v>
      </c>
      <c r="M4" s="261" t="s">
        <v>1008</v>
      </c>
      <c r="N4" s="261"/>
      <c r="O4" s="261"/>
      <c r="P4" s="261" t="s">
        <v>1267</v>
      </c>
      <c r="Q4" s="190"/>
    </row>
    <row r="5" ht="21.75" customHeight="1" spans="1:17">
      <c r="A5" s="259" t="s">
        <v>1276</v>
      </c>
      <c r="B5" s="259" t="s">
        <v>1260</v>
      </c>
      <c r="C5" s="259" t="s">
        <v>1261</v>
      </c>
      <c r="D5" s="259" t="s">
        <v>85</v>
      </c>
      <c r="E5" s="259" t="s">
        <v>1262</v>
      </c>
      <c r="F5" s="260" t="s">
        <v>1277</v>
      </c>
      <c r="G5" s="187" t="s">
        <v>1278</v>
      </c>
      <c r="H5" s="261" t="s">
        <v>1265</v>
      </c>
      <c r="I5" s="261" t="s">
        <v>45</v>
      </c>
      <c r="J5" s="263">
        <v>44796.6798611111</v>
      </c>
      <c r="K5" s="263">
        <v>44796.6798611111</v>
      </c>
      <c r="L5" s="261" t="s">
        <v>1266</v>
      </c>
      <c r="M5" s="261" t="s">
        <v>1008</v>
      </c>
      <c r="N5" s="261"/>
      <c r="O5" s="261"/>
      <c r="P5" s="261" t="s">
        <v>1267</v>
      </c>
      <c r="Q5" s="190"/>
    </row>
    <row r="6" ht="21.75" customHeight="1" spans="1:17">
      <c r="A6" s="259" t="s">
        <v>1279</v>
      </c>
      <c r="B6" s="259" t="s">
        <v>1260</v>
      </c>
      <c r="C6" s="259" t="s">
        <v>1261</v>
      </c>
      <c r="D6" s="259" t="s">
        <v>85</v>
      </c>
      <c r="E6" s="259" t="s">
        <v>1262</v>
      </c>
      <c r="F6" s="260" t="s">
        <v>1280</v>
      </c>
      <c r="G6" s="187" t="s">
        <v>1281</v>
      </c>
      <c r="H6" s="261" t="s">
        <v>1265</v>
      </c>
      <c r="I6" s="261" t="s">
        <v>45</v>
      </c>
      <c r="J6" s="263">
        <v>44796.6777777778</v>
      </c>
      <c r="K6" s="263">
        <v>44796.6777777778</v>
      </c>
      <c r="L6" s="261" t="s">
        <v>1266</v>
      </c>
      <c r="M6" s="261" t="s">
        <v>1008</v>
      </c>
      <c r="N6" s="261"/>
      <c r="O6" s="261"/>
      <c r="P6" s="261" t="s">
        <v>1267</v>
      </c>
      <c r="Q6" s="190"/>
    </row>
    <row r="7" ht="21.75" customHeight="1" spans="1:17">
      <c r="A7" s="259" t="s">
        <v>1282</v>
      </c>
      <c r="B7" s="259" t="s">
        <v>1260</v>
      </c>
      <c r="C7" s="259" t="s">
        <v>1261</v>
      </c>
      <c r="D7" s="259" t="s">
        <v>85</v>
      </c>
      <c r="E7" s="259" t="s">
        <v>1262</v>
      </c>
      <c r="F7" s="260" t="s">
        <v>1283</v>
      </c>
      <c r="G7" s="187" t="s">
        <v>1284</v>
      </c>
      <c r="H7" s="261" t="s">
        <v>1275</v>
      </c>
      <c r="I7" s="261" t="s">
        <v>45</v>
      </c>
      <c r="J7" s="263">
        <v>44796.6673611111</v>
      </c>
      <c r="K7" s="263">
        <v>44796.6673611111</v>
      </c>
      <c r="L7" s="261" t="s">
        <v>1266</v>
      </c>
      <c r="M7" s="261" t="s">
        <v>1008</v>
      </c>
      <c r="N7" s="261"/>
      <c r="O7" s="261"/>
      <c r="P7" s="261" t="s">
        <v>1267</v>
      </c>
      <c r="Q7" s="190"/>
    </row>
    <row r="8" ht="21.75" customHeight="1" spans="1:17">
      <c r="A8" s="259" t="s">
        <v>1285</v>
      </c>
      <c r="B8" s="259" t="s">
        <v>1260</v>
      </c>
      <c r="C8" s="259" t="s">
        <v>1261</v>
      </c>
      <c r="D8" s="259" t="s">
        <v>85</v>
      </c>
      <c r="E8" s="259" t="s">
        <v>1262</v>
      </c>
      <c r="F8" s="260" t="s">
        <v>1286</v>
      </c>
      <c r="G8" s="187" t="s">
        <v>1287</v>
      </c>
      <c r="H8" s="261" t="s">
        <v>1275</v>
      </c>
      <c r="I8" s="261" t="s">
        <v>45</v>
      </c>
      <c r="J8" s="263">
        <v>44796.6611111111</v>
      </c>
      <c r="K8" s="263">
        <v>44796.6611111111</v>
      </c>
      <c r="L8" s="261" t="s">
        <v>1266</v>
      </c>
      <c r="M8" s="261" t="s">
        <v>1008</v>
      </c>
      <c r="N8" s="261"/>
      <c r="O8" s="261"/>
      <c r="P8" s="261" t="s">
        <v>1267</v>
      </c>
      <c r="Q8" s="190"/>
    </row>
    <row r="9" ht="21.75" customHeight="1" spans="1:17">
      <c r="A9" s="259" t="s">
        <v>1288</v>
      </c>
      <c r="B9" s="259" t="s">
        <v>1260</v>
      </c>
      <c r="C9" s="259" t="s">
        <v>1261</v>
      </c>
      <c r="D9" s="259" t="s">
        <v>85</v>
      </c>
      <c r="E9" s="259" t="s">
        <v>1289</v>
      </c>
      <c r="F9" s="260" t="s">
        <v>1290</v>
      </c>
      <c r="G9" s="187" t="s">
        <v>1291</v>
      </c>
      <c r="H9" s="261" t="s">
        <v>1275</v>
      </c>
      <c r="I9" s="261" t="s">
        <v>45</v>
      </c>
      <c r="J9" s="263">
        <v>44793.7215277778</v>
      </c>
      <c r="K9" s="263">
        <v>44795.4090277778</v>
      </c>
      <c r="L9" s="261" t="s">
        <v>1266</v>
      </c>
      <c r="M9" s="261" t="s">
        <v>1008</v>
      </c>
      <c r="N9" s="261"/>
      <c r="O9" s="261"/>
      <c r="P9" s="261" t="s">
        <v>1267</v>
      </c>
      <c r="Q9" s="190"/>
    </row>
    <row r="10" ht="21.75" customHeight="1" spans="1:17">
      <c r="A10" s="259" t="s">
        <v>1292</v>
      </c>
      <c r="B10" s="259" t="s">
        <v>1260</v>
      </c>
      <c r="C10" s="259" t="s">
        <v>1261</v>
      </c>
      <c r="D10" s="259" t="s">
        <v>85</v>
      </c>
      <c r="E10" s="259" t="s">
        <v>1272</v>
      </c>
      <c r="F10" s="260" t="s">
        <v>1293</v>
      </c>
      <c r="G10" s="187" t="s">
        <v>1294</v>
      </c>
      <c r="H10" s="261" t="s">
        <v>1265</v>
      </c>
      <c r="I10" s="261" t="s">
        <v>45</v>
      </c>
      <c r="J10" s="263">
        <v>44792.7236111111</v>
      </c>
      <c r="K10" s="263">
        <v>44792.7236111111</v>
      </c>
      <c r="L10" s="261" t="s">
        <v>1266</v>
      </c>
      <c r="M10" s="261" t="s">
        <v>1008</v>
      </c>
      <c r="N10" s="261"/>
      <c r="O10" s="261"/>
      <c r="P10" s="261" t="s">
        <v>1267</v>
      </c>
      <c r="Q10" s="190"/>
    </row>
    <row r="11" ht="21.75" customHeight="1" spans="1:17">
      <c r="A11" s="259" t="s">
        <v>1295</v>
      </c>
      <c r="B11" s="259" t="s">
        <v>1260</v>
      </c>
      <c r="C11" s="259" t="s">
        <v>1261</v>
      </c>
      <c r="D11" s="259" t="s">
        <v>85</v>
      </c>
      <c r="E11" s="259" t="s">
        <v>1289</v>
      </c>
      <c r="F11" s="260" t="s">
        <v>1296</v>
      </c>
      <c r="G11" s="187" t="s">
        <v>1297</v>
      </c>
      <c r="H11" s="261" t="s">
        <v>1298</v>
      </c>
      <c r="I11" s="261" t="s">
        <v>45</v>
      </c>
      <c r="J11" s="263">
        <v>44791.8159722222</v>
      </c>
      <c r="K11" s="263">
        <v>44792.4173611111</v>
      </c>
      <c r="L11" s="261" t="s">
        <v>1266</v>
      </c>
      <c r="M11" s="261" t="s">
        <v>1008</v>
      </c>
      <c r="N11" s="261"/>
      <c r="O11" s="261"/>
      <c r="P11" s="261" t="s">
        <v>1267</v>
      </c>
      <c r="Q11" s="190"/>
    </row>
    <row r="12" ht="21.75" customHeight="1" spans="1:17">
      <c r="A12" s="259" t="s">
        <v>1299</v>
      </c>
      <c r="B12" s="259" t="s">
        <v>1260</v>
      </c>
      <c r="C12" s="259" t="s">
        <v>1261</v>
      </c>
      <c r="D12" s="259" t="s">
        <v>85</v>
      </c>
      <c r="E12" s="259" t="s">
        <v>1289</v>
      </c>
      <c r="F12" s="260" t="s">
        <v>1300</v>
      </c>
      <c r="G12" s="187" t="s">
        <v>1301</v>
      </c>
      <c r="H12" s="261" t="s">
        <v>1298</v>
      </c>
      <c r="I12" s="261" t="s">
        <v>45</v>
      </c>
      <c r="J12" s="263">
        <v>44791.8145833333</v>
      </c>
      <c r="K12" s="263">
        <v>44792.4173611111</v>
      </c>
      <c r="L12" s="261" t="s">
        <v>1266</v>
      </c>
      <c r="M12" s="261" t="s">
        <v>1008</v>
      </c>
      <c r="N12" s="261"/>
      <c r="O12" s="261"/>
      <c r="P12" s="261" t="s">
        <v>1267</v>
      </c>
      <c r="Q12" s="190"/>
    </row>
    <row r="13" ht="21.75" customHeight="1" spans="1:17">
      <c r="A13" s="259" t="s">
        <v>1302</v>
      </c>
      <c r="B13" s="259" t="s">
        <v>1260</v>
      </c>
      <c r="C13" s="259" t="s">
        <v>1261</v>
      </c>
      <c r="D13" s="259" t="s">
        <v>85</v>
      </c>
      <c r="E13" s="259" t="s">
        <v>1289</v>
      </c>
      <c r="F13" s="260" t="s">
        <v>1303</v>
      </c>
      <c r="G13" s="187" t="s">
        <v>1304</v>
      </c>
      <c r="H13" s="261" t="s">
        <v>1275</v>
      </c>
      <c r="I13" s="261" t="s">
        <v>607</v>
      </c>
      <c r="J13" s="263">
        <v>44791.6590277778</v>
      </c>
      <c r="K13" s="263">
        <v>44796.4583333333</v>
      </c>
      <c r="L13" s="261" t="s">
        <v>1266</v>
      </c>
      <c r="M13" s="261" t="s">
        <v>1008</v>
      </c>
      <c r="N13" s="261" t="s">
        <v>923</v>
      </c>
      <c r="O13" s="261"/>
      <c r="P13" s="261" t="s">
        <v>1267</v>
      </c>
      <c r="Q13" s="190"/>
    </row>
    <row r="14" ht="21.75" customHeight="1" spans="1:17">
      <c r="A14" s="259" t="s">
        <v>1305</v>
      </c>
      <c r="B14" s="259" t="s">
        <v>1260</v>
      </c>
      <c r="C14" s="259" t="s">
        <v>1261</v>
      </c>
      <c r="D14" s="259" t="s">
        <v>85</v>
      </c>
      <c r="E14" s="259" t="s">
        <v>1289</v>
      </c>
      <c r="F14" s="260" t="s">
        <v>1306</v>
      </c>
      <c r="G14" s="187" t="s">
        <v>1307</v>
      </c>
      <c r="H14" s="261" t="s">
        <v>1275</v>
      </c>
      <c r="I14" s="261" t="s">
        <v>607</v>
      </c>
      <c r="J14" s="263">
        <v>44791.6569444444</v>
      </c>
      <c r="K14" s="263">
        <v>44796.4576388889</v>
      </c>
      <c r="L14" s="261" t="s">
        <v>1266</v>
      </c>
      <c r="M14" s="261" t="s">
        <v>1008</v>
      </c>
      <c r="N14" s="261" t="s">
        <v>923</v>
      </c>
      <c r="O14" s="261"/>
      <c r="P14" s="261" t="s">
        <v>1267</v>
      </c>
      <c r="Q14" s="190"/>
    </row>
    <row r="15" ht="21.75" customHeight="1" spans="17:17">
      <c r="Q15" s="190"/>
    </row>
    <row r="16" ht="21.75" customHeight="1" spans="17:17">
      <c r="Q16" s="190"/>
    </row>
    <row r="17" ht="21.75" customHeight="1" spans="17:17">
      <c r="Q17" s="190"/>
    </row>
    <row r="18" ht="21.75" customHeight="1" spans="17:17">
      <c r="Q18" s="190"/>
    </row>
    <row r="19" ht="21.75" customHeight="1" spans="17:17">
      <c r="Q19" s="190"/>
    </row>
    <row r="20" ht="21.75" customHeight="1" spans="17:17">
      <c r="Q20" s="190"/>
    </row>
    <row r="21" ht="21.75" customHeight="1" spans="17:17">
      <c r="Q21" s="190"/>
    </row>
    <row r="22" ht="21.75" customHeight="1" spans="17:17">
      <c r="Q22" s="190"/>
    </row>
    <row r="23" ht="21.75" customHeight="1" spans="17:17">
      <c r="Q23" s="190"/>
    </row>
    <row r="24" ht="21.75" customHeight="1" spans="17:17">
      <c r="Q24" s="190"/>
    </row>
    <row r="25" ht="21.75" customHeight="1" spans="17:17">
      <c r="Q25" s="190"/>
    </row>
    <row r="26" ht="21.75" customHeight="1" spans="17:17">
      <c r="Q26" s="190"/>
    </row>
    <row r="27" ht="21.75" customHeight="1" spans="17:17">
      <c r="Q27" s="190"/>
    </row>
    <row r="28" ht="21.75" customHeight="1" spans="17:17">
      <c r="Q28" s="190"/>
    </row>
    <row r="29" ht="21.75" customHeight="1" spans="17:17">
      <c r="Q29" s="190"/>
    </row>
    <row r="30" ht="21.75" customHeight="1" spans="17:17">
      <c r="Q30" s="190"/>
    </row>
    <row r="31" ht="21.75" customHeight="1" spans="17:17">
      <c r="Q31" s="190"/>
    </row>
    <row r="32" ht="21.75" customHeight="1" spans="17:17">
      <c r="Q32" s="190"/>
    </row>
    <row r="33" ht="21.75" customHeight="1" spans="17:17">
      <c r="Q33" s="190"/>
    </row>
    <row r="34" ht="21.75" customHeight="1" spans="17:17">
      <c r="Q34" s="190"/>
    </row>
    <row r="35" ht="21.75" customHeight="1" spans="17:17">
      <c r="Q35" s="190"/>
    </row>
    <row r="36" ht="21.75" customHeight="1" spans="17:17">
      <c r="Q36" s="190"/>
    </row>
    <row r="37" ht="21.75" customHeight="1" spans="17:17">
      <c r="Q37" s="190"/>
    </row>
    <row r="38" ht="21.75" customHeight="1" spans="17:17">
      <c r="Q38" s="190"/>
    </row>
    <row r="39" ht="21.75" customHeight="1" spans="17:17">
      <c r="Q39" s="190"/>
    </row>
    <row r="40" ht="21.75" customHeight="1" spans="17:17">
      <c r="Q40" s="190"/>
    </row>
    <row r="41" ht="21.75" customHeight="1" spans="17:17">
      <c r="Q41" s="190"/>
    </row>
    <row r="42" ht="21.75" customHeight="1" spans="17:17">
      <c r="Q42" s="190"/>
    </row>
    <row r="43" ht="21.75" customHeight="1" spans="17:17">
      <c r="Q43" s="190"/>
    </row>
    <row r="44" ht="21.75" customHeight="1" spans="17:17">
      <c r="Q44" s="190"/>
    </row>
    <row r="45" ht="21.75" customHeight="1" spans="17:17">
      <c r="Q45" s="190"/>
    </row>
    <row r="46" ht="21.75" customHeight="1" spans="17:17">
      <c r="Q46" s="190"/>
    </row>
    <row r="47" ht="21.75" customHeight="1" spans="17:17">
      <c r="Q47" s="190"/>
    </row>
    <row r="48" ht="21.75" customHeight="1" spans="17:17">
      <c r="Q48" s="190"/>
    </row>
    <row r="49" ht="21.75" customHeight="1" spans="17:17">
      <c r="Q49" s="190"/>
    </row>
    <row r="50" ht="21.75" customHeight="1" spans="17:17">
      <c r="Q50" s="190"/>
    </row>
    <row r="51" ht="21.75" customHeight="1" spans="17:17">
      <c r="Q51" s="190"/>
    </row>
    <row r="52" ht="21.75" customHeight="1" spans="17:17">
      <c r="Q52" s="190"/>
    </row>
    <row r="53" ht="21.75" customHeight="1" spans="17:17">
      <c r="Q53" s="190"/>
    </row>
    <row r="54" ht="21.75" customHeight="1" spans="17:17">
      <c r="Q54" s="190"/>
    </row>
    <row r="55" ht="21.75" customHeight="1" spans="17:17">
      <c r="Q55" s="190"/>
    </row>
    <row r="56" ht="21.75" customHeight="1" spans="17:17">
      <c r="Q56" s="190"/>
    </row>
    <row r="57" ht="21.75" customHeight="1" spans="17:17">
      <c r="Q57" s="190"/>
    </row>
    <row r="58" ht="21.75" customHeight="1" spans="17:17">
      <c r="Q58" s="190"/>
    </row>
    <row r="59" ht="21.75" customHeight="1" spans="17:17">
      <c r="Q59" s="190"/>
    </row>
    <row r="60" ht="21.75" customHeight="1" spans="17:17">
      <c r="Q60" s="190"/>
    </row>
    <row r="61" ht="21.75" customHeight="1" spans="17:17">
      <c r="Q61" s="190"/>
    </row>
    <row r="62" ht="21.75" customHeight="1" spans="17:17">
      <c r="Q62" s="190"/>
    </row>
    <row r="63" ht="21.75" customHeight="1" spans="17:17">
      <c r="Q63" s="190"/>
    </row>
    <row r="64" ht="21.75" customHeight="1" spans="17:17">
      <c r="Q64" s="190"/>
    </row>
    <row r="65" ht="21.75" customHeight="1" spans="17:17">
      <c r="Q65" s="190"/>
    </row>
    <row r="66" ht="21.75" customHeight="1" spans="17:17">
      <c r="Q66" s="190"/>
    </row>
    <row r="67" ht="21.75" customHeight="1" spans="17:17">
      <c r="Q67" s="190"/>
    </row>
    <row r="68" ht="21.75" customHeight="1" spans="17:17">
      <c r="Q68" s="190"/>
    </row>
    <row r="69" ht="21.75" customHeight="1" spans="17:17">
      <c r="Q69" s="190"/>
    </row>
    <row r="70" ht="21.75" customHeight="1" spans="17:17">
      <c r="Q70" s="190"/>
    </row>
    <row r="71" ht="21.75" customHeight="1" spans="17:17">
      <c r="Q71" s="190"/>
    </row>
    <row r="72" ht="21.75" customHeight="1" spans="17:17">
      <c r="Q72" s="190"/>
    </row>
    <row r="73" ht="21.75" customHeight="1" spans="17:17">
      <c r="Q73" s="190"/>
    </row>
    <row r="74" ht="21.75" customHeight="1" spans="17:17">
      <c r="Q74" s="190"/>
    </row>
    <row r="75" ht="21.75" customHeight="1" spans="17:17">
      <c r="Q75" s="190"/>
    </row>
    <row r="76" ht="21.75" customHeight="1" spans="17:17">
      <c r="Q76" s="190"/>
    </row>
    <row r="77" ht="21.75" customHeight="1" spans="17:17">
      <c r="Q77" s="190"/>
    </row>
    <row r="78" ht="21.75" customHeight="1" spans="17:17">
      <c r="Q78" s="190"/>
    </row>
    <row r="79" ht="21.75" customHeight="1" spans="17:17">
      <c r="Q79" s="190"/>
    </row>
    <row r="80" ht="21.75" customHeight="1" spans="17:17">
      <c r="Q80" s="190"/>
    </row>
    <row r="81" ht="21.75" customHeight="1" spans="17:17">
      <c r="Q81" s="190"/>
    </row>
    <row r="82" ht="21.75" customHeight="1" spans="17:17">
      <c r="Q82" s="190"/>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Cover</vt:lpstr>
      <vt:lpstr>Summary</vt:lpstr>
      <vt:lpstr>DCV1</vt:lpstr>
      <vt:lpstr>DCV1-Hotfix</vt:lpstr>
      <vt:lpstr>R05</vt:lpstr>
      <vt:lpstr>R05 IVI buglist</vt:lpstr>
      <vt:lpstr>DCV1-Hotfix buglist</vt:lpstr>
      <vt:lpstr>DCV1 buglist</vt:lpstr>
      <vt:lpstr>DCV1 chime问题</vt:lpstr>
      <vt:lpstr>DCV1-Hotfix chime问题</vt:lpstr>
      <vt:lpstr>DCV Beta</vt:lpstr>
      <vt:lpstr>DCV Betabuglist</vt:lpstr>
      <vt:lpstr>DCV Beta chime问题</vt:lpstr>
      <vt:lpstr>DCV Alpha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Zhang,Ting (Nanjing,CN)</dc:creator>
  <cp:lastModifiedBy>Mao,Zemin (Nanjing,CN)</cp:lastModifiedBy>
  <dcterms:created xsi:type="dcterms:W3CDTF">2006-09-16T00:00:00Z</dcterms:created>
  <dcterms:modified xsi:type="dcterms:W3CDTF">2023-10-20T11:19:04Z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D890B1A38E154A2A81B2F812DB6FDAAD_12</vt:lpwstr>
  </property>
  <property fmtid="{D5CDD505-2E9C-101B-9397-08002B2CF9AE}" pid="3" name="KSOProductBuildVer">
    <vt:lpwstr>2052-12.1.0.15595</vt:lpwstr>
  </property>
</Properties>
</file>