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0"/>
  <workbookPr/>
  <mc:AlternateContent xmlns:mc="http://schemas.openxmlformats.org/markup-compatibility/2006">
    <mc:Choice Requires="x15">
      <x15ac:absPath xmlns:x15ac="http://schemas.microsoft.com/office/spreadsheetml/2010/11/ac" url="/Users/v_jiangridong/Documents/项目/福特 phase5/项目文档/测试报告/U6xx/DCV beta/Beta 0-0507/625MCA/"/>
    </mc:Choice>
  </mc:AlternateContent>
  <xr:revisionPtr revIDLastSave="0" documentId="13_ncr:1_{A0E0F1F1-3026-5544-B1A1-15C242C1573B}" xr6:coauthVersionLast="47" xr6:coauthVersionMax="47" xr10:uidLastSave="{00000000-0000-0000-0000-000000000000}"/>
  <bookViews>
    <workbookView xWindow="0" yWindow="500" windowWidth="28800" windowHeight="15740" xr2:uid="{00000000-000D-0000-FFFF-FFFF00000000}"/>
  </bookViews>
  <sheets>
    <sheet name="功能测试报告" sheetId="1" r:id="rId1"/>
    <sheet name="case执行结果统计" sheetId="2" r:id="rId2"/>
  </sheets>
  <definedNames>
    <definedName name="_xlnm._FilterDatabase" localSheetId="1" hidden="1">case执行结果统计!$A$1:$J$22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6" i="2" l="1"/>
  <c r="J7" i="2"/>
  <c r="J8" i="2"/>
  <c r="J9" i="2"/>
  <c r="J10" i="2"/>
  <c r="J11" i="2"/>
  <c r="J12" i="2"/>
  <c r="J13" i="2"/>
  <c r="J16" i="2"/>
  <c r="J17" i="2"/>
  <c r="J19" i="2"/>
  <c r="J20" i="2"/>
  <c r="J21" i="2"/>
  <c r="J22" i="2"/>
  <c r="J2" i="2"/>
  <c r="K6" i="2"/>
  <c r="K7" i="2"/>
  <c r="K8" i="2"/>
  <c r="K9" i="2"/>
  <c r="K10" i="2"/>
  <c r="K11" i="2"/>
  <c r="K12" i="2"/>
  <c r="K13" i="2"/>
  <c r="K16" i="2"/>
  <c r="K17" i="2"/>
  <c r="K19" i="2"/>
  <c r="K20" i="2"/>
  <c r="K21" i="2"/>
  <c r="K22" i="2"/>
  <c r="K2" i="2"/>
  <c r="E6" i="2"/>
  <c r="E7" i="2"/>
  <c r="E8" i="2"/>
  <c r="E9" i="2"/>
  <c r="E10" i="2"/>
  <c r="E11" i="2"/>
  <c r="E12" i="2"/>
  <c r="E13" i="2"/>
  <c r="E16" i="2"/>
  <c r="E17" i="2"/>
  <c r="E19" i="2"/>
  <c r="E20" i="2"/>
  <c r="E21" i="2"/>
  <c r="E22" i="2"/>
  <c r="E2" i="2"/>
  <c r="C66" i="1"/>
  <c r="B66" i="1"/>
  <c r="D66" i="1"/>
  <c r="D64" i="1"/>
</calcChain>
</file>

<file path=xl/sharedStrings.xml><?xml version="1.0" encoding="utf-8"?>
<sst xmlns="http://schemas.openxmlformats.org/spreadsheetml/2006/main" count="243" uniqueCount="118">
  <si>
    <t>【福特Phase5 U625MCA BETA0版本交付测试报告】</t>
  </si>
  <si>
    <t>一、测试报告总论</t>
  </si>
  <si>
    <t xml:space="preserve">1.质量标准基础指标达成情况： </t>
  </si>
  <si>
    <t>基础质量</t>
  </si>
  <si>
    <t>指标项</t>
  </si>
  <si>
    <t>通过标准</t>
  </si>
  <si>
    <t>实测结果</t>
  </si>
  <si>
    <t>测试结论</t>
  </si>
  <si>
    <t>Bug修复率</t>
  </si>
  <si>
    <t>P0 Bug修复率（客户标准）</t>
  </si>
  <si>
    <t>100%</t>
  </si>
  <si>
    <t>P1 Bug修复率（客户标准）</t>
  </si>
  <si>
    <t>70%</t>
  </si>
  <si>
    <t>P2 Bug修复率（客户标准）</t>
  </si>
  <si>
    <t>2、流程质量符合情况：</t>
  </si>
  <si>
    <t>流程环节</t>
  </si>
  <si>
    <t>通过情况</t>
  </si>
  <si>
    <t>功能清单</t>
  </si>
  <si>
    <t>评审通过</t>
  </si>
  <si>
    <t>产品指标</t>
  </si>
  <si>
    <t>部分缺失</t>
  </si>
  <si>
    <t>MRD</t>
  </si>
  <si>
    <t>技术文档</t>
  </si>
  <si>
    <t>单元测试报告</t>
  </si>
  <si>
    <t>缺失</t>
  </si>
  <si>
    <t>Codereview结论</t>
  </si>
  <si>
    <t>二、bug解决情况</t>
  </si>
  <si>
    <t>三、版本已知风险/遗留问题</t>
  </si>
  <si>
    <t>项目风险</t>
  </si>
  <si>
    <t>【支付】支付模块余额不足等场景无法实现，及部分小程序的未开放出来无法执行相关case</t>
  </si>
  <si>
    <t>【消息中心】消息中心现没有接入应用，该版本仅使用demo进行模拟测试</t>
  </si>
  <si>
    <t>【安全】因依赖CCS硬件环境，车机无CCS环境阻塞测试</t>
  </si>
  <si>
    <t>【账号】车机登录态失效部分触发场景无法构造测试阻塞</t>
  </si>
  <si>
    <t>【账号】账号模块目前处于沙盒环境，未在正式环境测试</t>
  </si>
  <si>
    <t>【天气】因台架测试环境下，无法获取gps信号，使用轨迹模拟方式进行模拟测试</t>
  </si>
  <si>
    <t>【随心看】【天气】【随心听】【地图】因另一块副驾驶pano屏幕 返厂维修，故部分投屏相关case阻塞</t>
  </si>
  <si>
    <t>【图像】（1）均捷的DSMC盒子运行不稳定，不定时出现暂停运行，阻塞相关case；（2）语音未调试阻塞相关case；（3）台架模拟实车发送发信号，因缺少CAN工具部分模拟信号case阻塞；（4）图像投屏硬件pano屏缺失，投屏相关功能无法测试；</t>
  </si>
  <si>
    <t>【消息中心】消息中心现版本消息盒子进入后黑屏，阻塞相关case</t>
  </si>
  <si>
    <t>严重问题</t>
  </si>
  <si>
    <t>四、质量达标情况</t>
  </si>
  <si>
    <t>模块</t>
  </si>
  <si>
    <t>发布标准</t>
  </si>
  <si>
    <t>实际遗留</t>
  </si>
  <si>
    <t>是否达标</t>
  </si>
  <si>
    <t>地图</t>
  </si>
  <si>
    <t>专业地图</t>
  </si>
  <si>
    <t>无P0问题</t>
  </si>
  <si>
    <t>无P0P1问题</t>
  </si>
  <si>
    <t>PASS</t>
  </si>
  <si>
    <t>AR导航</t>
  </si>
  <si>
    <t>V2I</t>
  </si>
  <si>
    <t>ADAS</t>
  </si>
  <si>
    <t>随心听</t>
  </si>
  <si>
    <t>QQ音乐</t>
  </si>
  <si>
    <t>P0:2个</t>
  </si>
  <si>
    <t>fail</t>
  </si>
  <si>
    <t>喜马拉雅</t>
  </si>
  <si>
    <t>新闻</t>
  </si>
  <si>
    <t>在线收音机</t>
  </si>
  <si>
    <t>随心看</t>
  </si>
  <si>
    <t>爱奇艺&amp;小视频</t>
  </si>
  <si>
    <t>语音</t>
  </si>
  <si>
    <t>语音语义</t>
  </si>
  <si>
    <t>语音设置</t>
  </si>
  <si>
    <t>用户反馈</t>
  </si>
  <si>
    <t>智能家居</t>
  </si>
  <si>
    <t>VPA</t>
  </si>
  <si>
    <t>中台</t>
  </si>
  <si>
    <t>账号</t>
  </si>
  <si>
    <t>支付</t>
  </si>
  <si>
    <t>消息中心</t>
  </si>
  <si>
    <t>P0:1,P2:2</t>
  </si>
  <si>
    <t>FAIL</t>
  </si>
  <si>
    <t>天气</t>
  </si>
  <si>
    <t>安全</t>
  </si>
  <si>
    <t>智能安全管家</t>
  </si>
  <si>
    <t>输入法</t>
  </si>
  <si>
    <t>五、测试用例执行情况</t>
  </si>
  <si>
    <t>模块名称</t>
  </si>
  <si>
    <t>用例总数</t>
  </si>
  <si>
    <t>测试执行数</t>
  </si>
  <si>
    <t>测试执行率</t>
  </si>
  <si>
    <t>未测/漏测原因和分析</t>
  </si>
  <si>
    <t>1.只过了核心功能
2.台架无法自动进入巡航阻塞case</t>
  </si>
  <si>
    <t>只过了核心功能</t>
  </si>
  <si>
    <t xml:space="preserve">
1、账号部分case依赖正式环境
2、支付部分case依赖小程序，例如：洗车等
3、只过核心功能</t>
  </si>
  <si>
    <t>1、集成apk为707 apk智能安全管家功能未测试；只测试后台相关功能</t>
  </si>
  <si>
    <t>1.语音需求暂未开发，部分case阻塞
2.只过核心功能</t>
  </si>
  <si>
    <t>1、条件无法满足，消息中心需要关机发送消息和发送应用消息，现demo无法满足
2、只过核心功能
3、消息中心进入后黑屏，阻塞相关case</t>
  </si>
  <si>
    <t>统计</t>
  </si>
  <si>
    <t>六、测试环境及版本说明</t>
  </si>
  <si>
    <t>ROM版本</t>
  </si>
  <si>
    <t>MCU版本</t>
  </si>
  <si>
    <t>屏幕尺寸</t>
  </si>
  <si>
    <t>产品线</t>
  </si>
  <si>
    <t>成功</t>
  </si>
  <si>
    <t>失败</t>
  </si>
  <si>
    <t>阻塞</t>
  </si>
  <si>
    <t>未执行</t>
  </si>
  <si>
    <t>总数</t>
  </si>
  <si>
    <t>U611&amp;U625</t>
  </si>
  <si>
    <t>/</t>
  </si>
  <si>
    <t>搜索</t>
  </si>
  <si>
    <t>播放器</t>
  </si>
  <si>
    <t>激活</t>
  </si>
  <si>
    <t>测试执行数</t>
    <phoneticPr fontId="14" type="noConversion"/>
  </si>
  <si>
    <t>测试通过率</t>
    <phoneticPr fontId="14" type="noConversion"/>
  </si>
  <si>
    <t>执行通过率</t>
    <phoneticPr fontId="14" type="noConversion"/>
  </si>
  <si>
    <t>U625MCA-UserDebug-20220425_LA_NB_U625_DCVBETA</t>
    <phoneticPr fontId="14" type="noConversion"/>
  </si>
  <si>
    <t>MCU_U625MCA_Debug_FORD_PHASE5_U6_DCVBETA_4_8_FBL_nosleep_2022_04_23_20_53_57</t>
    <phoneticPr fontId="14" type="noConversion"/>
  </si>
  <si>
    <t>50%</t>
    <phoneticPr fontId="14" type="noConversion"/>
  </si>
  <si>
    <t>90.9%</t>
  </si>
  <si>
    <t>pass</t>
  </si>
  <si>
    <t>45.71%</t>
  </si>
  <si>
    <r>
      <t xml:space="preserve">U625MCA beta0版本于4月24日提测Beta 版本，4月25日-5月5日基于提测内容完成地图、语音、随心听、随心看、个人中心、消息中心、天气、输入法、安全模块冒烟测试；
</t>
    </r>
    <r>
      <rPr>
        <sz val="10"/>
        <color rgb="FFFF0000"/>
        <rFont val="微软雅黑"/>
        <family val="2"/>
        <charset val="134"/>
      </rPr>
      <t xml:space="preserve">版本质量要求：U625MCA Beta0 版本无P0问题；
</t>
    </r>
    <r>
      <rPr>
        <sz val="10"/>
        <color theme="1"/>
        <rFont val="微软雅黑"/>
        <family val="2"/>
        <charset val="134"/>
      </rPr>
      <t>未解决bug23个，其中P0 2个，P1 1个，P2P3 19个；未达到版本发布标准，测试结论</t>
    </r>
    <r>
      <rPr>
        <sz val="10"/>
        <color rgb="FFFF0000"/>
        <rFont val="微软雅黑"/>
        <family val="2"/>
        <charset val="134"/>
      </rPr>
      <t>不通过</t>
    </r>
    <r>
      <rPr>
        <sz val="10"/>
        <color theme="1"/>
        <rFont val="微软雅黑"/>
        <family val="2"/>
        <charset val="134"/>
      </rPr>
      <t>；</t>
    </r>
    <phoneticPr fontId="14" type="noConversion"/>
  </si>
  <si>
    <t xml:space="preserve">共提交Bug 50个，已解决 27个，未解决23个，Bug解决率：87.6%，其中：
P0提交4个，已解决2个，P0解决率：50%；
P1提交11个，已解决10个，未解决1个，P1Bug解决率：90.9%；
P2、P3提交35个，已解决16个，未解决19个（含3个依赖延锋，1个依赖福特），P2、P3Bug解决率：45.71%；
</t>
    <phoneticPr fontId="14" type="noConversion"/>
  </si>
  <si>
    <r>
      <t>【随心听】QQ音乐播放器播放列表晴空后闪退到主页</t>
    </r>
    <r>
      <rPr>
        <sz val="10"/>
        <color rgb="FFFF0000"/>
        <rFont val="微软雅黑"/>
        <family val="2"/>
        <charset val="134"/>
      </rPr>
      <t>（DCV beta1版本修复合入）</t>
    </r>
    <r>
      <rPr>
        <sz val="10"/>
        <color theme="1"/>
        <rFont val="微软雅黑"/>
        <family val="2"/>
        <charset val="134"/>
      </rPr>
      <t xml:space="preserve"> jira链接：https://www.jira.ford.com/browse/APIMCIM-6611</t>
    </r>
    <phoneticPr fontId="14" type="noConversion"/>
  </si>
  <si>
    <r>
      <t>【随心听】QQ音乐、喜马拉雅、在线收音机、新闻播放器页面播放进度显示异常，进度条不动</t>
    </r>
    <r>
      <rPr>
        <sz val="10"/>
        <color rgb="FFFF0000"/>
        <rFont val="微软雅黑"/>
        <family val="2"/>
        <charset val="134"/>
      </rPr>
      <t>（DCV beta1版本修复合入）</t>
    </r>
    <r>
      <rPr>
        <sz val="10"/>
        <color theme="1"/>
        <rFont val="微软雅黑"/>
        <family val="2"/>
        <charset val="134"/>
      </rPr>
      <t>jira链接：https://www.jira.ford.com/browse/APIMCIM-6613</t>
    </r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</si>
</sst>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2"/>
      <color theme="1"/>
      <name val="等线"/>
      <charset val="134"/>
      <scheme val="minor"/>
    </font>
    <font>
      <sz val="9"/>
      <color theme="1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sz val="10.5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0"/>
      <color rgb="FF000000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0"/>
      <color rgb="FF00B050"/>
      <name val="微软雅黑"/>
      <family val="2"/>
      <charset val="134"/>
    </font>
    <font>
      <sz val="10"/>
      <color rgb="FF70AD47"/>
      <name val="微软雅黑"/>
      <family val="2"/>
      <charset val="134"/>
    </font>
    <font>
      <sz val="12"/>
      <color theme="1"/>
      <name val="等线"/>
      <family val="4"/>
      <charset val="134"/>
      <scheme val="minor"/>
    </font>
    <font>
      <sz val="9"/>
      <name val="等线"/>
      <family val="4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88402966399123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theme="4" tint="0.39991454817346722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>
      <alignment vertical="center"/>
    </xf>
    <xf numFmtId="0" fontId="13" fillId="0" borderId="0">
      <alignment vertical="center"/>
    </xf>
    <xf numFmtId="9" fontId="13" fillId="0" borderId="0" applyFont="0" applyFill="0" applyBorder="0" applyAlignment="0" applyProtection="0">
      <alignment vertical="center"/>
    </xf>
  </cellStyleXfs>
  <cellXfs count="88">
    <xf numFmtId="0" fontId="0" fillId="0" borderId="0" xfId="0">
      <alignment vertical="center"/>
    </xf>
    <xf numFmtId="0" fontId="1" fillId="2" borderId="0" xfId="1" applyFont="1" applyFill="1" applyAlignment="1">
      <alignment horizontal="center" vertical="center"/>
    </xf>
    <xf numFmtId="0" fontId="2" fillId="2" borderId="1" xfId="1" applyFont="1" applyFill="1" applyBorder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1" fillId="2" borderId="2" xfId="1" applyFont="1" applyFill="1" applyBorder="1" applyAlignment="1">
      <alignment horizontal="center" vertical="center"/>
    </xf>
    <xf numFmtId="0" fontId="1" fillId="3" borderId="2" xfId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4" borderId="2" xfId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2" borderId="2" xfId="1" applyFont="1" applyFill="1" applyBorder="1" applyAlignment="1">
      <alignment horizontal="center" vertical="center"/>
    </xf>
    <xf numFmtId="9" fontId="1" fillId="2" borderId="5" xfId="1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vertical="top"/>
    </xf>
    <xf numFmtId="0" fontId="3" fillId="0" borderId="0" xfId="0" applyFont="1">
      <alignment vertical="center"/>
    </xf>
    <xf numFmtId="0" fontId="3" fillId="0" borderId="0" xfId="0" applyFont="1" applyAlignment="1">
      <alignment horizontal="left" vertical="top"/>
    </xf>
    <xf numFmtId="0" fontId="5" fillId="7" borderId="2" xfId="0" applyFont="1" applyFill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49" fontId="5" fillId="0" borderId="2" xfId="0" applyNumberFormat="1" applyFont="1" applyBorder="1" applyAlignment="1">
      <alignment horizontal="left" vertical="center" wrapText="1"/>
    </xf>
    <xf numFmtId="0" fontId="6" fillId="0" borderId="2" xfId="0" applyFont="1" applyBorder="1" applyAlignment="1">
      <alignment horizontal="left" vertical="center" wrapText="1"/>
    </xf>
    <xf numFmtId="9" fontId="6" fillId="0" borderId="2" xfId="0" applyNumberFormat="1" applyFont="1" applyBorder="1" applyAlignment="1">
      <alignment horizontal="left" vertical="center" wrapText="1"/>
    </xf>
    <xf numFmtId="0" fontId="7" fillId="7" borderId="2" xfId="0" applyFont="1" applyFill="1" applyBorder="1" applyAlignment="1">
      <alignment horizontal="left" vertical="center"/>
    </xf>
    <xf numFmtId="0" fontId="7" fillId="0" borderId="2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9" fillId="0" borderId="2" xfId="0" applyFont="1" applyFill="1" applyBorder="1" applyAlignment="1">
      <alignment horizontal="left" vertical="center" wrapText="1"/>
    </xf>
    <xf numFmtId="0" fontId="9" fillId="0" borderId="2" xfId="0" applyFont="1" applyFill="1" applyBorder="1" applyAlignment="1">
      <alignment horizontal="left" vertical="top" wrapText="1"/>
    </xf>
    <xf numFmtId="0" fontId="5" fillId="0" borderId="2" xfId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left" vertical="center"/>
    </xf>
    <xf numFmtId="0" fontId="5" fillId="0" borderId="1" xfId="1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 wrapText="1"/>
    </xf>
    <xf numFmtId="0" fontId="5" fillId="0" borderId="4" xfId="1" applyFont="1" applyFill="1" applyBorder="1" applyAlignment="1">
      <alignment horizontal="center" vertical="center"/>
    </xf>
    <xf numFmtId="0" fontId="5" fillId="0" borderId="8" xfId="1" applyFont="1" applyFill="1" applyBorder="1" applyAlignment="1">
      <alignment horizontal="center" vertical="center"/>
    </xf>
    <xf numFmtId="0" fontId="5" fillId="0" borderId="5" xfId="1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10" fontId="5" fillId="0" borderId="2" xfId="0" applyNumberFormat="1" applyFont="1" applyFill="1" applyBorder="1" applyAlignment="1">
      <alignment horizontal="center" vertical="center"/>
    </xf>
    <xf numFmtId="0" fontId="10" fillId="0" borderId="2" xfId="0" applyFont="1" applyBorder="1" applyAlignment="1">
      <alignment horizontal="left" vertical="center" wrapText="1"/>
    </xf>
    <xf numFmtId="0" fontId="11" fillId="0" borderId="2" xfId="0" applyFont="1" applyBorder="1" applyAlignment="1">
      <alignment horizontal="left" vertical="center" wrapText="1"/>
    </xf>
    <xf numFmtId="0" fontId="11" fillId="0" borderId="2" xfId="0" applyFont="1" applyFill="1" applyBorder="1" applyAlignment="1">
      <alignment horizontal="left" vertical="center" wrapText="1"/>
    </xf>
    <xf numFmtId="0" fontId="10" fillId="0" borderId="2" xfId="0" applyFont="1" applyFill="1" applyBorder="1" applyAlignment="1">
      <alignment horizontal="left" vertical="center" wrapText="1"/>
    </xf>
    <xf numFmtId="0" fontId="12" fillId="0" borderId="2" xfId="0" applyFont="1" applyFill="1" applyBorder="1" applyAlignment="1">
      <alignment horizontal="left" vertical="center"/>
    </xf>
    <xf numFmtId="0" fontId="10" fillId="0" borderId="2" xfId="0" applyFont="1" applyFill="1" applyBorder="1" applyAlignment="1">
      <alignment horizontal="left" vertical="center"/>
    </xf>
    <xf numFmtId="0" fontId="11" fillId="0" borderId="2" xfId="0" applyFont="1" applyFill="1" applyBorder="1" applyAlignment="1">
      <alignment horizontal="left" vertical="center"/>
    </xf>
    <xf numFmtId="0" fontId="5" fillId="0" borderId="2" xfId="0" applyFont="1" applyFill="1" applyBorder="1" applyAlignment="1">
      <alignment horizontal="left" vertical="center" wrapText="1"/>
    </xf>
    <xf numFmtId="0" fontId="5" fillId="0" borderId="2" xfId="0" applyFont="1" applyFill="1" applyBorder="1" applyAlignment="1">
      <alignment horizontal="left" vertical="center"/>
    </xf>
    <xf numFmtId="0" fontId="5" fillId="0" borderId="2" xfId="0" applyFont="1" applyFill="1" applyBorder="1" applyAlignment="1">
      <alignment horizontal="center" vertical="center"/>
    </xf>
    <xf numFmtId="10" fontId="5" fillId="0" borderId="2" xfId="0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 wrapText="1"/>
    </xf>
    <xf numFmtId="9" fontId="1" fillId="2" borderId="2" xfId="2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 wrapText="1"/>
    </xf>
    <xf numFmtId="0" fontId="5" fillId="6" borderId="2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5" fillId="7" borderId="2" xfId="0" applyFont="1" applyFill="1" applyBorder="1" applyAlignment="1">
      <alignment horizontal="left" vertical="center" wrapText="1"/>
    </xf>
    <xf numFmtId="0" fontId="7" fillId="7" borderId="2" xfId="0" applyFont="1" applyFill="1" applyBorder="1" applyAlignment="1">
      <alignment horizontal="left" vertical="center"/>
    </xf>
    <xf numFmtId="0" fontId="5" fillId="0" borderId="2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/>
    </xf>
    <xf numFmtId="0" fontId="5" fillId="8" borderId="2" xfId="0" applyFont="1" applyFill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8" fillId="0" borderId="6" xfId="0" applyFont="1" applyFill="1" applyBorder="1" applyAlignment="1">
      <alignment horizontal="left" vertical="center"/>
    </xf>
    <xf numFmtId="0" fontId="8" fillId="0" borderId="7" xfId="0" applyFont="1" applyFill="1" applyBorder="1" applyAlignment="1">
      <alignment horizontal="left" vertical="center"/>
    </xf>
    <xf numFmtId="0" fontId="8" fillId="0" borderId="5" xfId="0" applyFont="1" applyFill="1" applyBorder="1" applyAlignment="1">
      <alignment horizontal="left" vertical="center"/>
    </xf>
    <xf numFmtId="0" fontId="5" fillId="0" borderId="6" xfId="0" applyFont="1" applyFill="1" applyBorder="1" applyAlignment="1">
      <alignment horizontal="left" vertical="center"/>
    </xf>
    <xf numFmtId="0" fontId="5" fillId="0" borderId="7" xfId="0" applyFont="1" applyFill="1" applyBorder="1" applyAlignment="1">
      <alignment horizontal="left" vertical="center"/>
    </xf>
    <xf numFmtId="0" fontId="5" fillId="0" borderId="5" xfId="0" applyFont="1" applyFill="1" applyBorder="1" applyAlignment="1">
      <alignment horizontal="left" vertical="center"/>
    </xf>
    <xf numFmtId="0" fontId="6" fillId="0" borderId="6" xfId="0" applyFont="1" applyFill="1" applyBorder="1" applyAlignment="1">
      <alignment horizontal="left" vertical="center"/>
    </xf>
    <xf numFmtId="0" fontId="6" fillId="0" borderId="7" xfId="0" applyFont="1" applyFill="1" applyBorder="1" applyAlignment="1">
      <alignment horizontal="left" vertical="center"/>
    </xf>
    <xf numFmtId="0" fontId="6" fillId="0" borderId="5" xfId="0" applyFont="1" applyFill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5" fillId="0" borderId="6" xfId="0" applyFont="1" applyBorder="1" applyAlignment="1">
      <alignment horizontal="left" vertical="center"/>
    </xf>
    <xf numFmtId="0" fontId="5" fillId="0" borderId="7" xfId="0" applyFont="1" applyBorder="1" applyAlignment="1">
      <alignment horizontal="left" vertical="center"/>
    </xf>
    <xf numFmtId="0" fontId="5" fillId="0" borderId="5" xfId="0" applyFont="1" applyBorder="1" applyAlignment="1">
      <alignment horizontal="left" vertical="center"/>
    </xf>
    <xf numFmtId="0" fontId="5" fillId="0" borderId="6" xfId="0" applyFont="1" applyBorder="1" applyAlignment="1">
      <alignment horizontal="left" vertical="top"/>
    </xf>
    <xf numFmtId="0" fontId="5" fillId="0" borderId="7" xfId="0" applyFont="1" applyBorder="1" applyAlignment="1">
      <alignment horizontal="left" vertical="top"/>
    </xf>
    <xf numFmtId="0" fontId="5" fillId="0" borderId="5" xfId="0" applyFont="1" applyBorder="1" applyAlignment="1">
      <alignment horizontal="left" vertical="top"/>
    </xf>
    <xf numFmtId="0" fontId="5" fillId="0" borderId="2" xfId="1" applyFont="1" applyFill="1" applyBorder="1" applyAlignment="1">
      <alignment horizontal="center" vertical="center"/>
    </xf>
    <xf numFmtId="0" fontId="5" fillId="0" borderId="1" xfId="1" applyFont="1" applyFill="1" applyBorder="1" applyAlignment="1">
      <alignment horizontal="center" vertical="center"/>
    </xf>
    <xf numFmtId="0" fontId="5" fillId="0" borderId="4" xfId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2" fillId="2" borderId="1" xfId="1" applyFont="1" applyFill="1" applyBorder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1" fillId="2" borderId="3" xfId="1" applyFont="1" applyFill="1" applyBorder="1" applyAlignment="1">
      <alignment horizontal="center" vertical="center"/>
    </xf>
    <xf numFmtId="0" fontId="1" fillId="2" borderId="4" xfId="1" applyFont="1" applyFill="1" applyBorder="1" applyAlignment="1">
      <alignment horizontal="center" vertical="center"/>
    </xf>
    <xf numFmtId="0" fontId="1" fillId="2" borderId="2" xfId="1" applyFont="1" applyFill="1" applyBorder="1" applyAlignment="1">
      <alignment horizontal="center" vertical="center"/>
    </xf>
  </cellXfs>
  <cellStyles count="3">
    <cellStyle name="百分比" xfId="2" builtinId="5"/>
    <cellStyle name="常规" xfId="0" builtinId="0"/>
    <cellStyle name="常规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0"/>
  <sheetViews>
    <sheetView tabSelected="1" zoomScale="91" zoomScaleNormal="91" workbookViewId="0">
      <selection activeCell="I32" sqref="I32"/>
    </sheetView>
  </sheetViews>
  <sheetFormatPr baseColWidth="10" defaultColWidth="11" defaultRowHeight="17"/>
  <cols>
    <col min="1" max="1" width="28.6640625" style="14" customWidth="1"/>
    <col min="2" max="2" width="30.5" style="15" customWidth="1"/>
    <col min="3" max="3" width="24" style="16" customWidth="1"/>
    <col min="4" max="4" width="33" style="14" customWidth="1"/>
    <col min="5" max="5" width="46.5" style="17" customWidth="1"/>
    <col min="6" max="16384" width="11" style="16"/>
  </cols>
  <sheetData>
    <row r="1" spans="1:5" ht="26.25" customHeight="1">
      <c r="A1" s="52" t="s">
        <v>0</v>
      </c>
      <c r="B1" s="52"/>
      <c r="C1" s="52"/>
      <c r="D1" s="52"/>
      <c r="E1" s="52"/>
    </row>
    <row r="2" spans="1:5" ht="17" customHeight="1">
      <c r="A2" s="53" t="s">
        <v>1</v>
      </c>
      <c r="B2" s="53"/>
      <c r="C2" s="53"/>
      <c r="D2" s="53"/>
      <c r="E2" s="53"/>
    </row>
    <row r="3" spans="1:5" ht="76" customHeight="1">
      <c r="A3" s="54" t="s">
        <v>114</v>
      </c>
      <c r="B3" s="54"/>
      <c r="C3" s="54"/>
      <c r="D3" s="54"/>
      <c r="E3" s="54"/>
    </row>
    <row r="4" spans="1:5" ht="22.5" customHeight="1">
      <c r="A4" s="55" t="s">
        <v>2</v>
      </c>
      <c r="B4" s="55"/>
      <c r="C4" s="55"/>
      <c r="D4" s="55"/>
      <c r="E4" s="55"/>
    </row>
    <row r="5" spans="1:5" ht="17" customHeight="1">
      <c r="A5" s="18" t="s">
        <v>3</v>
      </c>
      <c r="B5" s="18" t="s">
        <v>4</v>
      </c>
      <c r="C5" s="18" t="s">
        <v>5</v>
      </c>
      <c r="D5" s="18" t="s">
        <v>6</v>
      </c>
      <c r="E5" s="18" t="s">
        <v>7</v>
      </c>
    </row>
    <row r="6" spans="1:5" ht="27" customHeight="1">
      <c r="A6" s="57" t="s">
        <v>8</v>
      </c>
      <c r="B6" s="19" t="s">
        <v>9</v>
      </c>
      <c r="C6" s="20" t="s">
        <v>10</v>
      </c>
      <c r="D6" s="20" t="s">
        <v>110</v>
      </c>
      <c r="E6" s="39" t="s">
        <v>55</v>
      </c>
    </row>
    <row r="7" spans="1:5" ht="27" customHeight="1">
      <c r="A7" s="57"/>
      <c r="B7" s="19" t="s">
        <v>11</v>
      </c>
      <c r="C7" s="20" t="s">
        <v>12</v>
      </c>
      <c r="D7" s="20" t="s">
        <v>111</v>
      </c>
      <c r="E7" s="40" t="s">
        <v>112</v>
      </c>
    </row>
    <row r="8" spans="1:5" ht="19.5" customHeight="1">
      <c r="A8" s="57"/>
      <c r="B8" s="21" t="s">
        <v>13</v>
      </c>
      <c r="C8" s="22">
        <v>0.5</v>
      </c>
      <c r="D8" s="20" t="s">
        <v>113</v>
      </c>
      <c r="E8" s="39" t="s">
        <v>55</v>
      </c>
    </row>
    <row r="9" spans="1:5" s="12" customFormat="1">
      <c r="A9" s="56" t="s">
        <v>14</v>
      </c>
      <c r="B9" s="56"/>
      <c r="C9" s="56"/>
      <c r="D9" s="56"/>
      <c r="E9" s="56"/>
    </row>
    <row r="10" spans="1:5" s="12" customFormat="1">
      <c r="A10" s="23" t="s">
        <v>15</v>
      </c>
      <c r="B10" s="56" t="s">
        <v>16</v>
      </c>
      <c r="C10" s="56"/>
      <c r="D10" s="56"/>
      <c r="E10" s="56"/>
    </row>
    <row r="11" spans="1:5" s="12" customFormat="1">
      <c r="A11" s="24" t="s">
        <v>17</v>
      </c>
      <c r="B11" s="58" t="s">
        <v>18</v>
      </c>
      <c r="C11" s="58"/>
      <c r="D11" s="58"/>
      <c r="E11" s="58"/>
    </row>
    <row r="12" spans="1:5" s="12" customFormat="1">
      <c r="A12" s="24" t="s">
        <v>19</v>
      </c>
      <c r="B12" s="58" t="s">
        <v>20</v>
      </c>
      <c r="C12" s="58"/>
      <c r="D12" s="58"/>
      <c r="E12" s="58"/>
    </row>
    <row r="13" spans="1:5" s="12" customFormat="1">
      <c r="A13" s="24" t="s">
        <v>21</v>
      </c>
      <c r="B13" s="58" t="s">
        <v>18</v>
      </c>
      <c r="C13" s="58"/>
      <c r="D13" s="58"/>
      <c r="E13" s="58"/>
    </row>
    <row r="14" spans="1:5" s="12" customFormat="1">
      <c r="A14" s="24" t="s">
        <v>22</v>
      </c>
      <c r="B14" s="58" t="s">
        <v>20</v>
      </c>
      <c r="C14" s="58"/>
      <c r="D14" s="58"/>
      <c r="E14" s="58"/>
    </row>
    <row r="15" spans="1:5" s="12" customFormat="1">
      <c r="A15" s="24" t="s">
        <v>23</v>
      </c>
      <c r="B15" s="58" t="s">
        <v>24</v>
      </c>
      <c r="C15" s="58"/>
      <c r="D15" s="58"/>
      <c r="E15" s="58"/>
    </row>
    <row r="16" spans="1:5" s="12" customFormat="1">
      <c r="A16" s="24" t="s">
        <v>25</v>
      </c>
      <c r="B16" s="58" t="s">
        <v>24</v>
      </c>
      <c r="C16" s="58"/>
      <c r="D16" s="58"/>
      <c r="E16" s="58"/>
    </row>
    <row r="17" spans="1:5" s="12" customFormat="1">
      <c r="A17" s="59" t="s">
        <v>26</v>
      </c>
      <c r="B17" s="59"/>
      <c r="C17" s="59"/>
      <c r="D17" s="59"/>
      <c r="E17" s="59"/>
    </row>
    <row r="18" spans="1:5" s="12" customFormat="1" ht="97.5" customHeight="1">
      <c r="A18" s="60" t="s">
        <v>115</v>
      </c>
      <c r="B18" s="58"/>
      <c r="C18" s="58"/>
      <c r="D18" s="58"/>
      <c r="E18" s="58"/>
    </row>
    <row r="19" spans="1:5" s="12" customFormat="1">
      <c r="A19" s="59" t="s">
        <v>27</v>
      </c>
      <c r="B19" s="59"/>
      <c r="C19" s="59"/>
      <c r="D19" s="59"/>
      <c r="E19" s="59"/>
    </row>
    <row r="20" spans="1:5" s="12" customFormat="1" ht="17" customHeight="1">
      <c r="A20" s="61" t="s">
        <v>28</v>
      </c>
      <c r="B20" s="62"/>
      <c r="C20" s="62"/>
      <c r="D20" s="62"/>
      <c r="E20" s="63"/>
    </row>
    <row r="21" spans="1:5" s="12" customFormat="1" ht="17" customHeight="1">
      <c r="A21" s="64" t="s">
        <v>29</v>
      </c>
      <c r="B21" s="65"/>
      <c r="C21" s="65"/>
      <c r="D21" s="65"/>
      <c r="E21" s="66"/>
    </row>
    <row r="22" spans="1:5" s="12" customFormat="1">
      <c r="A22" s="64" t="s">
        <v>30</v>
      </c>
      <c r="B22" s="65"/>
      <c r="C22" s="65"/>
      <c r="D22" s="65"/>
      <c r="E22" s="66"/>
    </row>
    <row r="23" spans="1:5" s="12" customFormat="1">
      <c r="A23" s="64" t="s">
        <v>31</v>
      </c>
      <c r="B23" s="65"/>
      <c r="C23" s="65"/>
      <c r="D23" s="65"/>
      <c r="E23" s="66"/>
    </row>
    <row r="24" spans="1:5" s="12" customFormat="1">
      <c r="A24" s="67" t="s">
        <v>32</v>
      </c>
      <c r="B24" s="68"/>
      <c r="C24" s="68"/>
      <c r="D24" s="68"/>
      <c r="E24" s="69"/>
    </row>
    <row r="25" spans="1:5" s="12" customFormat="1">
      <c r="A25" s="67" t="s">
        <v>33</v>
      </c>
      <c r="B25" s="68"/>
      <c r="C25" s="68"/>
      <c r="D25" s="68"/>
      <c r="E25" s="69"/>
    </row>
    <row r="26" spans="1:5" s="12" customFormat="1">
      <c r="A26" s="67" t="s">
        <v>34</v>
      </c>
      <c r="B26" s="68"/>
      <c r="C26" s="68"/>
      <c r="D26" s="68"/>
      <c r="E26" s="69"/>
    </row>
    <row r="27" spans="1:5" s="12" customFormat="1">
      <c r="A27" s="67" t="s">
        <v>35</v>
      </c>
      <c r="B27" s="68"/>
      <c r="C27" s="68"/>
      <c r="D27" s="68"/>
      <c r="E27" s="69"/>
    </row>
    <row r="28" spans="1:5" s="12" customFormat="1" ht="16.5" customHeight="1">
      <c r="A28" s="67" t="s">
        <v>36</v>
      </c>
      <c r="B28" s="68"/>
      <c r="C28" s="68"/>
      <c r="D28" s="68"/>
      <c r="E28" s="69"/>
    </row>
    <row r="29" spans="1:5" s="12" customFormat="1" ht="16.5" customHeight="1">
      <c r="A29" s="67" t="s">
        <v>37</v>
      </c>
      <c r="B29" s="68"/>
      <c r="C29" s="68"/>
      <c r="D29" s="68"/>
      <c r="E29" s="69"/>
    </row>
    <row r="30" spans="1:5" s="12" customFormat="1">
      <c r="A30" s="70" t="s">
        <v>38</v>
      </c>
      <c r="B30" s="71"/>
      <c r="C30" s="71"/>
      <c r="D30" s="71"/>
      <c r="E30" s="71"/>
    </row>
    <row r="31" spans="1:5" s="12" customFormat="1">
      <c r="A31" s="72" t="s">
        <v>116</v>
      </c>
      <c r="B31" s="73"/>
      <c r="C31" s="73"/>
      <c r="D31" s="73"/>
      <c r="E31" s="74"/>
    </row>
    <row r="32" spans="1:5" s="12" customFormat="1">
      <c r="A32" s="72" t="s">
        <v>117</v>
      </c>
      <c r="B32" s="73"/>
      <c r="C32" s="73"/>
      <c r="D32" s="73"/>
      <c r="E32" s="74"/>
    </row>
    <row r="33" spans="1:5" s="12" customFormat="1" ht="17.25" customHeight="1">
      <c r="A33" s="59" t="s">
        <v>39</v>
      </c>
      <c r="B33" s="59"/>
      <c r="C33" s="59"/>
      <c r="D33" s="59"/>
      <c r="E33" s="59"/>
    </row>
    <row r="34" spans="1:5" s="12" customFormat="1" ht="17.25" customHeight="1">
      <c r="A34" s="26"/>
      <c r="B34" s="27" t="s">
        <v>40</v>
      </c>
      <c r="C34" s="26" t="s">
        <v>41</v>
      </c>
      <c r="D34" s="26" t="s">
        <v>42</v>
      </c>
      <c r="E34" s="27" t="s">
        <v>43</v>
      </c>
    </row>
    <row r="35" spans="1:5" s="12" customFormat="1" ht="17.25" customHeight="1">
      <c r="A35" s="78" t="s">
        <v>44</v>
      </c>
      <c r="B35" s="28" t="s">
        <v>45</v>
      </c>
      <c r="C35" s="81" t="s">
        <v>46</v>
      </c>
      <c r="D35" s="30" t="s">
        <v>47</v>
      </c>
      <c r="E35" s="41" t="s">
        <v>48</v>
      </c>
    </row>
    <row r="36" spans="1:5" s="12" customFormat="1" ht="17.25" customHeight="1">
      <c r="A36" s="78"/>
      <c r="B36" s="28" t="s">
        <v>49</v>
      </c>
      <c r="C36" s="81"/>
      <c r="D36" s="30" t="s">
        <v>47</v>
      </c>
      <c r="E36" s="41" t="s">
        <v>48</v>
      </c>
    </row>
    <row r="37" spans="1:5" s="12" customFormat="1" ht="17.25" customHeight="1">
      <c r="A37" s="78"/>
      <c r="B37" s="28" t="s">
        <v>50</v>
      </c>
      <c r="C37" s="81"/>
      <c r="D37" s="30" t="s">
        <v>47</v>
      </c>
      <c r="E37" s="41" t="s">
        <v>48</v>
      </c>
    </row>
    <row r="38" spans="1:5" s="12" customFormat="1" ht="17.25" customHeight="1">
      <c r="A38" s="79"/>
      <c r="B38" s="31" t="s">
        <v>51</v>
      </c>
      <c r="C38" s="81"/>
      <c r="D38" s="30" t="s">
        <v>47</v>
      </c>
      <c r="E38" s="41" t="s">
        <v>48</v>
      </c>
    </row>
    <row r="39" spans="1:5" s="12" customFormat="1" ht="17.25" customHeight="1">
      <c r="A39" s="78" t="s">
        <v>52</v>
      </c>
      <c r="B39" s="28" t="s">
        <v>53</v>
      </c>
      <c r="C39" s="82"/>
      <c r="D39" s="30" t="s">
        <v>54</v>
      </c>
      <c r="E39" s="42" t="s">
        <v>55</v>
      </c>
    </row>
    <row r="40" spans="1:5" s="12" customFormat="1" ht="17.25" customHeight="1">
      <c r="A40" s="78"/>
      <c r="B40" s="28" t="s">
        <v>56</v>
      </c>
      <c r="C40" s="82"/>
      <c r="D40" s="30" t="s">
        <v>47</v>
      </c>
      <c r="E40" s="41" t="s">
        <v>48</v>
      </c>
    </row>
    <row r="41" spans="1:5" s="12" customFormat="1" ht="17.25" customHeight="1">
      <c r="A41" s="78"/>
      <c r="B41" s="28" t="s">
        <v>57</v>
      </c>
      <c r="C41" s="82"/>
      <c r="D41" s="30" t="s">
        <v>47</v>
      </c>
      <c r="E41" s="41" t="s">
        <v>48</v>
      </c>
    </row>
    <row r="42" spans="1:5" s="12" customFormat="1" ht="17.25" customHeight="1">
      <c r="A42" s="78"/>
      <c r="B42" s="28" t="s">
        <v>58</v>
      </c>
      <c r="C42" s="82"/>
      <c r="D42" s="30" t="s">
        <v>47</v>
      </c>
      <c r="E42" s="41" t="s">
        <v>48</v>
      </c>
    </row>
    <row r="43" spans="1:5" s="12" customFormat="1" ht="17.25" customHeight="1">
      <c r="A43" s="33" t="s">
        <v>59</v>
      </c>
      <c r="B43" s="34" t="s">
        <v>60</v>
      </c>
      <c r="C43" s="81"/>
      <c r="D43" s="30" t="s">
        <v>47</v>
      </c>
      <c r="E43" s="41" t="s">
        <v>48</v>
      </c>
    </row>
    <row r="44" spans="1:5" s="12" customFormat="1" ht="17.25" customHeight="1">
      <c r="A44" s="78" t="s">
        <v>61</v>
      </c>
      <c r="B44" s="35" t="s">
        <v>62</v>
      </c>
      <c r="C44" s="81"/>
      <c r="D44" s="30" t="s">
        <v>47</v>
      </c>
      <c r="E44" s="43" t="s">
        <v>48</v>
      </c>
    </row>
    <row r="45" spans="1:5" s="12" customFormat="1" ht="17.25" customHeight="1">
      <c r="A45" s="78"/>
      <c r="B45" s="35" t="s">
        <v>63</v>
      </c>
      <c r="C45" s="81"/>
      <c r="D45" s="30" t="s">
        <v>47</v>
      </c>
      <c r="E45" s="43" t="s">
        <v>48</v>
      </c>
    </row>
    <row r="46" spans="1:5" s="12" customFormat="1" ht="17.25" customHeight="1">
      <c r="A46" s="78"/>
      <c r="B46" s="35" t="s">
        <v>64</v>
      </c>
      <c r="C46" s="81"/>
      <c r="D46" s="30" t="s">
        <v>47</v>
      </c>
      <c r="E46" s="43" t="s">
        <v>48</v>
      </c>
    </row>
    <row r="47" spans="1:5" s="12" customFormat="1" ht="17.25" customHeight="1">
      <c r="A47" s="78"/>
      <c r="B47" s="35" t="s">
        <v>65</v>
      </c>
      <c r="C47" s="81"/>
      <c r="D47" s="30" t="s">
        <v>47</v>
      </c>
      <c r="E47" s="43" t="s">
        <v>48</v>
      </c>
    </row>
    <row r="48" spans="1:5" s="12" customFormat="1" ht="17.25" customHeight="1">
      <c r="A48" s="78"/>
      <c r="B48" s="35" t="s">
        <v>66</v>
      </c>
      <c r="C48" s="81"/>
      <c r="D48" s="30" t="s">
        <v>47</v>
      </c>
      <c r="E48" s="43" t="s">
        <v>48</v>
      </c>
    </row>
    <row r="49" spans="1:5" s="12" customFormat="1" ht="17.25" customHeight="1">
      <c r="A49" s="80" t="s">
        <v>67</v>
      </c>
      <c r="B49" s="32" t="s">
        <v>68</v>
      </c>
      <c r="C49" s="81"/>
      <c r="D49" s="30" t="s">
        <v>47</v>
      </c>
      <c r="E49" s="43" t="s">
        <v>48</v>
      </c>
    </row>
    <row r="50" spans="1:5" s="12" customFormat="1" ht="17.25" customHeight="1">
      <c r="A50" s="78"/>
      <c r="B50" s="32" t="s">
        <v>69</v>
      </c>
      <c r="C50" s="81"/>
      <c r="D50" s="30" t="s">
        <v>47</v>
      </c>
      <c r="E50" s="43" t="s">
        <v>48</v>
      </c>
    </row>
    <row r="51" spans="1:5" s="12" customFormat="1" ht="17.25" customHeight="1">
      <c r="A51" s="78"/>
      <c r="B51" s="32" t="s">
        <v>70</v>
      </c>
      <c r="C51" s="81"/>
      <c r="D51" s="30" t="s">
        <v>71</v>
      </c>
      <c r="E51" s="44" t="s">
        <v>72</v>
      </c>
    </row>
    <row r="52" spans="1:5" s="12" customFormat="1" ht="17.25" customHeight="1">
      <c r="A52" s="33" t="s">
        <v>73</v>
      </c>
      <c r="B52" s="32" t="s">
        <v>73</v>
      </c>
      <c r="C52" s="81"/>
      <c r="D52" s="30" t="s">
        <v>47</v>
      </c>
      <c r="E52" s="45" t="s">
        <v>48</v>
      </c>
    </row>
    <row r="53" spans="1:5" s="12" customFormat="1" ht="17.25" customHeight="1">
      <c r="A53" s="36" t="s">
        <v>74</v>
      </c>
      <c r="B53" s="37" t="s">
        <v>75</v>
      </c>
      <c r="C53" s="81"/>
      <c r="D53" s="30" t="s">
        <v>47</v>
      </c>
      <c r="E53" s="45" t="s">
        <v>48</v>
      </c>
    </row>
    <row r="54" spans="1:5" s="13" customFormat="1" ht="17" customHeight="1">
      <c r="A54" s="33" t="s">
        <v>76</v>
      </c>
      <c r="B54" s="33" t="s">
        <v>76</v>
      </c>
      <c r="C54" s="81"/>
      <c r="D54" s="30" t="s">
        <v>47</v>
      </c>
      <c r="E54" s="45" t="s">
        <v>48</v>
      </c>
    </row>
    <row r="55" spans="1:5" ht="17" customHeight="1">
      <c r="A55" s="59" t="s">
        <v>77</v>
      </c>
      <c r="B55" s="59"/>
      <c r="C55" s="59"/>
      <c r="D55" s="59"/>
      <c r="E55" s="59"/>
    </row>
    <row r="56" spans="1:5">
      <c r="A56" s="30" t="s">
        <v>78</v>
      </c>
      <c r="B56" s="37" t="s">
        <v>79</v>
      </c>
      <c r="C56" s="37" t="s">
        <v>80</v>
      </c>
      <c r="D56" s="37" t="s">
        <v>81</v>
      </c>
      <c r="E56" s="37" t="s">
        <v>82</v>
      </c>
    </row>
    <row r="57" spans="1:5">
      <c r="A57" s="30" t="s">
        <v>61</v>
      </c>
      <c r="B57" s="37">
        <v>8</v>
      </c>
      <c r="C57" s="37">
        <v>8</v>
      </c>
      <c r="D57" s="38">
        <v>1</v>
      </c>
      <c r="E57" s="37"/>
    </row>
    <row r="58" spans="1:5" ht="34">
      <c r="A58" s="30" t="s">
        <v>44</v>
      </c>
      <c r="B58" s="37">
        <v>61</v>
      </c>
      <c r="C58" s="37">
        <v>60</v>
      </c>
      <c r="D58" s="38">
        <v>0.99</v>
      </c>
      <c r="E58" s="46" t="s">
        <v>83</v>
      </c>
    </row>
    <row r="59" spans="1:5">
      <c r="A59" s="30" t="s">
        <v>52</v>
      </c>
      <c r="B59" s="37">
        <v>90</v>
      </c>
      <c r="C59" s="37">
        <v>90</v>
      </c>
      <c r="D59" s="38">
        <v>1</v>
      </c>
      <c r="E59" s="46" t="s">
        <v>84</v>
      </c>
    </row>
    <row r="60" spans="1:5">
      <c r="A60" s="30" t="s">
        <v>59</v>
      </c>
      <c r="B60" s="37">
        <v>240</v>
      </c>
      <c r="C60" s="37">
        <v>39</v>
      </c>
      <c r="D60" s="38">
        <v>0.16</v>
      </c>
      <c r="E60" s="46" t="s">
        <v>84</v>
      </c>
    </row>
    <row r="61" spans="1:5" ht="68">
      <c r="A61" s="30" t="s">
        <v>67</v>
      </c>
      <c r="B61" s="37">
        <v>98</v>
      </c>
      <c r="C61" s="37">
        <v>87</v>
      </c>
      <c r="D61" s="38">
        <v>0.88780000000000003</v>
      </c>
      <c r="E61" s="46" t="s">
        <v>85</v>
      </c>
    </row>
    <row r="62" spans="1:5" ht="34">
      <c r="A62" s="30" t="s">
        <v>74</v>
      </c>
      <c r="B62" s="37">
        <v>526</v>
      </c>
      <c r="C62" s="37">
        <v>304</v>
      </c>
      <c r="D62" s="38">
        <v>0.57789999999999997</v>
      </c>
      <c r="E62" s="46" t="s">
        <v>86</v>
      </c>
    </row>
    <row r="63" spans="1:5" ht="34">
      <c r="A63" s="30" t="s">
        <v>73</v>
      </c>
      <c r="B63" s="37">
        <v>68</v>
      </c>
      <c r="C63" s="37">
        <v>61</v>
      </c>
      <c r="D63" s="38">
        <v>0.9</v>
      </c>
      <c r="E63" s="46" t="s">
        <v>87</v>
      </c>
    </row>
    <row r="64" spans="1:5" ht="66.75" customHeight="1">
      <c r="A64" s="30" t="s">
        <v>70</v>
      </c>
      <c r="B64" s="37">
        <v>59</v>
      </c>
      <c r="C64" s="37">
        <v>24</v>
      </c>
      <c r="D64" s="38">
        <f>C64/B64</f>
        <v>0.40677966101694918</v>
      </c>
      <c r="E64" s="46" t="s">
        <v>88</v>
      </c>
    </row>
    <row r="65" spans="1:5">
      <c r="A65" s="30" t="s">
        <v>76</v>
      </c>
      <c r="B65" s="37">
        <v>128</v>
      </c>
      <c r="C65" s="37">
        <v>128</v>
      </c>
      <c r="D65" s="38">
        <v>1</v>
      </c>
      <c r="E65" s="29"/>
    </row>
    <row r="66" spans="1:5">
      <c r="A66" s="47" t="s">
        <v>89</v>
      </c>
      <c r="B66" s="48">
        <f>SUM(B57:B65)</f>
        <v>1278</v>
      </c>
      <c r="C66" s="48">
        <f>SUM(C57:C65)</f>
        <v>801</v>
      </c>
      <c r="D66" s="49">
        <f>C66/B66</f>
        <v>0.62676056338028174</v>
      </c>
      <c r="E66" s="50"/>
    </row>
    <row r="67" spans="1:5" ht="17" customHeight="1">
      <c r="A67" s="59" t="s">
        <v>90</v>
      </c>
      <c r="B67" s="59"/>
      <c r="C67" s="59"/>
      <c r="D67" s="59"/>
      <c r="E67" s="59"/>
    </row>
    <row r="68" spans="1:5">
      <c r="A68" s="25" t="s">
        <v>91</v>
      </c>
      <c r="B68" s="75" t="s">
        <v>108</v>
      </c>
      <c r="C68" s="76"/>
      <c r="D68" s="76"/>
      <c r="E68" s="77"/>
    </row>
    <row r="69" spans="1:5">
      <c r="A69" s="25" t="s">
        <v>92</v>
      </c>
      <c r="B69" s="75" t="s">
        <v>109</v>
      </c>
      <c r="C69" s="76"/>
      <c r="D69" s="76"/>
      <c r="E69" s="77"/>
    </row>
    <row r="70" spans="1:5">
      <c r="A70" s="25" t="s">
        <v>93</v>
      </c>
      <c r="B70" s="75"/>
      <c r="C70" s="76"/>
      <c r="D70" s="76"/>
      <c r="E70" s="77"/>
    </row>
  </sheetData>
  <mergeCells count="40">
    <mergeCell ref="A35:A38"/>
    <mergeCell ref="A39:A42"/>
    <mergeCell ref="A44:A48"/>
    <mergeCell ref="A49:A51"/>
    <mergeCell ref="C35:C54"/>
    <mergeCell ref="A55:E55"/>
    <mergeCell ref="A67:E67"/>
    <mergeCell ref="B68:E68"/>
    <mergeCell ref="B69:E69"/>
    <mergeCell ref="B70:E70"/>
    <mergeCell ref="A30:E30"/>
    <mergeCell ref="A31:E31"/>
    <mergeCell ref="A32:E32"/>
    <mergeCell ref="A33:E33"/>
    <mergeCell ref="A25:E25"/>
    <mergeCell ref="A26:E26"/>
    <mergeCell ref="A27:E27"/>
    <mergeCell ref="A28:E28"/>
    <mergeCell ref="A29:E29"/>
    <mergeCell ref="A20:E20"/>
    <mergeCell ref="A21:E21"/>
    <mergeCell ref="A22:E22"/>
    <mergeCell ref="A23:E23"/>
    <mergeCell ref="A24:E24"/>
    <mergeCell ref="B15:E15"/>
    <mergeCell ref="B16:E16"/>
    <mergeCell ref="A17:E17"/>
    <mergeCell ref="A18:E18"/>
    <mergeCell ref="A19:E19"/>
    <mergeCell ref="B10:E10"/>
    <mergeCell ref="B11:E11"/>
    <mergeCell ref="B12:E12"/>
    <mergeCell ref="B13:E13"/>
    <mergeCell ref="B14:E14"/>
    <mergeCell ref="A1:E1"/>
    <mergeCell ref="A2:E2"/>
    <mergeCell ref="A3:E3"/>
    <mergeCell ref="A4:E4"/>
    <mergeCell ref="A9:E9"/>
    <mergeCell ref="A6:A8"/>
  </mergeCells>
  <phoneticPr fontId="14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2"/>
  <sheetViews>
    <sheetView workbookViewId="0">
      <selection activeCell="H36" sqref="H36"/>
    </sheetView>
  </sheetViews>
  <sheetFormatPr baseColWidth="10" defaultColWidth="8.33203125" defaultRowHeight="14"/>
  <cols>
    <col min="1" max="2" width="8.33203125" style="1"/>
    <col min="3" max="3" width="21.33203125" style="1" customWidth="1"/>
    <col min="4" max="5" width="11.5" style="1" customWidth="1"/>
    <col min="6" max="6" width="11.83203125" style="1" customWidth="1"/>
    <col min="7" max="7" width="11" style="1" customWidth="1"/>
    <col min="8" max="9" width="8.33203125" style="1"/>
    <col min="10" max="11" width="14.83203125" style="1" customWidth="1"/>
    <col min="12" max="16384" width="8.33203125" style="1"/>
  </cols>
  <sheetData>
    <row r="1" spans="1:11">
      <c r="A1" s="2" t="s">
        <v>94</v>
      </c>
      <c r="B1" s="83" t="s">
        <v>40</v>
      </c>
      <c r="C1" s="83"/>
      <c r="D1" s="2" t="s">
        <v>99</v>
      </c>
      <c r="E1" s="2" t="s">
        <v>105</v>
      </c>
      <c r="F1" s="2" t="s">
        <v>95</v>
      </c>
      <c r="G1" s="2" t="s">
        <v>96</v>
      </c>
      <c r="H1" s="2" t="s">
        <v>97</v>
      </c>
      <c r="I1" s="2" t="s">
        <v>98</v>
      </c>
      <c r="J1" s="10" t="s">
        <v>106</v>
      </c>
      <c r="K1" s="10" t="s">
        <v>107</v>
      </c>
    </row>
    <row r="2" spans="1:11" ht="14" customHeight="1">
      <c r="A2" s="84" t="s">
        <v>100</v>
      </c>
      <c r="B2" s="84" t="s">
        <v>44</v>
      </c>
      <c r="C2" s="4" t="s">
        <v>45</v>
      </c>
      <c r="D2" s="4">
        <v>61</v>
      </c>
      <c r="E2" s="4">
        <f>F2+G2</f>
        <v>60</v>
      </c>
      <c r="F2" s="4">
        <v>60</v>
      </c>
      <c r="G2" s="4">
        <v>0</v>
      </c>
      <c r="H2" s="4">
        <v>1</v>
      </c>
      <c r="I2" s="4">
        <v>0</v>
      </c>
      <c r="J2" s="11">
        <f>F2/D2</f>
        <v>0.98360655737704916</v>
      </c>
      <c r="K2" s="51">
        <f>F2/E2</f>
        <v>1</v>
      </c>
    </row>
    <row r="3" spans="1:11" ht="14" customHeight="1">
      <c r="A3" s="85"/>
      <c r="B3" s="85"/>
      <c r="C3" s="4" t="s">
        <v>49</v>
      </c>
      <c r="D3" s="5" t="s">
        <v>101</v>
      </c>
      <c r="E3" s="5" t="s">
        <v>101</v>
      </c>
      <c r="F3" s="5" t="s">
        <v>101</v>
      </c>
      <c r="G3" s="5" t="s">
        <v>101</v>
      </c>
      <c r="H3" s="5" t="s">
        <v>101</v>
      </c>
      <c r="I3" s="5" t="s">
        <v>101</v>
      </c>
      <c r="J3" s="5" t="s">
        <v>101</v>
      </c>
      <c r="K3" s="5" t="s">
        <v>101</v>
      </c>
    </row>
    <row r="4" spans="1:11" ht="14" customHeight="1">
      <c r="A4" s="85"/>
      <c r="B4" s="85"/>
      <c r="C4" s="4" t="s">
        <v>50</v>
      </c>
      <c r="D4" s="5" t="s">
        <v>101</v>
      </c>
      <c r="E4" s="5" t="s">
        <v>101</v>
      </c>
      <c r="F4" s="5" t="s">
        <v>101</v>
      </c>
      <c r="G4" s="5" t="s">
        <v>101</v>
      </c>
      <c r="H4" s="5" t="s">
        <v>101</v>
      </c>
      <c r="I4" s="5" t="s">
        <v>101</v>
      </c>
      <c r="J4" s="5" t="s">
        <v>101</v>
      </c>
      <c r="K4" s="5" t="s">
        <v>101</v>
      </c>
    </row>
    <row r="5" spans="1:11" ht="14" customHeight="1">
      <c r="A5" s="85"/>
      <c r="B5" s="86"/>
      <c r="C5" s="4" t="s">
        <v>51</v>
      </c>
      <c r="D5" s="5" t="s">
        <v>101</v>
      </c>
      <c r="E5" s="5" t="s">
        <v>101</v>
      </c>
      <c r="F5" s="5" t="s">
        <v>101</v>
      </c>
      <c r="G5" s="5" t="s">
        <v>101</v>
      </c>
      <c r="H5" s="5" t="s">
        <v>101</v>
      </c>
      <c r="I5" s="5" t="s">
        <v>101</v>
      </c>
      <c r="J5" s="5" t="s">
        <v>101</v>
      </c>
      <c r="K5" s="5" t="s">
        <v>101</v>
      </c>
    </row>
    <row r="6" spans="1:11" ht="14" customHeight="1">
      <c r="A6" s="85"/>
      <c r="B6" s="87" t="s">
        <v>52</v>
      </c>
      <c r="C6" s="4" t="s">
        <v>53</v>
      </c>
      <c r="D6" s="4">
        <v>23</v>
      </c>
      <c r="E6" s="4">
        <f t="shared" ref="E6:E22" si="0">F6+G6</f>
        <v>23</v>
      </c>
      <c r="F6" s="4">
        <v>23</v>
      </c>
      <c r="G6" s="4">
        <v>0</v>
      </c>
      <c r="H6" s="4">
        <v>0</v>
      </c>
      <c r="I6" s="4">
        <v>0</v>
      </c>
      <c r="J6" s="11">
        <f t="shared" ref="J6:J22" si="1">F6/D6</f>
        <v>1</v>
      </c>
      <c r="K6" s="51">
        <f t="shared" ref="K6:K22" si="2">F6/E6</f>
        <v>1</v>
      </c>
    </row>
    <row r="7" spans="1:11" ht="14" customHeight="1">
      <c r="A7" s="85"/>
      <c r="B7" s="87"/>
      <c r="C7" s="4" t="s">
        <v>56</v>
      </c>
      <c r="D7" s="4">
        <v>24</v>
      </c>
      <c r="E7" s="4">
        <f t="shared" si="0"/>
        <v>24</v>
      </c>
      <c r="F7" s="4">
        <v>24</v>
      </c>
      <c r="G7" s="4">
        <v>0</v>
      </c>
      <c r="H7" s="4">
        <v>0</v>
      </c>
      <c r="I7" s="4">
        <v>0</v>
      </c>
      <c r="J7" s="11">
        <f t="shared" si="1"/>
        <v>1</v>
      </c>
      <c r="K7" s="51">
        <f t="shared" si="2"/>
        <v>1</v>
      </c>
    </row>
    <row r="8" spans="1:11" ht="14" customHeight="1">
      <c r="A8" s="85"/>
      <c r="B8" s="87"/>
      <c r="C8" s="4" t="s">
        <v>57</v>
      </c>
      <c r="D8" s="4">
        <v>11</v>
      </c>
      <c r="E8" s="4">
        <f t="shared" si="0"/>
        <v>11</v>
      </c>
      <c r="F8" s="4">
        <v>11</v>
      </c>
      <c r="G8" s="4">
        <v>0</v>
      </c>
      <c r="H8" s="4">
        <v>0</v>
      </c>
      <c r="I8" s="4">
        <v>0</v>
      </c>
      <c r="J8" s="11">
        <f t="shared" si="1"/>
        <v>1</v>
      </c>
      <c r="K8" s="51">
        <f t="shared" si="2"/>
        <v>1</v>
      </c>
    </row>
    <row r="9" spans="1:11" ht="14" customHeight="1">
      <c r="A9" s="85"/>
      <c r="B9" s="87"/>
      <c r="C9" s="4" t="s">
        <v>58</v>
      </c>
      <c r="D9" s="4">
        <v>17</v>
      </c>
      <c r="E9" s="4">
        <f t="shared" si="0"/>
        <v>17</v>
      </c>
      <c r="F9" s="4">
        <v>17</v>
      </c>
      <c r="G9" s="4">
        <v>0</v>
      </c>
      <c r="H9" s="4">
        <v>0</v>
      </c>
      <c r="I9" s="4">
        <v>0</v>
      </c>
      <c r="J9" s="11">
        <f t="shared" si="1"/>
        <v>1</v>
      </c>
      <c r="K9" s="51">
        <f t="shared" si="2"/>
        <v>1</v>
      </c>
    </row>
    <row r="10" spans="1:11" ht="14" customHeight="1">
      <c r="A10" s="85"/>
      <c r="B10" s="87"/>
      <c r="C10" s="4" t="s">
        <v>102</v>
      </c>
      <c r="D10" s="4">
        <v>4</v>
      </c>
      <c r="E10" s="4">
        <f t="shared" si="0"/>
        <v>4</v>
      </c>
      <c r="F10" s="4">
        <v>4</v>
      </c>
      <c r="G10" s="4">
        <v>0</v>
      </c>
      <c r="H10" s="4">
        <v>0</v>
      </c>
      <c r="I10" s="4">
        <v>0</v>
      </c>
      <c r="J10" s="11">
        <f t="shared" si="1"/>
        <v>1</v>
      </c>
      <c r="K10" s="51">
        <f t="shared" si="2"/>
        <v>1</v>
      </c>
    </row>
    <row r="11" spans="1:11" ht="14" customHeight="1">
      <c r="A11" s="85"/>
      <c r="B11" s="87"/>
      <c r="C11" s="4" t="s">
        <v>103</v>
      </c>
      <c r="D11" s="4">
        <v>11</v>
      </c>
      <c r="E11" s="4">
        <f t="shared" si="0"/>
        <v>11</v>
      </c>
      <c r="F11" s="4">
        <v>11</v>
      </c>
      <c r="G11" s="4">
        <v>0</v>
      </c>
      <c r="H11" s="4">
        <v>0</v>
      </c>
      <c r="I11" s="4">
        <v>0</v>
      </c>
      <c r="J11" s="11">
        <f t="shared" si="1"/>
        <v>1</v>
      </c>
      <c r="K11" s="51">
        <f t="shared" si="2"/>
        <v>1</v>
      </c>
    </row>
    <row r="12" spans="1:11" ht="12" customHeight="1">
      <c r="A12" s="85"/>
      <c r="B12" s="3" t="s">
        <v>59</v>
      </c>
      <c r="C12" s="4" t="s">
        <v>60</v>
      </c>
      <c r="D12" s="4">
        <v>240</v>
      </c>
      <c r="E12" s="4">
        <f t="shared" si="0"/>
        <v>39</v>
      </c>
      <c r="F12" s="4">
        <v>39</v>
      </c>
      <c r="G12" s="4">
        <v>0</v>
      </c>
      <c r="H12" s="4">
        <v>0</v>
      </c>
      <c r="I12" s="4">
        <v>201</v>
      </c>
      <c r="J12" s="11">
        <f t="shared" si="1"/>
        <v>0.16250000000000001</v>
      </c>
      <c r="K12" s="51">
        <f t="shared" si="2"/>
        <v>1</v>
      </c>
    </row>
    <row r="13" spans="1:11">
      <c r="A13" s="85"/>
      <c r="B13" s="87" t="s">
        <v>61</v>
      </c>
      <c r="C13" s="4" t="s">
        <v>62</v>
      </c>
      <c r="D13" s="4">
        <v>8</v>
      </c>
      <c r="E13" s="4">
        <f t="shared" si="0"/>
        <v>8</v>
      </c>
      <c r="F13" s="4">
        <v>8</v>
      </c>
      <c r="G13" s="4">
        <v>0</v>
      </c>
      <c r="H13" s="4">
        <v>0</v>
      </c>
      <c r="I13" s="4">
        <v>0</v>
      </c>
      <c r="J13" s="11">
        <f t="shared" si="1"/>
        <v>1</v>
      </c>
      <c r="K13" s="51">
        <f t="shared" si="2"/>
        <v>1</v>
      </c>
    </row>
    <row r="14" spans="1:11" ht="14" customHeight="1">
      <c r="A14" s="85"/>
      <c r="B14" s="87"/>
      <c r="C14" s="4" t="s">
        <v>64</v>
      </c>
      <c r="D14" s="5" t="s">
        <v>101</v>
      </c>
      <c r="E14" s="5" t="s">
        <v>101</v>
      </c>
      <c r="F14" s="5" t="s">
        <v>101</v>
      </c>
      <c r="G14" s="5" t="s">
        <v>101</v>
      </c>
      <c r="H14" s="5" t="s">
        <v>101</v>
      </c>
      <c r="I14" s="5" t="s">
        <v>101</v>
      </c>
      <c r="J14" s="5" t="s">
        <v>101</v>
      </c>
      <c r="K14" s="5" t="s">
        <v>101</v>
      </c>
    </row>
    <row r="15" spans="1:11" ht="14" customHeight="1">
      <c r="A15" s="85"/>
      <c r="B15" s="87"/>
      <c r="C15" s="4" t="s">
        <v>65</v>
      </c>
      <c r="D15" s="5" t="s">
        <v>101</v>
      </c>
      <c r="E15" s="5" t="s">
        <v>101</v>
      </c>
      <c r="F15" s="5" t="s">
        <v>101</v>
      </c>
      <c r="G15" s="5" t="s">
        <v>101</v>
      </c>
      <c r="H15" s="5" t="s">
        <v>101</v>
      </c>
      <c r="I15" s="5" t="s">
        <v>101</v>
      </c>
      <c r="J15" s="5" t="s">
        <v>101</v>
      </c>
      <c r="K15" s="5" t="s">
        <v>101</v>
      </c>
    </row>
    <row r="16" spans="1:11" ht="15" customHeight="1">
      <c r="A16" s="85"/>
      <c r="B16" s="87" t="s">
        <v>67</v>
      </c>
      <c r="C16" s="6" t="s">
        <v>68</v>
      </c>
      <c r="D16" s="4">
        <v>49</v>
      </c>
      <c r="E16" s="4">
        <f t="shared" si="0"/>
        <v>43</v>
      </c>
      <c r="F16" s="4">
        <v>43</v>
      </c>
      <c r="G16" s="4">
        <v>0</v>
      </c>
      <c r="H16" s="4">
        <v>6</v>
      </c>
      <c r="I16" s="4">
        <v>0</v>
      </c>
      <c r="J16" s="11">
        <f t="shared" si="1"/>
        <v>0.87755102040816324</v>
      </c>
      <c r="K16" s="51">
        <f t="shared" si="2"/>
        <v>1</v>
      </c>
    </row>
    <row r="17" spans="1:11" ht="15" customHeight="1">
      <c r="A17" s="85"/>
      <c r="B17" s="87"/>
      <c r="C17" s="6" t="s">
        <v>69</v>
      </c>
      <c r="D17" s="4">
        <v>49</v>
      </c>
      <c r="E17" s="4">
        <f t="shared" si="0"/>
        <v>44</v>
      </c>
      <c r="F17" s="4">
        <v>44</v>
      </c>
      <c r="G17" s="4">
        <v>0</v>
      </c>
      <c r="H17" s="4">
        <v>5</v>
      </c>
      <c r="I17" s="4">
        <v>0</v>
      </c>
      <c r="J17" s="11">
        <f t="shared" si="1"/>
        <v>0.89795918367346939</v>
      </c>
      <c r="K17" s="51">
        <f t="shared" si="2"/>
        <v>1</v>
      </c>
    </row>
    <row r="18" spans="1:11" ht="15" customHeight="1">
      <c r="A18" s="85"/>
      <c r="B18" s="87"/>
      <c r="C18" s="6" t="s">
        <v>104</v>
      </c>
      <c r="D18" s="5" t="s">
        <v>101</v>
      </c>
      <c r="E18" s="5" t="s">
        <v>101</v>
      </c>
      <c r="F18" s="5" t="s">
        <v>101</v>
      </c>
      <c r="G18" s="5" t="s">
        <v>101</v>
      </c>
      <c r="H18" s="5" t="s">
        <v>101</v>
      </c>
      <c r="I18" s="5" t="s">
        <v>101</v>
      </c>
      <c r="J18" s="5" t="s">
        <v>101</v>
      </c>
      <c r="K18" s="5" t="s">
        <v>101</v>
      </c>
    </row>
    <row r="19" spans="1:11" ht="15">
      <c r="A19" s="85"/>
      <c r="B19" s="87"/>
      <c r="C19" s="6" t="s">
        <v>70</v>
      </c>
      <c r="D19" s="7">
        <v>59</v>
      </c>
      <c r="E19" s="4">
        <f t="shared" si="0"/>
        <v>24</v>
      </c>
      <c r="F19" s="7">
        <v>24</v>
      </c>
      <c r="G19" s="7">
        <v>0</v>
      </c>
      <c r="H19" s="7">
        <v>35</v>
      </c>
      <c r="I19" s="7">
        <v>0</v>
      </c>
      <c r="J19" s="11">
        <f t="shared" si="1"/>
        <v>0.40677966101694918</v>
      </c>
      <c r="K19" s="51">
        <f t="shared" si="2"/>
        <v>1</v>
      </c>
    </row>
    <row r="20" spans="1:11" ht="15" customHeight="1">
      <c r="A20" s="85"/>
      <c r="B20" s="4" t="s">
        <v>73</v>
      </c>
      <c r="C20" s="6" t="s">
        <v>73</v>
      </c>
      <c r="D20" s="4">
        <v>68</v>
      </c>
      <c r="E20" s="4">
        <f t="shared" si="0"/>
        <v>62</v>
      </c>
      <c r="F20" s="4">
        <v>61</v>
      </c>
      <c r="G20" s="4">
        <v>1</v>
      </c>
      <c r="H20" s="4">
        <v>6</v>
      </c>
      <c r="I20" s="4">
        <v>0</v>
      </c>
      <c r="J20" s="11">
        <f t="shared" si="1"/>
        <v>0.8970588235294118</v>
      </c>
      <c r="K20" s="51">
        <f t="shared" si="2"/>
        <v>0.9838709677419355</v>
      </c>
    </row>
    <row r="21" spans="1:11" ht="17.25" customHeight="1">
      <c r="A21" s="85"/>
      <c r="B21" s="8" t="s">
        <v>74</v>
      </c>
      <c r="C21" s="8" t="s">
        <v>75</v>
      </c>
      <c r="D21" s="8">
        <v>526</v>
      </c>
      <c r="E21" s="4">
        <f t="shared" si="0"/>
        <v>260</v>
      </c>
      <c r="F21" s="8">
        <v>254</v>
      </c>
      <c r="G21" s="3">
        <v>6</v>
      </c>
      <c r="H21" s="3">
        <v>44</v>
      </c>
      <c r="I21" s="3">
        <v>222</v>
      </c>
      <c r="J21" s="11">
        <f t="shared" si="1"/>
        <v>0.4828897338403042</v>
      </c>
      <c r="K21" s="51">
        <f t="shared" si="2"/>
        <v>0.97692307692307689</v>
      </c>
    </row>
    <row r="22" spans="1:11" ht="17.25" customHeight="1">
      <c r="A22" s="86"/>
      <c r="B22" s="9" t="s">
        <v>76</v>
      </c>
      <c r="C22" s="9" t="s">
        <v>76</v>
      </c>
      <c r="D22" s="9">
        <v>128</v>
      </c>
      <c r="E22" s="4">
        <f t="shared" si="0"/>
        <v>128</v>
      </c>
      <c r="F22" s="9">
        <v>128</v>
      </c>
      <c r="G22" s="4">
        <v>0</v>
      </c>
      <c r="H22" s="4">
        <v>0</v>
      </c>
      <c r="I22" s="4">
        <v>0</v>
      </c>
      <c r="J22" s="11">
        <f t="shared" si="1"/>
        <v>1</v>
      </c>
      <c r="K22" s="51">
        <f t="shared" si="2"/>
        <v>1</v>
      </c>
    </row>
  </sheetData>
  <autoFilter ref="A1:J22" xr:uid="{00000000-0009-0000-0000-000001000000}"/>
  <mergeCells count="6">
    <mergeCell ref="B1:C1"/>
    <mergeCell ref="A2:A22"/>
    <mergeCell ref="B2:B5"/>
    <mergeCell ref="B6:B11"/>
    <mergeCell ref="B13:B15"/>
    <mergeCell ref="B16:B19"/>
  </mergeCells>
  <phoneticPr fontId="14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功能测试报告</vt:lpstr>
      <vt:lpstr>case执行结果统计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2018-07-20T02:35:00Z</dcterms:created>
  <dcterms:modified xsi:type="dcterms:W3CDTF">2022-05-07T03:44:50Z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2052-4.1.2.6545</vt:lpwstr>
  </property>
</Properties>
</file>