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iangridong/Documents/项目/福特 phase5/项目文档/测试报告/U6xx/DCV0 0720/DCV0 0720/U625/"/>
    </mc:Choice>
  </mc:AlternateContent>
  <xr:revisionPtr revIDLastSave="0" documentId="13_ncr:1_{D13355A8-52DF-F042-8354-911ACE9819D8}" xr6:coauthVersionLast="47" xr6:coauthVersionMax="47" xr10:uidLastSave="{00000000-0000-0000-0000-000000000000}"/>
  <bookViews>
    <workbookView xWindow="0" yWindow="500" windowWidth="28800" windowHeight="15620" xr2:uid="{00000000-000D-0000-FFFF-FFFF00000000}"/>
  </bookViews>
  <sheets>
    <sheet name="功能测试报告" sheetId="1" r:id="rId1"/>
    <sheet name="Sheet1" sheetId="2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6" i="1" l="1"/>
  <c r="F86" i="1"/>
  <c r="G86" i="1"/>
  <c r="H86" i="1"/>
  <c r="D86" i="1"/>
  <c r="J75" i="1"/>
  <c r="J77" i="1" l="1"/>
  <c r="J76" i="1"/>
  <c r="J82" i="1"/>
  <c r="I82" i="1"/>
  <c r="J80" i="1"/>
  <c r="I80" i="1"/>
  <c r="J79" i="1"/>
  <c r="I79" i="1"/>
</calcChain>
</file>

<file path=xl/sharedStrings.xml><?xml version="1.0" encoding="utf-8"?>
<sst xmlns="http://schemas.openxmlformats.org/spreadsheetml/2006/main" count="358" uniqueCount="212">
  <si>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</si>
  <si>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</si>
  <si>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</si>
  <si>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</si>
  <si>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</si>
  <si>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</si>
  <si>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</si>
  <si>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</si>
  <si>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</si>
  <si>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</si>
  <si>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</si>
  <si>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</si>
  <si>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</si>
  <si>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</si>
  <si>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</si>
  <si>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</si>
  <si>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</si>
  <si>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</si>
  <si>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</si>
  <si>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</si>
  <si>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</si>
  <si>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</si>
  <si>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</si>
  <si>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</si>
  <si>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</si>
  <si>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【支付】支付模块余额不足等场景无法实现，及部分小程序的未开放出来无法执行相关case</t>
  </si>
  <si>
    <t>【消息中心】消息中心现没有接入应用，该版本仅使用demo进行模拟测试</t>
  </si>
  <si>
    <t>【安全】因依赖CCS环境（实车ECG、TCU、BCM硬件），部分用例测试阻塞；</t>
    <phoneticPr fontId="12" type="noConversion"/>
  </si>
  <si>
    <t>【账号】车机登录态失效部分触发场景无法构造测试阻塞</t>
  </si>
  <si>
    <t>【账号】账号模块目前处于沙盒环境，未在正式环境测试</t>
  </si>
  <si>
    <t>【地图】语音指令功能大多数不可用，微信互联功能扫码高概率无法识别</t>
  </si>
  <si>
    <t>【天气】因台架测试环境下，无法获取gps信号，使用轨迹模拟方式进行模拟测试；</t>
    <phoneticPr fontId="12" type="noConversion"/>
  </si>
  <si>
    <t>严重问题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</si>
  <si>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</si>
  <si>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</si>
  <si>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</si>
  <si>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</si>
  <si>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</si>
  <si>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</si>
  <si>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</si>
  <si>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pass</t>
  </si>
  <si>
    <t>随心听</t>
  </si>
  <si>
    <t>QQ音乐</t>
  </si>
  <si>
    <t>无P0\P 1bug</t>
  </si>
  <si>
    <t>喜马拉雅</t>
  </si>
  <si>
    <t>新闻</t>
  </si>
  <si>
    <t>在线收音机</t>
  </si>
  <si>
    <t>随心看</t>
  </si>
  <si>
    <t>爱奇艺&amp;小视频</t>
  </si>
  <si>
    <t>小程序</t>
  </si>
  <si>
    <t>宿主</t>
  </si>
  <si>
    <t>P1：1个</t>
  </si>
  <si>
    <t>广场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</si>
  <si>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</si>
  <si>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</si>
  <si>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</si>
  <si>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</si>
  <si>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</si>
  <si>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</si>
  <si>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</si>
  <si>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</si>
  <si>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</si>
  <si>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</si>
  <si>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</si>
  <si>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</si>
  <si>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</si>
  <si>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</si>
  <si>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</si>
  <si>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</si>
  <si>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</t>
  </si>
  <si>
    <t>成功</t>
  </si>
  <si>
    <t>失败</t>
  </si>
  <si>
    <t>阻塞</t>
  </si>
  <si>
    <t>未执行</t>
  </si>
  <si>
    <t>测试case的执行率</t>
    <phoneticPr fontId="12" type="noConversion"/>
  </si>
  <si>
    <t>执行case的测试通过率</t>
    <phoneticPr fontId="12" type="noConversion"/>
  </si>
  <si>
    <t>备注</t>
  </si>
  <si>
    <t>基础功能</t>
  </si>
  <si>
    <t>执行P0\P1</t>
  </si>
  <si>
    <t>搜索</t>
  </si>
  <si>
    <t>播放器</t>
  </si>
  <si>
    <t>语音</t>
    <phoneticPr fontId="12" type="noConversion"/>
  </si>
  <si>
    <t>激活</t>
  </si>
  <si>
    <t>/</t>
  </si>
  <si>
    <t>统计</t>
  </si>
  <si>
    <t>六、测试环境及版本说明</t>
  </si>
  <si>
    <t>ROM版本</t>
  </si>
  <si>
    <t>MCU版本</t>
  </si>
  <si>
    <t>屏幕尺寸</t>
  </si>
  <si>
    <t>企业云盘备份地址</t>
  </si>
  <si>
    <t>功能完备度</t>
    <phoneticPr fontId="12" type="noConversion"/>
  </si>
  <si>
    <t>P1 Bug修复率（客户标准）</t>
    <phoneticPr fontId="12" type="noConversion"/>
  </si>
  <si>
    <t>P2 Bug修复率（客户标准）</t>
    <phoneticPr fontId="12" type="noConversion"/>
  </si>
  <si>
    <t>&gt;70%</t>
    <phoneticPr fontId="12" type="noConversion"/>
  </si>
  <si>
    <t>&gt;50%</t>
    <phoneticPr fontId="12" type="noConversion"/>
  </si>
  <si>
    <t>100%</t>
    <phoneticPr fontId="12" type="noConversion"/>
  </si>
  <si>
    <t>pass</t>
    <phoneticPr fontId="12" type="noConversion"/>
  </si>
  <si>
    <t>无P0问题，P1&gt;70%,P2&gt;50%</t>
    <phoneticPr fontId="12" type="noConversion"/>
  </si>
  <si>
    <t>Fail</t>
    <phoneticPr fontId="12" type="noConversion"/>
  </si>
  <si>
    <t>【U625】【停车】【必现】12:01 停车小程序不能更新获取个人中心车牌号</t>
  </si>
  <si>
    <t>【台架】【611】【个人中心】【必现】输入六位车牌号，点击保存，在进入车辆管理，只显示五位</t>
  </si>
  <si>
    <t>【需求测试】【宿主】【高频偶先】18:06 宿主页面语音无法使用</t>
  </si>
  <si>
    <t xml:space="preserve">756x4023						</t>
    <phoneticPr fontId="12" type="noConversion"/>
  </si>
  <si>
    <t>【福特Phase5 U625MCA DCV0版本交付测试报告】</t>
    <phoneticPr fontId="12" type="noConversion"/>
  </si>
  <si>
    <t>U625&amp;U625</t>
  </si>
  <si>
    <t>https://ecloud.baidu.com/index.html#/team/626013875</t>
    <phoneticPr fontId="12" type="noConversion"/>
  </si>
  <si>
    <t>【必现】【帮助中心】在线状态下帮助中心在线垂类卡片展示的三条示例Query与指令集中不一致</t>
  </si>
  <si>
    <t>【必现】【帮助中心】离线状态下帮助中心卡片展示的3条示例Query与语音引导语词库中不一致</t>
  </si>
  <si>
    <t>【台架】【U625】【语音】【必现】蓝牙电话来电时，语音无法唤醒</t>
  </si>
  <si>
    <t>【台架】【U625】【语音】【必现】adb模拟SWC_VR按键唤醒语音、退出对话流无效</t>
  </si>
  <si>
    <t>P0核心功能回归，台架无法进入巡航，相关测试阻塞</t>
    <phoneticPr fontId="12" type="noConversion"/>
  </si>
  <si>
    <t>fail</t>
    <phoneticPr fontId="12" type="noConversion"/>
  </si>
  <si>
    <t>因依赖CCS环境（实车ECG、TCU、BCM硬件），部分用例测试阻塞</t>
    <phoneticPr fontId="12" type="noConversion"/>
  </si>
  <si>
    <t>蓝牙功能无法使用、自定义语音管理包页面无法进入、智能家居网络异常，相关case阻塞；</t>
    <phoneticPr fontId="12" type="noConversion"/>
  </si>
  <si>
    <t>20220704_FB_DCV0_PRO</t>
    <phoneticPr fontId="12" type="noConversion"/>
  </si>
  <si>
    <t>P0</t>
    <phoneticPr fontId="12" type="noConversion"/>
  </si>
  <si>
    <t>P1</t>
  </si>
  <si>
    <t>P1</t>
    <phoneticPr fontId="12" type="noConversion"/>
  </si>
  <si>
    <t>【必现】【导航】小地图左侧显示全屏</t>
    <phoneticPr fontId="12" type="noConversion"/>
  </si>
  <si>
    <t>【偶现】【微信互联】1652 微信互联高概率扫不上</t>
    <phoneticPr fontId="12" type="noConversion"/>
  </si>
  <si>
    <t>【偶现】【稳定性】1911车机登录，地图显示未登录，点击组队出行后闪退，然后正常</t>
    <phoneticPr fontId="12" type="noConversion"/>
  </si>
  <si>
    <t>【必现】【组队出行】1509 导航中，组队面板的位置不刷新</t>
    <phoneticPr fontId="12" type="noConversion"/>
  </si>
  <si>
    <t>【必现】【组队出行】2246导航中，收到组队目的地切换干预消息后点击取消，诱导面板显示异常</t>
    <phoneticPr fontId="12" type="noConversion"/>
  </si>
  <si>
    <t>【U625MCA】 【必现】【地图】 离线算路_地图选点发起算路失败</t>
    <phoneticPr fontId="12" type="noConversion"/>
  </si>
  <si>
    <t>【U625MCA】 【必现】【地图】车机端首次同步检索记录时，未弹出主动推荐弹框</t>
    <phoneticPr fontId="12" type="noConversion"/>
  </si>
  <si>
    <t>P1:7</t>
    <phoneticPr fontId="12" type="noConversion"/>
  </si>
  <si>
    <t>P0 1;</t>
    <phoneticPr fontId="12" type="noConversion"/>
  </si>
  <si>
    <t>P1：2个</t>
    <phoneticPr fontId="12" type="noConversion"/>
  </si>
  <si>
    <t>82.05%</t>
    <phoneticPr fontId="12" type="noConversion"/>
  </si>
  <si>
    <t>53.64%</t>
    <phoneticPr fontId="12" type="noConversion"/>
  </si>
  <si>
    <t>U6xx fip (FORD JIRA)</t>
  </si>
  <si>
    <t>Key</t>
  </si>
  <si>
    <t>Summary</t>
  </si>
  <si>
    <t>Status</t>
  </si>
  <si>
    <t>Fix Version/s</t>
  </si>
  <si>
    <t>Component/s</t>
  </si>
  <si>
    <t>APIMCIM-2828</t>
  </si>
  <si>
    <t>【U6XX MCA】【SYNC+_Z0020】Carrier</t>
  </si>
  <si>
    <t>Approval</t>
  </si>
  <si>
    <t>LC_DCVBeta1_ENG, FB_DCVBeta1_ENG </t>
  </si>
  <si>
    <t>APIMCIM-2731</t>
  </si>
  <si>
    <t>【U6XX MCA】【SYNC+_0025】Voice Recognition Systems</t>
  </si>
  <si>
    <t>LC_DCVAlpha2_ENG, FB_DCVAlpha2_ENG </t>
  </si>
  <si>
    <t>VR </t>
  </si>
  <si>
    <t>APIMCIM-2829</t>
  </si>
  <si>
    <t>【U6XX MCA】【SYNC+_Z0024】2D Map in Cluster (study)</t>
  </si>
  <si>
    <t>Rejected</t>
  </si>
  <si>
    <t>Multi-Screen Interaction </t>
  </si>
  <si>
    <t>APIMCIM-2831</t>
  </si>
  <si>
    <t>【U6XX MCA】【SYNC+_Z0030】Baidu数据平台</t>
  </si>
  <si>
    <t>APIMCIM-2832</t>
  </si>
  <si>
    <t>【U6XX MCA】【SYNC+_Z0033】Provisioning</t>
  </si>
  <si>
    <t>APIMCIM-2861</t>
  </si>
  <si>
    <t>【U6XX MCA】【SYNC+_Z0130】百度输入法 Baidu Input</t>
  </si>
  <si>
    <t>Input </t>
  </si>
  <si>
    <t>APIMCIM-2716</t>
  </si>
  <si>
    <t>【U6XX MCA】【SYNC+_0175】消息&amp;消息中心 notification &amp; notification center</t>
  </si>
  <si>
    <t>APIMCIM-2718</t>
  </si>
  <si>
    <t>【U6XX MCA】【SYNC+_0239】最新版领先市场的地图导航能力 Leading Connected Map/Navi</t>
  </si>
  <si>
    <t>Map&amp;Navigation </t>
  </si>
  <si>
    <t>APIMCIM-2721</t>
  </si>
  <si>
    <t>【U6XX MCA】【SYNC+_0269】天气 Weather</t>
  </si>
  <si>
    <t>Launcher </t>
  </si>
  <si>
    <t>APIMCIM-2709</t>
  </si>
  <si>
    <t>【U6XX MCA】【SYNC+_0164】车机端福特账号和百度账号同时登陆 (By 福特派 or 林肯之道App） Baidu and Ford/Lincoln Account dual Login</t>
  </si>
  <si>
    <t>APIMCIM-2682</t>
  </si>
  <si>
    <t>【U6XX MCA】【SYNC+_0012】在线收音机/电台 Online Radio 资源提供方：蜻蜓FM</t>
  </si>
  <si>
    <t>Online Radio </t>
  </si>
  <si>
    <t>APIMCIM-2669</t>
  </si>
  <si>
    <t>【U6XX MCA】【SYNC+_0017】随心听- 音乐/新闻/有声书 (QQ 音乐-支持QQ 音乐账号登陆；喜马拉雅免费资源集成）</t>
  </si>
  <si>
    <t>Music </t>
  </si>
  <si>
    <t>APIMCIM-2670</t>
  </si>
  <si>
    <t>【U6XX MCA】【SYNC+_0018】随心听-QQ 音乐2.0 Suixinting: QQ Music 2.0</t>
  </si>
  <si>
    <t>APIMCIM-2676</t>
  </si>
  <si>
    <t>【U6XX MCA】【SYNC+_0002】开始导航倒计时/导航结束卡片 Starting/Ending Count Down</t>
  </si>
  <si>
    <t>APIMCIM-2672</t>
  </si>
  <si>
    <t>【U6XX MCA】【SYNC+_0020】爱奇艺 (在线视频APP) Video - Streaming video Iqiyi</t>
  </si>
  <si>
    <t>Video </t>
  </si>
  <si>
    <t>APIMCIM-2663</t>
  </si>
  <si>
    <t>【U6XX MCA】【SYNC+_0001】【F000218/Q】地图基础版（见《IOV-地图功能list) Foundamental version of Map</t>
  </si>
  <si>
    <t>APIMCIM-2668</t>
  </si>
  <si>
    <t>【U6XX MCA】【SYNC+_0016】随心听- Ximalaya 2.0</t>
  </si>
  <si>
    <t>APIMCIM-2715</t>
  </si>
  <si>
    <t>【U6XX MCA】【SYNC+_0173】聚合支付 Aggregate payment +百度-我的钱包 Baidu Wallet</t>
  </si>
  <si>
    <t>LC_DCV0_ENG, FB_DCV0_ENG </t>
  </si>
  <si>
    <t>APIMCIM-2714</t>
  </si>
  <si>
    <t>【U6XX MCA】【SYNC+_0172】小额免密支付Seamless Payment</t>
  </si>
  <si>
    <t>APIMCIM-2679</t>
  </si>
  <si>
    <t>【U6XX MCA】【SYNC+_0006】组队出行 Team Travel</t>
  </si>
  <si>
    <t>APIMCIM-2681</t>
  </si>
  <si>
    <t>【U6XX MCA】【SYNC+_0008】福特派/林肯之道地址分享 FordPass/LincolnWay Send to car</t>
  </si>
  <si>
    <t>APIMCIM-2680</t>
  </si>
  <si>
    <t>【U6XX MCA】【SYNC+_0007】微信地址分享 WeChat Send To Car</t>
  </si>
  <si>
    <t>APIMCIM-2708</t>
  </si>
  <si>
    <t>【U6XX MCA】【SYNC+_0161】车家互联Project Aspire_General IOT (Smart Home)_CN (UI grahic upgrade -IVI端）</t>
  </si>
  <si>
    <t>APIMCIM-2707</t>
  </si>
  <si>
    <t>【U6XX MCA】【SYNC+_0160】车家互联 ( “小度家居”扫码) Vehicle to Home</t>
  </si>
  <si>
    <t>APIMCIM-2678</t>
  </si>
  <si>
    <t>【U6XX MCA】【SYNC+_0004】【F003451】本地危险事件上报及播报 LHI (Local Hazard Information)</t>
  </si>
  <si>
    <t>APIMCIM-2677</t>
  </si>
  <si>
    <t>【U6XX MCA】【SYNC+_0003】个性化底图-4S店POI显示 4S Dealer POI on Map</t>
  </si>
  <si>
    <t>APIMCIM-2690</t>
  </si>
  <si>
    <t>【U6XX MCA】【SYNC+_0120】(百度小程序) 违章查询 Query traffic violations (IVI)</t>
  </si>
  <si>
    <t>To Do</t>
  </si>
  <si>
    <t>此fip仍在和FO澄清中，百度侧无违章小程序</t>
    <phoneticPr fontId="12" type="noConversion"/>
  </si>
  <si>
    <t>行标签</t>
  </si>
  <si>
    <t>计数项:Key</t>
  </si>
  <si>
    <t>总计</t>
  </si>
  <si>
    <r>
      <t>U625MCA DCV 0版本于6月14日提测，7月5日提测DCV 0 hotfix版本，6月15日-6月30日QA基于提测内容完成地图、语音、账号、内容生态、天气、输入法、安全等模块核心功能回归测试，7月6日-7月15日完成各模块封版测试，合入问题验证等；
U625MCA DCV 0版本为研发迭代版本，</t>
    </r>
    <r>
      <rPr>
        <b/>
        <sz val="10"/>
        <color rgb="FF00B050"/>
        <rFont val="微软雅黑"/>
        <family val="2"/>
        <charset val="134"/>
      </rPr>
      <t>质量要求：U625MCA DCV0 版本无P0问题，P1修复率&gt;70%,P2修复率&gt;50%；</t>
    </r>
    <r>
      <rPr>
        <sz val="10"/>
        <color theme="1"/>
        <rFont val="微软雅黑"/>
        <family val="2"/>
        <charset val="134"/>
      </rPr>
      <t xml:space="preserve">
目前未解决bug87个，其中P0 1个、P1 14个、P2P3 70个；遗留P0 3个阻塞版本发布，测试结论为</t>
    </r>
    <r>
      <rPr>
        <b/>
        <sz val="10"/>
        <color rgb="FFFF0000"/>
        <rFont val="微软雅黑"/>
        <family val="2"/>
        <charset val="134"/>
      </rPr>
      <t>不通过</t>
    </r>
    <r>
      <rPr>
        <b/>
        <sz val="10"/>
        <color rgb="FF00B050"/>
        <rFont val="微软雅黑"/>
        <family val="2"/>
        <charset val="134"/>
      </rPr>
      <t>；</t>
    </r>
    <phoneticPr fontId="12" type="noConversion"/>
  </si>
  <si>
    <t>94.73%</t>
    <phoneticPr fontId="12" type="noConversion"/>
  </si>
  <si>
    <r>
      <t>共提交Bug 248个，已解决 163个，未解决85个，Bug解决率：</t>
    </r>
    <r>
      <rPr>
        <sz val="10"/>
        <color rgb="FFFF0000"/>
        <rFont val="微软雅黑"/>
        <family val="2"/>
        <charset val="134"/>
      </rPr>
      <t>64.91%</t>
    </r>
    <r>
      <rPr>
        <sz val="10"/>
        <color rgb="FF000000"/>
        <rFont val="微软雅黑"/>
        <family val="2"/>
        <charset val="134"/>
      </rPr>
      <t>，其中：
P0提交 19个，已解决18个，未解决1个，P0解决率：</t>
    </r>
    <r>
      <rPr>
        <sz val="10"/>
        <color rgb="FFFF0000"/>
        <rFont val="微软雅黑"/>
        <family val="2"/>
        <charset val="134"/>
      </rPr>
      <t>84.21%</t>
    </r>
    <r>
      <rPr>
        <sz val="10"/>
        <color rgb="FF000000"/>
        <rFont val="微软雅黑"/>
        <family val="2"/>
        <charset val="134"/>
      </rPr>
      <t>；
P1提交 78个，已解决64个，未解决14个，P1Bug解决率：</t>
    </r>
    <r>
      <rPr>
        <sz val="10"/>
        <color rgb="FF00B050"/>
        <rFont val="微软雅黑"/>
        <family val="2"/>
        <charset val="134"/>
      </rPr>
      <t>82.05%；</t>
    </r>
    <r>
      <rPr>
        <sz val="10"/>
        <color rgb="FF000000"/>
        <rFont val="微软雅黑"/>
        <family val="2"/>
        <charset val="134"/>
      </rPr>
      <t xml:space="preserve">
P2、P3提交151个，已解决81个，未解决70个，P2、P3Bug解决率：</t>
    </r>
    <r>
      <rPr>
        <sz val="10"/>
        <color rgb="FF00B050"/>
        <rFont val="微软雅黑"/>
        <family val="2"/>
        <charset val="134"/>
      </rPr>
      <t>53.64%；</t>
    </r>
    <phoneticPr fontId="12" type="noConversion"/>
  </si>
  <si>
    <t>【台架】【U625】【随心听】【必现】收藏点击编辑后跳转最近播放后闪退；最近播放编辑后闪退；jira链接：https://www.jira.ford.com/browse/APIMCIM-9150 问题已解决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</si>
</sst>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charset val="134"/>
      <scheme val="minor"/>
    </font>
    <font>
      <sz val="10.5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u/>
      <sz val="12"/>
      <color theme="10"/>
      <name val="等线"/>
      <family val="4"/>
      <charset val="134"/>
      <scheme val="minor"/>
    </font>
    <font>
      <b/>
      <sz val="10"/>
      <color rgb="FF00B05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10" fontId="1" fillId="0" borderId="0" xfId="0" applyNumberFormat="1" applyFont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6" fillId="6" borderId="3" xfId="1" applyFont="1" applyFill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10" fontId="2" fillId="6" borderId="3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13" fillId="8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9" fillId="0" borderId="1" xfId="2" applyBorder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8" borderId="1" xfId="2" applyFill="1" applyBorder="1">
      <alignment vertical="center"/>
    </xf>
    <xf numFmtId="0" fontId="11" fillId="8" borderId="1" xfId="0" applyFont="1" applyFill="1" applyBorder="1" applyAlignment="1">
      <alignment vertical="center" wrapText="1"/>
    </xf>
    <xf numFmtId="0" fontId="11" fillId="8" borderId="1" xfId="0" applyFont="1" applyFill="1" applyBorder="1">
      <alignment vertical="center"/>
    </xf>
    <xf numFmtId="0" fontId="11" fillId="0" borderId="14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left" vertical="center" wrapText="1"/>
    </xf>
    <xf numFmtId="49" fontId="8" fillId="0" borderId="5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14" fillId="6" borderId="3" xfId="2" applyFont="1" applyFill="1" applyBorder="1" applyAlignment="1">
      <alignment horizontal="left" vertical="top"/>
    </xf>
    <xf numFmtId="0" fontId="14" fillId="6" borderId="4" xfId="2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2" fillId="6" borderId="2" xfId="1" applyFont="1" applyFill="1" applyBorder="1" applyAlignment="1">
      <alignment horizontal="center" vertical="center"/>
    </xf>
    <xf numFmtId="0" fontId="2" fillId="6" borderId="14" xfId="1" applyFont="1" applyFill="1" applyBorder="1" applyAlignment="1">
      <alignment horizontal="center" vertical="center"/>
    </xf>
    <xf numFmtId="0" fontId="2" fillId="6" borderId="15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13" fillId="8" borderId="3" xfId="0" applyFont="1" applyFill="1" applyBorder="1" applyAlignment="1">
      <alignment horizontal="left" vertical="center" wrapText="1"/>
    </xf>
    <xf numFmtId="0" fontId="13" fillId="8" borderId="4" xfId="0" applyFont="1" applyFill="1" applyBorder="1" applyAlignment="1">
      <alignment horizontal="left" vertical="center" wrapText="1"/>
    </xf>
    <xf numFmtId="0" fontId="13" fillId="8" borderId="5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angridong/Downloads/DCV0%200720/U611/&#12304;&#31119;&#29305;Phase5&#12305;U611MCA&#36710;&#22411;DCV0&#29256;&#26412;&#27979;&#35797;&#25253;&#21578;-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2.616067013892" createdVersion="8" refreshedVersion="8" minRefreshableVersion="3" recordCount="27" xr:uid="{50E188C8-4FE8-A149-899C-98F19033C169}">
  <cacheSource type="worksheet">
    <worksheetSource ref="A2:E29" sheet="Sheet2" r:id="rId2"/>
  </cacheSource>
  <cacheFields count="6">
    <cacheField name="Key" numFmtId="0">
      <sharedItems/>
    </cacheField>
    <cacheField name="Summary" numFmtId="0">
      <sharedItems/>
    </cacheField>
    <cacheField name="Status" numFmtId="0">
      <sharedItems count="3">
        <s v="Approval"/>
        <s v="Rejected"/>
        <s v="To Do"/>
      </sharedItems>
    </cacheField>
    <cacheField name="Fix Version/s" numFmtId="0">
      <sharedItems/>
    </cacheField>
    <cacheField name="Component/s" numFmtId="0">
      <sharedItems containsBlank="1"/>
    </cacheField>
    <cacheField name="Labe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APIMCIM-2828"/>
    <s v="【U6XX MCA】【SYNC+_Z0020】Carrier"/>
    <x v="0"/>
    <s v="LC_DCVBeta1_ENG, FB_DCVBeta1_ENG "/>
    <m/>
    <s v="Basic-Function, IVI, U611MCA, U625MCA"/>
  </r>
  <r>
    <s v="APIMCIM-2731"/>
    <s v="【U6XX MCA】【SYNC+_0025】Voice Recognition Systems"/>
    <x v="0"/>
    <s v="LC_DCVAlpha2_ENG, FB_DCVAlpha2_ENG "/>
    <s v="VR "/>
    <s v="Customer-Facing, IVI, U611MCA, U625MCA"/>
  </r>
  <r>
    <s v="APIMCIM-2829"/>
    <s v="【U6XX MCA】【SYNC+_Z0024】2D Map in Cluster (study)"/>
    <x v="1"/>
    <s v="LC_DCVAlpha2_ENG, FB_DCVAlpha2_ENG "/>
    <s v="Multi-Screen Interaction "/>
    <s v="Basic-Function, IVI, U611MCA, U625MCA"/>
  </r>
  <r>
    <s v="APIMCIM-2831"/>
    <s v="【U6XX MCA】【SYNC+_Z0030】Baidu数据平台"/>
    <x v="0"/>
    <s v="LC_DCVAlpha2_ENG, FB_DCVAlpha2_ENG "/>
    <m/>
    <s v="Basic-Function, IVI, U611MCA, U625MCA"/>
  </r>
  <r>
    <s v="APIMCIM-2832"/>
    <s v="【U6XX MCA】【SYNC+_Z0033】Provisioning"/>
    <x v="0"/>
    <s v="LC_DCVAlpha2_ENG, FB_DCVAlpha2_ENG "/>
    <m/>
    <s v="Basic-Function, IVI, U611MCA, U625MCA"/>
  </r>
  <r>
    <s v="APIMCIM-2861"/>
    <s v="【U6XX MCA】【SYNC+_Z0130】百度输入法 Baidu Input"/>
    <x v="0"/>
    <s v="LC_DCVAlpha2_ENG, FB_DCVAlpha2_ENG "/>
    <s v="Input "/>
    <s v="Basic-Function, IVI, U611MCA, U625MCA"/>
  </r>
  <r>
    <s v="APIMCIM-2716"/>
    <s v="【U6XX MCA】【SYNC+_0175】消息&amp;消息中心 notification &amp; notification center"/>
    <x v="0"/>
    <s v="LC_DCVAlpha2_ENG, FB_DCVAlpha2_ENG "/>
    <m/>
    <s v="Customer-Facing, IVI, U611MCA, U625MCA"/>
  </r>
  <r>
    <s v="APIMCIM-2718"/>
    <s v="【U6XX MCA】【SYNC+_0239】最新版领先市场的地图导航能力 Leading Connected Map/Navi"/>
    <x v="0"/>
    <s v="LC_DCVAlpha2_ENG, FB_DCVAlpha2_ENG "/>
    <s v="Map&amp;Navigation "/>
    <s v="Customer-Facing, IVI, U611MCA, U625MCA"/>
  </r>
  <r>
    <s v="APIMCIM-2721"/>
    <s v="【U6XX MCA】【SYNC+_0269】天气 Weather"/>
    <x v="0"/>
    <s v="LC_DCVAlpha2_ENG, FB_DCVAlpha2_ENG "/>
    <s v="Launcher "/>
    <s v="Customer-Facing, IVI, U611MCA, U625MCA"/>
  </r>
  <r>
    <s v="APIMCIM-2709"/>
    <s v="【U6XX MCA】【SYNC+_0164】车机端福特账号和百度账号同时登陆 (By 福特派 or 林肯之道App） Baidu and Ford/Lincoln Account dual Login"/>
    <x v="0"/>
    <s v="LC_DCVAlpha2_ENG, FB_DCVAlpha2_ENG "/>
    <m/>
    <s v="Customer-Facing, IVI, U611MCA, U625MCA"/>
  </r>
  <r>
    <s v="APIMCIM-2682"/>
    <s v="【U6XX MCA】【SYNC+_0012】在线收音机/电台 Online Radio 资源提供方：蜻蜓FM"/>
    <x v="0"/>
    <s v="LC_DCVAlpha2_ENG, FB_DCVAlpha2_ENG "/>
    <s v="Online Radio "/>
    <s v="Customer-Facing, IVI, U611MCA, U625MCA"/>
  </r>
  <r>
    <s v="APIMCIM-2669"/>
    <s v="【U6XX MCA】【SYNC+_0017】随心听- 音乐/新闻/有声书 (QQ 音乐-支持QQ 音乐账号登陆；喜马拉雅免费资源集成）"/>
    <x v="0"/>
    <s v="LC_DCVAlpha2_ENG, FB_DCVAlpha2_ENG "/>
    <s v="Music "/>
    <s v="Customer-Facing, IVI, U611MCA, U625MCA"/>
  </r>
  <r>
    <s v="APIMCIM-2670"/>
    <s v="【U6XX MCA】【SYNC+_0018】随心听-QQ 音乐2.0 Suixinting: QQ Music 2.0"/>
    <x v="0"/>
    <s v="LC_DCVAlpha2_ENG, FB_DCVAlpha2_ENG "/>
    <s v="Music "/>
    <s v="Customer-Facing, IVI, U611MCA, U625MCA"/>
  </r>
  <r>
    <s v="APIMCIM-2676"/>
    <s v="【U6XX MCA】【SYNC+_0002】开始导航倒计时/导航结束卡片 Starting/Ending Count Down"/>
    <x v="0"/>
    <s v="LC_DCVAlpha2_ENG, FB_DCVAlpha2_ENG "/>
    <s v="Map&amp;Navigation "/>
    <s v="Customer-Facing, IVI, U611MCA, U625MCA"/>
  </r>
  <r>
    <s v="APIMCIM-2672"/>
    <s v="【U6XX MCA】【SYNC+_0020】爱奇艺 (在线视频APP) Video - Streaming video Iqiyi"/>
    <x v="0"/>
    <s v="LC_DCVAlpha2_ENG, FB_DCVAlpha2_ENG "/>
    <s v="Video "/>
    <s v="Customer-Facing, IVI, U611MCA, U625MCA"/>
  </r>
  <r>
    <s v="APIMCIM-2663"/>
    <s v="【U6XX MCA】【SYNC+_0001】【F000218/Q】地图基础版（见《IOV-地图功能list) Foundamental version of Map"/>
    <x v="0"/>
    <s v="LC_DCVAlpha2_ENG, FB_DCVAlpha2_ENG "/>
    <s v="Map&amp;Navigation "/>
    <s v="Customer-Facing, FNA, IVI, U611MCA, U625MCA"/>
  </r>
  <r>
    <s v="APIMCIM-2668"/>
    <s v="【U6XX MCA】【SYNC+_0016】随心听- Ximalaya 2.0"/>
    <x v="0"/>
    <s v="LC_DCVAlpha2_ENG, FB_DCVAlpha2_ENG "/>
    <s v="Music "/>
    <s v="Customer-Facing, IVI, U611MCA, U625MCA"/>
  </r>
  <r>
    <s v="APIMCIM-2715"/>
    <s v="【U6XX MCA】【SYNC+_0173】聚合支付 Aggregate payment +百度-我的钱包 Baidu Wallet"/>
    <x v="0"/>
    <s v="LC_DCV0_ENG, FB_DCV0_ENG "/>
    <m/>
    <s v="Customer-Facing, IVI, U611MCA, U625MCA"/>
  </r>
  <r>
    <s v="APIMCIM-2714"/>
    <s v="【U6XX MCA】【SYNC+_0172】小额免密支付Seamless Payment"/>
    <x v="0"/>
    <s v="LC_DCV0_ENG, FB_DCV0_ENG "/>
    <m/>
    <s v="Customer-Facing, IVI, U611MCA, U625MCA"/>
  </r>
  <r>
    <s v="APIMCIM-2679"/>
    <s v="【U6XX MCA】【SYNC+_0006】组队出行 Team Travel"/>
    <x v="0"/>
    <s v="LC_DCV0_ENG, FB_DCV0_ENG "/>
    <s v="Map&amp;Navigation "/>
    <s v="Customer-Facing, IVI, U611MCA, U625MCA"/>
  </r>
  <r>
    <s v="APIMCIM-2681"/>
    <s v="【U6XX MCA】【SYNC+_0008】福特派/林肯之道地址分享 FordPass/LincolnWay Send to car"/>
    <x v="0"/>
    <s v="LC_DCV0_ENG, FB_DCV0_ENG "/>
    <s v="Map&amp;Navigation "/>
    <s v="Customer-Facing, IVI, U611MCA, U625MCA"/>
  </r>
  <r>
    <s v="APIMCIM-2680"/>
    <s v="【U6XX MCA】【SYNC+_0007】微信地址分享 WeChat Send To Car"/>
    <x v="0"/>
    <s v="LC_DCV0_ENG, FB_DCV0_ENG "/>
    <s v="Map&amp;Navigation "/>
    <s v="Customer-Facing, IVI, U611MCA, U625MCA"/>
  </r>
  <r>
    <s v="APIMCIM-2708"/>
    <s v="【U6XX MCA】【SYNC+_0161】车家互联Project Aspire_General IOT (Smart Home)_CN (UI grahic upgrade -IVI端）"/>
    <x v="1"/>
    <s v="LC_DCV0_ENG, FB_DCV0_ENG "/>
    <m/>
    <s v="Customer-Facing, IVI, U611MCA, U625MCA"/>
  </r>
  <r>
    <s v="APIMCIM-2707"/>
    <s v="【U6XX MCA】【SYNC+_0160】车家互联 ( “小度家居”扫码) Vehicle to Home"/>
    <x v="0"/>
    <s v="LC_DCV0_ENG, FB_DCV0_ENG "/>
    <m/>
    <s v="Customer-Facing, IVI, U611MCA, U625MCA"/>
  </r>
  <r>
    <s v="APIMCIM-2678"/>
    <s v="【U6XX MCA】【SYNC+_0004】【F003451】本地危险事件上报及播报 LHI (Local Hazard Information)"/>
    <x v="0"/>
    <s v="LC_DCV0_ENG, FB_DCV0_ENG "/>
    <s v="Map&amp;Navigation "/>
    <s v="Customer-Facing, IVI, U611MCA, U625MCA"/>
  </r>
  <r>
    <s v="APIMCIM-2677"/>
    <s v="【U6XX MCA】【SYNC+_0003】个性化底图-4S店POI显示 4S Dealer POI on Map"/>
    <x v="0"/>
    <s v="LC_DCV0_ENG, FB_DCV0_ENG "/>
    <s v="Map&amp;Navigation "/>
    <s v="Customer-Facing, IVI, U611MCA, U625MCA"/>
  </r>
  <r>
    <s v="APIMCIM-2690"/>
    <s v="【U6XX MCA】【SYNC+_0120】(百度小程序) 违章查询 Query traffic violations (IVI)"/>
    <x v="2"/>
    <s v="LC_DCV0_ENG, FB_DCV0_ENG "/>
    <m/>
    <s v="Customer-Facing, IVI, U611MCA, U625M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73AB7-25C9-1249-8CA7-4507C68E84D1}" name="数据透视表3" cacheId="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2:B36" firstHeaderRow="1" firstDataRow="1" firstDataCol="1"/>
  <pivotFields count="6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ra.ford.com/browse/APIMCIM-2718" TargetMode="External"/><Relationship Id="rId13" Type="http://schemas.openxmlformats.org/officeDocument/2006/relationships/hyperlink" Target="https://www.jira.ford.com/browse/APIMCIM-2679" TargetMode="External"/><Relationship Id="rId18" Type="http://schemas.openxmlformats.org/officeDocument/2006/relationships/hyperlink" Target="https://www.jira.ford.com/browse/APIMCIM-2707" TargetMode="External"/><Relationship Id="rId26" Type="http://schemas.openxmlformats.org/officeDocument/2006/relationships/hyperlink" Target="https://www.jira.ford.com/browse/APIMCIM-2668" TargetMode="External"/><Relationship Id="rId3" Type="http://schemas.openxmlformats.org/officeDocument/2006/relationships/hyperlink" Target="https://www.jira.ford.com/browse/APIMCIM-2829" TargetMode="External"/><Relationship Id="rId21" Type="http://schemas.openxmlformats.org/officeDocument/2006/relationships/hyperlink" Target="https://www.jira.ford.com/browse/APIMCIM-2676" TargetMode="External"/><Relationship Id="rId7" Type="http://schemas.openxmlformats.org/officeDocument/2006/relationships/hyperlink" Target="https://www.jira.ford.com/browse/APIMCIM-2716" TargetMode="External"/><Relationship Id="rId12" Type="http://schemas.openxmlformats.org/officeDocument/2006/relationships/hyperlink" Target="https://www.jira.ford.com/browse/APIMCIM-2709" TargetMode="External"/><Relationship Id="rId17" Type="http://schemas.openxmlformats.org/officeDocument/2006/relationships/hyperlink" Target="https://www.jira.ford.com/browse/APIMCIM-2708" TargetMode="External"/><Relationship Id="rId25" Type="http://schemas.openxmlformats.org/officeDocument/2006/relationships/hyperlink" Target="https://www.jira.ford.com/browse/APIMCIM-2663" TargetMode="External"/><Relationship Id="rId2" Type="http://schemas.openxmlformats.org/officeDocument/2006/relationships/hyperlink" Target="https://www.jira.ford.com/browse/APIMCIM-2731" TargetMode="External"/><Relationship Id="rId16" Type="http://schemas.openxmlformats.org/officeDocument/2006/relationships/hyperlink" Target="https://www.jira.ford.com/browse/APIMCIM-2682" TargetMode="External"/><Relationship Id="rId20" Type="http://schemas.openxmlformats.org/officeDocument/2006/relationships/hyperlink" Target="https://www.jira.ford.com/browse/APIMCIM-2670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jira.ford.com/browse/APIMCIM-2861" TargetMode="External"/><Relationship Id="rId11" Type="http://schemas.openxmlformats.org/officeDocument/2006/relationships/hyperlink" Target="https://www.jira.ford.com/browse/APIMCIM-2721" TargetMode="External"/><Relationship Id="rId24" Type="http://schemas.openxmlformats.org/officeDocument/2006/relationships/hyperlink" Target="https://www.jira.ford.com/browse/APIMCIM-2672" TargetMode="External"/><Relationship Id="rId5" Type="http://schemas.openxmlformats.org/officeDocument/2006/relationships/hyperlink" Target="https://www.jira.ford.com/browse/APIMCIM-2832" TargetMode="External"/><Relationship Id="rId15" Type="http://schemas.openxmlformats.org/officeDocument/2006/relationships/hyperlink" Target="https://www.jira.ford.com/browse/APIMCIM-2680" TargetMode="External"/><Relationship Id="rId23" Type="http://schemas.openxmlformats.org/officeDocument/2006/relationships/hyperlink" Target="https://www.jira.ford.com/browse/APIMCIM-2677" TargetMode="External"/><Relationship Id="rId28" Type="http://schemas.openxmlformats.org/officeDocument/2006/relationships/hyperlink" Target="https://www.jira.ford.com/browse/APIMCIM-2690" TargetMode="External"/><Relationship Id="rId10" Type="http://schemas.openxmlformats.org/officeDocument/2006/relationships/hyperlink" Target="https://www.jira.ford.com/browse/APIMCIM-2714" TargetMode="External"/><Relationship Id="rId19" Type="http://schemas.openxmlformats.org/officeDocument/2006/relationships/hyperlink" Target="https://www.jira.ford.com/browse/APIMCIM-2669" TargetMode="External"/><Relationship Id="rId4" Type="http://schemas.openxmlformats.org/officeDocument/2006/relationships/hyperlink" Target="https://www.jira.ford.com/browse/APIMCIM-2831" TargetMode="External"/><Relationship Id="rId9" Type="http://schemas.openxmlformats.org/officeDocument/2006/relationships/hyperlink" Target="https://www.jira.ford.com/browse/APIMCIM-2715" TargetMode="External"/><Relationship Id="rId14" Type="http://schemas.openxmlformats.org/officeDocument/2006/relationships/hyperlink" Target="https://www.jira.ford.com/browse/APIMCIM-2681" TargetMode="External"/><Relationship Id="rId22" Type="http://schemas.openxmlformats.org/officeDocument/2006/relationships/hyperlink" Target="https://www.jira.ford.com/browse/APIMCIM-2678" TargetMode="External"/><Relationship Id="rId27" Type="http://schemas.openxmlformats.org/officeDocument/2006/relationships/hyperlink" Target="https://www.jira.ford.com/browse/APIMCIM-2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topLeftCell="A13" zoomScale="125" zoomScaleNormal="50" workbookViewId="0">
      <selection activeCell="I65" sqref="I65:J65"/>
    </sheetView>
  </sheetViews>
  <sheetFormatPr baseColWidth="10" defaultColWidth="11" defaultRowHeight="17"/>
  <cols>
    <col min="1" max="1" width="10.1640625" style="2" customWidth="1"/>
    <col min="2" max="2" width="6.6640625" style="2" customWidth="1"/>
    <col min="3" max="3" width="12.1640625" style="2" customWidth="1"/>
    <col min="4" max="4" width="9.6640625" style="2" customWidth="1"/>
    <col min="5" max="5" width="11" style="3" customWidth="1"/>
    <col min="6" max="6" width="13.1640625" style="3" customWidth="1"/>
    <col min="7" max="7" width="10.5" style="4" customWidth="1"/>
    <col min="8" max="8" width="9.6640625" style="4" customWidth="1"/>
    <col min="9" max="9" width="16.83203125" style="2" customWidth="1"/>
    <col min="10" max="10" width="18" style="2" customWidth="1"/>
    <col min="11" max="11" width="46.5" style="5" customWidth="1"/>
    <col min="12" max="16384" width="11" style="4"/>
  </cols>
  <sheetData>
    <row r="1" spans="1:11" ht="26.25" customHeight="1">
      <c r="A1" s="43" t="s">
        <v>103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7" customHeight="1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ht="76" customHeight="1">
      <c r="A3" s="45" t="s">
        <v>208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22.5" customHeight="1">
      <c r="A4" s="46" t="s">
        <v>1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ht="17" customHeight="1">
      <c r="A5" s="47" t="s">
        <v>2</v>
      </c>
      <c r="B5" s="48"/>
      <c r="C5" s="48"/>
      <c r="D5" s="49"/>
      <c r="E5" s="47" t="s">
        <v>3</v>
      </c>
      <c r="F5" s="49"/>
      <c r="G5" s="47" t="s">
        <v>4</v>
      </c>
      <c r="H5" s="49"/>
      <c r="I5" s="47" t="s">
        <v>5</v>
      </c>
      <c r="J5" s="49"/>
      <c r="K5" s="23" t="s">
        <v>6</v>
      </c>
    </row>
    <row r="6" spans="1:11" ht="17" customHeight="1">
      <c r="A6" s="50" t="s">
        <v>90</v>
      </c>
      <c r="B6" s="58"/>
      <c r="C6" s="58"/>
      <c r="D6" s="58"/>
      <c r="E6" s="58"/>
      <c r="F6" s="51"/>
      <c r="G6" s="52" t="s">
        <v>95</v>
      </c>
      <c r="H6" s="53"/>
      <c r="I6" s="56" t="s">
        <v>95</v>
      </c>
      <c r="J6" s="57"/>
      <c r="K6" s="11" t="s">
        <v>96</v>
      </c>
    </row>
    <row r="7" spans="1:11" ht="27" customHeight="1">
      <c r="A7" s="59" t="s">
        <v>7</v>
      </c>
      <c r="B7" s="60"/>
      <c r="C7" s="60"/>
      <c r="D7" s="61"/>
      <c r="E7" s="50" t="s">
        <v>8</v>
      </c>
      <c r="F7" s="51"/>
      <c r="G7" s="52" t="s">
        <v>9</v>
      </c>
      <c r="H7" s="53"/>
      <c r="I7" s="54" t="s">
        <v>209</v>
      </c>
      <c r="J7" s="55"/>
      <c r="K7" s="6" t="s">
        <v>98</v>
      </c>
    </row>
    <row r="8" spans="1:11" ht="27" customHeight="1">
      <c r="A8" s="62"/>
      <c r="B8" s="63"/>
      <c r="C8" s="63"/>
      <c r="D8" s="64"/>
      <c r="E8" s="50" t="s">
        <v>91</v>
      </c>
      <c r="F8" s="51"/>
      <c r="G8" s="52" t="s">
        <v>93</v>
      </c>
      <c r="H8" s="53"/>
      <c r="I8" s="56" t="s">
        <v>128</v>
      </c>
      <c r="J8" s="57"/>
      <c r="K8" s="11" t="s">
        <v>96</v>
      </c>
    </row>
    <row r="9" spans="1:11" ht="27" customHeight="1">
      <c r="A9" s="65"/>
      <c r="B9" s="66"/>
      <c r="C9" s="66"/>
      <c r="D9" s="67"/>
      <c r="E9" s="50" t="s">
        <v>92</v>
      </c>
      <c r="F9" s="51"/>
      <c r="G9" s="52" t="s">
        <v>94</v>
      </c>
      <c r="H9" s="53"/>
      <c r="I9" s="56" t="s">
        <v>129</v>
      </c>
      <c r="J9" s="57"/>
      <c r="K9" s="11" t="s">
        <v>96</v>
      </c>
    </row>
    <row r="10" spans="1:11" s="1" customFormat="1">
      <c r="A10" s="71" t="s">
        <v>10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</row>
    <row r="11" spans="1:11" s="1" customFormat="1">
      <c r="A11" s="72" t="s">
        <v>11</v>
      </c>
      <c r="B11" s="73"/>
      <c r="C11" s="73"/>
      <c r="D11" s="74"/>
      <c r="E11" s="71" t="s">
        <v>12</v>
      </c>
      <c r="F11" s="71"/>
      <c r="G11" s="71"/>
      <c r="H11" s="71"/>
      <c r="I11" s="71"/>
      <c r="J11" s="71"/>
      <c r="K11" s="71"/>
    </row>
    <row r="12" spans="1:11" s="1" customFormat="1">
      <c r="A12" s="75" t="s">
        <v>13</v>
      </c>
      <c r="B12" s="76"/>
      <c r="C12" s="76"/>
      <c r="D12" s="77"/>
      <c r="E12" s="78" t="s">
        <v>14</v>
      </c>
      <c r="F12" s="78"/>
      <c r="G12" s="78"/>
      <c r="H12" s="78"/>
      <c r="I12" s="78"/>
      <c r="J12" s="78"/>
      <c r="K12" s="78"/>
    </row>
    <row r="13" spans="1:11" s="1" customFormat="1">
      <c r="A13" s="75" t="s">
        <v>15</v>
      </c>
      <c r="B13" s="76"/>
      <c r="C13" s="76"/>
      <c r="D13" s="77"/>
      <c r="E13" s="78" t="s">
        <v>16</v>
      </c>
      <c r="F13" s="78"/>
      <c r="G13" s="78"/>
      <c r="H13" s="78"/>
      <c r="I13" s="78"/>
      <c r="J13" s="78"/>
      <c r="K13" s="78"/>
    </row>
    <row r="14" spans="1:11" s="1" customFormat="1">
      <c r="A14" s="75" t="s">
        <v>17</v>
      </c>
      <c r="B14" s="76"/>
      <c r="C14" s="76"/>
      <c r="D14" s="77"/>
      <c r="E14" s="78" t="s">
        <v>14</v>
      </c>
      <c r="F14" s="78"/>
      <c r="G14" s="78"/>
      <c r="H14" s="78"/>
      <c r="I14" s="78"/>
      <c r="J14" s="78"/>
      <c r="K14" s="78"/>
    </row>
    <row r="15" spans="1:11" s="1" customFormat="1">
      <c r="A15" s="75" t="s">
        <v>18</v>
      </c>
      <c r="B15" s="76"/>
      <c r="C15" s="76"/>
      <c r="D15" s="77"/>
      <c r="E15" s="78" t="s">
        <v>16</v>
      </c>
      <c r="F15" s="78"/>
      <c r="G15" s="78"/>
      <c r="H15" s="78"/>
      <c r="I15" s="78"/>
      <c r="J15" s="78"/>
      <c r="K15" s="78"/>
    </row>
    <row r="16" spans="1:11" s="1" customFormat="1">
      <c r="A16" s="75" t="s">
        <v>19</v>
      </c>
      <c r="B16" s="76"/>
      <c r="C16" s="76"/>
      <c r="D16" s="77"/>
      <c r="E16" s="78" t="s">
        <v>20</v>
      </c>
      <c r="F16" s="78"/>
      <c r="G16" s="78"/>
      <c r="H16" s="78"/>
      <c r="I16" s="78"/>
      <c r="J16" s="78"/>
      <c r="K16" s="78"/>
    </row>
    <row r="17" spans="1:11" s="1" customFormat="1">
      <c r="A17" s="75" t="s">
        <v>21</v>
      </c>
      <c r="B17" s="76"/>
      <c r="C17" s="76"/>
      <c r="D17" s="77"/>
      <c r="E17" s="78" t="s">
        <v>20</v>
      </c>
      <c r="F17" s="78"/>
      <c r="G17" s="78"/>
      <c r="H17" s="78"/>
      <c r="I17" s="78"/>
      <c r="J17" s="78"/>
      <c r="K17" s="78"/>
    </row>
    <row r="18" spans="1:11" s="1" customFormat="1">
      <c r="A18" s="79" t="s">
        <v>22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1:11" s="1" customFormat="1" ht="97.5" customHeight="1">
      <c r="A19" s="80" t="s">
        <v>210</v>
      </c>
      <c r="B19" s="80"/>
      <c r="C19" s="80"/>
      <c r="D19" s="80"/>
      <c r="E19" s="78"/>
      <c r="F19" s="78"/>
      <c r="G19" s="78"/>
      <c r="H19" s="78"/>
      <c r="I19" s="78"/>
      <c r="J19" s="78"/>
      <c r="K19" s="78"/>
    </row>
    <row r="20" spans="1:11" s="1" customFormat="1">
      <c r="A20" s="79" t="s">
        <v>23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1:11" s="1" customFormat="1" ht="17" customHeight="1">
      <c r="A21" s="130" t="s">
        <v>24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2"/>
    </row>
    <row r="22" spans="1:11" s="1" customFormat="1" ht="17" customHeight="1">
      <c r="A22" s="102" t="s">
        <v>25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03"/>
    </row>
    <row r="23" spans="1:11" s="1" customFormat="1">
      <c r="A23" s="102" t="s">
        <v>26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03"/>
    </row>
    <row r="24" spans="1:11" s="1" customFormat="1">
      <c r="A24" s="102" t="s">
        <v>27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03"/>
    </row>
    <row r="25" spans="1:11" s="1" customFormat="1">
      <c r="A25" s="127" t="s">
        <v>28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9"/>
    </row>
    <row r="26" spans="1:11" s="1" customFormat="1">
      <c r="A26" s="127" t="s">
        <v>29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9"/>
    </row>
    <row r="27" spans="1:11" s="1" customFormat="1">
      <c r="A27" s="127" t="s">
        <v>30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9"/>
    </row>
    <row r="28" spans="1:11" s="1" customFormat="1">
      <c r="A28" s="127" t="s">
        <v>31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9"/>
    </row>
    <row r="29" spans="1:11" s="1" customFormat="1">
      <c r="A29" s="134" t="s">
        <v>32</v>
      </c>
      <c r="B29" s="134"/>
      <c r="C29" s="134"/>
      <c r="D29" s="134"/>
      <c r="E29" s="135"/>
      <c r="F29" s="135"/>
      <c r="G29" s="135"/>
      <c r="H29" s="135"/>
      <c r="I29" s="135"/>
      <c r="J29" s="135"/>
      <c r="K29" s="135"/>
    </row>
    <row r="30" spans="1:11" s="1" customFormat="1" ht="22" customHeight="1">
      <c r="A30" s="30" t="s">
        <v>115</v>
      </c>
      <c r="B30" s="136" t="s">
        <v>211</v>
      </c>
      <c r="C30" s="137"/>
      <c r="D30" s="137"/>
      <c r="E30" s="137"/>
      <c r="F30" s="137"/>
      <c r="G30" s="137"/>
      <c r="H30" s="137"/>
      <c r="I30" s="137"/>
      <c r="J30" s="137"/>
      <c r="K30" s="138"/>
    </row>
    <row r="31" spans="1:11" s="1" customFormat="1" ht="22" customHeight="1">
      <c r="A31" s="31" t="s">
        <v>117</v>
      </c>
      <c r="B31" s="68" t="s">
        <v>99</v>
      </c>
      <c r="C31" s="69"/>
      <c r="D31" s="69"/>
      <c r="E31" s="69"/>
      <c r="F31" s="69"/>
      <c r="G31" s="69"/>
      <c r="H31" s="69"/>
      <c r="I31" s="69"/>
      <c r="J31" s="69"/>
      <c r="K31" s="70"/>
    </row>
    <row r="32" spans="1:11" s="1" customFormat="1" ht="22" customHeight="1">
      <c r="A32" s="31" t="s">
        <v>117</v>
      </c>
      <c r="B32" s="68" t="s">
        <v>100</v>
      </c>
      <c r="C32" s="69"/>
      <c r="D32" s="69"/>
      <c r="E32" s="69"/>
      <c r="F32" s="69"/>
      <c r="G32" s="69"/>
      <c r="H32" s="69"/>
      <c r="I32" s="69"/>
      <c r="J32" s="69"/>
      <c r="K32" s="70"/>
    </row>
    <row r="33" spans="1:11" s="1" customFormat="1" ht="22" customHeight="1">
      <c r="A33" s="31" t="s">
        <v>117</v>
      </c>
      <c r="B33" s="68" t="s">
        <v>106</v>
      </c>
      <c r="C33" s="69"/>
      <c r="D33" s="69"/>
      <c r="E33" s="69"/>
      <c r="F33" s="69"/>
      <c r="G33" s="69"/>
      <c r="H33" s="69"/>
      <c r="I33" s="69"/>
      <c r="J33" s="69"/>
      <c r="K33" s="70"/>
    </row>
    <row r="34" spans="1:11" s="1" customFormat="1" ht="22" customHeight="1">
      <c r="A34" s="31" t="s">
        <v>117</v>
      </c>
      <c r="B34" s="68" t="s">
        <v>107</v>
      </c>
      <c r="C34" s="69"/>
      <c r="D34" s="69"/>
      <c r="E34" s="69"/>
      <c r="F34" s="69"/>
      <c r="G34" s="69"/>
      <c r="H34" s="69"/>
      <c r="I34" s="69"/>
      <c r="J34" s="69"/>
      <c r="K34" s="70"/>
    </row>
    <row r="35" spans="1:11" s="1" customFormat="1" ht="22" customHeight="1">
      <c r="A35" s="31" t="s">
        <v>117</v>
      </c>
      <c r="B35" s="68" t="s">
        <v>108</v>
      </c>
      <c r="C35" s="69"/>
      <c r="D35" s="69"/>
      <c r="E35" s="69"/>
      <c r="F35" s="69"/>
      <c r="G35" s="69"/>
      <c r="H35" s="69"/>
      <c r="I35" s="69"/>
      <c r="J35" s="69"/>
      <c r="K35" s="70"/>
    </row>
    <row r="36" spans="1:11" s="1" customFormat="1" ht="22" customHeight="1">
      <c r="A36" s="31" t="s">
        <v>117</v>
      </c>
      <c r="B36" s="68" t="s">
        <v>109</v>
      </c>
      <c r="C36" s="69"/>
      <c r="D36" s="69"/>
      <c r="E36" s="69"/>
      <c r="F36" s="69"/>
      <c r="G36" s="69"/>
      <c r="H36" s="69"/>
      <c r="I36" s="69"/>
      <c r="J36" s="69"/>
      <c r="K36" s="70"/>
    </row>
    <row r="37" spans="1:11" s="1" customFormat="1" ht="22" customHeight="1">
      <c r="A37" s="31" t="s">
        <v>117</v>
      </c>
      <c r="B37" s="68" t="s">
        <v>101</v>
      </c>
      <c r="C37" s="69"/>
      <c r="D37" s="69"/>
      <c r="E37" s="69"/>
      <c r="F37" s="69"/>
      <c r="G37" s="69"/>
      <c r="H37" s="69"/>
      <c r="I37" s="69"/>
      <c r="J37" s="69"/>
      <c r="K37" s="70"/>
    </row>
    <row r="38" spans="1:11" s="1" customFormat="1" ht="22" customHeight="1">
      <c r="A38" s="31" t="s">
        <v>116</v>
      </c>
      <c r="B38" s="68" t="s">
        <v>118</v>
      </c>
      <c r="C38" s="69"/>
      <c r="D38" s="69"/>
      <c r="E38" s="69"/>
      <c r="F38" s="69"/>
      <c r="G38" s="69"/>
      <c r="H38" s="69"/>
      <c r="I38" s="69"/>
      <c r="J38" s="69"/>
      <c r="K38" s="70"/>
    </row>
    <row r="39" spans="1:11" s="1" customFormat="1" ht="22" customHeight="1">
      <c r="A39" s="31" t="s">
        <v>116</v>
      </c>
      <c r="B39" s="68" t="s">
        <v>119</v>
      </c>
      <c r="C39" s="69"/>
      <c r="D39" s="69"/>
      <c r="E39" s="69"/>
      <c r="F39" s="69"/>
      <c r="G39" s="69"/>
      <c r="H39" s="69"/>
      <c r="I39" s="69"/>
      <c r="J39" s="69"/>
      <c r="K39" s="70"/>
    </row>
    <row r="40" spans="1:11" s="1" customFormat="1" ht="22" customHeight="1">
      <c r="A40" s="31" t="s">
        <v>116</v>
      </c>
      <c r="B40" s="68" t="s">
        <v>120</v>
      </c>
      <c r="C40" s="69"/>
      <c r="D40" s="69"/>
      <c r="E40" s="69"/>
      <c r="F40" s="69"/>
      <c r="G40" s="69"/>
      <c r="H40" s="69"/>
      <c r="I40" s="69"/>
      <c r="J40" s="69"/>
      <c r="K40" s="70"/>
    </row>
    <row r="41" spans="1:11" s="1" customFormat="1" ht="22" customHeight="1">
      <c r="A41" s="31" t="s">
        <v>116</v>
      </c>
      <c r="B41" s="68" t="s">
        <v>121</v>
      </c>
      <c r="C41" s="69"/>
      <c r="D41" s="69"/>
      <c r="E41" s="69"/>
      <c r="F41" s="69"/>
      <c r="G41" s="69"/>
      <c r="H41" s="69"/>
      <c r="I41" s="69"/>
      <c r="J41" s="69"/>
      <c r="K41" s="70"/>
    </row>
    <row r="42" spans="1:11" s="1" customFormat="1" ht="22" customHeight="1">
      <c r="A42" s="31" t="s">
        <v>116</v>
      </c>
      <c r="B42" s="68" t="s">
        <v>122</v>
      </c>
      <c r="C42" s="69"/>
      <c r="D42" s="69"/>
      <c r="E42" s="69"/>
      <c r="F42" s="69"/>
      <c r="G42" s="69"/>
      <c r="H42" s="69"/>
      <c r="I42" s="69"/>
      <c r="J42" s="69"/>
      <c r="K42" s="70"/>
    </row>
    <row r="43" spans="1:11" s="1" customFormat="1" ht="22" customHeight="1">
      <c r="A43" s="31" t="s">
        <v>116</v>
      </c>
      <c r="B43" s="68" t="s">
        <v>123</v>
      </c>
      <c r="C43" s="69"/>
      <c r="D43" s="69"/>
      <c r="E43" s="69"/>
      <c r="F43" s="69"/>
      <c r="G43" s="69"/>
      <c r="H43" s="69"/>
      <c r="I43" s="69"/>
      <c r="J43" s="69"/>
      <c r="K43" s="70"/>
    </row>
    <row r="44" spans="1:11" s="1" customFormat="1" ht="22" customHeight="1">
      <c r="A44" s="31" t="s">
        <v>117</v>
      </c>
      <c r="B44" s="68" t="s">
        <v>124</v>
      </c>
      <c r="C44" s="69"/>
      <c r="D44" s="69"/>
      <c r="E44" s="69"/>
      <c r="F44" s="69"/>
      <c r="G44" s="69"/>
      <c r="H44" s="69"/>
      <c r="I44" s="69"/>
      <c r="J44" s="69"/>
      <c r="K44" s="70"/>
    </row>
    <row r="45" spans="1:11" s="1" customFormat="1" ht="17.25" customHeight="1">
      <c r="A45" s="79" t="s">
        <v>33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1:11" s="1" customFormat="1" ht="17.25" customHeight="1">
      <c r="A46" s="83"/>
      <c r="B46" s="84"/>
      <c r="C46" s="84"/>
      <c r="D46" s="85"/>
      <c r="E46" s="86" t="s">
        <v>34</v>
      </c>
      <c r="F46" s="87"/>
      <c r="G46" s="83" t="s">
        <v>35</v>
      </c>
      <c r="H46" s="85"/>
      <c r="I46" s="88" t="s">
        <v>36</v>
      </c>
      <c r="J46" s="89"/>
      <c r="K46" s="7" t="s">
        <v>37</v>
      </c>
    </row>
    <row r="47" spans="1:11" s="1" customFormat="1" ht="17.25" customHeight="1">
      <c r="A47" s="93" t="s">
        <v>38</v>
      </c>
      <c r="B47" s="94"/>
      <c r="C47" s="94"/>
      <c r="D47" s="95"/>
      <c r="E47" s="81" t="s">
        <v>39</v>
      </c>
      <c r="F47" s="82"/>
      <c r="G47" s="118" t="s">
        <v>97</v>
      </c>
      <c r="H47" s="119"/>
      <c r="I47" s="21" t="s">
        <v>125</v>
      </c>
      <c r="J47" s="22"/>
      <c r="K47" s="24" t="s">
        <v>40</v>
      </c>
    </row>
    <row r="48" spans="1:11" s="1" customFormat="1" ht="17.25" customHeight="1">
      <c r="A48" s="93" t="s">
        <v>41</v>
      </c>
      <c r="B48" s="94"/>
      <c r="C48" s="94"/>
      <c r="D48" s="95"/>
      <c r="E48" s="81" t="s">
        <v>42</v>
      </c>
      <c r="F48" s="82"/>
      <c r="G48" s="120"/>
      <c r="H48" s="121"/>
      <c r="I48" s="21" t="s">
        <v>126</v>
      </c>
      <c r="J48" s="22"/>
      <c r="K48" s="26" t="s">
        <v>111</v>
      </c>
    </row>
    <row r="49" spans="1:13" s="1" customFormat="1" ht="17.25" customHeight="1">
      <c r="A49" s="115"/>
      <c r="B49" s="116"/>
      <c r="C49" s="116"/>
      <c r="D49" s="117"/>
      <c r="E49" s="81" t="s">
        <v>44</v>
      </c>
      <c r="F49" s="82"/>
      <c r="G49" s="120"/>
      <c r="H49" s="121"/>
      <c r="I49" s="21" t="s">
        <v>43</v>
      </c>
      <c r="J49" s="22"/>
      <c r="K49" s="24" t="s">
        <v>40</v>
      </c>
    </row>
    <row r="50" spans="1:13" s="1" customFormat="1" ht="17.25" customHeight="1">
      <c r="A50" s="115"/>
      <c r="B50" s="116"/>
      <c r="C50" s="116"/>
      <c r="D50" s="117"/>
      <c r="E50" s="81" t="s">
        <v>45</v>
      </c>
      <c r="F50" s="82"/>
      <c r="G50" s="120"/>
      <c r="H50" s="121"/>
      <c r="I50" s="21" t="s">
        <v>43</v>
      </c>
      <c r="J50" s="22"/>
      <c r="K50" s="24" t="s">
        <v>40</v>
      </c>
    </row>
    <row r="51" spans="1:13" s="1" customFormat="1" ht="17.25" customHeight="1">
      <c r="A51" s="96"/>
      <c r="B51" s="97"/>
      <c r="C51" s="97"/>
      <c r="D51" s="98"/>
      <c r="E51" s="81" t="s">
        <v>46</v>
      </c>
      <c r="F51" s="82"/>
      <c r="G51" s="120"/>
      <c r="H51" s="121"/>
      <c r="I51" s="21" t="s">
        <v>43</v>
      </c>
      <c r="J51" s="22"/>
      <c r="K51" s="24" t="s">
        <v>40</v>
      </c>
    </row>
    <row r="52" spans="1:13" s="1" customFormat="1" ht="17.25" customHeight="1">
      <c r="A52" s="81" t="s">
        <v>47</v>
      </c>
      <c r="B52" s="90"/>
      <c r="C52" s="90"/>
      <c r="D52" s="82"/>
      <c r="E52" s="81" t="s">
        <v>48</v>
      </c>
      <c r="F52" s="82"/>
      <c r="G52" s="120"/>
      <c r="H52" s="121"/>
      <c r="I52" s="28" t="s">
        <v>43</v>
      </c>
      <c r="J52" s="29"/>
      <c r="K52" s="24" t="s">
        <v>40</v>
      </c>
    </row>
    <row r="53" spans="1:13" s="1" customFormat="1" ht="17.25" customHeight="1">
      <c r="A53" s="93" t="s">
        <v>49</v>
      </c>
      <c r="B53" s="94"/>
      <c r="C53" s="94"/>
      <c r="D53" s="95"/>
      <c r="E53" s="81" t="s">
        <v>50</v>
      </c>
      <c r="F53" s="82"/>
      <c r="G53" s="120"/>
      <c r="H53" s="121"/>
      <c r="I53" s="21" t="s">
        <v>51</v>
      </c>
      <c r="J53" s="22"/>
      <c r="K53" s="24" t="s">
        <v>40</v>
      </c>
    </row>
    <row r="54" spans="1:13" s="1" customFormat="1" ht="17.25" customHeight="1">
      <c r="A54" s="96"/>
      <c r="B54" s="97"/>
      <c r="C54" s="97"/>
      <c r="D54" s="98"/>
      <c r="E54" s="81" t="s">
        <v>52</v>
      </c>
      <c r="F54" s="82"/>
      <c r="G54" s="120"/>
      <c r="H54" s="121"/>
      <c r="I54" s="28" t="s">
        <v>51</v>
      </c>
      <c r="J54" s="29"/>
      <c r="K54" s="24" t="s">
        <v>40</v>
      </c>
    </row>
    <row r="55" spans="1:13" s="1" customFormat="1" ht="17.25" customHeight="1">
      <c r="A55" s="93" t="s">
        <v>53</v>
      </c>
      <c r="B55" s="94"/>
      <c r="C55" s="94"/>
      <c r="D55" s="95"/>
      <c r="E55" s="81" t="s">
        <v>54</v>
      </c>
      <c r="F55" s="82"/>
      <c r="G55" s="120"/>
      <c r="H55" s="121"/>
      <c r="I55" s="91" t="s">
        <v>127</v>
      </c>
      <c r="J55" s="92"/>
      <c r="K55" s="24" t="s">
        <v>40</v>
      </c>
    </row>
    <row r="56" spans="1:13" s="1" customFormat="1" ht="17.25" customHeight="1">
      <c r="A56" s="115"/>
      <c r="B56" s="116"/>
      <c r="C56" s="116"/>
      <c r="D56" s="117"/>
      <c r="E56" s="81" t="s">
        <v>55</v>
      </c>
      <c r="F56" s="82"/>
      <c r="G56" s="120"/>
      <c r="H56" s="121"/>
      <c r="I56" s="91" t="s">
        <v>127</v>
      </c>
      <c r="J56" s="92"/>
      <c r="K56" s="24" t="s">
        <v>40</v>
      </c>
    </row>
    <row r="57" spans="1:13" s="1" customFormat="1" ht="17.25" customHeight="1">
      <c r="A57" s="115"/>
      <c r="B57" s="116"/>
      <c r="C57" s="116"/>
      <c r="D57" s="117"/>
      <c r="E57" s="81" t="s">
        <v>56</v>
      </c>
      <c r="F57" s="82"/>
      <c r="G57" s="120"/>
      <c r="H57" s="121"/>
      <c r="I57" s="102" t="s">
        <v>43</v>
      </c>
      <c r="J57" s="103"/>
      <c r="K57" s="24" t="s">
        <v>40</v>
      </c>
    </row>
    <row r="58" spans="1:13" s="1" customFormat="1" ht="17.25" customHeight="1">
      <c r="A58" s="115"/>
      <c r="B58" s="116"/>
      <c r="C58" s="116"/>
      <c r="D58" s="117"/>
      <c r="E58" s="81" t="s">
        <v>57</v>
      </c>
      <c r="F58" s="82"/>
      <c r="G58" s="120"/>
      <c r="H58" s="121"/>
      <c r="I58" s="102" t="s">
        <v>43</v>
      </c>
      <c r="J58" s="103"/>
      <c r="K58" s="24" t="s">
        <v>40</v>
      </c>
    </row>
    <row r="59" spans="1:13" s="1" customFormat="1" ht="17.25" customHeight="1">
      <c r="A59" s="96"/>
      <c r="B59" s="97"/>
      <c r="C59" s="97"/>
      <c r="D59" s="98"/>
      <c r="E59" s="81" t="s">
        <v>58</v>
      </c>
      <c r="F59" s="82"/>
      <c r="G59" s="120"/>
      <c r="H59" s="121"/>
      <c r="I59" s="102" t="s">
        <v>43</v>
      </c>
      <c r="J59" s="103"/>
      <c r="K59" s="24" t="s">
        <v>40</v>
      </c>
    </row>
    <row r="60" spans="1:13" s="1" customFormat="1" ht="17.25" customHeight="1">
      <c r="A60" s="93" t="s">
        <v>59</v>
      </c>
      <c r="B60" s="94"/>
      <c r="C60" s="94"/>
      <c r="D60" s="95"/>
      <c r="E60" s="104" t="s">
        <v>60</v>
      </c>
      <c r="F60" s="105"/>
      <c r="G60" s="120"/>
      <c r="H60" s="121"/>
      <c r="I60" s="28" t="s">
        <v>51</v>
      </c>
      <c r="J60" s="22"/>
      <c r="K60" s="24" t="s">
        <v>40</v>
      </c>
    </row>
    <row r="61" spans="1:13" s="1" customFormat="1" ht="17.25" customHeight="1">
      <c r="A61" s="115"/>
      <c r="B61" s="116"/>
      <c r="C61" s="116"/>
      <c r="D61" s="117"/>
      <c r="E61" s="104" t="s">
        <v>61</v>
      </c>
      <c r="F61" s="105"/>
      <c r="G61" s="120"/>
      <c r="H61" s="121"/>
      <c r="I61" s="102" t="s">
        <v>43</v>
      </c>
      <c r="J61" s="103"/>
      <c r="K61" s="24" t="s">
        <v>40</v>
      </c>
      <c r="M61" s="8"/>
    </row>
    <row r="62" spans="1:13" s="1" customFormat="1" ht="17.25" customHeight="1">
      <c r="A62" s="96"/>
      <c r="B62" s="97"/>
      <c r="C62" s="97"/>
      <c r="D62" s="98"/>
      <c r="E62" s="104" t="s">
        <v>62</v>
      </c>
      <c r="F62" s="105"/>
      <c r="G62" s="120"/>
      <c r="H62" s="121"/>
      <c r="I62" s="21" t="s">
        <v>43</v>
      </c>
      <c r="J62" s="22"/>
      <c r="K62" s="24" t="s">
        <v>40</v>
      </c>
    </row>
    <row r="63" spans="1:13" s="1" customFormat="1" ht="17.25" customHeight="1">
      <c r="A63" s="81" t="s">
        <v>63</v>
      </c>
      <c r="B63" s="90"/>
      <c r="C63" s="90"/>
      <c r="D63" s="82"/>
      <c r="E63" s="104" t="s">
        <v>63</v>
      </c>
      <c r="F63" s="105"/>
      <c r="G63" s="120"/>
      <c r="H63" s="121"/>
      <c r="I63" s="21" t="s">
        <v>43</v>
      </c>
      <c r="J63" s="22"/>
      <c r="K63" s="24" t="s">
        <v>40</v>
      </c>
    </row>
    <row r="64" spans="1:13" s="1" customFormat="1" ht="17.25" customHeight="1">
      <c r="A64" s="99" t="s">
        <v>64</v>
      </c>
      <c r="B64" s="100"/>
      <c r="C64" s="100"/>
      <c r="D64" s="101"/>
      <c r="E64" s="99" t="s">
        <v>65</v>
      </c>
      <c r="F64" s="101"/>
      <c r="G64" s="120"/>
      <c r="H64" s="121"/>
      <c r="I64" s="21" t="s">
        <v>43</v>
      </c>
      <c r="J64" s="22"/>
      <c r="K64" s="24" t="s">
        <v>40</v>
      </c>
    </row>
    <row r="65" spans="1:11" s="1" customFormat="1" ht="17" customHeight="1">
      <c r="A65" s="81" t="s">
        <v>66</v>
      </c>
      <c r="B65" s="90"/>
      <c r="C65" s="90"/>
      <c r="D65" s="82"/>
      <c r="E65" s="81" t="s">
        <v>66</v>
      </c>
      <c r="F65" s="82"/>
      <c r="G65" s="122"/>
      <c r="H65" s="123"/>
      <c r="I65" s="102" t="s">
        <v>43</v>
      </c>
      <c r="J65" s="103"/>
      <c r="K65" s="24" t="s">
        <v>40</v>
      </c>
    </row>
    <row r="66" spans="1:11" ht="17" customHeight="1">
      <c r="A66" s="79" t="s">
        <v>67</v>
      </c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1:11">
      <c r="A67" s="20" t="s">
        <v>68</v>
      </c>
      <c r="B67" s="124" t="s">
        <v>34</v>
      </c>
      <c r="C67" s="124"/>
      <c r="D67" s="20" t="s">
        <v>69</v>
      </c>
      <c r="E67" s="20" t="s">
        <v>70</v>
      </c>
      <c r="F67" s="20" t="s">
        <v>71</v>
      </c>
      <c r="G67" s="20" t="s">
        <v>72</v>
      </c>
      <c r="H67" s="20" t="s">
        <v>73</v>
      </c>
      <c r="I67" s="12" t="s">
        <v>74</v>
      </c>
      <c r="J67" s="12" t="s">
        <v>75</v>
      </c>
      <c r="K67" s="19" t="s">
        <v>76</v>
      </c>
    </row>
    <row r="68" spans="1:11" ht="17" customHeight="1">
      <c r="A68" s="111" t="s">
        <v>104</v>
      </c>
      <c r="B68" s="18" t="s">
        <v>38</v>
      </c>
      <c r="C68" s="19" t="s">
        <v>77</v>
      </c>
      <c r="D68" s="19">
        <v>491</v>
      </c>
      <c r="E68" s="19">
        <v>341</v>
      </c>
      <c r="F68" s="19">
        <v>69</v>
      </c>
      <c r="G68" s="19">
        <v>81</v>
      </c>
      <c r="H68" s="19">
        <v>0</v>
      </c>
      <c r="I68" s="25">
        <v>0.83</v>
      </c>
      <c r="J68" s="25">
        <v>0.69</v>
      </c>
      <c r="K68" s="19" t="s">
        <v>110</v>
      </c>
    </row>
    <row r="69" spans="1:11">
      <c r="A69" s="112"/>
      <c r="B69" s="114" t="s">
        <v>41</v>
      </c>
      <c r="C69" s="19" t="s">
        <v>42</v>
      </c>
      <c r="D69" s="19">
        <v>146</v>
      </c>
      <c r="E69" s="19">
        <v>146</v>
      </c>
      <c r="F69" s="19">
        <v>0</v>
      </c>
      <c r="G69" s="19">
        <v>0</v>
      </c>
      <c r="H69" s="14">
        <v>0</v>
      </c>
      <c r="I69" s="13">
        <v>1</v>
      </c>
      <c r="J69" s="13">
        <v>1</v>
      </c>
      <c r="K69" s="19" t="s">
        <v>78</v>
      </c>
    </row>
    <row r="70" spans="1:11">
      <c r="A70" s="112"/>
      <c r="B70" s="114"/>
      <c r="C70" s="19" t="s">
        <v>44</v>
      </c>
      <c r="D70" s="19">
        <v>207</v>
      </c>
      <c r="E70" s="19">
        <v>207</v>
      </c>
      <c r="F70" s="19">
        <v>0</v>
      </c>
      <c r="G70" s="19">
        <v>0</v>
      </c>
      <c r="H70" s="14">
        <v>0</v>
      </c>
      <c r="I70" s="13">
        <v>1</v>
      </c>
      <c r="J70" s="13">
        <v>1</v>
      </c>
      <c r="K70" s="19" t="s">
        <v>78</v>
      </c>
    </row>
    <row r="71" spans="1:11">
      <c r="A71" s="112"/>
      <c r="B71" s="114"/>
      <c r="C71" s="19" t="s">
        <v>45</v>
      </c>
      <c r="D71" s="19">
        <v>71</v>
      </c>
      <c r="E71" s="19">
        <v>71</v>
      </c>
      <c r="F71" s="19">
        <v>0</v>
      </c>
      <c r="G71" s="19">
        <v>0</v>
      </c>
      <c r="H71" s="14">
        <v>0</v>
      </c>
      <c r="I71" s="13">
        <v>1</v>
      </c>
      <c r="J71" s="13">
        <v>1</v>
      </c>
      <c r="K71" s="19" t="s">
        <v>78</v>
      </c>
    </row>
    <row r="72" spans="1:11">
      <c r="A72" s="112"/>
      <c r="B72" s="114"/>
      <c r="C72" s="19" t="s">
        <v>46</v>
      </c>
      <c r="D72" s="19">
        <v>40</v>
      </c>
      <c r="E72" s="19">
        <v>40</v>
      </c>
      <c r="F72" s="19">
        <v>0</v>
      </c>
      <c r="G72" s="19">
        <v>0</v>
      </c>
      <c r="H72" s="14">
        <v>0</v>
      </c>
      <c r="I72" s="13">
        <v>1</v>
      </c>
      <c r="J72" s="13">
        <v>1</v>
      </c>
      <c r="K72" s="19" t="s">
        <v>78</v>
      </c>
    </row>
    <row r="73" spans="1:11">
      <c r="A73" s="112"/>
      <c r="B73" s="114"/>
      <c r="C73" s="19" t="s">
        <v>79</v>
      </c>
      <c r="D73" s="19">
        <v>14</v>
      </c>
      <c r="E73" s="19">
        <v>14</v>
      </c>
      <c r="F73" s="19">
        <v>0</v>
      </c>
      <c r="G73" s="19">
        <v>0</v>
      </c>
      <c r="H73" s="14">
        <v>0</v>
      </c>
      <c r="I73" s="13">
        <v>1</v>
      </c>
      <c r="J73" s="13">
        <v>1</v>
      </c>
      <c r="K73" s="19" t="s">
        <v>78</v>
      </c>
    </row>
    <row r="74" spans="1:11">
      <c r="A74" s="112"/>
      <c r="B74" s="114"/>
      <c r="C74" s="19" t="s">
        <v>80</v>
      </c>
      <c r="D74" s="19">
        <v>49</v>
      </c>
      <c r="E74" s="19">
        <v>49</v>
      </c>
      <c r="F74" s="19">
        <v>0</v>
      </c>
      <c r="G74" s="19">
        <v>0</v>
      </c>
      <c r="H74" s="14">
        <v>0</v>
      </c>
      <c r="I74" s="13">
        <v>1</v>
      </c>
      <c r="J74" s="13">
        <v>1</v>
      </c>
      <c r="K74" s="19" t="s">
        <v>78</v>
      </c>
    </row>
    <row r="75" spans="1:11">
      <c r="A75" s="112"/>
      <c r="B75" s="18" t="s">
        <v>47</v>
      </c>
      <c r="C75" s="19" t="s">
        <v>48</v>
      </c>
      <c r="D75" s="19">
        <v>259</v>
      </c>
      <c r="E75" s="19">
        <v>251</v>
      </c>
      <c r="F75" s="19">
        <v>7</v>
      </c>
      <c r="G75" s="19">
        <v>0</v>
      </c>
      <c r="H75" s="19">
        <v>0</v>
      </c>
      <c r="I75" s="13">
        <v>1</v>
      </c>
      <c r="J75" s="13">
        <f>E75/D75</f>
        <v>0.96911196911196906</v>
      </c>
      <c r="K75" s="19"/>
    </row>
    <row r="76" spans="1:11">
      <c r="A76" s="112"/>
      <c r="B76" s="111" t="s">
        <v>49</v>
      </c>
      <c r="C76" s="19" t="s">
        <v>52</v>
      </c>
      <c r="D76" s="19">
        <v>59</v>
      </c>
      <c r="E76" s="19">
        <v>58</v>
      </c>
      <c r="F76" s="19">
        <v>1</v>
      </c>
      <c r="G76" s="19">
        <v>0</v>
      </c>
      <c r="H76" s="19">
        <v>0</v>
      </c>
      <c r="I76" s="13">
        <v>1</v>
      </c>
      <c r="J76" s="13">
        <f>E76/D76</f>
        <v>0.98305084745762716</v>
      </c>
      <c r="K76" s="19"/>
    </row>
    <row r="77" spans="1:11">
      <c r="A77" s="112"/>
      <c r="B77" s="113"/>
      <c r="C77" s="19" t="s">
        <v>50</v>
      </c>
      <c r="D77" s="19">
        <v>97</v>
      </c>
      <c r="E77" s="19">
        <v>92</v>
      </c>
      <c r="F77" s="19">
        <v>5</v>
      </c>
      <c r="G77" s="19">
        <v>0</v>
      </c>
      <c r="H77" s="19">
        <v>0</v>
      </c>
      <c r="I77" s="13">
        <v>1</v>
      </c>
      <c r="J77" s="13">
        <f>E77/D77</f>
        <v>0.94845360824742264</v>
      </c>
      <c r="K77" s="19"/>
    </row>
    <row r="78" spans="1:11" ht="38" customHeight="1">
      <c r="A78" s="112"/>
      <c r="B78" s="19" t="s">
        <v>81</v>
      </c>
      <c r="C78" s="19" t="s">
        <v>54</v>
      </c>
      <c r="D78" s="19">
        <v>191</v>
      </c>
      <c r="E78" s="19">
        <v>64</v>
      </c>
      <c r="F78" s="19">
        <v>19</v>
      </c>
      <c r="G78" s="19">
        <v>34</v>
      </c>
      <c r="H78" s="19">
        <v>74</v>
      </c>
      <c r="I78" s="25">
        <v>0.61260000000000003</v>
      </c>
      <c r="J78" s="25">
        <v>0.33500000000000002</v>
      </c>
      <c r="K78" s="27" t="s">
        <v>113</v>
      </c>
    </row>
    <row r="79" spans="1:11">
      <c r="A79" s="112"/>
      <c r="B79" s="114" t="s">
        <v>59</v>
      </c>
      <c r="C79" s="15" t="s">
        <v>60</v>
      </c>
      <c r="D79" s="19">
        <v>180</v>
      </c>
      <c r="E79" s="19">
        <v>164</v>
      </c>
      <c r="F79" s="19">
        <v>1</v>
      </c>
      <c r="G79" s="19">
        <v>15</v>
      </c>
      <c r="H79" s="19">
        <v>0</v>
      </c>
      <c r="I79" s="13">
        <f>(D79-H79)/D79</f>
        <v>1</v>
      </c>
      <c r="J79" s="13">
        <f>E79/(D79-H79)</f>
        <v>0.91111111111111109</v>
      </c>
      <c r="K79" s="19"/>
    </row>
    <row r="80" spans="1:11">
      <c r="A80" s="112"/>
      <c r="B80" s="114"/>
      <c r="C80" s="15" t="s">
        <v>61</v>
      </c>
      <c r="D80" s="19">
        <v>119</v>
      </c>
      <c r="E80" s="19">
        <v>111</v>
      </c>
      <c r="F80" s="19">
        <v>0</v>
      </c>
      <c r="G80" s="19">
        <v>8</v>
      </c>
      <c r="H80" s="19">
        <v>0</v>
      </c>
      <c r="I80" s="13">
        <f>(D80-H80)/D80</f>
        <v>1</v>
      </c>
      <c r="J80" s="13">
        <f>E80/(D80-H80)</f>
        <v>0.9327731092436975</v>
      </c>
      <c r="K80" s="19"/>
    </row>
    <row r="81" spans="1:11">
      <c r="A81" s="112"/>
      <c r="B81" s="114"/>
      <c r="C81" s="15" t="s">
        <v>82</v>
      </c>
      <c r="D81" s="19" t="s">
        <v>83</v>
      </c>
      <c r="E81" s="19" t="s">
        <v>83</v>
      </c>
      <c r="F81" s="19" t="s">
        <v>83</v>
      </c>
      <c r="G81" s="19" t="s">
        <v>83</v>
      </c>
      <c r="H81" s="19" t="s">
        <v>83</v>
      </c>
      <c r="I81" s="19" t="s">
        <v>83</v>
      </c>
      <c r="J81" s="19" t="s">
        <v>83</v>
      </c>
      <c r="K81" s="19"/>
    </row>
    <row r="82" spans="1:11">
      <c r="A82" s="112"/>
      <c r="B82" s="114"/>
      <c r="C82" s="15" t="s">
        <v>62</v>
      </c>
      <c r="D82" s="14">
        <v>157</v>
      </c>
      <c r="E82" s="14">
        <v>133</v>
      </c>
      <c r="F82" s="14">
        <v>4</v>
      </c>
      <c r="G82" s="14">
        <v>20</v>
      </c>
      <c r="H82" s="14">
        <v>0</v>
      </c>
      <c r="I82" s="13">
        <f>(D82-H82)/D82</f>
        <v>1</v>
      </c>
      <c r="J82" s="13">
        <f>E82/(D82-H82)</f>
        <v>0.84713375796178347</v>
      </c>
      <c r="K82" s="19"/>
    </row>
    <row r="83" spans="1:11">
      <c r="A83" s="112"/>
      <c r="B83" s="19" t="s">
        <v>63</v>
      </c>
      <c r="C83" s="15" t="s">
        <v>63</v>
      </c>
      <c r="D83" s="19">
        <v>112</v>
      </c>
      <c r="E83" s="19">
        <v>109</v>
      </c>
      <c r="F83" s="19">
        <v>0</v>
      </c>
      <c r="G83" s="19">
        <v>3</v>
      </c>
      <c r="H83" s="19">
        <v>0</v>
      </c>
      <c r="I83" s="13">
        <v>0.97319999999999995</v>
      </c>
      <c r="J83" s="13">
        <v>1</v>
      </c>
      <c r="K83" s="19"/>
    </row>
    <row r="84" spans="1:11" ht="34">
      <c r="A84" s="112"/>
      <c r="B84" s="16" t="s">
        <v>64</v>
      </c>
      <c r="C84" s="16" t="s">
        <v>65</v>
      </c>
      <c r="D84" s="16">
        <v>518</v>
      </c>
      <c r="E84" s="16">
        <v>445</v>
      </c>
      <c r="F84" s="18">
        <v>5</v>
      </c>
      <c r="G84" s="18">
        <v>25</v>
      </c>
      <c r="H84" s="18">
        <v>43</v>
      </c>
      <c r="I84" s="13">
        <v>0.91700000000000004</v>
      </c>
      <c r="J84" s="13">
        <v>0.93679999999999997</v>
      </c>
      <c r="K84" s="27" t="s">
        <v>112</v>
      </c>
    </row>
    <row r="85" spans="1:11">
      <c r="A85" s="113"/>
      <c r="B85" s="17" t="s">
        <v>66</v>
      </c>
      <c r="C85" s="17" t="s">
        <v>66</v>
      </c>
      <c r="D85" s="17">
        <v>128</v>
      </c>
      <c r="E85" s="17">
        <v>128</v>
      </c>
      <c r="F85" s="19">
        <v>0</v>
      </c>
      <c r="G85" s="19">
        <v>0</v>
      </c>
      <c r="H85" s="19">
        <v>0</v>
      </c>
      <c r="I85" s="13">
        <v>1</v>
      </c>
      <c r="J85" s="13">
        <v>1</v>
      </c>
      <c r="K85" s="19"/>
    </row>
    <row r="86" spans="1:11">
      <c r="A86" s="99" t="s">
        <v>84</v>
      </c>
      <c r="B86" s="100"/>
      <c r="C86" s="101"/>
      <c r="D86" s="10">
        <f>D68+D69+D70+D71+D72+D73+D74+D75+D76+D77+D78+D79+D80+D82+D83+D84+D85</f>
        <v>2838</v>
      </c>
      <c r="E86" s="10">
        <f t="shared" ref="E86:H86" si="0">E68+E69+E70+E71+E72+E73+E74+E75+E76+E77+E78+E79+E80+E82+E83+E84+E85</f>
        <v>2423</v>
      </c>
      <c r="F86" s="10">
        <f t="shared" si="0"/>
        <v>111</v>
      </c>
      <c r="G86" s="10">
        <f t="shared" si="0"/>
        <v>186</v>
      </c>
      <c r="H86" s="10">
        <f t="shared" si="0"/>
        <v>117</v>
      </c>
      <c r="I86" s="9">
        <v>0.96079999999999999</v>
      </c>
      <c r="J86" s="9">
        <v>0.91490000000000005</v>
      </c>
      <c r="K86" s="9"/>
    </row>
    <row r="87" spans="1:11" ht="17" customHeight="1">
      <c r="A87" s="79" t="s">
        <v>85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1:11">
      <c r="A88" s="91" t="s">
        <v>86</v>
      </c>
      <c r="B88" s="106"/>
      <c r="C88" s="106"/>
      <c r="D88" s="92"/>
      <c r="E88" s="125" t="s">
        <v>114</v>
      </c>
      <c r="F88" s="109"/>
      <c r="G88" s="109"/>
      <c r="H88" s="109"/>
      <c r="I88" s="109"/>
      <c r="J88" s="109"/>
      <c r="K88" s="110"/>
    </row>
    <row r="89" spans="1:11">
      <c r="A89" s="91" t="s">
        <v>87</v>
      </c>
      <c r="B89" s="106"/>
      <c r="C89" s="106"/>
      <c r="D89" s="92"/>
      <c r="E89" s="125" t="s">
        <v>114</v>
      </c>
      <c r="F89" s="109"/>
      <c r="G89" s="109"/>
      <c r="H89" s="109"/>
      <c r="I89" s="109"/>
      <c r="J89" s="109"/>
      <c r="K89" s="110"/>
    </row>
    <row r="90" spans="1:11">
      <c r="A90" s="91" t="s">
        <v>88</v>
      </c>
      <c r="B90" s="106"/>
      <c r="C90" s="106"/>
      <c r="D90" s="92"/>
      <c r="E90" s="126" t="s">
        <v>102</v>
      </c>
      <c r="F90" s="126"/>
      <c r="G90" s="126"/>
      <c r="H90" s="126"/>
      <c r="I90" s="126"/>
      <c r="J90" s="126"/>
      <c r="K90" s="126"/>
    </row>
    <row r="91" spans="1:11">
      <c r="A91" s="91" t="s">
        <v>89</v>
      </c>
      <c r="B91" s="106"/>
      <c r="C91" s="106"/>
      <c r="D91" s="92"/>
      <c r="E91" s="107" t="s">
        <v>105</v>
      </c>
      <c r="F91" s="108"/>
      <c r="G91" s="109"/>
      <c r="H91" s="109"/>
      <c r="I91" s="109"/>
      <c r="J91" s="109"/>
      <c r="K91" s="110"/>
    </row>
  </sheetData>
  <sheetProtection formatCells="0" insertHyperlinks="0" autoFilter="0"/>
  <mergeCells count="120">
    <mergeCell ref="B35:K35"/>
    <mergeCell ref="B36:K36"/>
    <mergeCell ref="A27:K27"/>
    <mergeCell ref="G8:H8"/>
    <mergeCell ref="G9:H9"/>
    <mergeCell ref="I8:J8"/>
    <mergeCell ref="I9:J9"/>
    <mergeCell ref="A21:K21"/>
    <mergeCell ref="A22:K22"/>
    <mergeCell ref="A23:K23"/>
    <mergeCell ref="A24:K24"/>
    <mergeCell ref="A25:K25"/>
    <mergeCell ref="A26:K26"/>
    <mergeCell ref="A28:K28"/>
    <mergeCell ref="A29:K29"/>
    <mergeCell ref="A15:D15"/>
    <mergeCell ref="E15:K15"/>
    <mergeCell ref="A16:D16"/>
    <mergeCell ref="B30:K30"/>
    <mergeCell ref="B31:K31"/>
    <mergeCell ref="B32:K32"/>
    <mergeCell ref="B33:K33"/>
    <mergeCell ref="A91:D91"/>
    <mergeCell ref="E91:K91"/>
    <mergeCell ref="A68:A85"/>
    <mergeCell ref="B69:B74"/>
    <mergeCell ref="B79:B82"/>
    <mergeCell ref="A47:D47"/>
    <mergeCell ref="A48:D51"/>
    <mergeCell ref="A55:D59"/>
    <mergeCell ref="A60:D62"/>
    <mergeCell ref="G47:H65"/>
    <mergeCell ref="A66:K66"/>
    <mergeCell ref="B67:C67"/>
    <mergeCell ref="A86:C86"/>
    <mergeCell ref="A87:K87"/>
    <mergeCell ref="A88:D88"/>
    <mergeCell ref="E88:K88"/>
    <mergeCell ref="A89:D89"/>
    <mergeCell ref="E89:K89"/>
    <mergeCell ref="A90:D90"/>
    <mergeCell ref="E90:K90"/>
    <mergeCell ref="E62:F62"/>
    <mergeCell ref="A63:D63"/>
    <mergeCell ref="B76:B77"/>
    <mergeCell ref="E63:F63"/>
    <mergeCell ref="A64:D64"/>
    <mergeCell ref="E64:F64"/>
    <mergeCell ref="A65:D65"/>
    <mergeCell ref="E65:F65"/>
    <mergeCell ref="E57:F57"/>
    <mergeCell ref="I57:J57"/>
    <mergeCell ref="E58:F58"/>
    <mergeCell ref="I58:J58"/>
    <mergeCell ref="E59:F59"/>
    <mergeCell ref="I59:J59"/>
    <mergeCell ref="E60:F60"/>
    <mergeCell ref="E61:F61"/>
    <mergeCell ref="I61:J61"/>
    <mergeCell ref="I65:J65"/>
    <mergeCell ref="E51:F51"/>
    <mergeCell ref="A52:D52"/>
    <mergeCell ref="E52:F52"/>
    <mergeCell ref="E55:F55"/>
    <mergeCell ref="I55:J55"/>
    <mergeCell ref="E56:F56"/>
    <mergeCell ref="I56:J56"/>
    <mergeCell ref="A53:D54"/>
    <mergeCell ref="E53:F53"/>
    <mergeCell ref="E54:F54"/>
    <mergeCell ref="E48:F48"/>
    <mergeCell ref="E49:F49"/>
    <mergeCell ref="E50:F50"/>
    <mergeCell ref="A45:K45"/>
    <mergeCell ref="A46:D46"/>
    <mergeCell ref="E46:F46"/>
    <mergeCell ref="G46:H46"/>
    <mergeCell ref="I46:J46"/>
    <mergeCell ref="E47:F47"/>
    <mergeCell ref="B44:K44"/>
    <mergeCell ref="B37:K37"/>
    <mergeCell ref="B38:K38"/>
    <mergeCell ref="B39:K39"/>
    <mergeCell ref="B40:K40"/>
    <mergeCell ref="B41:K41"/>
    <mergeCell ref="B42:K42"/>
    <mergeCell ref="B43:K43"/>
    <mergeCell ref="A10:K10"/>
    <mergeCell ref="A11:D11"/>
    <mergeCell ref="E11:K11"/>
    <mergeCell ref="A12:D12"/>
    <mergeCell ref="E12:K12"/>
    <mergeCell ref="A13:D13"/>
    <mergeCell ref="E13:K13"/>
    <mergeCell ref="A14:D14"/>
    <mergeCell ref="E14:K14"/>
    <mergeCell ref="E16:K16"/>
    <mergeCell ref="A17:D17"/>
    <mergeCell ref="E17:K17"/>
    <mergeCell ref="A18:K18"/>
    <mergeCell ref="A19:K19"/>
    <mergeCell ref="A20:K20"/>
    <mergeCell ref="B34:K34"/>
    <mergeCell ref="A1:K1"/>
    <mergeCell ref="A2:K2"/>
    <mergeCell ref="A3:K3"/>
    <mergeCell ref="A4:K4"/>
    <mergeCell ref="A5:D5"/>
    <mergeCell ref="E5:F5"/>
    <mergeCell ref="G5:H5"/>
    <mergeCell ref="I5:J5"/>
    <mergeCell ref="E7:F7"/>
    <mergeCell ref="G7:H7"/>
    <mergeCell ref="I7:J7"/>
    <mergeCell ref="G6:H6"/>
    <mergeCell ref="I6:J6"/>
    <mergeCell ref="A6:F6"/>
    <mergeCell ref="A7:D9"/>
    <mergeCell ref="E8:F8"/>
    <mergeCell ref="E9:F9"/>
  </mergeCells>
  <phoneticPr fontId="12" type="noConversion"/>
  <hyperlinks>
    <hyperlink ref="E91" r:id="rId1" location="/team/626013875" xr:uid="{AD295CDB-C122-184B-8EF0-E4395606C475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37A8-A5A2-D441-84D8-7E603281F871}">
  <dimension ref="A1:F36"/>
  <sheetViews>
    <sheetView topLeftCell="A6" workbookViewId="0">
      <selection activeCell="I13" sqref="I13"/>
    </sheetView>
  </sheetViews>
  <sheetFormatPr baseColWidth="10" defaultRowHeight="16"/>
  <cols>
    <col min="1" max="1" width="17.1640625" customWidth="1"/>
    <col min="2" max="2" width="74.5" customWidth="1"/>
    <col min="4" max="4" width="37.6640625" customWidth="1"/>
    <col min="5" max="5" width="0" hidden="1" customWidth="1"/>
  </cols>
  <sheetData>
    <row r="1" spans="1:5" ht="37" customHeight="1">
      <c r="A1" s="139" t="s">
        <v>130</v>
      </c>
      <c r="B1" s="139"/>
      <c r="C1" s="139"/>
      <c r="D1" s="139"/>
      <c r="E1" s="139"/>
    </row>
    <row r="2" spans="1:5" ht="17">
      <c r="A2" s="32" t="s">
        <v>131</v>
      </c>
      <c r="B2" s="33" t="s">
        <v>132</v>
      </c>
      <c r="C2" s="32" t="s">
        <v>133</v>
      </c>
      <c r="D2" s="32" t="s">
        <v>134</v>
      </c>
      <c r="E2" s="32" t="s">
        <v>135</v>
      </c>
    </row>
    <row r="3" spans="1:5" ht="17">
      <c r="A3" s="34" t="s">
        <v>136</v>
      </c>
      <c r="B3" s="35" t="s">
        <v>137</v>
      </c>
      <c r="C3" s="36" t="s">
        <v>138</v>
      </c>
      <c r="D3" s="36" t="s">
        <v>139</v>
      </c>
      <c r="E3" s="36"/>
    </row>
    <row r="4" spans="1:5" ht="17">
      <c r="A4" s="34" t="s">
        <v>140</v>
      </c>
      <c r="B4" s="35" t="s">
        <v>141</v>
      </c>
      <c r="C4" s="36" t="s">
        <v>138</v>
      </c>
      <c r="D4" s="36" t="s">
        <v>142</v>
      </c>
      <c r="E4" s="36" t="s">
        <v>143</v>
      </c>
    </row>
    <row r="5" spans="1:5" ht="17">
      <c r="A5" s="34" t="s">
        <v>144</v>
      </c>
      <c r="B5" s="35" t="s">
        <v>145</v>
      </c>
      <c r="C5" s="36" t="s">
        <v>146</v>
      </c>
      <c r="D5" s="36" t="s">
        <v>142</v>
      </c>
      <c r="E5" s="36" t="s">
        <v>147</v>
      </c>
    </row>
    <row r="6" spans="1:5" ht="17">
      <c r="A6" s="34" t="s">
        <v>148</v>
      </c>
      <c r="B6" s="35" t="s">
        <v>149</v>
      </c>
      <c r="C6" s="36" t="s">
        <v>138</v>
      </c>
      <c r="D6" s="36" t="s">
        <v>142</v>
      </c>
      <c r="E6" s="36"/>
    </row>
    <row r="7" spans="1:5" ht="17">
      <c r="A7" s="34" t="s">
        <v>150</v>
      </c>
      <c r="B7" s="35" t="s">
        <v>151</v>
      </c>
      <c r="C7" s="36" t="s">
        <v>138</v>
      </c>
      <c r="D7" s="36" t="s">
        <v>142</v>
      </c>
      <c r="E7" s="36"/>
    </row>
    <row r="8" spans="1:5" ht="17">
      <c r="A8" s="34" t="s">
        <v>152</v>
      </c>
      <c r="B8" s="35" t="s">
        <v>153</v>
      </c>
      <c r="C8" s="36" t="s">
        <v>138</v>
      </c>
      <c r="D8" s="36" t="s">
        <v>142</v>
      </c>
      <c r="E8" s="36" t="s">
        <v>154</v>
      </c>
    </row>
    <row r="9" spans="1:5" ht="17">
      <c r="A9" s="34" t="s">
        <v>155</v>
      </c>
      <c r="B9" s="35" t="s">
        <v>156</v>
      </c>
      <c r="C9" s="36" t="s">
        <v>138</v>
      </c>
      <c r="D9" s="36" t="s">
        <v>142</v>
      </c>
      <c r="E9" s="36"/>
    </row>
    <row r="10" spans="1:5" ht="34">
      <c r="A10" s="34" t="s">
        <v>157</v>
      </c>
      <c r="B10" s="35" t="s">
        <v>158</v>
      </c>
      <c r="C10" s="36" t="s">
        <v>138</v>
      </c>
      <c r="D10" s="36" t="s">
        <v>142</v>
      </c>
      <c r="E10" s="36" t="s">
        <v>159</v>
      </c>
    </row>
    <row r="11" spans="1:5" ht="17">
      <c r="A11" s="34" t="s">
        <v>160</v>
      </c>
      <c r="B11" s="35" t="s">
        <v>161</v>
      </c>
      <c r="C11" s="36" t="s">
        <v>138</v>
      </c>
      <c r="D11" s="36" t="s">
        <v>142</v>
      </c>
      <c r="E11" s="36" t="s">
        <v>162</v>
      </c>
    </row>
    <row r="12" spans="1:5" ht="34">
      <c r="A12" s="34" t="s">
        <v>163</v>
      </c>
      <c r="B12" s="35" t="s">
        <v>164</v>
      </c>
      <c r="C12" s="36" t="s">
        <v>138</v>
      </c>
      <c r="D12" s="36" t="s">
        <v>142</v>
      </c>
      <c r="E12" s="36"/>
    </row>
    <row r="13" spans="1:5" ht="34">
      <c r="A13" s="34" t="s">
        <v>165</v>
      </c>
      <c r="B13" s="35" t="s">
        <v>166</v>
      </c>
      <c r="C13" s="36" t="s">
        <v>138</v>
      </c>
      <c r="D13" s="36" t="s">
        <v>142</v>
      </c>
      <c r="E13" s="36" t="s">
        <v>167</v>
      </c>
    </row>
    <row r="14" spans="1:5" ht="34">
      <c r="A14" s="34" t="s">
        <v>168</v>
      </c>
      <c r="B14" s="35" t="s">
        <v>169</v>
      </c>
      <c r="C14" s="36" t="s">
        <v>138</v>
      </c>
      <c r="D14" s="36" t="s">
        <v>142</v>
      </c>
      <c r="E14" s="36" t="s">
        <v>170</v>
      </c>
    </row>
    <row r="15" spans="1:5" ht="17">
      <c r="A15" s="34" t="s">
        <v>171</v>
      </c>
      <c r="B15" s="35" t="s">
        <v>172</v>
      </c>
      <c r="C15" s="36" t="s">
        <v>138</v>
      </c>
      <c r="D15" s="36" t="s">
        <v>142</v>
      </c>
      <c r="E15" s="36" t="s">
        <v>170</v>
      </c>
    </row>
    <row r="16" spans="1:5" ht="34">
      <c r="A16" s="34" t="s">
        <v>173</v>
      </c>
      <c r="B16" s="35" t="s">
        <v>174</v>
      </c>
      <c r="C16" s="36" t="s">
        <v>138</v>
      </c>
      <c r="D16" s="36" t="s">
        <v>142</v>
      </c>
      <c r="E16" s="36" t="s">
        <v>159</v>
      </c>
    </row>
    <row r="17" spans="1:6" ht="17">
      <c r="A17" s="34" t="s">
        <v>175</v>
      </c>
      <c r="B17" s="35" t="s">
        <v>176</v>
      </c>
      <c r="C17" s="36" t="s">
        <v>138</v>
      </c>
      <c r="D17" s="36" t="s">
        <v>142</v>
      </c>
      <c r="E17" s="36" t="s">
        <v>177</v>
      </c>
    </row>
    <row r="18" spans="1:6" ht="34">
      <c r="A18" s="34" t="s">
        <v>178</v>
      </c>
      <c r="B18" s="35" t="s">
        <v>179</v>
      </c>
      <c r="C18" s="36" t="s">
        <v>138</v>
      </c>
      <c r="D18" s="36" t="s">
        <v>142</v>
      </c>
      <c r="E18" s="36" t="s">
        <v>159</v>
      </c>
    </row>
    <row r="19" spans="1:6" ht="17">
      <c r="A19" s="34" t="s">
        <v>180</v>
      </c>
      <c r="B19" s="35" t="s">
        <v>181</v>
      </c>
      <c r="C19" s="36" t="s">
        <v>138</v>
      </c>
      <c r="D19" s="36" t="s">
        <v>142</v>
      </c>
      <c r="E19" s="36" t="s">
        <v>170</v>
      </c>
    </row>
    <row r="20" spans="1:6" ht="34">
      <c r="A20" s="34" t="s">
        <v>182</v>
      </c>
      <c r="B20" s="35" t="s">
        <v>183</v>
      </c>
      <c r="C20" s="36" t="s">
        <v>138</v>
      </c>
      <c r="D20" s="36" t="s">
        <v>184</v>
      </c>
      <c r="E20" s="36"/>
    </row>
    <row r="21" spans="1:6" ht="17">
      <c r="A21" s="34" t="s">
        <v>185</v>
      </c>
      <c r="B21" s="35" t="s">
        <v>186</v>
      </c>
      <c r="C21" s="36" t="s">
        <v>138</v>
      </c>
      <c r="D21" s="36" t="s">
        <v>184</v>
      </c>
      <c r="E21" s="36"/>
    </row>
    <row r="22" spans="1:6" ht="17">
      <c r="A22" s="34" t="s">
        <v>187</v>
      </c>
      <c r="B22" s="35" t="s">
        <v>188</v>
      </c>
      <c r="C22" s="36" t="s">
        <v>138</v>
      </c>
      <c r="D22" s="36" t="s">
        <v>184</v>
      </c>
      <c r="E22" s="36" t="s">
        <v>159</v>
      </c>
    </row>
    <row r="23" spans="1:6" ht="34">
      <c r="A23" s="34" t="s">
        <v>189</v>
      </c>
      <c r="B23" s="35" t="s">
        <v>190</v>
      </c>
      <c r="C23" s="36" t="s">
        <v>138</v>
      </c>
      <c r="D23" s="36" t="s">
        <v>184</v>
      </c>
      <c r="E23" s="36" t="s">
        <v>159</v>
      </c>
    </row>
    <row r="24" spans="1:6" ht="17">
      <c r="A24" s="34" t="s">
        <v>191</v>
      </c>
      <c r="B24" s="35" t="s">
        <v>192</v>
      </c>
      <c r="C24" s="36" t="s">
        <v>138</v>
      </c>
      <c r="D24" s="36" t="s">
        <v>184</v>
      </c>
      <c r="E24" s="36" t="s">
        <v>159</v>
      </c>
    </row>
    <row r="25" spans="1:6" ht="34">
      <c r="A25" s="34" t="s">
        <v>193</v>
      </c>
      <c r="B25" s="35" t="s">
        <v>194</v>
      </c>
      <c r="C25" s="36" t="s">
        <v>146</v>
      </c>
      <c r="D25" s="36" t="s">
        <v>184</v>
      </c>
      <c r="E25" s="36"/>
    </row>
    <row r="26" spans="1:6" ht="17">
      <c r="A26" s="34" t="s">
        <v>195</v>
      </c>
      <c r="B26" s="35" t="s">
        <v>196</v>
      </c>
      <c r="C26" s="36" t="s">
        <v>138</v>
      </c>
      <c r="D26" s="36" t="s">
        <v>184</v>
      </c>
      <c r="E26" s="36"/>
    </row>
    <row r="27" spans="1:6" ht="34">
      <c r="A27" s="34" t="s">
        <v>197</v>
      </c>
      <c r="B27" s="35" t="s">
        <v>198</v>
      </c>
      <c r="C27" s="36" t="s">
        <v>138</v>
      </c>
      <c r="D27" s="36" t="s">
        <v>184</v>
      </c>
      <c r="E27" s="36" t="s">
        <v>159</v>
      </c>
    </row>
    <row r="28" spans="1:6" ht="17">
      <c r="A28" s="34" t="s">
        <v>199</v>
      </c>
      <c r="B28" s="35" t="s">
        <v>200</v>
      </c>
      <c r="C28" s="36" t="s">
        <v>138</v>
      </c>
      <c r="D28" s="36" t="s">
        <v>184</v>
      </c>
      <c r="E28" s="36" t="s">
        <v>159</v>
      </c>
    </row>
    <row r="29" spans="1:6" ht="17">
      <c r="A29" s="37" t="s">
        <v>201</v>
      </c>
      <c r="B29" s="38" t="s">
        <v>202</v>
      </c>
      <c r="C29" s="39" t="s">
        <v>203</v>
      </c>
      <c r="D29" s="39" t="s">
        <v>184</v>
      </c>
      <c r="E29" s="39"/>
      <c r="F29" s="40" t="s">
        <v>204</v>
      </c>
    </row>
    <row r="32" spans="1:6">
      <c r="A32" s="42" t="s">
        <v>205</v>
      </c>
      <c r="B32" t="s">
        <v>206</v>
      </c>
    </row>
    <row r="33" spans="1:2">
      <c r="A33" s="41" t="s">
        <v>138</v>
      </c>
      <c r="B33">
        <v>24</v>
      </c>
    </row>
    <row r="34" spans="1:2">
      <c r="A34" s="41" t="s">
        <v>146</v>
      </c>
      <c r="B34">
        <v>2</v>
      </c>
    </row>
    <row r="35" spans="1:2">
      <c r="A35" s="41" t="s">
        <v>203</v>
      </c>
      <c r="B35">
        <v>1</v>
      </c>
    </row>
    <row r="36" spans="1:2">
      <c r="A36" s="41" t="s">
        <v>207</v>
      </c>
      <c r="B36">
        <v>27</v>
      </c>
    </row>
  </sheetData>
  <mergeCells count="1">
    <mergeCell ref="A1:E1"/>
  </mergeCells>
  <phoneticPr fontId="12" type="noConversion"/>
  <hyperlinks>
    <hyperlink ref="A4" r:id="rId2" display="https://www.jira.ford.com/browse/APIMCIM-2731" xr:uid="{156C76F4-6355-FF4A-8885-482FA7E835CB}"/>
    <hyperlink ref="A5" r:id="rId3" display="https://www.jira.ford.com/browse/APIMCIM-2829" xr:uid="{7B4B3505-3043-694D-91D3-DB25D2A9ECB8}"/>
    <hyperlink ref="A6" r:id="rId4" display="https://www.jira.ford.com/browse/APIMCIM-2831" xr:uid="{5FD28681-E8B2-DD44-8F2D-A38815672EC1}"/>
    <hyperlink ref="A7" r:id="rId5" display="https://www.jira.ford.com/browse/APIMCIM-2832" xr:uid="{63D0F9CB-B1E5-0C40-93ED-52D7EF316AA6}"/>
    <hyperlink ref="A8" r:id="rId6" display="https://www.jira.ford.com/browse/APIMCIM-2861" xr:uid="{F44C5F77-BF2F-8149-BFE8-3257E43E3999}"/>
    <hyperlink ref="A9" r:id="rId7" display="https://www.jira.ford.com/browse/APIMCIM-2716" xr:uid="{14B4DA4B-78C4-1D49-8E2A-8F1BD57735A6}"/>
    <hyperlink ref="A10" r:id="rId8" display="https://www.jira.ford.com/browse/APIMCIM-2718" xr:uid="{285D723D-E690-5344-86D0-973282AC8AE4}"/>
    <hyperlink ref="A20" r:id="rId9" display="https://www.jira.ford.com/browse/APIMCIM-2715" xr:uid="{525A7E75-3E60-754A-8DC4-A6EDAFABFBCB}"/>
    <hyperlink ref="A21" r:id="rId10" display="https://www.jira.ford.com/browse/APIMCIM-2714" xr:uid="{A9CE7B41-8020-1C46-ABF7-645593070237}"/>
    <hyperlink ref="A11" r:id="rId11" display="https://www.jira.ford.com/browse/APIMCIM-2721" xr:uid="{3DC1476C-5F4C-7C4F-A97F-39AB977794FC}"/>
    <hyperlink ref="A12" r:id="rId12" display="https://www.jira.ford.com/browse/APIMCIM-2709" xr:uid="{71F6A1C0-455A-5C4E-8C61-114BC44072A5}"/>
    <hyperlink ref="A22" r:id="rId13" display="https://www.jira.ford.com/browse/APIMCIM-2679" xr:uid="{B3DA2CF6-3E92-1348-AC8C-660E8C65D9ED}"/>
    <hyperlink ref="A23" r:id="rId14" display="https://www.jira.ford.com/browse/APIMCIM-2681" xr:uid="{A2D7B181-44C1-E942-A11B-C9531CA746D3}"/>
    <hyperlink ref="A24" r:id="rId15" display="https://www.jira.ford.com/browse/APIMCIM-2680" xr:uid="{1675C4B4-52A9-7A4B-8B01-E3117A3EB127}"/>
    <hyperlink ref="A13" r:id="rId16" display="https://www.jira.ford.com/browse/APIMCIM-2682" xr:uid="{2E419335-3561-C440-BDAC-7FABCA113772}"/>
    <hyperlink ref="A25" r:id="rId17" display="https://www.jira.ford.com/browse/APIMCIM-2708" xr:uid="{D9CFB966-4F30-6448-9E65-2832A8A7C996}"/>
    <hyperlink ref="A26" r:id="rId18" display="https://www.jira.ford.com/browse/APIMCIM-2707" xr:uid="{3503A47E-60AA-7948-9005-1913047BB53B}"/>
    <hyperlink ref="A14" r:id="rId19" display="https://www.jira.ford.com/browse/APIMCIM-2669" xr:uid="{153E8676-1AF0-3247-A411-13168B229053}"/>
    <hyperlink ref="A15" r:id="rId20" display="https://www.jira.ford.com/browse/APIMCIM-2670" xr:uid="{DA383296-4EFC-924A-95EB-DC3C8A9E1478}"/>
    <hyperlink ref="A16" r:id="rId21" display="https://www.jira.ford.com/browse/APIMCIM-2676" xr:uid="{1B5C618D-EEA8-B54E-979C-80C527AE9334}"/>
    <hyperlink ref="A27" r:id="rId22" display="https://www.jira.ford.com/browse/APIMCIM-2678" xr:uid="{C3A91948-5937-2D40-95D7-DF5183F0B6E3}"/>
    <hyperlink ref="A28" r:id="rId23" display="https://www.jira.ford.com/browse/APIMCIM-2677" xr:uid="{4B4A929B-0F24-DA4F-8A71-9D29B4C64CD0}"/>
    <hyperlink ref="A17" r:id="rId24" display="https://www.jira.ford.com/browse/APIMCIM-2672" xr:uid="{69536C95-74CB-8A48-8568-83C2BC401066}"/>
    <hyperlink ref="A18" r:id="rId25" display="https://www.jira.ford.com/browse/APIMCIM-2663" xr:uid="{963CB527-4279-9F4F-A8F0-74F54B724B6A}"/>
    <hyperlink ref="A19" r:id="rId26" display="https://www.jira.ford.com/browse/APIMCIM-2668" xr:uid="{649507B3-4EEB-EC45-A3D1-791D136B51B4}"/>
    <hyperlink ref="A3" r:id="rId27" display="https://www.jira.ford.com/browse/APIMCIM-2828" xr:uid="{8E011AD0-BC12-6F46-ADD8-DFD9BEE84537}"/>
    <hyperlink ref="A29" r:id="rId28" display="https://www.jira.ford.com/browse/APIMCIM-2690" xr:uid="{F9FF6A5F-EE8A-3A48-AA98-2E55188F790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2018-07-20T18:35:00Z</dcterms:created>
  <dcterms:modified xsi:type="dcterms:W3CDTF">2022-07-20T09:13:42Z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