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8CA8B8A7-BFDB-454D-A2C9-D5D16E2BD17E}" xr6:coauthVersionLast="36" xr6:coauthVersionMax="47" xr10:uidLastSave="{00000000-0000-0000-0000-000000000000}"/>
  <bookViews>
    <workbookView xWindow="-4290" yWindow="-16320" windowWidth="29040" windowHeight="15840" tabRatio="871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vDCV3.1" sheetId="146" r:id="rId4"/>
    <sheet name="Sheet1" sheetId="157" state="hidden" r:id="rId5"/>
    <sheet name="Database" sheetId="133" r:id="rId6"/>
  </sheets>
  <definedNames>
    <definedName name="_xlnm._FilterDatabase" localSheetId="5" hidden="1">Database!$A$1:$Q$184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71" i="146" l="1"/>
  <c r="H113" i="146"/>
  <c r="D113" i="146"/>
  <c r="D70" i="146"/>
  <c r="E114" i="146" l="1"/>
  <c r="F114" i="146"/>
  <c r="G114" i="146"/>
  <c r="G71" i="146"/>
  <c r="F71" i="146"/>
  <c r="I112" i="146"/>
  <c r="H112" i="146"/>
  <c r="D112" i="146"/>
  <c r="D69" i="146"/>
  <c r="D53" i="146" l="1"/>
  <c r="D54" i="146"/>
  <c r="D55" i="146"/>
  <c r="D56" i="146"/>
  <c r="D57" i="146"/>
  <c r="D58" i="146"/>
  <c r="D59" i="146"/>
  <c r="D60" i="146"/>
  <c r="D61" i="146"/>
  <c r="D62" i="146"/>
  <c r="D63" i="146"/>
  <c r="D64" i="146"/>
  <c r="D65" i="146"/>
  <c r="D66" i="146"/>
  <c r="D67" i="146"/>
  <c r="D68" i="146"/>
  <c r="H114" i="146" l="1"/>
  <c r="I114" i="146"/>
  <c r="D96" i="146" l="1"/>
  <c r="D97" i="146"/>
  <c r="D98" i="146"/>
  <c r="D99" i="146"/>
  <c r="D100" i="146"/>
  <c r="D101" i="146"/>
  <c r="D102" i="146"/>
  <c r="D103" i="146"/>
  <c r="D104" i="146"/>
  <c r="D105" i="146"/>
  <c r="D106" i="146"/>
  <c r="D107" i="146"/>
  <c r="D108" i="146"/>
  <c r="D109" i="146"/>
  <c r="D110" i="146"/>
  <c r="D111" i="146"/>
  <c r="I96" i="146" l="1"/>
  <c r="I97" i="146"/>
  <c r="I98" i="146"/>
  <c r="I99" i="146"/>
  <c r="I100" i="146"/>
  <c r="I101" i="146"/>
  <c r="I102" i="146"/>
  <c r="I103" i="146"/>
  <c r="I104" i="146"/>
  <c r="I105" i="146"/>
  <c r="I106" i="146"/>
  <c r="I107" i="146"/>
  <c r="I108" i="146"/>
  <c r="I109" i="146"/>
  <c r="I110" i="146"/>
  <c r="I111" i="146"/>
  <c r="I95" i="146"/>
  <c r="H96" i="146"/>
  <c r="H97" i="146"/>
  <c r="H98" i="146"/>
  <c r="H99" i="146"/>
  <c r="H100" i="146"/>
  <c r="H101" i="146"/>
  <c r="H102" i="146"/>
  <c r="H103" i="146"/>
  <c r="H104" i="146"/>
  <c r="H105" i="146"/>
  <c r="H106" i="146"/>
  <c r="H107" i="146"/>
  <c r="H108" i="146"/>
  <c r="H109" i="146"/>
  <c r="H110" i="146"/>
  <c r="H111" i="146"/>
  <c r="H95" i="146"/>
  <c r="D95" i="146" l="1"/>
  <c r="D114" i="146" s="1"/>
  <c r="E71" i="146" l="1"/>
  <c r="H71" i="146"/>
  <c r="D52" i="146"/>
  <c r="H72" i="146" l="1"/>
  <c r="G72" i="146"/>
  <c r="F72" i="146"/>
  <c r="E72" i="146"/>
</calcChain>
</file>

<file path=xl/sharedStrings.xml><?xml version="1.0" encoding="utf-8"?>
<sst xmlns="http://schemas.openxmlformats.org/spreadsheetml/2006/main" count="1838" uniqueCount="659">
  <si>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</si>
  <si>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</si>
  <si>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</si>
  <si>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</si>
  <si>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</si>
  <si>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</si>
  <si>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</si>
  <si>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</si>
  <si>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</si>
  <si>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</si>
  <si>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8" type="noConversion"/>
  </si>
  <si>
    <t>To</t>
    <phoneticPr fontId="8" type="noConversion"/>
  </si>
  <si>
    <t>Top</t>
    <phoneticPr fontId="9" type="noConversion"/>
  </si>
  <si>
    <t>B</t>
  </si>
  <si>
    <t>Resolved</t>
  </si>
  <si>
    <t>C</t>
  </si>
  <si>
    <t>New</t>
  </si>
  <si>
    <t>Power</t>
  </si>
  <si>
    <t>HMI</t>
  </si>
  <si>
    <t>From</t>
    <phoneticPr fontId="8" type="noConversion"/>
  </si>
  <si>
    <t>Test Case</t>
    <phoneticPr fontId="8" type="noConversion"/>
  </si>
  <si>
    <t>Total</t>
    <phoneticPr fontId="8" type="noConversion"/>
  </si>
  <si>
    <t>Faild</t>
    <phoneticPr fontId="8" type="noConversion"/>
  </si>
  <si>
    <t>ODO</t>
  </si>
  <si>
    <t>A</t>
  </si>
  <si>
    <t>Block</t>
    <phoneticPr fontId="9" type="noConversion"/>
  </si>
  <si>
    <t>NJTC-SwFT-TM-04 Software Function Test Report</t>
    <phoneticPr fontId="70" type="noConversion"/>
  </si>
  <si>
    <t>Version:</t>
    <phoneticPr fontId="70" type="noConversion"/>
  </si>
  <si>
    <t>Software Function Test Report</t>
    <phoneticPr fontId="70" type="noConversion"/>
  </si>
  <si>
    <t>Project Name</t>
    <phoneticPr fontId="70" type="noConversion"/>
  </si>
  <si>
    <t>EP ID</t>
    <phoneticPr fontId="70" type="noConversion"/>
  </si>
  <si>
    <t>YanFeng Visteon Electronics Technology (Nanjing) Co., Ltd</t>
    <phoneticPr fontId="70" type="noConversion"/>
  </si>
  <si>
    <t>EnterProject</t>
    <phoneticPr fontId="8" type="noConversion"/>
  </si>
  <si>
    <t>Milestone</t>
    <phoneticPr fontId="8" type="noConversion"/>
  </si>
  <si>
    <t>Software Test Name</t>
    <phoneticPr fontId="8" type="noConversion"/>
  </si>
  <si>
    <t>S/W version</t>
    <phoneticPr fontId="8" type="noConversion"/>
  </si>
  <si>
    <t>H/W version</t>
    <phoneticPr fontId="8" type="noConversion"/>
  </si>
  <si>
    <t>Test environment version</t>
    <phoneticPr fontId="8" type="noConversion"/>
  </si>
  <si>
    <t>Reference SRS/SRD version</t>
    <phoneticPr fontId="8" type="noConversion"/>
  </si>
  <si>
    <t>Software Test Cases version</t>
    <phoneticPr fontId="8" type="noConversion"/>
  </si>
  <si>
    <t>Testers Name</t>
    <phoneticPr fontId="8" type="noConversion"/>
  </si>
  <si>
    <t>Test Start Date</t>
    <phoneticPr fontId="8" type="noConversion"/>
  </si>
  <si>
    <t>Test End Date</t>
    <phoneticPr fontId="8" type="noConversion"/>
  </si>
  <si>
    <t>Test Effort(Man*Day)</t>
    <phoneticPr fontId="8" type="noConversion"/>
  </si>
  <si>
    <t>Tester Leader</t>
    <phoneticPr fontId="8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</si>
  <si>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</si>
  <si>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</si>
  <si>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</si>
  <si>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</si>
  <si>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</si>
  <si>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</si>
  <si>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</si>
  <si>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</si>
  <si>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</si>
  <si>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</si>
  <si>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</si>
  <si>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</si>
  <si>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</si>
  <si>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</si>
  <si>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</si>
  <si>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</si>
  <si>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</si>
  <si>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</si>
  <si>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</si>
  <si>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</si>
  <si>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</si>
  <si>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</si>
  <si>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</si>
  <si>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</si>
  <si>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</si>
  <si>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</si>
  <si>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</si>
  <si>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</si>
  <si>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</si>
  <si>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</si>
  <si>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</si>
  <si>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</si>
  <si>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</si>
  <si>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</si>
  <si>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</si>
  <si>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</si>
  <si>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</si>
  <si>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</si>
  <si>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</si>
  <si>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</si>
  <si>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</si>
  <si>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</si>
  <si>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</si>
  <si>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</si>
  <si>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</si>
  <si>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</si>
  <si>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</si>
  <si>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</si>
  <si>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</si>
  <si>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</si>
  <si>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</si>
  <si>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</si>
  <si>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</si>
  <si>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</si>
  <si>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</si>
  <si>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</si>
  <si>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</si>
  <si>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</si>
  <si>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</si>
  <si>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</si>
  <si>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</si>
  <si>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</si>
  <si>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</si>
  <si>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</si>
  <si>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</si>
  <si>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</si>
  <si>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</si>
  <si>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</si>
  <si>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</si>
  <si>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</si>
  <si>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</si>
  <si>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</si>
  <si>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</si>
  <si>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</si>
  <si>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</si>
  <si>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</si>
  <si>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</si>
  <si>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</si>
  <si>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</si>
  <si>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</si>
  <si>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</si>
  <si>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</si>
  <si>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</si>
  <si>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</si>
  <si>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9" type="noConversion"/>
  </si>
  <si>
    <t>Niu Kai</t>
    <phoneticPr fontId="9" type="noConversion"/>
  </si>
  <si>
    <t>Released</t>
    <phoneticPr fontId="9" type="noConversion"/>
  </si>
  <si>
    <t>Power</t>
    <phoneticPr fontId="9" type="noConversion"/>
  </si>
  <si>
    <t>Speedometer</t>
    <phoneticPr fontId="9" type="noConversion"/>
  </si>
  <si>
    <t>Tachometer</t>
    <phoneticPr fontId="9" type="noConversion"/>
  </si>
  <si>
    <t>Temperature</t>
    <phoneticPr fontId="9" type="noConversion"/>
  </si>
  <si>
    <t>Fuel</t>
    <phoneticPr fontId="9" type="noConversion"/>
  </si>
  <si>
    <t>Telltales</t>
    <phoneticPr fontId="9" type="noConversion"/>
  </si>
  <si>
    <t>TC</t>
    <phoneticPr fontId="9" type="noConversion"/>
  </si>
  <si>
    <t>ODO</t>
    <phoneticPr fontId="9" type="noConversion"/>
  </si>
  <si>
    <t>Gear</t>
    <phoneticPr fontId="9" type="noConversion"/>
  </si>
  <si>
    <t>PopupWarning</t>
    <phoneticPr fontId="9" type="noConversion"/>
  </si>
  <si>
    <t>SoundWarning</t>
    <phoneticPr fontId="9" type="noConversion"/>
  </si>
  <si>
    <t>Function Test</t>
    <phoneticPr fontId="8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</si>
  <si>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</si>
  <si>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</si>
  <si>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</si>
  <si>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</si>
  <si>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</si>
  <si>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</si>
  <si>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</si>
  <si>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</si>
  <si>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</si>
  <si>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</si>
  <si>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</si>
  <si>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</si>
  <si>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</si>
  <si>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</si>
  <si>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9" type="noConversion"/>
  </si>
  <si>
    <t>ETM</t>
    <phoneticPr fontId="9" type="noConversion"/>
  </si>
  <si>
    <t>Setup</t>
    <phoneticPr fontId="9" type="noConversion"/>
  </si>
  <si>
    <t>Compass</t>
    <phoneticPr fontId="9" type="noConversion"/>
  </si>
  <si>
    <t>DI-Warnings_Information</t>
  </si>
  <si>
    <t>DI-Telltales</t>
  </si>
  <si>
    <t>DI-Buzzer/Speaker</t>
  </si>
  <si>
    <t>DI-Speedometer</t>
  </si>
  <si>
    <t>DI-Gear_PRND</t>
  </si>
  <si>
    <t>DI-TC</t>
  </si>
  <si>
    <t>Yan Wenzheng</t>
    <phoneticPr fontId="9" type="noConversion"/>
  </si>
  <si>
    <t>#29662</t>
    <phoneticPr fontId="9" type="noConversion"/>
  </si>
  <si>
    <t>#29662</t>
    <phoneticPr fontId="8" type="noConversion"/>
  </si>
  <si>
    <t>Yan Wenzheng</t>
    <phoneticPr fontId="8" type="noConversion"/>
  </si>
  <si>
    <t>Du Xiaohui</t>
    <phoneticPr fontId="9" type="noConversion"/>
  </si>
  <si>
    <t>Reference Procedure</t>
    <phoneticPr fontId="8" type="noConversion"/>
  </si>
  <si>
    <t>Test Instruction</t>
    <phoneticPr fontId="8" type="noConversion"/>
  </si>
  <si>
    <t>Reopen</t>
  </si>
  <si>
    <t>V1.0</t>
    <phoneticPr fontId="9" type="noConversion"/>
  </si>
  <si>
    <t>OAT</t>
    <phoneticPr fontId="9" type="noConversion"/>
  </si>
  <si>
    <t>OAT</t>
    <phoneticPr fontId="9" type="noConversion"/>
  </si>
  <si>
    <t>Hu Shanshan</t>
    <phoneticPr fontId="9" type="noConversion"/>
  </si>
  <si>
    <t>NG</t>
  </si>
  <si>
    <t>OK</t>
  </si>
  <si>
    <t>Status</t>
  </si>
  <si>
    <t>Created</t>
  </si>
  <si>
    <t>Summary</t>
  </si>
  <si>
    <t>Analyzing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</si>
  <si>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</si>
  <si>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</si>
  <si>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t>Pass</t>
    <phoneticPr fontId="8" type="noConversion"/>
  </si>
  <si>
    <t>B sample</t>
    <phoneticPr fontId="8" type="noConversion"/>
  </si>
  <si>
    <t>Test Type</t>
    <phoneticPr fontId="8" type="noConversion"/>
  </si>
  <si>
    <t>% Test Pass Rate</t>
    <phoneticPr fontId="8" type="noConversion"/>
  </si>
  <si>
    <t>% Test Fail Rate</t>
    <phoneticPr fontId="8" type="noConversion"/>
  </si>
  <si>
    <t>IOD</t>
    <phoneticPr fontId="9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</si>
  <si>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</si>
  <si>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0" type="noConversion"/>
  </si>
  <si>
    <r>
      <rPr>
        <b/>
        <sz val="12"/>
        <rFont val="宋体"/>
        <family val="3"/>
        <charset val="134"/>
      </rPr>
      <t>软件功能测试报告</t>
    </r>
    <phoneticPr fontId="9" type="noConversion"/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</si>
  <si>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</si>
  <si>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</si>
  <si>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</si>
  <si>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</si>
  <si>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</si>
  <si>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</si>
  <si>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</si>
  <si>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</si>
  <si>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t>1.0</t>
    <phoneticPr fontId="70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</si>
  <si>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</si>
  <si>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</si>
  <si>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</si>
  <si>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</si>
  <si>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</si>
  <si>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</si>
  <si>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DI-AactiveSafety</t>
  </si>
  <si>
    <t>Software</t>
  </si>
  <si>
    <t>Custom field (模块)</t>
  </si>
  <si>
    <t>Custom field (目标版本)</t>
  </si>
  <si>
    <t>Ford_Phase5_U625_DCV_Beta1</t>
  </si>
  <si>
    <t>Ford_Phase5_U625_DCV0</t>
  </si>
  <si>
    <t>FPHASEVCDC-6127</t>
  </si>
  <si>
    <t>【U625】【Chime】ECE市场下，IVI发声安全带声音报警和指示灯闪烁不同步</t>
  </si>
  <si>
    <t>Hu Shanshan</t>
    <phoneticPr fontId="9" type="noConversion"/>
  </si>
  <si>
    <t>FPHASEVCDC-7481</t>
  </si>
  <si>
    <t>【U625】【Chime】IVI发声，触发eLatch_Unlock_Chime_Status_Flag，声音从仪表备用喇叭发声</t>
  </si>
  <si>
    <t>FPHASEVCDC-7480</t>
  </si>
  <si>
    <t>【U625】【Chime】IVI发声，触发eLatch_Lock_Chime_Status_Flag，声音从仪表备用喇叭发声</t>
  </si>
  <si>
    <t>Ford_Phase5_U625_DCV1</t>
  </si>
  <si>
    <t>The main test scope refer to 'test purpose' in Test Plan.</t>
    <phoneticPr fontId="8" type="noConversion"/>
  </si>
  <si>
    <t>FPHASEVCDC-8958</t>
  </si>
  <si>
    <t>【U625】【Speedometer】重新上下电时，车速值和转速值进到最大值的过程中出现卡顿</t>
  </si>
  <si>
    <t>CaseID:_x000D_
Sample:B_x000D_
Precondition:_x000D_
-Cluster at RUN state_x000D_
Connected devices:_x000D_
-EAST DC power_x000D_
1.KL30=13.5v_x000D_
2.0x3B2.Ignition_Status=0x4_x000D_
步骤：_x000D_
1.车速值和转速值给到最大值_x000D_
_x000D_
2.BAT OFF_x000D_
3.BAT ON_x000D_
_x000D_
实际结果：_x000D_
车速值和转速值进到最大值的过程中出现卡顿_x000D_
期待结果：_x000D_
车速值和转速值正常进到最大值_x000D_
Specification ref:_x000D_
Gauges_V3.2_20220812_x000D_
Section:_x000D_
Recovery:_x000D_
复现概率: 5/5_x000D_
Test By:胡珊珊 18851672720</t>
  </si>
  <si>
    <t>Ford_Phase5_U625_DCV1_Hotfix</t>
  </si>
  <si>
    <t>FPHASEVCDC-8670</t>
  </si>
  <si>
    <t>【U625】【HMI】系统设置界面响应仪表端按键操作</t>
  </si>
  <si>
    <t>CaseID:_x000D_
Sample:B_x000D_
Precondition:_x000D_
-Cluster at RUN state_x000D_
Connected devices:_x000D_
-EAST DC power_x000D_
1.KL30=13.5v_x000D_
2.0x3B2.Ignition_Status=0x4_x000D_
3.Select Mode配置为1_x000D_
_x000D_
步骤：_x000D_
1.IVI侧进入系统设置_x000D_
2.点击度量单位，进入度量单位设置界面_x000D_
3.仪表侧短按下键_x000D_
_x000D_
实际结果：_x000D_
IVI侧度量单位设置界面光标下移（其他设置界面也有此问题）_x000D_
_x000D_
期待结果：_x000D_
IVI侧不响应仪表按键_x000D_
_x000D_
Specification ref:_x000D_
CAF-PhaseV-DI_ SRD_V3.0_20220511.doc_x000D_
_x000D_
Section:_x000D_
_x000D_
Recovery:_x000D_
_x000D_
复现概率:5/5_x000D_
_x000D_
Test By:杜晓慧 13951775454</t>
  </si>
  <si>
    <t>FPHASEVCDC-8644</t>
  </si>
  <si>
    <t>【U625】【Gear】档位模块显示为M1-M10功能没有闪烁状态,与需求不符</t>
  </si>
  <si>
    <t>{color:#172b4d}CaseID:{color}_x000D_
{color:#172b4d} Sample:B{color}_x000D_
{color:#172b4d} Precondition:{color}_x000D_
{color:#172b4d} -Cluster at RUN state{color}_x000D_
{color:#172b4d} Connected devices:{color}_x000D_
{color:#172b4d} -EAST DC power{color}_x000D_
{color:#172b4d} 操作步骤{color}_x000D_
{color:#172b4d} 1.配置PRS_Cfg=0 Gear_Disp_Mode_Cfg=0 Gear_Select__Cfg = 1（SST）{color}_x000D_
{color:#172b4d} Gear_Disp_Continuous_Cfg = 0x1{color}_x000D_
{color:#172b4d} 2.TrnIpcDsplyGear_D_Actl=1-10 {color}_x000D_
{color:#172b4d} TrnIpcDsplyGear_D_Stat=2{color}_x000D_
{color:#172b4d} 实际结果：{color}_x000D_
{color:#172b4d} 1.档位模块无法闪烁显示{color}_x000D_
{color:#172b4d} 期待结果：{color}_x000D_
{color:#172b4d} 1.档位模块M1-M10闪烁显示{color}_x000D_
{color:#172b4d} Specification ref:{color}_x000D_
{color:#172b4d} CAF-PhaseV-DI_ SRD_V3.1_20220608{color}_x000D_
{color:#172b4d} Section:{color}_x000D_
{color:#172b4d} Recovery:{color}_x000D_
{color:#172b4d} 复现概率: 5/5{color}_x000D_
{color:#172b4d} Test By:李锦鹏  15256804585{color}</t>
  </si>
  <si>
    <t>Ford_Phase5_U625_DCV2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</si>
  <si>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</si>
  <si>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 xml:space="preserve">
JIRA</t>
    </r>
    <r>
      <rPr>
        <sz val="10"/>
        <color theme="1"/>
        <rFont val="宋体"/>
        <family val="3"/>
        <charset val="134"/>
      </rPr>
      <t xml:space="preserve">系统：
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</rPr>
      <t xml:space="preserve">、缺陷分为四类：
</t>
    </r>
    <r>
      <rPr>
        <sz val="10"/>
        <color theme="1"/>
        <rFont val="Calibri"/>
        <family val="2"/>
      </rPr>
      <t xml:space="preserve">Top\A\B\C
</t>
    </r>
    <phoneticPr fontId="9" type="noConversion"/>
  </si>
  <si>
    <t>Software Version</t>
    <phoneticPr fontId="8" type="noConversion"/>
  </si>
  <si>
    <t>Validation Type</t>
    <phoneticPr fontId="8" type="noConversion"/>
  </si>
  <si>
    <t>Top</t>
    <phoneticPr fontId="9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</si>
  <si>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</si>
  <si>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</si>
  <si>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t>DCV_Beta</t>
    <phoneticPr fontId="8" type="noConversion"/>
  </si>
  <si>
    <t>Focus</t>
    <phoneticPr fontId="8" type="noConversion"/>
  </si>
  <si>
    <t>DCV_Beta1</t>
    <phoneticPr fontId="8" type="noConversion"/>
  </si>
  <si>
    <t>DCV0</t>
    <phoneticPr fontId="8" type="noConversion"/>
  </si>
  <si>
    <t>Full</t>
    <phoneticPr fontId="8" type="noConversion"/>
  </si>
  <si>
    <t>DCV1</t>
    <phoneticPr fontId="8" type="noConversion"/>
  </si>
  <si>
    <t>Ford_Phase5_U625_DCV1.1</t>
  </si>
  <si>
    <t>FPHASEVCDC-8976</t>
  </si>
  <si>
    <t>【U625】【ADAS】 声音通道配置为内置功放，W1014a.W1016.W1017.W3563.W4235绑定报警音从备用喇叭发声</t>
  </si>
  <si>
    <t>CaseID:_x000D_
Sample:B_x000D_
Precondition:_x000D_
-Cluster at RUN state_x000D_
Connected devices:_x000D_
-EAST DC power_x000D_
1.KL30=13.5v_x000D_
2.0x3B2.Ignition_Status=0x4_x000D_
3.声音通道配置为内置功放_x000D_
_x000D_
步骤：_x000D_
1.触发W1014a.W1016.W1017.W3563.W4235_x000D_
_x000D_
实际结果：_x000D_
1.绑定chime由备用喇叭播放_x000D_
_x000D_
期待结果：_x000D_
1.绑定chime由内置功放播放_x000D_
_x000D_
Section:_x000D_
_x000D_
Recovery:_x000D_
_x000D_
复现概率: 5/5_x000D_
_x000D_
Test By:钱考伟 18012915216</t>
  </si>
  <si>
    <t>DCV1_Hotfix</t>
    <phoneticPr fontId="8" type="noConversion"/>
  </si>
  <si>
    <t>BugFix</t>
    <phoneticPr fontId="8" type="noConversion"/>
  </si>
  <si>
    <r>
      <t>Yan Wenzheng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Du Xiaohui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Meng Yan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Li Jinpeng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Yu Qunqun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Hu Shanshan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Yang Yuanjian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Li Qin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Qian Kaowei</t>
    </r>
    <r>
      <rPr>
        <sz val="10"/>
        <rFont val="宋体"/>
        <family val="2"/>
        <charset val="134"/>
      </rPr>
      <t>、</t>
    </r>
    <r>
      <rPr>
        <sz val="10"/>
        <rFont val="Calibri"/>
        <family val="2"/>
      </rPr>
      <t>Yan Jing</t>
    </r>
    <phoneticPr fontId="8" type="noConversion"/>
  </si>
  <si>
    <t>V3.6.0</t>
    <phoneticPr fontId="8" type="noConversion"/>
  </si>
  <si>
    <t>V3.6</t>
    <phoneticPr fontId="8" type="noConversion"/>
  </si>
  <si>
    <t>SRD V3.6</t>
    <phoneticPr fontId="8" type="noConversion"/>
  </si>
  <si>
    <t>uhuxj187</t>
  </si>
  <si>
    <t>ulixj946</t>
  </si>
  <si>
    <t>uaixk002</t>
  </si>
  <si>
    <t>uqiak009</t>
  </si>
  <si>
    <t>ulong013</t>
  </si>
  <si>
    <t>uduxx049</t>
  </si>
  <si>
    <t>ufenx072</t>
  </si>
  <si>
    <t>uyuxq038</t>
  </si>
  <si>
    <t>uxuxh184</t>
  </si>
  <si>
    <t>udais021</t>
  </si>
  <si>
    <t>uyanw203</t>
  </si>
  <si>
    <t>uhuxs077</t>
  </si>
  <si>
    <t>ucuiy064</t>
  </si>
  <si>
    <t>uliaz079</t>
  </si>
  <si>
    <t>uyany546</t>
  </si>
  <si>
    <t>uzheq033</t>
  </si>
  <si>
    <t>ulinq025</t>
  </si>
  <si>
    <t>ucaoz076</t>
  </si>
  <si>
    <t>ushub010</t>
  </si>
  <si>
    <t>CaseID:_x000D_
Sample:B_x000D_
Precondition:_x000D_
-Cluster at RUN state_x000D_
EAST DC power_x000D_
1.BAT ON_x000D_
2.IVI发声（Brand=ford，DSOchime=2，Smart DSP =3，Chime Generator=1, LifeCycMde_D_Actl=normal）_x000D_
步骤：_x000D_
1、BAT ON，0x3B2.Ignition_Status=4_x000D_
2、DE0A  eLatch_cfg=1   DE0A  eLatch_Chime_Cfg=1_x000D_
3、Veh_Lock_EvNum=1_x000D_
4、Veh_Lock_Status =2/3_x000D_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By:余群群 18895315393</t>
  </si>
  <si>
    <t>CaseID:_x000D_
Sample:B_x000D_
Precondition:_x000D_
-Cluster at RUN state_x000D_
EAST DC power_x000D_
1.BAT ON_x000D_
2.IVI发声（Brand=ford，DSOchime=2，Smart DSP =3，Chime Generator=1, LifeCycMde_D_Actl=normal）_x000D_
步骤：_x000D_
1、BAT ON，0x3B2.Ignition_Status=4_x000D_
2、DE0A  eLatch_cfg=1   DE0A  eLatch_Chime_Cfg=1_x000D_
3、Veh_Lock_EvNum=1_x000D_
4、Veh_Lock_Status =0/1_x000D_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By:余群群 18895315393</t>
  </si>
  <si>
    <t>CaseID:_x000D_
Sample:B_x000D_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By:余群群 18895315393</t>
  </si>
  <si>
    <t>列标签</t>
  </si>
  <si>
    <t>总计</t>
  </si>
  <si>
    <t>行标签</t>
  </si>
  <si>
    <t>计数项:Issue key</t>
  </si>
  <si>
    <t>Meng Yan/Yu Qunqun/Yang Yuanjian/Li Qin/Yan Jing</t>
    <phoneticPr fontId="9" type="noConversion"/>
  </si>
  <si>
    <t>1.Test result analysis</t>
    <phoneticPr fontId="8" type="noConversion"/>
  </si>
  <si>
    <t>Ford_Phase5_U625_DCV2_Hotfix</t>
  </si>
  <si>
    <t>DCV2</t>
  </si>
  <si>
    <t>Chime</t>
  </si>
  <si>
    <t>uhuas145</t>
  </si>
  <si>
    <t>Ford_Phase5_U625_DCV3</t>
  </si>
  <si>
    <t>FPHASEVCDC-12367</t>
  </si>
  <si>
    <t>【Phase V】【U625】【B】【Gauges】【5/5】燃油表进度条没有跟随LFR RTT改变颜色</t>
  </si>
  <si>
    <t>CaseID:_x000D_
Sample:B_x000D_
Precondition:_x000D_
-Cluster at RUN state_x000D_
Connected devices:_x000D_
-EAST DC power_x000D_
操作步骤_x000D_
1.配置燃油表为PCM_x000D_
_x000D_
2.FuelLvlWarn_D_ActlEng=2/5/6/9_x000D_
实际结果：_x000D_
1.进度条颜色不变_x000D_
期待结果：_x000D_
1.进度条变为红色或黄色_x000D_
Specification ref:_x000D_
Gauges_V3.3_20220920_x000D_
Section:_x000D_
Recovery:_x000D_
复现概率: 5/5_x000D_
Test By:李锦鹏  15256804585</t>
  </si>
  <si>
    <t>FPHASEVCDC-12012</t>
  </si>
  <si>
    <t>【Phase V】【U625】【B】【Warnings】【3/5】1054b报警无法稳定触发</t>
  </si>
  <si>
    <t>CaseID:_x000D_
Sample:B_x000D_
Precondition:_x000D_
-Cluster at RUN state_x000D_
EAST DC power_x000D_
1.BAT ON_x000D_
2.0x3B2.Ignition_Status=4_x000D_
_x000D_
步骤：_x000D_
1、Shift_By_Wire_Cfg=1_x000D_
2、Neutral_Tow_Cfg=1_x000D_
3、TCCM_NT_Cfg=0_x000D_
4、welcome goodbye=0_x000D_
5.  TrnGearMsgTxt_D_Rq =0x6_x000D_
6、 TrnGearMsgTxt_D_Rq =0_x000D_
7、0x3B2.Ignition_Status=0/1_x000D_
8、触发W1054b之后，切换电源模式，0x3B2.Ignition_Status=4_x000D_
9、0x3B2.Ignition_Status=1_x000D_
查看现象_x000D_
_x000D_
实际结果：_x000D_
W1054b报警无法稳定触发_x000D_
_x000D_
期待结果：_x000D_
W1054b报警稳定触发_x000D_
_x000D_
Specification ref:_x000D_
Warning_V4.0_x000D_
_x000D_
Section:_x000D_
_x000D_
Recovery:_x000D_
_x000D_
复现概率: 3/5_x000D_
李沁  15295767520</t>
  </si>
  <si>
    <t>uyanj494</t>
  </si>
  <si>
    <t>FPHASEVCDC-11969</t>
  </si>
  <si>
    <t>【Phase V】【U625】【B】【Warnings】【2/5】导入客户配置，触发W609和W600报警之后，取消时偶现显示时长错误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</si>
  <si>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测试步骤_x000D_
1、导入客户配置_x000D_
2、Welcome_Goodbye_Cfg = 0x0_x000D_
3、Startup_Animation_Complete_Flag= TRUE_x000D_
4、StrtrMtrCtlMsgTxt_D_Rq = 0x1/0x12 一秒后将信号置为0_x000D_
实际结果：_x000D_
W609、W600 报警立即消失_x000D_
_x000D_
期待结果：_x000D_
W609、W600 报警显示完剩下3秒后再消失_x000D_
_x000D_
Reference: Warning 2.21_x000D_
_x000D_
复现概率:2/5_x000D_
Test By:闫静 15290358983</t>
  </si>
  <si>
    <t>FPHASEVCDC-11934</t>
  </si>
  <si>
    <t>【Phase V】【U625】【B】【Warnings】【3/5】从Crank模式切换至limited模式时，W345与W4318报警无法被触发</t>
  </si>
  <si>
    <t>CaseID:_x000D_
_x000D_
Sample:C_x000D_
_x000D_
Precondition:_x000D_
_x000D_
-Cluster at RUN state_x000D_
_x000D_
EAST DC power_x000D_
_x000D_
1.BAT ON_x000D_
_x000D_
步骤：_x000D_
_x000D_
1、BAT ON，0x3B2.Ignition_Status=4_x000D_
2、Perimeter Alarm w/ Reduced Guard Control Function= 1 (enabled) _x000D_
      Perimeter Alarm Guard Reminder= 1 (enabled)_x000D_
（IVI-车辆设置-防盗系统-询问退出-开启)_x000D_
_x000D_
3、ReducedGuard_D_Stat=0/1/2_x000D_
_x000D_
3、DE0A  Perimeter_Alarm_Text_Cfg=1/0_x000D_
_x000D_
4、0x3B2.Ignition_Status=8---&gt;1_x000D_
_x000D_
查看显示_x000D_
_x000D_
实际结果：_x000D_
_x000D_
W345与W4318报警偶现无法被触发_x000D_
_x000D_
 _x000D_
_x000D_
期待结果：_x000D_
_x000D_
W345与W4318报警应被触发_x000D_
_x000D_
 _x000D_
_x000D_
Reference: Warning 2.63_x000D_
_x000D_
复现概率:3/5_x000D_
_x000D_
Test By:李沁  15295767520</t>
  </si>
  <si>
    <t>FPHASEVCDC-11927</t>
  </si>
  <si>
    <t>【Phase V】【U625】【A】【HMI】【Once】仪表测试过程中偶发仪表黑屏</t>
  </si>
  <si>
    <t>CaseID:_x000D_
Sample:B_x000D_
Precondition:_x000D_
-Cluster at RUN state_x000D_
Connected devices:_x000D_
-EAST DC power_x000D_
1.BAT ON_x000D_
2.0x3B2.Ignition_Status=0x4_x000D_
3.仪表、中控实体屏连接_x000D_
_x000D_
步骤：_x000D_
1.上电后执行TC相关问题验证约1小时_x000D_
2.发送22B节点信号_x000D_
3.22B节点各信号从1置为0_x000D_
_x000D_
实际结果：_x000D_
偶现仪表黑屏（中控屏正常点亮，正常工作，电流3.4V，CAN外发正常）_x000D_
Log时间约为0：44_x000D_
_x000D_
期待结果：_x000D_
仪表正常工作，无黑屏现象_x000D_
_x000D_
Specification ref:_x000D_
CAF-PhaseV-DI_ SRD_V3.6_20221014.doc_x000D_
_x000D_
Section:_x000D_
_x000D_
Recovery:_x000D_
_x000D_
复现概率:Once_x000D_
_x000D_
Test By:杜晓慧 13951775454</t>
  </si>
  <si>
    <t>FPHASEVCDC-11910</t>
  </si>
  <si>
    <t>【Phase V】【U625】【A】【HMI】【Once】仪表首次上电偶现只有ODO显示（ODO可正常计算）</t>
  </si>
  <si>
    <t>CaseID:_x000D_
Sample:B_x000D_
Precondition:_x000D_
-Cluster at RUN state_x000D_
Connected devices:_x000D_
-EAST DC power_x000D_
1.BAT OFF_x000D_
2.0x3B2.Ignition_Status=0x4_x000D_
_x000D_
步骤：_x000D_
1.BAT ON_x000D_
2.观察仪表界面显示_x000D_
_x000D_
实际结果：_x000D_
偶现只有ODO显示，其他区域无背景，无显示（ODO可正常计算）_x000D_
_x000D_
期待结果：_x000D_
仪表正常显示D1的影像_x000D_
_x000D_
Specification ref:_x000D_
CAF-PhaseV-DI_ SRD_V3.6_20221014.doc_x000D_
_x000D_
Section:_x000D_
_x000D_
Recovery:_x000D_
_x000D_
复现概率:Once_x000D_
_x000D_
Test By:杜晓慧 13951775454</t>
  </si>
  <si>
    <t>MONITOR</t>
  </si>
  <si>
    <t>Issue id</t>
  </si>
  <si>
    <t>Custom field (所属区域)</t>
  </si>
  <si>
    <t>Yu Qunqun</t>
    <phoneticPr fontId="9" type="noConversion"/>
  </si>
  <si>
    <t>Qian Kaowei</t>
    <phoneticPr fontId="9" type="noConversion"/>
  </si>
  <si>
    <t>Li Jinpeng</t>
    <phoneticPr fontId="9" type="noConversion"/>
  </si>
  <si>
    <t>FPHASEVCDC-13295</t>
  </si>
  <si>
    <t>【Phase V】【U625】【B】【TC】【Once】仪表掉总电重启后，偶现驾驶时间部分丢失（由45分钟变为7分钟）</t>
  </si>
  <si>
    <t>CaseID:_x000D_
Sample:B_x000D_
Precondition:_x000D_
-Cluster at RUN state_x000D_
Connected devices:_x000D_
-EAST DC power_x000D_
1.KL30=13.5v_x000D_
2.0x3B2.Ignition_Status=0x4_x000D_
_x000D_
步骤：_x000D_
1.当前为行车电脑2界面（驾驶时间为45分钟）_x000D_
2.BAT OFF_x000D_
3.约5s后BAT ON_x000D_
_x000D_
实际结果：_x000D_
驾驶时间变为7分钟_x000D_
_x000D_
期待结果：_x000D_
保持45分钟继续计算_x000D_
_x000D_
Specification ref:_x000D_
CAF-PhaseV-DI_ SRD_V3.6_20221014.doc_x000D_
Section:_x000D_
_x000D_
Recovery:_x000D_
_x000D_
复现概率:5/5_x000D_
_x000D_
Test By:杜晓慧 13951775454</t>
  </si>
  <si>
    <t>FPHASEVCDC-13283</t>
  </si>
  <si>
    <t>【Phase V】【U625】【B】【TC】【5/5】行车电脑只能显示三项，中控可勾选四项</t>
  </si>
  <si>
    <t>CaseID:_x000D_
Sample:B_x000D_
Precondition:_x000D_
-Cluster at RUN state_x000D_
Connected devices:_x000D_
-EAST DC power_x000D_
1.KL30=13.5v_x000D_
2.0x3B2.Ignition_Status=0x4_x000D_
_x000D_
步骤：_x000D_
1.IVI侧进入车辆控制_x000D_
2.进入车辆设置_x000D_
3.点击驾驶信息显示_x000D_
4.点击行车电脑_x000D_
5.勾选行车电脑界面设置项_x000D_
_x000D_
实际结果：_x000D_
可勾选四项_x000D_
_x000D_
期待结果：_x000D_
可勾选三项_x000D_
Specification ref:_x000D_
CAF-PhaseV-DI_ SRD_V3.6_20221014.doc_x000D_
Section:_x000D_
_x000D_
Recovery:_x000D_
_x000D_
复现概率:5/5_x000D_
_x000D_
Test By:杜晓慧 13951775454</t>
  </si>
  <si>
    <t>Focus</t>
  </si>
  <si>
    <r>
      <t xml:space="preserve"> Ver.
</t>
    </r>
    <r>
      <rPr>
        <b/>
        <sz val="11"/>
        <rFont val="宋体"/>
        <family val="3"/>
        <charset val="134"/>
      </rPr>
      <t>版本</t>
    </r>
    <phoneticPr fontId="70" type="noConversion"/>
  </si>
  <si>
    <r>
      <t xml:space="preserve"> Date 
</t>
    </r>
    <r>
      <rPr>
        <b/>
        <sz val="11"/>
        <rFont val="宋体"/>
        <family val="3"/>
        <charset val="134"/>
      </rPr>
      <t>发布日期</t>
    </r>
    <phoneticPr fontId="70" type="noConversion"/>
  </si>
  <si>
    <r>
      <t xml:space="preserve">Author 
</t>
    </r>
    <r>
      <rPr>
        <b/>
        <sz val="11"/>
        <rFont val="宋体"/>
        <family val="3"/>
        <charset val="134"/>
      </rPr>
      <t>作者</t>
    </r>
    <phoneticPr fontId="70" type="noConversion"/>
  </si>
  <si>
    <r>
      <t xml:space="preserve">Change Description
</t>
    </r>
    <r>
      <rPr>
        <b/>
        <sz val="11"/>
        <rFont val="宋体"/>
        <family val="3"/>
        <charset val="134"/>
      </rPr>
      <t>变更描述
（包括变更来源和变更内容）</t>
    </r>
    <phoneticPr fontId="70" type="noConversion"/>
  </si>
  <si>
    <r>
      <t xml:space="preserve">Approvers
</t>
    </r>
    <r>
      <rPr>
        <b/>
        <sz val="11"/>
        <rFont val="宋体"/>
        <family val="3"/>
        <charset val="134"/>
      </rPr>
      <t>批准人</t>
    </r>
    <phoneticPr fontId="70" type="noConversion"/>
  </si>
  <si>
    <r>
      <t xml:space="preserve">Status
</t>
    </r>
    <r>
      <rPr>
        <b/>
        <sz val="11"/>
        <rFont val="宋体"/>
        <family val="3"/>
        <charset val="134"/>
      </rPr>
      <t>文档状态
（</t>
    </r>
    <r>
      <rPr>
        <b/>
        <sz val="11"/>
        <rFont val="Calibri"/>
        <family val="2"/>
      </rPr>
      <t>Draft/Released/Expired</t>
    </r>
    <r>
      <rPr>
        <b/>
        <sz val="11"/>
        <rFont val="宋体"/>
        <family val="3"/>
        <charset val="134"/>
      </rPr>
      <t>）</t>
    </r>
    <phoneticPr fontId="70" type="noConversion"/>
  </si>
  <si>
    <t>FPHASEVCDC-14388</t>
  </si>
  <si>
    <t>【Phase V】【U625】【B】【HMI】【5/5】连接蓝牙后Main Menu中Phone页面通讯记录未同步</t>
  </si>
  <si>
    <t>CaseID:_x000D_
Sample:B_x000D_
Precondition:_x000D_
-Cluster at RUN state_x000D_
Connected devices:_x000D_
-EAST DC power_x000D_
1.KL30=13.5v_x000D_
2.0x3B2.Ignition_Status=0x4_x000D_
_x000D_
步骤：_x000D_
1.连接手机蓝牙_x000D_
2.进入Phone界面查看_x000D_
_x000D_
实际结果：_x000D_
2.通讯记录未同步_x000D_
_x000D_
期待结果：_x000D_
2.通讯记录与手机同步_x000D_
_x000D_
Specification ref:_x000D_
_x000D_
Section:_x000D_
_x000D_
Recovery:_x000D_
_x000D_
复现概率:5/5_x000D_
_x000D_
Test By:钱考伟 18012915216</t>
  </si>
  <si>
    <t>FPHASEVCDC-14385</t>
  </si>
  <si>
    <t>【Phase V】【U625】【B】【HMI】【5/5】选择Main Menu中Phone中缺少Phone Not Connected选项</t>
  </si>
  <si>
    <t>CaseID:_x000D_
Sample:B_x000D_
Precondition:_x000D_
-Cluster at RUN state_x000D_
Connected devices:_x000D_
-EAST DC power_x000D_
1.KL30=13.5v_x000D_
2.0x3B2.Ignition_Status=0x4_x000D_
_x000D_
步骤：_x000D_
1.选择Main Menu中Phone按下OK按键_x000D_
2.查看Phone页面_x000D_
_x000D_
实际结果：_x000D_
2.缺少Phone Not Connected选项_x000D_
_x000D_
期待结果：_x000D_
2.Phone Not Connected选项在最后一行_x000D_
_x000D_
Specification ref:_x000D_
_x000D_
Section:_x000D_
_x000D_
Recovery:_x000D_
_x000D_
复现概率:5/5_x000D_
_x000D_
Test By:钱考伟 18012915216</t>
  </si>
  <si>
    <t>FPHASEVCDC-14381</t>
  </si>
  <si>
    <t>【Phase V】【U625】【A】【HMI】【5/5】选择Main Menu中Aduio中个选项短按OK按键未出现请求开启提示</t>
  </si>
  <si>
    <t>CaseID:_x000D_
Sample:B_x000D_
Precondition:_x000D_
-Cluster at RUN state_x000D_
Connected devices:_x000D_
-EAST DC power_x000D_
1.KL30=13.5v_x000D_
2.0x3B2.Ignition_Status=0x4_x000D_
_x000D_
步骤：_x000D_
1.选择Main Menu中Aduio按下OK按键_x000D_
2.选择各个选项按下OK按键_x000D_
_x000D_
实际结果：_x000D_
2.没任何现象_x000D_
_x000D_
期待结果：_x000D_
2.应该请求开启或请求关闭_x000D_
_x000D_
Specification ref:_x000D_
_x000D_
Section:_x000D_
_x000D_
Recovery:_x000D_
_x000D_
复现概率:5/5_x000D_
_x000D_
Test By:钱考伟 18012915216</t>
  </si>
  <si>
    <t>ulixf256</t>
  </si>
  <si>
    <t>ulixc480</t>
  </si>
  <si>
    <t>Ford_Phase5_U625_DCV3.1</t>
  </si>
  <si>
    <t>FPHASEVCDC-14284</t>
  </si>
  <si>
    <t>umaoz024</t>
  </si>
  <si>
    <t>【Phase V】【U625】【B】【Chime】设置为IVI内置功放发声，先触发压制等级大于等于5的chime音，再触发导航提示音，导航提示音未被压制</t>
  </si>
  <si>
    <t>CaseID:_x000D_
Sample:B_x000D_
Precondition:_x000D_
-Cluster at RUN state_x000D_
EAST DC power_x000D_
_x000D_
1.BAT ON_x000D_
2.设置为内置功放发声_x000D_
_x000D_
_x000D_
_x000D_
步骤：_x000D_
1、触发RPA chime（0x3AA.RpaChime_D_Rq=1)_x000D_
_x000D_
2、再触发导航提示音_x000D_
_x000D_
实际结果：_x000D_
导航提示音未压制_x000D_
_x000D_
期待结果：_x000D_
导航提示音被压制_x000D_
_x000D_
Reference： _x000D_
复现概率:10/10_x000D_
_x000D_
Test By:孟妍 15951912208</t>
  </si>
  <si>
    <t>umeny043</t>
  </si>
  <si>
    <t>NA_for_3rd_Party</t>
  </si>
  <si>
    <t>3rd Party</t>
  </si>
  <si>
    <t>FPHASEVCDC-14274</t>
  </si>
  <si>
    <t>【Phase V】【U625】【B】【TellTales】【1/10】RxCy_Seatbelt_cfg=2/4，主驾座椅安全带未系，电源状态从off切换到run，给车速，偶发安全带指示灯闪烁</t>
  </si>
  <si>
    <t>CaseID:_x000D_
Sample:B_x000D_
Precondition:_x000D_
-Cluster at RUN state_x000D_
EAST DC power_x000D_
1.BAT ON_x000D_
2.0x3B2.Ignition_Status=0x4_x000D_
3. 导入ECD文件：U625C---DCV2.ecd_x000D_
4. DE05 smart DSP=0（IVI内置发声）_x000D_
5. 配置DE0D RxCy_Seatbelt_cfg=2/4（第一排R1C1，R1C5；第二排R2C1，R2C3，R2C5；第三排R3C1，R3C5）_x000D_
6. 所有座椅状态为occupied-Belted_x000D_
_x000D_
步骤：_x000D_
1、0x4C FirstRowBuckleDriver=1，主架安全带未系_x000D_
2、0x3B2.Ignition_Status=0x1_x000D_
3、 0x3B2.Ignition_Status=0x4_x000D_
4. 车速&gt;20km/h_x000D_
_x000D_
实际结果：_x000D_
4. 安全带指示灯闪烁_x000D_
注：RxCy_Seatbelt_cfg=2/4时，安全带需要从系到未系，指示灯才能点亮，声音报警才能触发_x000D_
_x000D_
期待结果：_x000D_
4. 安全带指示灯熄灭_x000D_
_x000D_
复现概率:1/10_x000D_
Test By:余群群 18895315393</t>
  </si>
  <si>
    <t>FPHASEVCDC-13980</t>
  </si>
  <si>
    <t>【Phase V】【U625】【B】【Gear】【5/5】挡位在M档时，切换电源状态为IGN OFF，ePRND_MODE输出变为0，非P档首次进入IGN OFF时ePRND_MODE应保持输出1.</t>
  </si>
  <si>
    <t>CaseID:_x000D_
Sample:C_x000D_
Precondition:_x000D_
-Cluster at RUN state_x000D_
Connected devices:_x000D_
-EAST DC power_x000D_
操作步骤_x000D_
1.配置PRS_Cfg=0 Gear_Disp_Mode_Cfg=0 Gear_Select__Cfg = 1（SST）_x000D_
Gear_Disp_Continuous_Cfg = 0x1_x000D_
2.TrnIpcDsplyMde_D_Stat=1_x000D_
_x000D_
TrnIpcDsplyMde_D_Actl=4_x000D_
_x000D_
TrnIpcDsplyGear_D_Actl=1-10_x000D_
_x000D_
3.Set IGN OFF_x000D_
实际结果：_x000D_
1.ePRND_MODE输出为0_x000D_
期待结果：_x000D_
1.ePRND_MODE输出为1_x000D_
Specification ref:_x000D_
CAF-PhaseV-DI_ SRD_V3.6_20221014_x000D_
Section:_x000D_
Recovery:_x000D_
复现概率: 5/5_x000D_
Test By:李锦鹏  15256804585</t>
  </si>
  <si>
    <t>FPHASEVCDC-13978</t>
  </si>
  <si>
    <t>【PhaseV】【U625】【A】【HMI】【1/10】快速切换IOD偶发ADAS车模会与IOD页面重叠</t>
  </si>
  <si>
    <t>CaseID:_x000D_
Sample:B_x000D_
Precondition:_x000D_
-Cluster at RUN state_x000D_
Connected devices:_x000D_
-EAST DC power_x000D_
1.KL30=13.5v_x000D_
2.0x3B2.Ignition_Status=0x4_x000D_
步骤：_x000D_
1.快速切换IOD页面_x000D_
实际结果：_x000D_
1.偶发ADAS车模会与IOD页面重叠_x000D_
期待结果：_x000D_
1ADAS车模不会与IOD页面重叠_x000D_
Section:_x000D_
_x000D_
Recovery:_x000D_
_x000D_
复现概率: 1/10_x000D_
_x000D_
Test By:严文正 17368696917</t>
  </si>
  <si>
    <t>uzhuc106</t>
  </si>
  <si>
    <t>FPHASEVCDC-11993</t>
  </si>
  <si>
    <t>ulaxy001</t>
  </si>
  <si>
    <t>【Phase V】【U625】【A】【HMI】【Once】仪表测试过程中偶发仪表只有背景图片无其他影像（中控屏有背光，无影像）</t>
  </si>
  <si>
    <t>CaseID:_x000D_
Sample:B_x000D_
Precondition:_x000D_
-Cluster at RUN state_x000D_
Connected devices:_x000D_
-EAST DC power_x000D_
1.BAT ON_x000D_
2.0x3B2.Ignition_Status=0x4_x000D_
3.仪表、中控实体屏连接_x000D_
_x000D_
步骤：_x000D_
1.上电后执行HUD相关测试约2小时_x000D_
2.停发所有CAN信号_x000D_
3.每个节点逐个恢复CAN信号_x000D_
_x000D_
实际结果：_x000D_
偶现仪表只有背景图片无其他影像，中控有影像但触摸失效_x000D_
约1分钟后中控屏只有背光，没有影像_x000D_
_x000D_
期待结果：_x000D_
仪表正常工作_x000D_
_x000D_
Specification ref:_x000D_
CAF-PhaseV-DI_ SRD_V3.6_20221014.doc_x000D_
_x000D_
Section:_x000D_
_x000D_
Recovery:_x000D_
_x000D_
复现概率:Once_x000D_
_x000D_
Test By:杜晓慧 13951775454</t>
  </si>
  <si>
    <t>FPHASEVCDC-10495</t>
  </si>
  <si>
    <t>【U625】【Chime】PT_Hyb_Cfg=2的配置下，在normal下切换到load shed，立即从仪表发声。切换回非load shed，chime source立即切换成IVI发声，但触发normal下的声音，0x220输出正常，chime不响</t>
  </si>
  <si>
    <t>CaseID:_x000D_
Sample:B_x000D_
Precondition:_x000D_
-Cluster at RUN state_x000D_
EAST DC power_x000D_
1.BAT ON_x000D_
步骤：_x000D_
1、BAT ON，0x3B2.Ignition_Status=4_x000D_
2、导入100A GAS.ecd文件_x000D_
3、DE0A PT_Hyb_cfg&lt;&gt;0或者1_x000D_
4、0x423.Batt_Lo_SoC_B=1，0x423.Shed_Level_Req=4，观察到此时0x225.Chime_Source=1，触发声音后，仪表发声_x000D_
5、0x423.Batt_Lo_SoC_B=0，0x423.Shed_Level_Req=0_x000D_
_x000D_
实际结果：_x000D_
观察到此时0x225.Chime_Source=2，也就是立即切换到IVI发声，触发normal下工作的chime，不发声，0x220输出正常，直到下一个点火周期，才可以从ivi发声_x000D_
_x000D_
期待结果：_x000D_
触发normal下工作的chime，立即发声_x000D_
_x000D_
复现概率:10/10_x000D_
Test By:孟妍 15951912208</t>
  </si>
  <si>
    <t>DCV3</t>
    <phoneticPr fontId="8" type="noConversion"/>
  </si>
  <si>
    <t>DCV2_Hotfix</t>
    <phoneticPr fontId="8" type="noConversion"/>
  </si>
  <si>
    <t>V2I</t>
    <phoneticPr fontId="8" type="noConversion"/>
  </si>
  <si>
    <t>V2I</t>
    <phoneticPr fontId="9" type="noConversion"/>
  </si>
  <si>
    <t>B Sample Function Test</t>
    <phoneticPr fontId="8" type="noConversion"/>
  </si>
  <si>
    <t xml:space="preserve">B Sample </t>
    <phoneticPr fontId="8" type="noConversion"/>
  </si>
  <si>
    <t>FPHASEVCDC-14639</t>
  </si>
  <si>
    <t>【Phase V】【U625】【B】【Warnings】【5/5】W4234在部分条件下触发后，进行整车休眠，W4234未显示完30min就消失了</t>
  </si>
  <si>
    <t>CaseID:_x000D_
_x000D_
Sample:B_x000D_
_x000D_
Precondition:_x000D_
_x000D_
-Cluster at RUN state_x000D_
_x000D_
Connected devices:_x000D_
_x000D_
-EAST DC power_x000D_
_x000D_
1.KL30=13.5v_x000D_
_x000D_
2.0x3B2.Ignition_Status=0x4  / 0x1_x000D_
_x000D_
步骤：_x000D_
_x000D_
1、PT_Hyb_Cfg2=1/2/3/4_x000D_
2、China_BEV_xHEV_Cfg = 0_x000D_
3、BattTracHazrd_D_Stat Signal = 0x2 0R 0x1_x000D_
4、丢失0x458节点5S（W4234报警触发）_x000D_
5、进行休眠操作_x000D_
_x000D_
实际结果：_x000D_
_x000D_
W4234未显示完30min就消失了_x000D_
_x000D_
期待结果：_x000D_
_x000D_
W4234显示完30min再消失_x000D_
_x000D_
 _x000D_
_x000D_
Reference: Warning 2.100_x000D_
_x000D_
复现概率:5/5_x000D_
_x000D_
Test By:李沁  15295767520</t>
  </si>
  <si>
    <t>FPHASEVCDC-14637</t>
  </si>
  <si>
    <t>【PhaseV】【U625】【B】【HMI】【5/5】精简模式下出现两个燃油灯</t>
  </si>
  <si>
    <t>CaseID:_x000D_
Sample:C_x000D_
Precondition:_x000D_
-Cluster at RUN state_x000D_
Connected devices:_x000D_
-EAST DC power_x000D_
1.KL30=13.5v_x000D_
2.0x3B2.Ignition_Status=0x4_x000D_
_x000D_
步骤：_x000D_
_x000D_
1.打开精简模式_x000D_
_x000D_
2.FuelLvl_PCM_Cfg=PCM_x000D_
3.FuelLvlWarn_D_ActlEng=2/5/6/7_x000D_
_x000D_
实际结果：_x000D_
出现两个燃油灯_x000D_
_x000D_
期待结果：_x000D_
只有一个燃油灯_x000D_
_x000D_
复现概率:10/10_x000D_
Test By: 胡珊珊 18851672720</t>
  </si>
  <si>
    <t>Deferred</t>
  </si>
  <si>
    <t>2.Priority A Issue Status</t>
    <phoneticPr fontId="8" type="noConversion"/>
  </si>
  <si>
    <t>3.Features Implemented Status</t>
    <phoneticPr fontId="8" type="noConversion"/>
  </si>
  <si>
    <t>4.New Defects Metrics</t>
    <phoneticPr fontId="8" type="noConversion"/>
  </si>
  <si>
    <t>5.Test Case Status</t>
    <phoneticPr fontId="8" type="noConversion"/>
  </si>
  <si>
    <t>6.History Defects Metrics</t>
    <phoneticPr fontId="8" type="noConversion"/>
  </si>
  <si>
    <t>FPHASEVCDC-16118</t>
  </si>
  <si>
    <t>【Phase V】【U625】【B】【ADAS】【5/5】3CDmissing，不显示TSR图标</t>
  </si>
  <si>
    <t>CaseID:_x000D_
Sample:B_x000D_
Precondition:_x000D_
-Cluster at RUN state_x000D_
Connected devices:_x000D_
-EAST DC power_x000D_
1.KL30=13.5v_x000D_
2.0x3B2.Ignition_Status=0x4_x000D_
3.TSR_Cfg=0x1_x000D_
_x000D_
步骤：_x000D_
1.3CD missing_x000D_
2.TsrRegionTxt_D_Stat=0x3,3CD missing_x000D_
_x000D_
实际结果：_x000D_
1.不显示图标_x000D_
2.不显示图标_x000D_
_x000D_
期待结果：_x000D_
1.Macth with Excel_x000D_
2.不显示图标_x000D_
_x000D_
Specification ref:_x000D_
_x000D_
Section:_x000D_
_x000D_
Recovery:_x000D_
_x000D_
复现概率:5/5_x000D_
_x000D_
Test By:钱考伟 18012915216</t>
  </si>
  <si>
    <t>FPHASEVCDC-16117</t>
  </si>
  <si>
    <t>【PhaseV】【U625】【B】【ADAS】【5/5】丢失0x18A节点，无法触发W814、W1431文字报警</t>
  </si>
  <si>
    <t>CaseID:_x000D_
Sample:B_x000D_
Precondition:_x000D_
-Cluster at RUN state_x000D_
Connected devices:_x000D_
-EAST DC power_x000D_
1.KL30=13.5v_x000D_
2.0x3B2.Ignition_Status=0x4_x000D_
3.AccMemEnbl_B_RqDrv=0x1_x000D_
4.配置Adaptive_Cruise_Cfg为enable_x000D_
步骤：_x000D_
1. CcStat_D_Actl=0x4，0x5_x000D_
2.AccStopMde_B_Dsply=FALSE或True_x000D_
3.丢失0x18A_x000D_
实际结果：_x000D_
1.无法触发W814、W1431文字报警_x000D_
期待结果：_x000D_
1.触发W814、W1431文字报警_x000D_
Specification ref:_x000D_
_x000D_
Section:_x000D_
_x000D_
Recovery:_x000D_
_x000D_
复现概率: 5/5_x000D_
_x000D_
Test By:钱考伟 18012915216</t>
  </si>
  <si>
    <t>FPHASEVCDC-16108</t>
  </si>
  <si>
    <t>【Phase V】【U625】【A】【HMI】【5/5】HUD_ADAS_SETUP_MC_Status=0x3时，ADAS选项信号输出有误</t>
  </si>
  <si>
    <t>CaseID:_x000D_
Sample:B_x000D_
Precondition:_x000D_
-Cluster at RUN state_x000D_
Connected devices:_x000D_
-EAST DC power_x000D_
1.KL30=13.5v_x000D_
2.0x3B2.Ignition_Status=0x4_x000D_
_x000D_
步骤：_x000D_
1.FeatNoHudActl=3074&amp;FeatConfigHudActl=0x3_x000D_
2.选择CC &amp; LK OFF 按下OK按键_x000D_
3.选择CC &amp; LK ON 按下OK按键_x000D_
4.选择CC ONLY 按下OK按键_x000D_
_x000D_
实际结果：_x000D_
2.信号输出无变化_x000D_
3.信号输出无变化_x000D_
4.信号输出无变化_x000D_
_x000D_
期待结果：_x000D_
2.MsgCntrFeatConfigRq=0x0_x000D_
3.MsgCntrFeatConfigRq=0x1_x000D_
4.MsgCntrFeatConfigRq=0x2_x000D_
_x000D_
Specification ref:_x000D_
_x000D_
Section:_x000D_
_x000D_
Recovery:_x000D_
_x000D_
复现概率:5/5_x000D_
_x000D_
Test By:钱考伟 18012915216</t>
  </si>
  <si>
    <t>FPHASEVCDC-16101</t>
  </si>
  <si>
    <t>【Phase V】【U625】【B】【HMI】【5/5】精简模式下，退出ADAS功能，车道线和续航有短暂重合</t>
  </si>
  <si>
    <t>CaseID:_x000D_
Sample:B_x000D_
Precondition:_x000D_
-Cluster at RUN state_x000D_
Connected devices:_x000D_
-EAST DC power_x000D_
1.KL30=13.5v_x000D_
2.0x3B2.Ignition_Status=0x4_x000D_
_x000D_
步骤：_x000D_
1.切换至精简模式_x000D_
2.退出ADAS功能_x000D_
_x000D_
实际结果：_x000D_
2.车道线和续航有短暂重合_x000D_
_x000D_
期待结果：_x000D_
2.不应有显示重合_x000D_
_x000D_
Specification ref:_x000D_
_x000D_
Section:_x000D_
_x000D_
Recovery:_x000D_
_x000D_
复现概率:5/5_x000D_
_x000D_
Test By:钱考伟 18012915216</t>
  </si>
  <si>
    <t>FPHASEVCDC-16095</t>
  </si>
  <si>
    <t>【Phase V】【U625】【B】【HMI】【5/5】Main Menu中“车辆保养”功能未删除</t>
  </si>
  <si>
    <t>CaseID:_x000D_
Sample:B_x000D_
Precondition:_x000D_
-Cluster at RUN state_x000D_
Connected devices:_x000D_
-EAST DC power_x000D_
1.KL30=13.5v_x000D_
2.0x3B2.Ignition_Status=0x4_x000D_
_x000D_
步骤：_x000D_
1.按下Menu按键_x000D_
2.查看Main Menu页面_x000D_
_x000D_
实际结果：_x000D_
2.“车辆保养”功能未删除_x000D_
_x000D_
期待结果：_x000D_
2.“车辆保养”功能已删除_x000D_
_x000D_
Specification ref:_x000D_
_x000D_
Section:_x000D_
_x000D_
Recovery:_x000D_
_x000D_
复现概率:5/5_x000D_
_x000D_
Test By:钱考伟 18012915216</t>
  </si>
  <si>
    <t>FPHASEVCDC-16087</t>
  </si>
  <si>
    <t>【PhaseV】【U625】【B】【HMI】【5/5】语言配置为英文，Main Menu中Audio下子菜单显示为中文</t>
  </si>
  <si>
    <t>CaseID:_x000D_
Sample:A2_x000D_
Precondition:_x000D_
-Cluster at RUN state_x000D_
Connected devices:_x000D_
-EAST DC power_x000D_
1.KL30=13.5v_x000D_
2.0x3B2.Ignition_Status=0x4_x000D_
3.语言配置为英文_x000D_
_x000D_
步骤：_x000D_
1.Main Menu中进入Audio子菜单_x000D_
_x000D_
实际结果：_x000D_
1.显示中文_x000D_
_x000D_
期待结果：_x000D_
1.语言同步显示_x000D_
_x000D_
Specification ref:_x000D_
_x000D_
Section:_x000D_
_x000D_
Recovery:_x000D_
_x000D_
复现概率:5/5_x000D_
_x000D_
Test By:钱考伟 18012915216</t>
  </si>
  <si>
    <t>FPHASEVCDC-16085</t>
  </si>
  <si>
    <t>【PhaseV】【U625】【B】【ADAS】【5/5】TsrVLim1MsgTxt_D_Rq=255时，触发IACC，边框颜色不对</t>
  </si>
  <si>
    <t>CaseID:_x000D_
Sample:A2_x000D_
Precondition:_x000D_
-Cluster at RUN state_x000D_
Connected devices:_x000D_
-EAST DC power_x000D_
1.KL30=13.5v_x000D_
2.0x3B2.Ignition_Status=0x4_x000D_
3.TSR_Cfg=0x1&amp;SLIF_Cfg=0x0_x000D_
_x000D_
步骤：_x000D_
1.TsrVLim1MsgTxt_D_Rq=255_x000D_
2.CcStat_D_Actl=0x4&amp;IaccLamp_D_Rq=0x1_x000D_
_x000D_
实际结果：_x000D_
IACC边框显示灰色_x000D_
_x000D_
期待结果：_x000D_
IACC边框显示蓝色_x000D_
_x000D_
Specification ref:_x000D_
_x000D_
Section:_x000D_
_x000D_
Recovery:_x000D_
_x000D_
复现概率:5/5_x000D_
_x000D_
Test By:钱考伟 18012915216</t>
  </si>
  <si>
    <t>FPHASEVCDC-16083</t>
  </si>
  <si>
    <t>【PhaseV】【U625】【B】【ADAS】【5/5】LimAllWithRstrcSnow_LO_2图标小雪花亮度不对</t>
  </si>
  <si>
    <t>CaseID:_x000D_
Sample:A2_x000D_
Precondition:_x000D_
-Cluster at RUN state_x000D_
Connected devices:_x000D_
-EAST DC power_x000D_
1.KL30=13.5v_x000D_
2.0x3B2.Ignition_Status=0x4_x000D_
3.TSR_Cfg=0x1&amp;SLIF_Cfg=0x0_x000D_
_x000D_
步骤：_x000D_
1.TsrOvtkStatMsgTxt_D_Rq=0x3_x000D_
2.TsrOvtkMsgTxt2_D_Rq=0x4_x000D_
3.TsrRegionTxt_D_Stat=0x2_x000D_
_x000D_
实际结果：_x000D_
3.图标小雪花亮度不对_x000D_
_x000D_
期待结果：_x000D_
3.图标小雪花亮度与其他图标一样_x000D_
_x000D_
Specification ref:_x000D_
_x000D_
Section:_x000D_
_x000D_
Recovery:_x000D_
_x000D_
复现概率:5/5_x000D_
_x000D_
Test By:钱考伟 18012915216</t>
  </si>
  <si>
    <t>FPHASEVCDC-16079</t>
  </si>
  <si>
    <t>【PhaseV】【U625】【B】【Warning】【5/5】W4306弹窗中图标颜色不对</t>
  </si>
  <si>
    <t>CaseID:_x000D_
Sample:B_x000D_
Precondition:_x000D_
-Cluster at RUN state_x000D_
Connected devices:_x000D_
-EAST DC power_x000D_
1.KL30=13.5v_x000D_
2.0x3B2.Ignition_Status=0x4_x000D_
3.LaneAssist_Cfg配置为1_x000D_
_x000D_
步骤：_x000D_
1.LaSysOffStat_D_Dsply=0x1_x000D_
_x000D_
实际结果：_x000D_
1.弹窗中图标显示白色_x000D_
_x000D_
期待结果：_x000D_
1.弹窗中图标应和弹窗文字颜色一样_x000D_
_x000D_
Section:_x000D_
_x000D_
Recovery:_x000D_
_x000D_
复现概率: 5/5_x000D_
_x000D_
Test By:钱考伟 18012915216</t>
  </si>
  <si>
    <t>Ford_Phase5_U625_DCV4</t>
  </si>
  <si>
    <t>FPHASEVCDC-16077</t>
  </si>
  <si>
    <t>【PhaseV】【U625】【B】【ADAS】【5/5】TsrVLim1MsgTxt_D_Rq=255,TSR_NCAP_ Adaptations_Cfg配置为Disabled时，图标显示有误</t>
  </si>
  <si>
    <t>CaseID:_x000D_
Sample:A2_x000D_
Precondition:_x000D_
-Cluster at RUN state_x000D_
Connected devices:_x000D_
-EAST DC power_x000D_
1.KL30=13.5v_x000D_
2.0x3B2.Ignition_Status=0x4_x000D_
3.TSR_Cfg=0x1&amp;SLIF_Cfg=0x0_x000D_
_x000D_
步骤：_x000D_
1.TSR_NCAP_ Adaptations_Cfg配置为Disabled_x000D_
2.TsrVLim1MsgTxt_D_Rq=255_x000D_
_x000D_
实际结果：_x000D_
图标显示有误，有iacc边框_x000D_
_x000D_
期待结果：_x000D_
图标显示正常，未触发iacc边框_x000D_
_x000D_
Specification ref:_x000D_
_x000D_
Section:_x000D_
_x000D_
Recovery:_x000D_
_x000D_
复现概率:5/5_x000D_
_x000D_
Test By:钱考伟 18012915216</t>
  </si>
  <si>
    <t>FPHASEVCDC-16074</t>
  </si>
  <si>
    <t>【PhaseV】【U625】【B】【ADAS】【5/5】TsrVLim1MsgTxt_D_Rq=255,TSR_NCAP_ Adaptations_Cfg配置为Enabled时，图标亮度显示偏暗</t>
  </si>
  <si>
    <t>CaseID:_x000D_
Sample:A2_x000D_
Precondition:_x000D_
-Cluster at RUN state_x000D_
Connected devices:_x000D_
-EAST DC power_x000D_
1.KL30=13.5v_x000D_
2.0x3B2.Ignition_Status=0x4_x000D_
3.TSR_Cfg=0x1&amp;SLIF_Cfg=0x0_x000D_
_x000D_
步骤：_x000D_
1.TSR_NCAP_ Adaptations_Cfg配置为Enabled_x000D_
2.TsrVLim1MsgTxt_D_Rq=255_x000D_
_x000D_
实际结果：_x000D_
图标亮度显示偏暗_x000D_
_x000D_
期待结果：_x000D_
亮度应与LimitChanged时亮度相同_x000D_
_x000D_
Specification ref:_x000D_
_x000D_
Section:_x000D_
_x000D_
Recovery:_x000D_
_x000D_
复现概率:5/5_x000D_
_x000D_
Test By:钱考伟 18012915216</t>
  </si>
  <si>
    <t>FPHASEVCDC-16072</t>
  </si>
  <si>
    <t>【PhaseV】【U625】【B】【ADAS】【5/5】仅Traffic_Jam_Assist_Cfg配置为Enabled时，Tja_D_Stat=0x2，0x7时，不会触发W3563和声音</t>
  </si>
  <si>
    <t>CaseID:_x000D_
Sample:B_x000D_
Precondition:_x000D_
-Cluster at RUN state_x000D_
Connected devices:_x000D_
-EAST DC power_x000D_
1.KL30=13.5v_x000D_
2.0x3B2.Ignition_Status=0x4_x000D_
3.仅Traffic_Jam_Assist_Cfg配置为Enabled_x000D_
_x000D_
步骤：_x000D_
1.Tja_D_Stat=0x2，0x7_x000D_
_x000D_
实际结果：_x000D_
1.不会W3563，无声音_x000D_
_x000D_
期待结果：_x000D_
1.触发W3563，有声音，4S后消失_x000D_
_x000D_
Section:_x000D_
_x000D_
Recovery:_x000D_
_x000D_
复现概率: 5/5_x000D_
_x000D_
Test By:钱考伟 18012915216</t>
  </si>
  <si>
    <t>FPHASEVCDC-16071</t>
  </si>
  <si>
    <t>【PhaseV】【U625】【B】【HMI】【5/5】IACC 2.0 图标触发后，图标仅边框闪烁</t>
  </si>
  <si>
    <t>CaseID:_x000D_
Sample:B_x000D_
Precondition:_x000D_
-Cluster at RUN state_x000D_
Connected devices:_x000D_
-EAST DC power_x000D_
1.KL30=13.5v_x000D_
2.0x3B2.Ignition_Status=0x4_x000D_
3.IACC_Cfg=0x1_x000D_
_x000D_
步骤：_x000D_
1.IaccVadjReas_D_Dsply=0xA_x000D_
_x000D_
实际结果：_x000D_
图标仅边框闪烁_x000D_
_x000D_
期待结果：_x000D_
图标保持1HZ闪烁_x000D_
_x000D_
Specification ref:_x000D_
_x000D_
Section:_x000D_
_x000D_
Recovery:_x000D_
_x000D_
复现概率:5/5_x000D_
_x000D_
Test By:钱考伟 18012915216</t>
  </si>
  <si>
    <t>FPHASEVCDC-16068</t>
  </si>
  <si>
    <t>【Phase V】【U625】【B】【HMI】【5/5】驾驶模式选择菜单页面没有跟背景融合</t>
  </si>
  <si>
    <t>CaseID:_x000D_
Sample:C_x000D_
Precondition:_x000D_
-Cluster at RUN state_x000D_
Connected devices:_x000D_
-EAST DC power_x000D_
1.KL30=13.5v_x000D_
2.0x3B2.Ignition_Status=0x4_x000D_
_x000D_
步骤：_x000D_
_x000D_
1.SelDrvMdeMsgTxt_D_Rq=1_x000D_
_x000D_
实际结果：_x000D_
驾驶模式选择菜单页面没有跟背景融合，下面有一条边界线_x000D_
_x000D_
期待结果：_x000D_
驾驶模式选择菜单页面跟背景融合_x000D_
Specification ref:_x000D_
Setup_V2.2_20230215_U6XX.docx_x000D_
_x000D_
Recovery:_x000D_
_x000D_
复现概率:5/5_x000D_
Test By:胡珊珊 18851672720</t>
  </si>
  <si>
    <t>FPHASEVCDC-16064</t>
  </si>
  <si>
    <t>【Phase V】【U625】【B】【HMI】【5/5】IOD选项油耗/胎压，HA下触发ACC文字提示，文字显示位置不对</t>
  </si>
  <si>
    <t>CaseID:_x000D_
Sample:B_x000D_
Precondition:_x000D_
-Cluster at RUN state_x000D_
Connected devices:_x000D_
-EAST DC power_x000D_
1.KL30=13.5v_x000D_
2.0x3B2.Ignition_Status=0x4_x000D_
3.Adaptive Cruise cfg配置为Enabled_x000D_
_x000D_
步骤：_x000D_
1.Tja_D_Stat=0x7_x000D_
2.IOD选项切换至油耗或胎压_x000D_
3.CcStat_D_Actl=0x2&amp;AccMsgTxt_D2_Rq=0x2_x000D_
_x000D_
实际结果：_x000D_
文字显示位置不对,其他ACC文字提示位置也不对_x000D_
_x000D_
期待结果：_x000D_
文字显示位置正常_x000D_
_x000D_
Section:_x000D_
_x000D_
Recovery:_x000D_
_x000D_
复现概率: 5/5_x000D_
_x000D_
Test By:钱考伟 18012915216</t>
  </si>
  <si>
    <t>FPHASEVCDC-16063</t>
  </si>
  <si>
    <t>【Phase V】【U625】【B】【HMI】【5/5】HA功能动画效果不正确</t>
  </si>
  <si>
    <t>CaseID:_x000D_
Sample:B_x000D_
Precondition:_x000D_
-Cluster at RUN state_x000D_
Connected devices:_x000D_
-EAST DC power_x000D_
1.KL30=13.5v_x000D_
2.0x3B2.Ignition_Status=0x4_x000D_
_x000D_
步骤：_x000D_
1.TjaWarn_D_Rq信号由0x7切换到0x2，或者由其他值切换到0x7 _x000D_
_x000D_
实际结果：_x000D_
1.TjaWarn_D_Rq信号由0x7切换到0x2，或者由其他值切换到0x7，方向盘无动画效果_x000D_
2.TjaWarn_D_Rq信号由0x7切换到0x2，车道线有渐变效果；TjaWarn_D_Rq信号由0x2切换到0x7，车道线消失后再显示长车道线_x000D_
3.TjaWarn_D_Rq信号直接给0x7，长车道线出现时动画效果比较奇怪_x000D_
_x000D_
期待结果：_x000D_
1.TjaWarn_D_Rq信号由0x7切换到0x2，或者由其他值切换到0x7，方向盘也应有对应的动画效果_x000D_
2.TjaWarn_D_Rq信号由0x7切换到0x2，车道线有渐变效果；TjaWarn_D_Rq信号由0x2切换到0x7，车道线也应渐变显示长车道线_x000D_
3.TjaWarn_D_Rq信号直接给0x7，长车道线出现时动画效果应自然平顺_x000D_
_x000D_
Section:_x000D_
_x000D_
Recovery:_x000D_
_x000D_
复现概率: 5/5_x000D_
_x000D_
Test By:钱考伟 18012915216</t>
  </si>
  <si>
    <t>FPHASEVCDC-16058</t>
  </si>
  <si>
    <t>【Phase V】【U625】【B】【HMI】【5/5】HA下切换至精简屏幕，方向盘移动动画效果不自然</t>
  </si>
  <si>
    <t>CaseID:_x000D_
Sample:B_x000D_
Precondition:_x000D_
-Cluster at RUN state_x000D_
Connected devices:_x000D_
-EAST DC power_x000D_
1.KL30=13.5v_x000D_
2.0x3B2.Ignition_Status=0x4_x000D_
_x000D_
步骤：_x000D_
1.Tja_D_Stat=0x7_x000D_
2.IOD选项切换至精简屏幕_x000D_
_x000D_
实际结果：_x000D_
2.方向盘移动动画效果不自然_x000D_
_x000D_
期待结果：_x000D_
2.动画效果自然平顺_x000D_
_x000D_
Section:_x000D_
_x000D_
Recovery:_x000D_
_x000D_
复现概率: 5/5_x000D_
_x000D_
Test By:钱考伟 18012915216</t>
  </si>
  <si>
    <t>FPHASEVCDC-16057</t>
  </si>
  <si>
    <t>【Phase V】【U625】【B】【HMI】【5/5】HA下切换IOD，方向盘位置有偏移</t>
  </si>
  <si>
    <t>CaseID:_x000D_
Sample:B_x000D_
Precondition:_x000D_
-Cluster at RUN state_x000D_
Connected devices:_x000D_
-EAST DC power_x000D_
1.KL30=13.5v_x000D_
2.0x3B2.Ignition_Status=0x4_x000D_
_x000D_
步骤：_x000D_
1.Tja_D_Stat=0x7_x000D_
2.IOD选项由行车电脑切换到油耗_x000D_
_x000D_
实际结果：_x000D_
2.方向盘位置有偏移_x000D_
_x000D_
期待结果：_x000D_
2.方向盘位置不应发生改变_x000D_
_x000D_
Section:_x000D_
_x000D_
Recovery:_x000D_
_x000D_
复现概率: 5/5_x000D_
_x000D_
Test By:钱考伟 18012915216</t>
  </si>
  <si>
    <t>FPHASEVCDC-16047</t>
  </si>
  <si>
    <t>【PhaseV】【U625】【B】【HMI】【5/5】Tja_D_Stat信号由0切换到2时，方向盘显示有延迟</t>
  </si>
  <si>
    <t>CaseID:_x000D_
Sample:B_x000D_
Precondition:_x000D_
-Cluster at RUN state_x000D_
Connected devices:_x000D_
-EAST DC power_x000D_
1.KL30=13.5v_x000D_
2.0x3B2.Ignition_Status=0x4_x000D_
3.Adaptive_Cruise_Cfg=enable_x000D_
_x000D_
步骤：_x000D_
1.Tja_D_Stat=0x2_x000D_
_x000D_
实际结果：_x000D_
1.车道线，W3563弹窗和声音，LCA_RTT应和方向盘未同时出现，方向盘显示有延迟_x000D_
_x000D_
期待结果：_x000D_
1.车道线，W3563弹窗和声音，LCA_RTT应和方向盘应该同时出现_x000D_
_x000D_
Section:_x000D_
_x000D_
Recovery:_x000D_
_x000D_
复现概率: 5/5_x000D_
_x000D_
Test By:钱考伟 18012915216</t>
  </si>
  <si>
    <t>FPHASEVCDC-16044</t>
  </si>
  <si>
    <t>【Phase V】【U625】【B】【HMI】【5/5】电源模式D2下，休眠唤醒后不应显示流动车道线</t>
  </si>
  <si>
    <t>CaseID:_x000D_
Sample:B_x000D_
Precondition:_x000D_
-Cluster at RUN state_x000D_
Connected devices:_x000D_
-EAST DC power_x000D_
_x000D_
步骤：_x000D_
1.Ignition_Status=0x4_x000D_
2.Ignition_Status=0x2_x000D_
3.休眠唤醒_x000D_
_x000D_
实际结果：_x000D_
2.不显示流动车道线_x000D_
3.显示流动车道线_x000D_
_x000D_
期待结果：_x000D_
2.不显示流动车道线_x000D_
3.不显示流动车道线_x000D_
_x000D_
Specification ref:_x000D_
_x000D_
Section:_x000D_
_x000D_
Recovery:_x000D_
_x000D_
复现概率:5/5_x000D_
_x000D_
Test By:钱考伟 18012915216</t>
  </si>
  <si>
    <t>FPHASEVCDC-16042</t>
  </si>
  <si>
    <t>【Phase V】【U625】【B】【HMI】【5/5】语言为中文时，TC界面的“time"首字母未大写</t>
  </si>
  <si>
    <t>CaseID:_x000D_
Sample:B_x000D_
Precondition:_x000D_
-Cluster at RUN state_x000D_
Connected devices:_x000D_
-EAST DC power_x000D_
1.KL30=13.5v_x000D_
2.0x3B2.Ignition_Status=0x4_x000D_
3.语言配置为中文_x000D_
_x000D_
步骤：_x000D_
1.切换至TC-行车电脑1、2界面_x000D_
2.观察行车电脑1、2界面显示_x000D_
_x000D_
实际结果：_x000D_
行车电脑1、2界面的“time"首字母未大写_x000D_
_x000D_
期待结果：_x000D_
行车电脑1、2界面的“time"首字母大写_x000D_
_x000D_
Specification ref:_x000D_
CAF-PhaseV-DI_ SRD_V3.6_20221014.doc_x000D_
Section:_x000D_
_x000D_
Recovery:_x000D_
_x000D_
复现概率:5/5_x000D_
_x000D_
Test By:杜晓慧 13951775454</t>
  </si>
  <si>
    <t>FPHASEVCDC-16041</t>
  </si>
  <si>
    <t>【Phase V】【U625】【B】【HMI】【5/5】语言为中文时，平均车速界面的“avg"首字母未大写</t>
  </si>
  <si>
    <t>CaseID:_x000D_
Sample:B_x000D_
Precondition:_x000D_
-Cluster at RUN state_x000D_
Connected devices:_x000D_
-EAST DC power_x000D_
1.KL30=13.5v_x000D_
2.0x3B2.Ignition_Status=0x4_x000D_
3.语言配置为中文_x000D_
_x000D_
步骤：_x000D_
1.切换至TC-平均车速界面_x000D_
2.观察平均车速界面显示_x000D_
_x000D_
实际结果：_x000D_
平均车速界面的“avg"首字母未大写_x000D_
_x000D_
期待结果：_x000D_
平均车速界面的“avg"首字母大写_x000D_
_x000D_
Specification ref:_x000D_
CAF-PhaseV-DI_ SRD_V3.6_20221014.doc_x000D_
Section:_x000D_
_x000D_
Recovery:_x000D_
_x000D_
复现概率:5/5_x000D_
_x000D_
Test By:杜晓慧 13951775454</t>
  </si>
  <si>
    <t>FPHASEVCDC-16007</t>
  </si>
  <si>
    <t>【Phase V】【U625】【B】【HMI】【5/5】来电接听后，电话界面消失约4s后眉毛区域才显示通话状态</t>
  </si>
  <si>
    <t>CaseID:_x000D_
Sample:B_x000D_
Precondition:_x000D_
-Cluster at RUN state_x000D_
Connected devices:_x000D_
-EAST DC power_x000D_
1.KL30=13.5v_x000D_
2.0x3B2.Ignition_Status=0x4_x000D_
3.配对蓝牙手机_x000D_
_x000D_
步骤：_x000D_
1.呼入蓝牙电话_x000D_
2.手机端接听电话_x000D_
_x000D_
实际结果：_x000D_
电话界面消失约4s后，眉毛区域才显示通话状态_x000D_
期待结果：_x000D_
电话界面消失后，眉毛区域立即显示通话状态_x000D_
_x000D_
Specification ref:_x000D_
CAF-PhaseV-DI_ SRD_V3.6_20221014.doc_x000D_
Section:_x000D_
_x000D_
Recovery:_x000D_
_x000D_
复现概率:5/5_x000D_
_x000D_
Test By:杜晓慧 13951775454</t>
  </si>
  <si>
    <t>FPHASEVCDC-16006</t>
  </si>
  <si>
    <t>【Phase V】【U625】【B】【HMI】【5/5】中文语言下，来电、去电都显示英文</t>
  </si>
  <si>
    <t>CaseID:_x000D_
Sample:B_x000D_
Precondition:_x000D_
-Cluster at RUN state_x000D_
Connected devices:_x000D_
-EAST DC power_x000D_
1.KL30=13.5v_x000D_
2.0x3B2.Ignition_Status=0x4_x000D_
3.配对蓝牙手机_x000D_
_x000D_
步骤：_x000D_
1.语言配置为中文_x000D_
_x000D_
2.呼入或呼出蓝牙电话_x000D_
_x000D_
3.观察界面文字显示_x000D_
_x000D_
实际结果：_x000D_
来电、去电都显示英文_x000D_
_x000D_
期待结果：_x000D_
来电去电都显示中文_x000D_
_x000D_
Specification ref:_x000D_
CAF-PhaseV-DI_ SRD_V3.6_20221014.doc_x000D_
Section:_x000D_
_x000D_
Recovery:_x000D_
_x000D_
复现概率:5/5_x000D_
_x000D_
Test By:杜晓慧 13951775454</t>
  </si>
  <si>
    <t>FPHASEVCDC-16005</t>
  </si>
  <si>
    <t>uyual054</t>
  </si>
  <si>
    <t>【Phase V】【U625】【A】【HMI】【5/5】IVI播放音乐时，仪表端不显示歌曲名、歌手名</t>
  </si>
  <si>
    <t>CaseID:_x000D_
Sample:B_x000D_
Precondition:_x000D_
-Cluster at RUN state_x000D_
Connected devices:_x000D_
-EAST DC power_x000D_
1.KL30=13.5v_x000D_
2.0x3B2.Ignition_Status=0x4_x000D_
_x000D_
步骤：_x000D_
1.配对蓝牙手机_x000D_
2.播放蓝牙音乐_x000D_
_x000D_
3.仪表端进入Main Menu-Audio_x000D_
_x000D_
4.短按蓝牙音乐_x000D_
_x000D_
实际结果：_x000D_
仪表端不显示歌曲名、歌手名_x000D_
_x000D_
期待结果：_x000D_
仪表端显示歌曲名、歌手名_x000D_
_x000D_
Specification ref:_x000D_
CAF-PhaseV-DI_ SRD_V3.6_20221014.doc_x000D_
Section:_x000D_
_x000D_
Recovery:_x000D_
_x000D_
复现概率:5/5_x000D_
_x000D_
Test By:杜晓慧 13951775454</t>
  </si>
  <si>
    <t>FPHASEVCDC-16004</t>
  </si>
  <si>
    <t>【Phase V】【U625】【A】【HMI】【5/5】来电时，选中”Accept"或“Decline”并短按OK键，无法接听或挂断电话</t>
  </si>
  <si>
    <t>CaseID:_x000D_
Sample:B_x000D_
Precondition:_x000D_
-Cluster at RUN state_x000D_
Connected devices:_x000D_
-EAST DC power_x000D_
1.KL30=13.5v_x000D_
2.0x3B2.Ignition_Status=0x4_x000D_
3.配对蓝牙手机_x000D_
_x000D_
步骤：_x000D_
1.呼入蓝牙电话_x000D_
2.选中”Accept"或“Decline”_x000D_
3.短按OK键_x000D_
_x000D_
实际结果：_x000D_
选中”Accept"或“Decline”并短按OK键，无法接听或挂断电话_x000D_
_x000D_
期待结果：_x000D_
选中”Accept"或“Decline”并短按OK键，可以接听或挂断电话_x000D_
_x000D_
Specification ref:_x000D_
CAF-PhaseV-DI_ SRD_V3.6_20221014.doc_x000D_
Section:_x000D_
_x000D_
Recovery:_x000D_
_x000D_
复现概率:5/5_x000D_
_x000D_
Test By:杜晓慧 13951775454</t>
  </si>
  <si>
    <t>FPHASEVCDC-16003</t>
  </si>
  <si>
    <t>【Phase V】【U625】【B】【HMI】【5/5】电话挂机时仪表端闪现“Unknow Num"</t>
  </si>
  <si>
    <t>CaseID:_x000D_
Sample:B_x000D_
Precondition:_x000D_
-Cluster at RUN state_x000D_
Connected devices:_x000D_
-EAST DC power_x000D_
1.KL30=13.5v_x000D_
2.0x3B2.Ignition_Status=0x4_x000D_
3.配对蓝牙手机_x000D_
_x000D_
步骤：_x000D_
1.拨打或呼入蓝牙电话并接听_x000D_
2.车机端挂断电话_x000D_
_x000D_
实际结果：_x000D_
仪表端闪现“Unknow Num"_x000D_
_x000D_
期待结果：_x000D_
仪表端不闪现“Unknow Num"_x000D_
_x000D_
Specification ref:_x000D_
CAF-PhaseV-DI_ SRD_V3.6_20221014.doc_x000D_
Section:_x000D_
_x000D_
Recovery:_x000D_
_x000D_
复现概率:5/5_x000D_
_x000D_
Test By:杜晓慧 13951775454</t>
  </si>
  <si>
    <t>FPHASEVCDC-15996</t>
  </si>
  <si>
    <t>【Phase V】【U625】【B】【HMI】【5/5】拨打蓝牙电话时，仪表端显示数字13：25</t>
  </si>
  <si>
    <t>CaseID:_x000D_
Sample:B_x000D_
Precondition:_x000D_
-Cluster at RUN state_x000D_
Connected devices:_x000D_
-EAST DC power_x000D_
1.KL30=13.5v_x000D_
2.0x3B2.Ignition_Status=0x4_x000D_
3.配对蓝牙手机_x000D_
_x000D_
步骤：_x000D_
1.拨打蓝牙电话_x000D_
2.观察界面显示_x000D_
_x000D_
实际结果：_x000D_
仪表端显示数字13：25_x000D_
_x000D_
期待结果：_x000D_
仪表端不显示无关数字，电话接通后才显示通话时间_x000D_
_x000D_
Specification ref:_x000D_
CAF-PhaseV-DI_ SRD_V3.6_20221014.doc_x000D_
Section:_x000D_
_x000D_
Recovery:_x000D_
_x000D_
复现概率:5/5_x000D_
_x000D_
Test By:杜晓慧 13951775454</t>
  </si>
  <si>
    <t>FPHASEVCDC-15995</t>
  </si>
  <si>
    <t>【Phase V】【U625】【B】【HMI】【5/5】来电的联系人名字较长时，仪表来电界面显示溢出边界</t>
  </si>
  <si>
    <t>CaseID:_x000D_
Sample:B_x000D_
Precondition:_x000D_
-Cluster at RUN state_x000D_
Connected devices:_x000D_
-EAST DC power_x000D_
1.KL30=13.5v_x000D_
2.0x3B2.Ignition_Status=0x4_x000D_
3.配对蓝牙手机_x000D_
4.车机下载手机端联系人_x000D_
_x000D_
步骤：_x000D_
1.呼入蓝牙电话（联系人名称较长，如：文正lkututukkkllklklvtutu）_x000D_
2.观察界面显示_x000D_
_x000D_
实际结果：_x000D_
仪表来电界面显示溢出边界_x000D_
_x000D_
期待结果：_x000D_
联系人名称过长时省略显示，无溢出现象_x000D_
_x000D_
Specification ref:_x000D_
CAF-PhaseV-DI_ SRD_V3.6_20221014.doc_x000D_
Section:_x000D_
_x000D_
Recovery:_x000D_
_x000D_
复现概率:5/5_x000D_
_x000D_
Test By:杜晓慧 13951775454</t>
  </si>
  <si>
    <t>FPHASEVCDC-15993</t>
  </si>
  <si>
    <t>【Phase V】【U625】【B】【HMI】【5/5】有头像的联系人来电，仪表来电界面不显示联系人头像</t>
  </si>
  <si>
    <t>CaseID:_x000D_
Sample:B_x000D_
Precondition:_x000D_
-Cluster at RUN state_x000D_
Connected devices:_x000D_
-EAST DC power_x000D_
1.KL30=13.5v_x000D_
2.0x3B2.Ignition_Status=0x4_x000D_
3.配对蓝牙手机_x000D_
4.车机下载手机端联系人_x000D_
_x000D_
步骤：_x000D_
1.呼入蓝牙电话（联系人有头像）_x000D_
2.观察界面显示_x000D_
_x000D_
实际结果：_x000D_
仪表端不显示联系人头像_x000D_
_x000D_
期待结果：_x000D_
仪表端显示联系人头像_x000D_
_x000D_
Specification ref:_x000D_
CAF-PhaseV-DI_ SRD_V3.6_20221014.doc_x000D_
Section:_x000D_
_x000D_
Recovery:_x000D_
_x000D_
复现概率:5/5_x000D_
_x000D_
Test By:杜晓慧 13951775454</t>
  </si>
  <si>
    <t>FPHASEVCDC-15992</t>
  </si>
  <si>
    <t>【Phase V】【U625】【B】【HMI】【5/5】拨打蓝牙电话时，仪表端不显示去电图标与联系人或电话号码</t>
  </si>
  <si>
    <t>CaseID:_x000D_
Sample:B_x000D_
Precondition:_x000D_
-Cluster at RUN state_x000D_
Connected devices:_x000D_
-EAST DC power_x000D_
1.KL30=13.5v_x000D_
2.0x3B2.Ignition_Status=0x4_x000D_
3.配对蓝牙手机_x000D_
_x000D_
步骤：_x000D_
1.语言配置为中文_x000D_
2.拨打蓝牙电话_x000D_
3.观察界面显示_x000D_
_x000D_
实际结果：_x000D_
仪表端不显示去电图标与联系人或电话号码_x000D_
_x000D_
期待结果：_x000D_
仪表端显示去电图标与联系人或电话号码_x000D_
_x000D_
Specification ref:_x000D_
CAF-PhaseV-DI_ SRD_V3.6_20221014.doc_x000D_
Section:_x000D_
_x000D_
Recovery:_x000D_
_x000D_
复现概率:5/5_x000D_
_x000D_
Test By:杜晓慧 13951775454</t>
  </si>
  <si>
    <t>FPHASEVCDC-15991</t>
  </si>
  <si>
    <t>【Phase V】【U625】【B】【HMI】【5/5】连接蓝牙手机的电话、多媒体时仪表端弹出“No Phone Connected”弹框</t>
  </si>
  <si>
    <t>CaseID:_x000D_
Sample:B_x000D_
Precondition:_x000D_
-Cluster at RUN state_x000D_
Connected devices:_x000D_
-EAST DC power_x000D_
1.KL30=13.5v_x000D_
2.0x3B2.Ignition_Status=0x4_x000D_
_x000D_
步骤：_x000D_
1.配对蓝牙手机后去勾选“连接电话”、“连接媒体”_x000D_
2.重新勾选“连接电话”、“连接媒体”_x000D_
_x000D_
实际结果：_x000D_
仪表端弹出“No Phone Connected”弹框_x000D_
_x000D_
期待结果：_x000D_
仪表端不弹出“No Phone Connected”弹框_x000D_
_x000D_
Specification ref:_x000D_
CAF-PhaseV-DI_ SRD_V3.6_20221014.doc_x000D_
Section:_x000D_
_x000D_
Recovery:_x000D_
_x000D_
复现概率:5/5_x000D_
_x000D_
Test By:杜晓慧 13951775454</t>
  </si>
  <si>
    <t>FPHASEVCDC-15990</t>
  </si>
  <si>
    <t>【Phase V】【U625】【B】【HMI】【5/5】Dimming_Lvl由12切换为18，再切换为12，Control Mirror仍然弹出</t>
  </si>
  <si>
    <t>CaseID:_x000D_
Sample:B_x000D_
Precondition:_x000D_
-Cluster at RUN state_x000D_
Connected devices:_x000D_
-EAST DC power_x000D_
1.KL30=13.5v_x000D_
2.0x3B2.Ignition_Status=0x4_x000D_
_x000D_
步骤：_x000D_
1.DimmingLvlEvnt_No_Actl=1/2/3_x000D_
2.Dimming_Lvl=12_x000D_
3.Dimming_Lvl=18_x000D_
4.Dimming_Lvl=12_x000D_
_x000D_
实际结果：_x000D_
Control Mirror弹出_x000D_
_x000D_
期待结果：_x000D_
Control Mirror不显示_x000D_
_x000D_
Specification ref:_x000D_
CAF-PhaseV-DI_ SRD_V3.6_20221014.doc_x000D_
Section:_x000D_
_x000D_
Recovery:_x000D_
_x000D_
复现概率:5/5_x000D_
_x000D_
Test By:杜晓慧 13951775454</t>
  </si>
  <si>
    <t>FPHASEVCDC-15989</t>
  </si>
  <si>
    <t>【Phase V】【U625】【B】【HMI】【5/5】DimmingLvlEvnt_No_Actl由1、2、3切换至0时，Control Mirror界面没有立即消失</t>
  </si>
  <si>
    <t>CaseID:_x000D_
Sample:B_x000D_
Precondition:_x000D_
-Cluster at RUN state_x000D_
Connected devices:_x000D_
-EAST DC power_x000D_
1.KL30=13.5v_x000D_
2.0x3B2.Ignition_Status=0x4_x000D_
_x000D_
步骤：_x000D_
1.DimmingLvlEvnt_No_Actl=1/2/3_x000D_
2.Dimming_Lvl=18_x000D_
3.immingLvlEvnt_No_Actl=0_x000D_
_x000D_
实际结果：_x000D_
Control Mirror没有立即消失_x000D_
_x000D_
期待结果：_x000D_
Control Mirror立即消失_x000D_
_x000D_
Specification ref:_x000D_
CAF-PhaseV-DI_ SRD_V3.6_20221014.doc_x000D_
Section:_x000D_
_x000D_
Recovery:_x000D_
_x000D_
复现概率:5/5_x000D_
_x000D_
Test By:杜晓慧 13951775454</t>
  </si>
  <si>
    <t>FPHASEVCDC-15988</t>
  </si>
  <si>
    <t>【Phase V】【U625】【B】【HMI】【5/5】中文配置下，Control Mirror界面仍显示英文</t>
  </si>
  <si>
    <t>CaseID:_x000D_
Sample:B_x000D_
Precondition:_x000D_
-Cluster at RUN state_x000D_
Connected devices:_x000D_
-EAST DC power_x000D_
1.KL30=13.5v_x000D_
2.0x3B2.Ignition_Status=0x4_x000D_
3.当前语言为中文_x000D_
_x000D_
步骤：_x000D_
1.DimmingLvlEvnt_No_Actl=1_x000D_
2.Dimming_Lvl=18_x000D_
3.观察Control Mirror 标题显示_x000D_
_x000D_
实际结果：_x000D_
Control Mirror标题显示"Instrument Dimming"_x000D_
_x000D_
期待结果：_x000D_
Control Mirror标题显示"亮度"_x000D_
_x000D_
Specification ref:_x000D_
CAF-PhaseV-DI_ SRD_V3.6_20221014.doc_x000D_
Section:_x000D_
_x000D_
Recovery:_x000D_
_x000D_
复现概率:5/5_x000D_
_x000D_
Test By:杜晓慧 13951775454</t>
  </si>
  <si>
    <t>FPHASEVCDC-15987</t>
  </si>
  <si>
    <t>【Phase V】【U625】【B】【HMI】【5/5】Control Mirror标题英文显示错误（以翻译列表为准）</t>
  </si>
  <si>
    <t>CaseID:_x000D_
Sample:B_x000D_
Precondition:_x000D_
-Cluster at RUN state_x000D_
Connected devices:_x000D_
-EAST DC power_x000D_
1.KL30=13.5v_x000D_
2.0x3B2.Ignition_Status=0x4_x000D_
_x000D_
步骤：_x000D_
1.DimmingLvlEvnt_No_Actl=1_x000D_
2.Dimming_Lvl=18_x000D_
3.观察Control Mirror 标题显示_x000D_
_x000D_
实际结果：_x000D_
Control Mirror标题显示"Instrument Dimming"_x000D_
_x000D_
期待结果：_x000D_
Control Mirror标题显示"Brightness"_x000D_
_x000D_
Specification ref:_x000D_
CAF-PhaseV-DI_ SRD_V3.6_20221014.doc_x000D_
Section:_x000D_
_x000D_
Recovery:_x000D_
_x000D_
复现概率:5/5_x000D_
_x000D_
Test By:杜晓慧 13951775454</t>
  </si>
  <si>
    <t>FPHASEVCDC-15985</t>
  </si>
  <si>
    <t>【Phase V】【U625】【B】【HMI】【5/5】"No Trailer detected“中的”Trailer“首字母不应大写</t>
  </si>
  <si>
    <t>CaseID:_x000D_
Sample:B_x000D_
Precondition:_x000D_
-Cluster at RUN state_x000D_
Connected devices:_x000D_
-EAST DC power_x000D_
1.KL30=13.5v_x000D_
2.0x3B2.Ignition_Status=0x4_x000D_
_x000D_
步骤：_x000D_
1.Trailer Brake Controller配置为1_x000D_
2.Trailer Lighting配置为1_x000D_
3.Parklamp_Status=0_x000D_
4.TurnLampTrlrRl_B_Stat=0_x000D_
5.TurnLampTrlrRr_B_Stat=0_x000D_
6.观察标题文字显示_x000D_
_x000D_
实际结果：_x000D_
"No Trailer detected“中的”Trailer“首字母大写_x000D_
_x000D_
期待结果：_x000D_
"No Trailer detected“中的”Trailer“首字母小写_x000D_
_x000D_
Specification ref:_x000D_
CAF-PhaseV-DI_ SRD_V3.6_20221014.doc_x000D_
Section:_x000D_
_x000D_
Recovery:_x000D_
_x000D_
复现概率:5/5_x000D_
_x000D_
Test By:杜晓慧 13951775454</t>
  </si>
  <si>
    <t>FPHASEVCDC-15974</t>
  </si>
  <si>
    <t>ucand007</t>
  </si>
  <si>
    <t>【Phase V】【U625】【A】【Power】【2/5】电流突然掉到0.24A，持续2-3秒后恢复</t>
  </si>
  <si>
    <t>CaseID:_x000D_
Sample:B_x000D_
Precondition:_x000D_
-Cluster at RUN state_x000D_
Connected devices:_x000D_
-EAST DC power_x000D_
1.KL30=13.5v_x000D_
2.0x3B2.Ignition_Status=0x4_x000D_
_x000D_
步骤：_x000D_
_x000D_
1.触发2.43章节 变速箱不在P挡报警_x000D_
_x000D_
2.切换电源模式_x000D_
_x000D_
现象：_x000D_
_x000D_
电流突然掉到0.24A，持续两三秒后自主恢复。_x000D_
_x000D_
 _x000D_
_x000D_
复现概率:2/10_x000D_
_x000D_
Test By:杨元健 18551659808</t>
  </si>
  <si>
    <t>FPHASEVCDC-15952</t>
  </si>
  <si>
    <t>【Phase V】【U625】【B】【HMI】【5/5】精简模式页面下，触发安全带初始化页面与V2I，ADAS显示重叠</t>
  </si>
  <si>
    <t>CaseID:_x000D_
Sample:B_x000D_
Precondition:_x000D_
-Cluster at RUN state_x000D_
EAST DC power_x000D_
1.BAT ON_x000D_
2.0x3B2.Ignition_Status=0x4_x000D_
3. 导入ECD文件：TU430001-U611.ecd_x000D_
4. DE05 smart DSP=5（IVI内置发声）_x000D_
5. 配置DE0D RxCy_Seatbelt_cfg=1（第一排R1C1，R1C5；第二排R2C1，R2C3，R2C5；第三排R3C1，R3C5）_x000D_
6. 所有座椅状态为occupied-Belted_x000D_
7. IVI端勾选精简模式-行车电脑1-行车电脑2-油耗-安全带状态-_x000D_
8. 当前仪表IOD区域显示辅助驾驶页面_x000D_
步骤：_x000D_
1、0x4C FirstRowBuckleDriver=1-&gt;2，主架安全带未系_x000D_
2、 0x3B2.Ignition_Status=0x1_x000D_
3、 0x3B2.Ignition_Status=0x4_x000D_
_x000D_
实际结果：_x000D_
3、 安全带初始化页面与V2I，ADAS显示重叠_x000D_
期待结果：_x000D_
3、 安全带初始化页面与V2I，ADAS显示正常_x000D_
复现概率:5/5_x000D_
Test By:余群群 18895315393</t>
  </si>
  <si>
    <t>FPHASEVCDC-15948</t>
  </si>
  <si>
    <t>【Phase V】【U625】【B】【Chime】【5/5】触发在自检期间不应该蜂鸣的chime，多次切换电源模式后在自检期间蜂鸣</t>
  </si>
  <si>
    <t>CaseID:_x000D_
Sample:B_x000D_
Precondition:_x000D_
-Cluster at RUN state_x000D_
EAST DC power_x000D_
1.BAT ON_x000D_
2.0x3B2.Ignition_Status=0x4_x000D_
3. 导入ECD文件：TZ430001-U625.ecd_x000D_
4. 仪表备用喇叭发声_x000D_
_x000D_
步骤：_x000D_
1、0x3AA FpaChime_D_Rq=2_x000D_
2、 0x3B2.Ignition_Status=0x1-&gt;4_x000D_
3、在自检结束之前：0x3B2.Ignition_Status=0x1_x000D_
4、 0x3B2.Ignition_Status=0x4_x000D_
_x000D_
实际结果：_x000D_
4、 FPA_Chime_Status_Flag 声音在自检期间开始响_x000D_
期待结果：_x000D_
4、 等待3s自检结束之后，声音开始响_x000D_
复现概率:5/5_x000D_
Test By:余群群 18895315393</t>
  </si>
  <si>
    <t>FPHASEVCDC-15937</t>
  </si>
  <si>
    <t>【PhaseV】【U625】【B】【V2I】【5/5】精简模式下，触发V2I Warning显示再取消Warning，精简模式下V2I以IOD形式显示</t>
  </si>
  <si>
    <t>CaseID:_x000D_
Sample:B_x000D_
Precondition:_x000D_
-Cluster at RUN state_x000D_
Connected devices:_x000D_
-EAST DC power_x000D_
1.KL30=13.5v_x000D_
2.0x3B2.Ignition_Status=0x4_x000D_
步骤：_x000D_
1.精简模式下，触发V2I Warning显示再取消Warning_x000D_
实际结果：_x000D_
1.精简模式下V2I以IOD形式显示_x000D_
期待结果：_x000D_
1.精简模式下V2I以小界面形式显示_x000D_
Section:_x000D_
_x000D_
Recovery:_x000D_
_x000D_
复现概率: 5/5_x000D_
_x000D_
Test By:严文正 17368696917</t>
  </si>
  <si>
    <t>V21</t>
  </si>
  <si>
    <t>FPHASEVCDC-15936</t>
  </si>
  <si>
    <t>【PhaseV】【U625】【B】【V2I】【5/5】V2I中Green Wave二级页面显示时，右转和调头触发后无显示</t>
  </si>
  <si>
    <t>CaseID:_x000D_
Sample:B_x000D_
Precondition:_x000D_
-Cluster at RUN state_x000D_
Connected devices:_x000D_
-EAST DC power_x000D_
1.KL30=13.5v_x000D_
2.0x3B2.Ignition_Status=0x4_x000D_
步骤：_x000D_
1.V2I中Green Wave显示，按键切换至非V2I IOD页面_x000D_
实际结果：_x000D_
1.二级页面右转和调头触发后无显示_x000D_
期待结果：_x000D_
1.二级页面右转和调头触发后正常显示_x000D_
Section:_x000D_
_x000D_
Recovery:_x000D_
_x000D_
复现概率: 5/5_x000D_
_x000D_
Test By:严文正 17368696917</t>
  </si>
  <si>
    <t>FPHASEVCDC-15935</t>
  </si>
  <si>
    <t>【PhaseV】【U625】【B】【V2I】【5/5】触发V2I显示后，将信号灯状态切换成VehToinfrstrctr_D_Stat== 0x4|0x5| 0x6 |0x7时，信号灯仍然显示</t>
  </si>
  <si>
    <t>CaseID:_x000D_
Sample:B_x000D_
Precondition:_x000D_
-Cluster at RUN state_x000D_
Connected devices:_x000D_
-EAST DC power_x000D_
1.KL30=13.5v_x000D_
2.0x3B2.Ignition_Status=0x4_x000D_
步骤：_x000D_
1.触发V2I显示后，将信号灯状态切换成VehToinfrstrctr_D_Stat== 0x4|0x5| 0x6 |0x7_x000D_
实际结果：_x000D_
1.信号灯仍然显示_x000D_
期待结果：_x000D_
1.信号灯不显示_x000D_
Section:_x000D_
_x000D_
Recovery:_x000D_
_x000D_
复现概率: 5/5_x000D_
_x000D_
Test By:严文正 17368696917</t>
  </si>
  <si>
    <t>FPHASEVCDC-15934</t>
  </si>
  <si>
    <t>【PhaseV】【U625】【B】【V2I】【5/5】精简模式下，触发V2I显示，V2I相关信息（灯、GreenWave）不应以IOD的形式显示</t>
  </si>
  <si>
    <t>CaseID:_x000D_
Sample:B_x000D_
Precondition:_x000D_
-Cluster at RUN state_x000D_
Connected devices:_x000D_
-EAST DC power_x000D_
1.KL30=13.5v_x000D_
2.0x3B2.Ignition_Status=0x4_x000D_
步骤：_x000D_
1.精简模式下，触发V2I显示_x000D_
实际结果：_x000D_
1.V2I相关信息（灯、GreenWave）以IOD的形式显示_x000D_
期待结果：_x000D_
1.V2I相关信息（灯、GreenWave）应以小界面形式显示_x000D_
Section:_x000D_
_x000D_
Recovery:_x000D_
_x000D_
复现概率: 5/5_x000D_
_x000D_
Test By:严文正 17368696917</t>
  </si>
  <si>
    <t>FPHASEVCDC-15932</t>
  </si>
  <si>
    <t>【PhaseV】【U625】【B】【V2I】【5/5】V2I中触发故障状态“VehToinfrstrctr_D_Stat==0x2/0x3”时中文翻译与翻译表不一致（翻译表为暂时无法提供服务）</t>
  </si>
  <si>
    <t>CaseID:_x000D_
Sample:B_x000D_
Precondition:_x000D_
-Cluster at RUN state_x000D_
Connected devices:_x000D_
-EAST DC power_x000D_
1.KL30=13.5v_x000D_
2.0x3B2.Ignition_Status=0x4_x000D_
步骤：_x000D_
1.V2I中触发故障状态“VehToinfrstrctr_D_Stat==0x2/0x3_x000D_
实际结果：_x000D_
1.中文翻译与翻译表不一致（翻译表为暂时无法提供服务）_x000D_
期待结果：_x000D_
1.中文翻译与翻译表一致_x000D_
Section:_x000D_
_x000D_
Recovery:_x000D_
_x000D_
复现概率: 5/5_x000D_
_x000D_
Test By:严文正 17368696917</t>
  </si>
  <si>
    <t>FPHASEVCDC-15931</t>
  </si>
  <si>
    <t>【PhaseV】【U625】【B】【V2I】【5/5】V2I“车路协同”翻译错误应为“V2I LITE”</t>
  </si>
  <si>
    <t>CaseID:_x000D_
Sample:B_x000D_
Precondition:_x000D_
-Cluster at RUN state_x000D_
Connected devices:_x000D_
-EAST DC power_x000D_
1.KL30=13.5v_x000D_
2.0x3B2.Ignition_Status=0x4_x000D_
步骤：_x000D_
1.触发V2I任意信号灯显示，切换至 V2I IOD_x000D_
实际结果：_x000D_
1．V2I“车路协同”翻译错误”_x000D_
期待结果：_x000D_
1.应为“V2I LITE_x000D_
Section:_x000D_
_x000D_
Recovery:_x000D_
_x000D_
复现概率: 5/5_x000D_
_x000D_
Test By:严文正 17368696917</t>
  </si>
  <si>
    <t>FPHASEVCDC-15929</t>
  </si>
  <si>
    <t>【PhaseV】【U625】【B】【V2I】【5/5】W4411(注意，前方红灯)触发后带有ok按键且边框显示为灰色状态</t>
  </si>
  <si>
    <t>CaseID:_x000D_
Sample:B_x000D_
Precondition:_x000D_
-Cluster at RUN state_x000D_
Connected devices:_x000D_
-EAST DC power_x000D_
1.KL30=13.5v_x000D_
2.0x3B2.Ignition_Status=0x4_x000D_
步骤：_x000D_
1.触发W4411 V2I文字报警_x000D_
实际结果：_x000D_
1触发后带有ok按键且边框显示为灰色状态_x000D_
期待结果：_x000D_
1.触发后不带有ok按键且边框显示为红色状态_x000D_
Section:_x000D_
_x000D_
Recovery:_x000D_
_x000D_
复现概率: 5/5_x000D_
_x000D_
Test By:严文正 17368696917</t>
  </si>
  <si>
    <t>FPHASEVCDC-15927</t>
  </si>
  <si>
    <t>【PhaseV】【U625】【B】【V2I】【5/5】开启V2I显示后，未显示蓝色RTT图标</t>
  </si>
  <si>
    <t>CaseID:_x000D_
Sample:B_x000D_
Precondition:_x000D_
-Cluster at RUN state_x000D_
Connected devices:_x000D_
-EAST DC power_x000D_
1.KL30=13.5v_x000D_
2.0x3B2.Ignition_Status=0x4_x000D_
步骤：_x000D_
1.触发Dbus消息_x000D_
dbus-send --bus=tcp:host=10.1.0.5,port=55556 --type=signal / HYPR.dbus.in.ad2qnx_V2I array:byte:0x00,0x08,0x00,0x00,0x00,0x00,0x00,0x00,0x00,0x00_x000D_
实际结果：_x000D_
1未显示蓝色RTT图标_x000D_
期待结果：_x000D_
1.显示蓝色RTT图标_x000D_
Section:_x000D_
_x000D_
Recovery:_x000D_
_x000D_
复现概率: 5/5_x000D_
_x000D_
Test By:严文正 17368696917</t>
  </si>
  <si>
    <t>FPHASEVCDC-15924</t>
  </si>
  <si>
    <t>【PhaseV】【U625】【B】【V2I】【5/5】ETM内，Gauge Alarm Lamp,MIL、High Beam、ET指示灯未点亮</t>
  </si>
  <si>
    <t>CaseID:_x000D_
Sample:B_x000D_
Precondition:_x000D_
-Cluster at RUN state_x000D_
Connected devices:_x000D_
-EAST DC power_x000D_
1.KL30=13.5v_x000D_
2.0x3B2.Ignition_Status=0x4_x000D_
步骤：_x000D_
1.ETM内，打开Gauge Alarm Lamp_x000D_
实际结果：_x000D_
1MIL、High Beam、ET指示灯未点亮_x000D_
期待结果：_x000D_
1.MIL、High Beam、ET指示灯点亮_x000D_
Section:_x000D_
_x000D_
Recovery:_x000D_
_x000D_
复现概率: 5/5_x000D_
_x000D_
Test By:严文正 17368696917</t>
  </si>
  <si>
    <t>FPHASEVCDC-15920</t>
  </si>
  <si>
    <t>【PhaseV】【U625】【B】【V2I】【5/5】上电后，V2I默认显示55s的黄灯</t>
  </si>
  <si>
    <t>CaseID:_x000D_
Sample:B_x000D_
Precondition:_x000D_
-Cluster at RUN state_x000D_
Connected devices:_x000D_
-EAST DC power_x000D_
1.KL30=13.5v_x000D_
2.0x3B2.Ignition_Status=0x4_x000D_
步骤：_x000D_
1.上电后，不发送V2I Dbus消息_x000D_
实际结果：_x000D_
1.V2I默认显示55s的黄灯_x000D_
期待结果：_x000D_
1.V2I未收到消息默认不显示信号灯_x000D_
Section:_x000D_
_x000D_
Recovery:_x000D_
_x000D_
复现概率: 5/5_x000D_
_x000D_
Test By:严文正 17368696917</t>
  </si>
  <si>
    <t>FPHASEVCDC-15918</t>
  </si>
  <si>
    <t>【Phase V】【U625】【B】【Warning】【5/5】W611 W380报警坐标不统一（都是一行带OK的报警）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</si>
  <si>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测试步骤：_x000D_
_x000D_
1.StrtrMtrCtlMsgTxt_D_Rq=4 触发W611_x000D_
_x000D_
2.DE08 TPMS=1 &amp; DE08 TPMS_By_Location =0 &amp; Tire_Press_System_Stat = 3 触发W380_x000D_
_x000D_
实际结果：_x000D_
_x000D_
报警坐标不统一_x000D_
_x000D_
期待结果：_x000D_
_x000D_
按UI显示_x000D_
_x000D_
 _x000D_
_x000D_
Reference: Warning 2.29 &amp;2.59_x000D_
_x000D_
复现概率:10/10_x000D_
_x000D_
Test By:杨元健 18551659808</t>
  </si>
  <si>
    <t>FPHASEVCDC-15911</t>
  </si>
  <si>
    <t>【Phase V】【U625】【B】【HMI】【5/5】精简模式下，CC灯跟双车速重合</t>
  </si>
  <si>
    <t>CaseID:_x000D_
Sample:C_x000D_
Precondition:_x000D_
-Cluster at RUN state_x000D_
Connected devices:_x000D_
-EAST DC power_x000D_
1.KL30=13.5v_x000D_
2.0x3B2.Ignition_Status=0x4_x000D_
步骤：_x000D_
1.精简模式下打开双车速和CC灯_x000D_
_x000D_
实际结果：_x000D_
CC灯跟双车速重合_x000D_
期待结果：_x000D_
CC灯跟双车速不重合_x000D_
Specification ref:_x000D_
Gauges_V3.2_20220812_x000D_
Section:_x000D_
Recovery:_x000D_
复现概率: 5/5_x000D_
Test By:胡珊珊 18851672720</t>
  </si>
  <si>
    <t>FPHASEVCDC-15907</t>
  </si>
  <si>
    <t>uwenj070</t>
  </si>
  <si>
    <t>【Phase V】【U625】【B】【Chime】【5/5】通道为IVI发声，触发W4245/W4246、W224/W225,W970/W973等报警，蜂鸣一声后，在IVI端切换度量单位，报警正常弹出，但是chime从仪表发声</t>
  </si>
  <si>
    <t>CaseID:_x000D_
Sample:B_x000D_
Precondition:_x000D_
-Cluster at RUN state_x000D_
EAST DC power_x000D_
1.BAT ON_x000D_
步骤：_x000D_
1、0x3B2.Ignition_Status=0x4_x000D_
2、DE0A FuelLvl_PCM =PCM，触发W4245/W4246、W224/W225，蜂鸣一声后，在IVI端切换度量单位_x000D_
_x000D_
_x000D_
实际结果：_x000D_
报警正常显示，声音偶发从仪表喇叭响_x000D_
_x000D_
期待结果：_x000D_
报警正常显示，声音偶发从IVI响_x000D_
_x000D_
复现概率:10/10_x000D_
Test By:孟妍 15951912208</t>
  </si>
  <si>
    <t>FPHASEVCDC-15906</t>
  </si>
  <si>
    <t>【Phase V】【U625】【B】【Warning】【5/5】W4368未显示OK键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</si>
  <si>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测试步骤_x000D_
 # SteWhlLckMsgTxt_D_Rq Signal = 3_x000D_
_x000D_
实际结果：_x000D_
_x000D_
W4368未显示OK键_x000D_
_x000D_
期待结果：_x000D_
_x000D_
W4368显示OK键_x000D_
_x000D_
Reference: Warning 2.30_x000D_
_x000D_
复现概率:10/10_x000D_
_x000D_
Test By:杨元健 18551659808</t>
  </si>
  <si>
    <t>FPHASEVCDC-15905</t>
  </si>
  <si>
    <t>uyany594</t>
  </si>
  <si>
    <t>【Phase V】【U625】【B】【HMI】【5/5】切换到燃擎赛道主题，车速的颜色没有变成黄色</t>
  </si>
  <si>
    <t>CaseID:_x000D_
Sample:C_x000D_
Precondition:_x000D_
-Cluster at RUN state_x000D_
Connected devices:_x000D_
-EAST DC power_x000D_
1.KL30=13.5v_x000D_
2.0x3B2.Ignition_Status=0x4_x000D_
步骤：_x000D_
1.切换到燃擎赛道主题_x000D_
_x000D_
实际结果：_x000D_
车速的颜色没有变成黄色_x000D_
期待结果：_x000D_
车速的颜色变成黄色_x000D_
Specification ref:_x000D_
Gauges_V3.2_20220812_x000D_
Section:_x000D_
Recovery:_x000D_
复现概率: 5/5_x000D_
Test By:胡珊珊 18851672720</t>
  </si>
  <si>
    <t>FPHASEVCDC-15896</t>
  </si>
  <si>
    <t>【Phase V】【U625】【A】【HMI】【5/5】IOD页面卡死，上下按键切换没有反应</t>
  </si>
  <si>
    <t>CaseID:_x000D_
Sample:B_x000D_
Precondition:_x000D_
-Cluster at RUN state_x000D_
EAST DC power_x000D_
1.BAT ON_x000D_
2.0x3B2.Ignition_Status=0x4_x000D_
3. 导入ECD文件：TZ430001-U625.ecd_x000D_
4. DE05 smart DSP=0（IVI内置发声）_x000D_
5. 配置DE0D RxCy_Seatbelt_cfg=1（第一排R1C1，R1C5；第二排R2C1，R2C3，R2C5；第三排R3C1，R3C5）_x000D_
6. 所有座椅状态为occupied-Belted_x000D_
_x000D_
步骤：_x000D_
1、0x4C FirstRowBuckleDriver=1-&gt;2，主架安全带未系_x000D_
2、 0x3B2.Ignition_Status=0x1_x000D_
3、 0x3B2.Ignition_Status=0x4_x000D_
4. 安全带初始化页面显示时：0x3B2.Ignition_Status=0x1_x000D_
5. 0x4C FirstRowBuckleDriver=1_x000D_
6.  0x3B2.Ignition_Status=0x4_x000D_
7. 切换上下OK按键_x000D_
_x000D_
_x000D_
实际结果：_x000D_
7、 一直显示安全带初始化页面，切换上下按键没有反应，触发可以被屏蔽和切换选项的报警，按键可正常起作用，车速等其他功能可正常响应_x000D_
期待结果：_x000D_
7、 IOD页面切换正常_x000D_
复现概率:5/5_x000D_
Test By:余群群 18895315393</t>
  </si>
  <si>
    <t>FPHASEVCDC-15895</t>
  </si>
  <si>
    <t>【Phase V】【U625】【B】【Warnings】【5/5】W3418的icon和文字过近</t>
  </si>
  <si>
    <t>CaseID:_x000D_
Sample:B_x000D_
Precondition:_x000D_
-Cluster at RUN state_x000D_
EAST DC power_x000D_
1.BAT ON_x000D_
步骤：_x000D_
1、0x3B2.Ignition_Status=0x4_x000D_
2、DE0E Police Idle Mode=1_x000D_
3、0x38D.PoliceIdlMde_D_Stat=3_x000D_
_x000D_
实际结果：_x000D_
W3418的icon和文字过近_x000D_
_x000D_
期待结果：_x000D_
W3418的icon和文字保持一点距离，如果可以修改，也请帮忙把w3419的图标保持和w3418一致_x000D_
_x000D_
复现概率:10/10_x000D_
Test By:孟妍 15951912208</t>
  </si>
  <si>
    <t>FPHASEVCDC-15886</t>
  </si>
  <si>
    <t>【Phase V】【U625】【B】【setup】【5/5】触发W4482报警时，切换报警的“X”mode时显示错误</t>
  </si>
  <si>
    <t>CaseID:_x000D_
Sample:C_x000D_
Precondition:_x000D_
-Cluster at RUN state_x000D_
Connected devices:_x000D_
-EAST DC power_x000D_
1.KL30=13.5v_x000D_
2.0x3B2.Ignition_Status=0x4_x000D_
_x000D_
步骤：_x000D_
_x000D_
1.SelDrvMdeMsgTxt_D_Rq=7_x000D_
_x000D_
2.SelDrvMde_D2_Rq=1-14_x000D_
_x000D_
实际结果：_x000D_
_x000D_
SelDrvMde_D2_Rq切换到2/4/7/14时，“X”mode会变成normal mode且报警闪一下消失_x000D_
_x000D_
期待结果：_x000D_
_x000D_
正常显示_x000D_
_x000D_
 _x000D_
_x000D_
复现概率:5/5_x000D_
_x000D_
Test By:胡珊珊 18851672720</t>
  </si>
  <si>
    <t>FPHASEVCDC-15879</t>
  </si>
  <si>
    <t>【Phase V】【U625】【B】【HMI】【5/5】触发安全带初始化页面 ，休眠唤醒或上下总电，安全带初始化页面不显示</t>
  </si>
  <si>
    <t>CaseID:_x000D_
Sample:B_x000D_
Precondition:_x000D_
-Cluster at RUN state_x000D_
EAST DC power_x000D_
1.BAT ON_x000D_
2.0x3B2.Ignition_Status=0x4_x000D_
3. 导入ECD文件：TZ430001-U625.ecd_x000D_
4. DE05 smart DSP=0（IVI内置发声）_x000D_
5. 配置DE0D RxCy_Seatbelt_cfg=1（第一排R1C1，R1C5；第二排R2C1，R2C3，R2C5；第三排R3C1，R3C5）_x000D_
6. 所有座椅状态为occupied-Belted_x000D_
_x000D_
步骤：_x000D_
1、IOD页面显示行车电脑1_x000D_
2、 0x4C FirstRowBuckleDriver=1-&gt;2，主架安全带未系_x000D_
3、BAT&amp; IGN off_x000D_
4、 BAT&amp; IGN on_x000D_
_x000D_
实际结果：_x000D_
4、 安全带初始化页面不显示(步骤3替换成休眠唤醒仍有相同问题)_x000D_
期待结果：_x000D_
4、 安全带初始化页面正常显示_x000D_
复现概率:5/5_x000D_
Test By:余群群 18895315393</t>
  </si>
  <si>
    <t>FPHASEVCDC-15878</t>
  </si>
  <si>
    <t>【Phase V】【U625】【B】【Warnings】【5/5】W4465和W4464中的icon图标位置不一致</t>
  </si>
  <si>
    <t>CaseID:_x000D_
Sample:B_x000D_
Precondition:_x000D_
-Cluster at RUN state_x000D_
EAST DC power_x000D_
1.BAT ON_x000D_
步骤：_x000D_
1、0x3B2.Ignition_Status=0x4_x000D_
2、0x233.EmgcyTrfcLght_D_Stat=5，触发w4464_x000D_
3、0x233.EmgcyTrfcLght_D_Stat=1，触发w4465_x000D_
_x000D_
实际结果：_x000D_
W4465和W4464中的icon图标位置不一致_x000D_
_x000D_
期待结果：_x000D_
W4465和W4464中的icon图标位置一致_x000D_
_x000D_
复现概率:10/10_x000D_
Test By:孟妍 15951912208</t>
  </si>
  <si>
    <t>FPHASEVCDC-15877</t>
  </si>
  <si>
    <t>【Phase V】【U625】【B】【Warnings】【5/5】W4465为RGA类型报警，不应与其他类型报警轮询</t>
  </si>
  <si>
    <t>CaseID:_x000D_
Sample:B_x000D_
Precondition:_x000D_
-Cluster at RUN state_x000D_
EAST DC power_x000D_
1.BAT ON_x000D_
步骤：_x000D_
1、0x3B2.Ignition_Status=0x4_x000D_
2、0x416.BrkLamp_B_Rq=1，触发W200_x000D_
3、0x233.EmgcyTrfcLght_D_Stat=1，触发w4465_x000D_
_x000D_
实际结果：_x000D_
W4465与W200轮询_x000D_
_x000D_
期待结果：_x000D_
W4465为RGA类型报警，应该霸屏，不与W200轮询_x000D_
_x000D_
复现概率:10/10_x000D_
Test By:孟妍 15951912208</t>
  </si>
  <si>
    <t>FPHASEVCDC-15872</t>
  </si>
  <si>
    <t>【Phase V】【U625】【B】【Warning】【5/5】W4464 W4465无法用ok屏蔽</t>
  </si>
  <si>
    <t>CaseID:_x000D_
Sample:B_x000D_
Precondition:_x000D_
-Cluster at RUN state_x000D_
Connected devices:_x000D_
-EAST DC power_x000D_
1.KL30=13.5v_x000D_
2.0x3B2.Ignition_Status=0x4_x000D_
_x000D_
步骤：_x000D_
1、0x233.EmgcyTrfcLght_D_Stat=1/2/5_x000D_
_x000D_
2、ok屏蔽_x000D_
_x000D_
实际结果：_x000D_
_x000D_
无法被屏蔽_x000D_
_x000D_
期待结果：_x000D_
_x000D_
可以被屏蔽_x000D_
_x000D_
 _x000D_
_x000D_
Reference: Warning 2.112_x000D_
_x000D_
复现概率:10/10_x000D_
_x000D_
Test By:杨元健 18551659808_x000D_
_x000D_
 _x000D_
_x000D_
 </t>
  </si>
  <si>
    <t>FPHASEVCDC-15866</t>
  </si>
  <si>
    <t>【PhaseV】【U625】【B】【HMI】【5/5】ACC_Gap弹窗与V2I信号灯重合</t>
  </si>
  <si>
    <t>CaseID:_x000D_
Sample:B_x000D_
Precondition:_x000D_
-Cluster at RUN state_x000D_
Connected devices:_x000D_
-EAST DC power_x000D_
1.KL30=13.5v_x000D_
2.0x3B2.Ignition_Status=0x4_x000D_
3.Adaptive_Cruise_Cfg=enable_x000D_
_x000D_
步骤：_x000D_
1.触发V2I信号灯_x000D_
2.CcStat_D_Actl=0x2_x000D_
3.AccTGap_D_Dsply=0x1_x000D_
4.AccTGap_B_Dsply=0x1_x000D_
_x000D_
实际结果：_x000D_
4.弹窗与V2I信号灯重合_x000D_
_x000D_
期待结果：_x000D_
4.弹窗优先级较高_x000D_
_x000D_
Specification ref:_x000D_
Section:_x000D_
_x000D_
Recovery:_x000D_
_x000D_
复现概率:5/5_x000D_
_x000D_
Test By:钱考伟 18012915216</t>
  </si>
  <si>
    <t>FPHASEVCDC-15860</t>
  </si>
  <si>
    <t>【PhaseV】【U625】【B】【ADAS】【5/5】FdaStat_MC=ON时，改变FeatNoCcmActl的值，FdaStat_MC不应变为OFF</t>
  </si>
  <si>
    <t>CaseID:_x000D_
Sample:B_x000D_
Precondition:_x000D_
-Cluster at RUN state_x000D_
Connected devices:_x000D_
-EAST DC power_x000D_
1.KL30=13.5v_x000D_
2.0x3B2.Ignition_Status=0x4_x000D_
3.CcStat_D_Actl=0x0_x000D_
4.AccTrgDist2_D_Dsply=0x1_x000D_
步骤：_x000D_
1.FeatNoCcmActl=2063_x000D_
2.FeatConfigCcmActl=0x1_x000D_
3.PersIndexCcm_D_Actl=0x0~0x4_x000D_
4.FeatNoCcmActl=2064_x000D_
_x000D_
实际结果：_x000D_
3.DI_Active ON_x000D_
4.DI_Active OFF_x000D_
_x000D_
期待结果：_x000D_
3.DI_Active ON_x000D_
4.DI_Active ON_x000D_
_x000D_
Specification ref:_x000D_
_x000D_
Section:_x000D_
_x000D_
Recovery:_x000D_
_x000D_
复现概率: 5/5_x000D_
_x000D_
Test By:钱考伟18012915216_x000D_
_x000D_
备注：_x000D_
_x000D_
FCWStat_MC，FcwBrakingStat_MC都是如此，都需要修改逻辑</t>
  </si>
  <si>
    <t>FPHASEVCDC-15855</t>
  </si>
  <si>
    <t>【PhaseV】【U625】【B】【ADAS】【5/5】DI_Standby车距显示应为灰色，区别于DI_ACTIVE_NLV</t>
  </si>
  <si>
    <t>CaseID:_x000D_
Sample:B_x000D_
Precondition:_x000D_
-Cluster at RUN state_x000D_
Connected devices:_x000D_
-EAST DC power_x000D_
1.KL30=13.5v_x000D_
2.0x3B2.Ignition_Status=0x4_x000D_
3.FeatNoCcmActl=2063_x000D_
4.FeatConfigCcmActl=0x1_x000D_
5.PersIndexCcm_D_Actl=0x0~0x4_x000D_
步骤：_x000D_
1.CcStat_D_Actl=0x0_x000D_
2.AccTrgDist2_D_Dsply=0x1_x000D_
_x000D_
实际结果：_x000D_
1.显示白色车距_x000D_
_x000D_
期待结果：_x000D_
1.车距显示应为灰色，区别于DI_ACTIVE_NLV的白色车距_x000D_
_x000D_
Specification ref:_x000D_
_x000D_
Section:_x000D_
_x000D_
Recovery:_x000D_
_x000D_
复现概率: 5/5_x000D_
_x000D_
Test By:钱考伟18012915216</t>
  </si>
  <si>
    <t>FPHASEVCDC-15842</t>
  </si>
  <si>
    <t>【Phase V】【U625】【B】【Warning】【5/5】W1087不应在自检期间显示</t>
  </si>
  <si>
    <t>CaseID:_x000D_
Sample:B_x000D_
Precondition:_x000D_
_x000D_
-Cluster at RUN state_x000D_
_x000D_
EAST DC power_x000D_
_x000D_
BAT ON_x000D_
Ignition_Status=4_x000D_
步骤：_x000D_
_x000D_
1.Keycode_Status Signal=8_x000D_
2.Ignition_Status=4-&gt;1-&gt;8_x000D_
_x000D_
实际结果：_x000D_
_x000D_
W1087在自检期间显示_x000D_
_x000D_
期待结果：_x000D_
W1087在自检期间不显示_x000D_
_x000D_
 _x000D_
_x000D_
Reference: Warning 2.86_x000D_
_x000D_
复现概率:10/10_x000D_
_x000D_
Test By:杨元健 18551659808</t>
  </si>
  <si>
    <t>FPHASEVCDC-15829</t>
  </si>
  <si>
    <t>【Phase V】【U625】【B】【Warning】【5/5】2.43章节切换电源模式 报警闪烁</t>
  </si>
  <si>
    <t>CaseID:_x000D_
Sample:B_x000D_
Precondition:_x000D_
-Cluster at RUN state_x000D_
Connected devices:_x000D_
-EAST DC power_x000D_
1.KL30=13.5v_x000D_
2.0x3B2.Ignition_Status=0x4_x000D_
步骤：_x000D_
1、Shift_By_Wire_Cfg=0_x000D_
2、ePRNDL_Mode=1_x000D_
3、Transmission_ Type_Cfg=0_x000D_
4、PrkLckCtl_D_Allw_Cfg ={color:#172b4d}1/2/3/4{color}_x000D_
5、PLC_Active_Status_Flag ={color:#172b4d} X{color}_x000D_
6、Neutral_Tow_Cfg = X_x000D_
7、Neutral_Tow_Enabled_MC_Status_Flag = X_x000D_
8、DrStatDrv_B_Actl = 1  （门开）_x000D_
9、{color:#172b4d}LifeCycMde_D_Actl = 0{color}_x000D_
10、Veh_V_ActlEng&lt; 0x1F4 (&lt;5 km/h)_x000D_
11、VehVActlEng_D_Qf = 3_x000D_
12、GearLvrPos_D_Actl = 0x1-0xD, 0Xf_x000D_
_x000D_
13、0x3B2.Ignition_Status=0x4-&gt;0x1-&gt;0X4_x000D_
实际结果：_x000D_
_x000D_
{color:#172b4d}run切换到off 报警闪烁{color}_x000D_
_x000D_
 _x000D_
_x000D_
期待结果：_x000D_
电源模式切换时 不闪烁_x000D_
_x000D_
 _x000D_
_x000D_
Reference: Warning 2.43_x000D_
_x000D_
复现概率:10/10_x000D_
_x000D_
Test By:杨元健 18551659808</t>
  </si>
  <si>
    <t>FPHASEVCDC-15824</t>
  </si>
  <si>
    <t>【Phase V】【U625】【B】【Warnings】【5/5】在limited模式下触发2.66章节报警，丢失3E3信号节点，报警会消失</t>
  </si>
  <si>
    <t>CaseID:_x000D_
_x000D_
Sample:B_x000D_
_x000D_
Precondition:_x000D_
_x000D_
-Cluster at RUN state_x000D_
_x000D_
EAST DC power_x000D_
_x000D_
1.BAT ON_x000D_
2.BAT ON，0x3B2.Ignition_Status=4_x000D_
_x000D_
步骤：_x000D_
(以W607报警为例)_x000D_
1.0x3B2.Ignition_Status=1_x000D_
2.DE08 PrkLckCtl_D_Allw_Cfg=1_x000D_
3.0x3E3.FeatNoBcm_No_Actl =1044_x000D_
4.0x3E3. FeatConfigBcmActl =1_x000D_
5. 0x3E3.PersIndexBcm_D_Actl =1_x000D_
6.0x246.PrkLckCtlAvail_T_Stat =1_x000D_
7. 0x246.PrkLckCtlMsgTxt_D_Rq =0_x000D_
8. 0x3B1.PrkLckCtlMsgTxt_D2_Rq =1（触发W607报警）_x000D_
9.丢失0x3E3信号节点_x000D_
10.5S之后查看报警显示_x000D_
_x000D_
实际结果：_x000D_
10、此报警消失_x000D_
此章节均有此问题_x000D_
_x000D_
期待结果：_x000D_
_x000D_
10、此报警不应消失_x000D_
_x000D_
（策略：在limited模式下，丢失此开关的信号节点，应维持上一次记忆值；在normal模式下，丢失此开关的信号节点，会将此输出置为error；若在limited模式下，丢失此开关的信号节点，切换到normal模式下时，也应维持上一次记忆值）_x000D_
Reference:_x000D_
_x000D_
复现概率:5/5_x000D_
_x000D_
Test By:李沁 15295767520</t>
  </si>
  <si>
    <t>FPHASEVCDC-15815</t>
  </si>
  <si>
    <t>【Phase V】【U625】【B】【Warnings】【5/5】部分条件下触发W1054b报警，丢失信号再恢复时报警未触发</t>
  </si>
  <si>
    <t>CaseID:_x000D_
Sample:B_x000D_
Precondition:_x000D_
-Cluster at RUN state_x000D_
EAST DC power_x000D_
1.BAT ON_x000D_
步骤：_x000D_
1、0x3B2.Ignition_Status=1_x000D_
2、DE0A Shift By Wire=1_x000D_
DE01 Transmission Type: AT，DE08 Neutral Tow Setting: 1，_x000D_
DE0A TCCM Neutral Tow Capabl=0，DE0A Welcome_Goodbye_Cfg：0_x000D_
3、0x5C.TrnGearMsgTxt_D_Rq=6_x000D_
4、0x3B2.DrStatDrv_B_Actl=1_x000D_
5、丢失0x3B2信号节点，再恢复_x000D_
实际结果：_x000D_
5、W1054B报警未再次触发_x000D_
_x000D_
期待结果：_x000D_
_x000D_
5、W1054B报警应再次触发_x000D_
_x000D_
复现概率:5/5_x000D_
Test By:李沁 15295767520</t>
  </si>
  <si>
    <t>FPHASEVCDC-15813</t>
  </si>
  <si>
    <t>【Phase V】【U625】【B】【Warnings】【5/5】部分条件下触发W1054b报警，在normal下丢失3B2信号节点，报警会触发</t>
  </si>
  <si>
    <t>CaseID:_x000D_
Sample:B_x000D_
Precondition:_x000D_
-Cluster at RUN state_x000D_
EAST DC power_x000D_
1.BAT ON_x000D_
步骤：_x000D_
1、0x3B2.Ignition_Status=1_x000D_
2、DE0A Shift By Wire=1_x000D_
DE01 Transmission Type: AT，DE08 Neutral Tow Setting: 1，_x000D_
DE0A TCCM Neutral Tow Capabl=0，DE0A Welcome_Goodbye_Cfg：0_x000D_
3、0x5C.TrnGearMsgTxt_D_Rq=6_x000D_
4、0x3B2.DrStatDrv_B_Actl=1 （触发W1054b）_x000D_
5、0x3B2.Ignition_Status=4_x000D_
6、丢失0x3B2节点，查看现象_x000D_
实际结果：_x000D_
6、报警会触发_x000D_
_x000D_
期待结果：_x000D_
_x000D_
6、报警不应触发_x000D_
_x000D_
复现概率:5/5_x000D_
Test By:李沁 15295767520</t>
  </si>
  <si>
    <t>FPHASEVCDC-15810</t>
  </si>
  <si>
    <t>【Phase V】【U625】【B】【Warnings】【5/5】0x4DE报文中信号保持为0，W4370不断闪现</t>
  </si>
  <si>
    <t>CaseID:_x000D_
Sample:B_x000D_
Precondition:_x000D_
-Cluster at RUN state_x000D_
Connected devices:_x000D_
-EAST DC power_x000D_
1.KL30=13.5v_x000D_
2.0x3B2.Ignition_Status=0x4_x000D_
3.导入客户配置U611C SELECT.ecd_x000D_
_x000D_
步骤：_x000D_
1、DE0A.Trailer Lighting=1,DE0A Trailer Brake e2e Signal Protection=1_x000D_
2、0x4DE报文正常发送，报文周期10ms，信号值保持0_x000D_
_x000D_
_x000D_
实际结果：_x000D_
w4370不断弹出，消失，再弹出_x000D_
_x000D_
期待结果：_x000D_
w4370触发后常显_x000D_
_x000D_
_x000D_
复现概率:10/10_x000D_
Test By: 孟妍 15951912208</t>
  </si>
  <si>
    <t>FPHASEVCDC-15807</t>
  </si>
  <si>
    <t>【Phase V】【U625】【B】【Warnings】【5/5】Limited下触发的报警，在电源模式反复在normal和limited切换下，无法显示</t>
  </si>
  <si>
    <t>CaseID:_x000D_
Sample:B_x000D_
Precondition:_x000D_
-Cluster at RUN state_x000D_
EAST DC power_x000D_
1.BAT ON_x000D_
步骤：_x000D_
1、0x3B2.Ignition_Status=0x4_x000D_
2、0x4A2.AwdStat2_D_RqDsply=3_x000D_
3、0x3B2.Ignition_Status=0x1_x000D_
4、0x3B2.Ignition_Status=0x4_x000D_
5、0x3B2.Ignition_Status=0x1_x000D_
重复4、5_x000D_
_x000D_
实际结果：_x000D_
w4231不显示，其他limited下工作的报警有同样问题_x000D_
_x000D_
期待结果：_x000D_
limited下工作的报警正常显示_x000D_
_x000D_
复现概率:10/10_x000D_
Test By:孟妍 15951912208</t>
  </si>
  <si>
    <t>FPHASEVCDC-15806</t>
  </si>
  <si>
    <t>【Phase V】【U625】【B】【Warnings】【5/5】初次触发W346报警、手动重启、休眠唤醒后，选项落在关闭按钮上</t>
  </si>
  <si>
    <t>CaseID:_x000D_
Sample:B_x000D_
Precondition:_x000D_
-Cluster at RUN state_x000D_
EAST DC power_x000D_
1.BAT ON_x000D_
_x000D_
步骤：_x000D_
1、0x3B2.Ignition_Status=4_x000D_
2、DE0A PAM_Rear_Blk_Cfg=1，DE0A PAM_Front_Blk_Cfg=1_x000D_
4、DE0A TBA_Cfg=0，DE0A TRG Cfg=0_x000D_
5、0x3A8 SAPPStatusCoding=0_x000D_
6、0x230 GearLvrPos_D_Actl =Reverse_x000D_
7、0x202 GearRvrse_D_Actl=2 or 3_x000D_
8、DE08 Park Aid Control Rear=1，DE0A PAM_Fault_Warn_Cfg=0，DE08 Auto_Stop_Start_Cfg=0_x000D_
(w346报警被触发)_x000D_
9.OK按键选择否选项_x000D_
10.重启或休眠唤醒_x000D_
11、查看现象_x000D_
实际结果：_x000D_
11、w346选择关闭选项卡_x000D_
_x000D_
期待结果：_x000D_
11、w346选择开启选项卡_x000D_
_x000D_
Specification ref:_x000D_
Warnings_V4.2_x000D_
_x000D_
Section:_x000D_
_x000D_
Recovery:_x000D_
_x000D_
复现概率: 5/5_x000D_
_x000D_
Test By:李沁 15295767520</t>
  </si>
  <si>
    <t>FPHASEVCDC-15803</t>
  </si>
  <si>
    <t>【Phase V】【U625】【B】【Warnings】【5/5】触发W668报警之后，切换电源模式时W668计时错误</t>
  </si>
  <si>
    <t>CaseID:_x000D_
Sample:B_x000D_
Precondition:_x000D_
-Cluster at RUN state_x000D_
Connected devices:_x000D_
-EAST DC power_x000D_
1.KL30=13.5v_x000D_
2.0x3B2.Ignition_Status=0x4_x000D_
_x000D_
步骤：_x000D_
1、AEIS_Without_Override_Cfg=0_x000D_
AEIS_With_Override_Cfg=1_x000D_
2.0x421.EngIdlShutDown_D_Stat=1_x000D_
3.0x3B2.Ignition_Status=0x4 --》 0x1 --》0x4_x000D_
4、查看现象_x000D_
实际结果：_x000D_
4、W668报警会从27S开始计时_x000D_
_x000D_
期待结果：_x000D_
4、W668报警会从30S开始计时_x000D_
_x000D_
Specification ref:_x000D_
Warning_V4.0_x000D_
_x000D_
Section:_x000D_
_x000D_
Recovery:_x000D_
_x000D_
复现概率:5/5_x000D_
_x000D_
Test By:李沁 15295767520</t>
  </si>
  <si>
    <t>FPHASEVCDC-15802</t>
  </si>
  <si>
    <t>【Phase V】【U625】【B】【Warnings】【5/5】触发W665报警之后，切换电源模式时W665计时错误</t>
  </si>
  <si>
    <t>CaseID:_x000D_
Sample:B_x000D_
Precondition:_x000D_
-Cluster at RUN state_x000D_
Connected devices:_x000D_
-EAST DC power_x000D_
1.KL30=13.5v_x000D_
2.0x3B2.Ignition_Status=0x4_x000D_
_x000D_
步骤：_x000D_
1、AEIS_Without_Override_Cfg=1_x000D_
AEIS_With_Override_Cfg=0_x000D_
2.0x421.EngIdlShutDown_D_Stat=1_x000D_
3.0x3B2.Ignition_Status=0x4 --》 0x1 --》0x4_x000D_
4、查看现象_x000D_
实际结果：_x000D_
4、W665报警会从27S开始计时_x000D_
_x000D_
期待结果：_x000D_
4、W665报警会从30S开始计时_x000D_
_x000D_
Specification ref:_x000D_
Warning_V4.0_x000D_
_x000D_
Section:_x000D_
_x000D_
Recovery:_x000D_
_x000D_
复现概率:5/5_x000D_
_x000D_
Test By:李沁 15295767520</t>
  </si>
  <si>
    <t>FPHASEVCDC-15797</t>
  </si>
  <si>
    <t>【Phase V】【U625】【B】【Chime】【5/5】不改变Veh_Lock_EvNum的信号值，休眠唤醒，依然触发了elatch报警音</t>
  </si>
  <si>
    <t>CaseID:_x000D_
Sample:B_x000D_
Precondition:_x000D_
-Cluster at RUN state_x000D_
Connected devices:_x000D_
-EAST DC power_x000D_
1.KL30=13.5v_x000D_
2.0x3B2.Ignition_Status=0x1_x000D_
3.导入客户配置103A-SWB_x000D_
_x000D_
步骤：_x000D_
1、DE0A Electronic Latch=1,DE0A eLatch Chime=1_x000D_
2、0X331.Veh_Lock_Status =0_x000D_
3、0x331.Veh_Lock_EvNum从1变到2，蜂鸣一声_x000D_
4、丢失所有报文，停掉DET，进入休眠_x000D_
5、唤醒_x000D_
_x000D_
实际结果：_x000D_
有elatch报警音_x000D_
_x000D_
期待结果：_x000D_
无elatch报警音，因为在SRD_eLatch chime_0001_0006表格中，_x000D_
_x000D_
Veh_Lock_EvNum和Veh_Lock_Status都是’Do not init‘，即保持上一次的值。_x000D_
_x000D_
_x000D_
复现概率:10/10_x000D_
Test By: 孟妍 15951912208</t>
  </si>
  <si>
    <t>FPHASEVCDC-15796</t>
  </si>
  <si>
    <t>【Phase V】【U625】【B】【Warnings】【5/5】DE0A Settings_Menu_Cfg配置为1，Trailer_Connected_MC_Status_Flag为active，仍能触发W518</t>
  </si>
  <si>
    <t>CaseID:_x000D_
Sample:B_x000D_
Precondition:_x000D_
-Cluster at RUN state_x000D_
EAST DC power_x000D_
1.BAT ON_x000D_
2. 0x3B2.Ignition_Status=4_x000D_
步骤：_x000D_
1、DE0A  Settings_Menu_Cfg=1_x000D_
2、DE08Trailer_Brake_Cfg配置为1_x000D_
3. 0x445 TrlrBrkActCnnct_B_Act=1_x000D_
_x000D_
实际结果：_x000D_
3. W518仍能触发_x000D_
_x000D_
期待结果：_x000D_
3. W518不能触发（718项目和系统确认过，需要使用该配置字，U6也适用）_x000D_
_x000D_
复现概率:5/5_x000D_
Test By:孟妍 15951912208</t>
  </si>
  <si>
    <t>FPHASEVCDC-15794</t>
  </si>
  <si>
    <t>【Phase V】【U625】【B】【Warnings】【3/5】Normal下触发报警，切换电源模式到off再到crank，自检之前，报警闪现，自检之后，报警再正常显示</t>
  </si>
  <si>
    <t>CaseID:_x000D_
Sample:B_x000D_
Precondition:_x000D_
-Cluster at RUN state_x000D_
Connected devices:_x000D_
-EAST DC power_x000D_
1.KL30=13.5v_x000D_
2.0x3B2.Ignition_Status=0x4_x000D_
_x000D_
步骤：_x000D_
1、触发w200报警（其他报警一样）_x000D_
2、0x3B2.Ignition_Status=0x1_x000D_
3、0x3B2.Ignition_Status=0x8_x000D_
_x000D_
实际结果：_x000D_
自检之前，w200闪现，自检之后，报警再正常显示_x000D_
_x000D_
期待结果：_x000D_
自检之后，报警显示_x000D_
_x000D_
复现概率:3/5_x000D_
Test By: 孟妍 15951912208</t>
  </si>
  <si>
    <t>FPHASEVCDC-15791</t>
  </si>
  <si>
    <t>【Phase V】【U625】【B】【Warnings】【5/5】W606显示期间，切换电源模式到off，会闪一下门开报警，再显示w605</t>
  </si>
  <si>
    <t>CaseID:_x000D_
Sample:B_x000D_
Precondition:_x000D_
-Cluster at RUN state_x000D_
EAST DC power_x000D_
1.BAT ON_x000D_
步骤：_x000D_
1、Shift_By_Wire_Cfg=0_x000D_
2、Transmission_ Type_Cfg=0_x000D_
3、PrkLckCtl_D_Allw_Cfg=1_x000D_
4、Neutral_Tow_Cfg=0_x000D_
5、DrStatDrv_B_Actl=1_x000D_
6、LifeCycMde_D_Actl=0_x000D_
7、Veh_V_ActlEng=0，VehVActlEng_D_Qf=2_x000D_
8、GearLvrPos_D_Actl=1_x000D_
9、0x171.TrnlpcDsplyMde_D_Actl_x000D_
10、0x3E3 FeatNoBcm_No_Actl=1044，0x3E3 FeatConfigBcmActl=1，0x3E3 PersIndexBcm_D_Actl=4，0x3B1 PrkLckCtlLatch_B_Rq=1_x000D_
11、0x3B2.Ignition_Status=0x4，显示w606和门开报警轮询_x000D_
12、0x3B2.Ignition_Status=0x1_x000D_
_x000D_
实际结果：_x000D_
闪一下门开报警，再显示w605_x000D_
_x000D_
期待结果：_x000D_
直接显示w605_x000D_
_x000D_
复现概率:10/10_x000D_
Test By:孟妍 15951912208</t>
  </si>
  <si>
    <t>FPHASEVCDC-15790</t>
  </si>
  <si>
    <t>【Phase V】【U625】【B】【Warnings】【5/5】W605在有些情况下，显示不出来</t>
  </si>
  <si>
    <t>CaseID:_x000D_
Sample:B_x000D_
Precondition:_x000D_
-Cluster at RUN state_x000D_
EAST DC power_x000D_
1.BAT ON_x000D_
步骤：_x000D_
1、Shift_By_Wire_Cfg=0_x000D_
2、Transmission_ Type_Cfg=0_x000D_
3、PrkLckCtl_D_Allw_Cfg=0_x000D_
4、Neutral_Tow_Cfg=0_x000D_
5、DrStatDrv_B_Actl=0_x000D_
6、LifeCycMde_D_Actl=0_x000D_
7、Veh_V_ActlEng=0，VehVActlEng_D_Qf=2_x000D_
8、GearLvrPos_D_Actl=1_x000D_
9、0x171.TrnlpcDsplyMde_D_Actl_x000D_
10、0x3E3 FeatNoBcm_No_Actl=1044，0x3E3 FeatConfigBcmActl=1，0x3E3 PersIndexBcm_D_Actl=4，0x3B1 PrkLckCtlLatch_B_Rq=1（0x3E3的这几个信号不做要求）_x000D_
11、0x3B2.Ignition_Status=0x1_x000D_
12、0x3B2.Ignition_Status=0x4，自检期间，0x3B2.Ignition_Status=0x1_x000D_
_x000D_
实际结果：_x000D_
w605报警不显示，但是蜂鸣PRNDL_Not_In_Park_Chime_Status_Flag正常_x000D_
_x000D_
期待结果：_x000D_
w605报警显示，蜂鸣PRNDL_Not_In_Park_Chime_Status_Flag正常_x000D_
_x000D_
复现概率:10/10_x000D_
Test By:孟妍 15951912208</t>
  </si>
  <si>
    <t>FPHASEVCDC-15667</t>
  </si>
  <si>
    <t>【Phase V】【U625】【B】【Gear】【5/5】挡位在非P档时，切换电源状态为IGN OFF，挡位模块显示5秒后消失且ePRND_MODE输出变为0，非P档首次进入IGN OFF时，应保持常亮且ePRND_MODE应保持输出1.</t>
  </si>
  <si>
    <t>CaseID:_x000D_
Sample:C_x000D_
Precondition:_x000D_
-Cluster at RUN state_x000D_
Connected devices:_x000D_
-EAST DC power_x000D_
操作步骤_x000D_
1.配置PRS_Cfg=0 Gear_Disp_Mode_Cfg=0 Gear_Select__Cfg = 1（SST）_x000D_
Gear_Disp_Continuous_Cfg = 0x1_x000D_
2.TrnIpcDsplyMde_D_Stat=1_x000D_
_x000D_
TrnIpcDsplyMde_D_Actl=1/2/3/4/6_x000D_
_x000D_
3.Set IGN OFF_x000D_
实际结果：_x000D_
1.挡位模块显示5秒后消失ePRND_MODE输出为0_x000D_
期待结果：_x000D_
1.挡位模块保持常亮ePRND_MODE输出为1_x000D_
Specification ref:_x000D_
CAF-PhaseV-DI_ SRD_V3.6_20221014_x000D_
Section:_x000D_
Recovery:_x000D_
复现概率: 5/5_x000D_
Test By:李锦鹏  15256804585</t>
  </si>
  <si>
    <t>FPHASEVCDC-15585</t>
  </si>
  <si>
    <t>【Phase V】【U625】【B】【Warning】【5/5】2.92章节报警  run切换到off 报警无法显示（D1 D2都应显示）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</si>
  <si>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1.PT_Hyb_Cfg2 = 2_x000D_
_x000D_
2.ReFuelSysStat_D_Dsply Signal = 1/2/4(W1820 W1821 W1823 W1824)_x000D_
_x000D_
3.0x3B2.Ignition_Status=0x4-&gt;1_x000D_
_x000D_
实际结果：_x000D_
_x000D_
报警没有显示_x000D_
_x000D_
期待结果：_x000D_
_x000D_
报警显示_x000D_
_x000D_
 _x000D_
_x000D_
Reference: Warning 2.92_x000D_
_x000D_
复现概率:10/10_x000D_
_x000D_
Test By:杨元健 18551659808</t>
  </si>
  <si>
    <t>FPHASEVCDC-15492</t>
  </si>
  <si>
    <t>【Phase V】【U625】【B】【HMI】【5/5】驾驶模式灯多出来一个</t>
  </si>
  <si>
    <t>CaseID:_x000D_
Sample:C_x000D_
Precondition:_x000D_
-Cluster at RUN state_x000D_
Connected devices:_x000D_
-EAST DC power_x000D_
1.KL30=13.5v_x000D_
2.0x3B2.Ignition_Status=0x4_x000D_
_x000D_
步骤：_x000D_
_x000D_
1.ActvDrvMde_D2_Stat=13_x000D_
_x000D_
实际结果：_x000D_
驾驶模式灯多出来一个_x000D_
_x000D_
期待结果：_x000D_
驾驶模式灯数量符合需求_x000D_
Specification ref:_x000D_
Setup_V2.2_20230215_U6XX.docx_x000D_
_x000D_
Recovery:_x000D_
_x000D_
复现概率:5/5_x000D_
Test By:胡珊珊 18851672720</t>
  </si>
  <si>
    <t>FPHASEVCDC-15489</t>
  </si>
  <si>
    <t>【Phase V】【U625】【B】【HMI】【5/5】HDC灯与国标图对比不符</t>
  </si>
  <si>
    <t>CaseID:_x000D_
Sample:C_x000D_
Precondition:_x000D_
-Cluster at RUN state_x000D_
Connected devices:_x000D_
-EAST DC power_x000D_
1.KL30=13.5v_x000D_
2.0x3B2.Ignition_Status=0x4_x000D_
_x000D_
步骤：_x000D_
_x000D_
1.HILL_DESC_MC=2/3/4/5/6_x000D_
_x000D_
实际结果：_x000D_
HDC灯与国标图对比不符_x000D_
_x000D_
期待结果：_x000D_
HDC灯与国标图对比符合_x000D_
Specification ref:_x000D_
Warning_V4.1_20221107.docx_x000D_
_x000D_
Recovery:_x000D_
_x000D_
复现概率:5/5_x000D_
Test By:胡珊珊 18851672720</t>
  </si>
  <si>
    <t>FPHASEVCDC-15471</t>
  </si>
  <si>
    <t>【Phase V】【U625】【B】【HMI】【5/5】ESC灯和ECS OFF灯与国标图对比不符</t>
  </si>
  <si>
    <t>CaseID:_x000D_
Sample:C_x000D_
Precondition:_x000D_
-Cluster at RUN state_x000D_
Connected devices:_x000D_
-EAST DC power_x000D_
1.KL30=13.5v_x000D_
2.0x3B2.Ignition_Status=0x4_x000D_
步骤：_x000D_
1.DrvSlipCtlOffLamp_D_Rq=1_x000D_
2.DrvSlipCtlLamp_D_Rq=1_x000D_
_x000D_
实际结果：_x000D_
ESC灯和ECS OFF灯与国标图对比不符_x000D_
期待结果：_x000D_
ESC灯和ECS OFF灯与国标图对比相符_x000D_
Specification ref:_x000D_
TT_V2.4_20220415_x000D_
Section:_x000D_
Recovery:_x000D_
复现概率: 5/5_x000D_
Test By:胡珊珊 18851672720</t>
  </si>
  <si>
    <t>uxiaf041</t>
  </si>
  <si>
    <t>Ford_Phase5_U611_DCV1.1</t>
  </si>
  <si>
    <t>B Sample test report for vDCV3.1</t>
    <phoneticPr fontId="9" type="noConversion"/>
  </si>
  <si>
    <t>Ford_Phase5_U625_DCV3.1</t>
    <phoneticPr fontId="8" type="noConversion"/>
  </si>
  <si>
    <r>
      <rPr>
        <sz val="10"/>
        <rFont val="微软雅黑"/>
        <family val="2"/>
        <charset val="134"/>
      </rPr>
      <t>本轮测试是基于</t>
    </r>
    <r>
      <rPr>
        <sz val="10"/>
        <rFont val="Calibri"/>
        <family val="2"/>
      </rPr>
      <t>DCV3.1</t>
    </r>
    <r>
      <rPr>
        <sz val="10"/>
        <rFont val="微软雅黑"/>
        <family val="2"/>
        <charset val="134"/>
      </rPr>
      <t>版本做</t>
    </r>
    <r>
      <rPr>
        <sz val="10"/>
        <rFont val="Calibri"/>
        <family val="2"/>
      </rPr>
      <t>Focus</t>
    </r>
    <r>
      <rPr>
        <sz val="10"/>
        <rFont val="微软雅黑"/>
        <family val="2"/>
        <charset val="134"/>
      </rPr>
      <t>测试，该版本共发现</t>
    </r>
    <r>
      <rPr>
        <sz val="10"/>
        <rFont val="Calibri"/>
        <family val="2"/>
      </rPr>
      <t>82</t>
    </r>
    <r>
      <rPr>
        <sz val="10"/>
        <rFont val="微软雅黑"/>
        <family val="2"/>
        <charset val="134"/>
      </rPr>
      <t>个问题，</t>
    </r>
    <r>
      <rPr>
        <sz val="10"/>
        <rFont val="Calibri"/>
        <family val="2"/>
      </rPr>
      <t>A</t>
    </r>
    <r>
      <rPr>
        <sz val="10"/>
        <rFont val="微软雅黑"/>
        <family val="2"/>
        <charset val="134"/>
      </rPr>
      <t>类问题</t>
    </r>
    <r>
      <rPr>
        <sz val="10"/>
        <rFont val="Calibri"/>
        <family val="2"/>
      </rPr>
      <t>5</t>
    </r>
    <r>
      <rPr>
        <sz val="10"/>
        <rFont val="微软雅黑"/>
        <family val="2"/>
        <charset val="134"/>
      </rPr>
      <t>个，</t>
    </r>
    <r>
      <rPr>
        <sz val="10"/>
        <rFont val="Calibri"/>
        <family val="2"/>
      </rPr>
      <t>B</t>
    </r>
    <r>
      <rPr>
        <sz val="10"/>
        <rFont val="微软雅黑"/>
        <family val="2"/>
        <charset val="134"/>
      </rPr>
      <t>类问题</t>
    </r>
    <r>
      <rPr>
        <sz val="10"/>
        <rFont val="Calibri"/>
        <family val="2"/>
      </rPr>
      <t>77</t>
    </r>
    <r>
      <rPr>
        <sz val="10"/>
        <rFont val="微软雅黑"/>
        <family val="2"/>
        <charset val="134"/>
      </rPr>
      <t>个</t>
    </r>
    <r>
      <rPr>
        <sz val="10"/>
        <rFont val="Calibri"/>
        <family val="2"/>
      </rPr>
      <t xml:space="preserve">
</t>
    </r>
    <r>
      <rPr>
        <sz val="10"/>
        <rFont val="微软雅黑"/>
        <family val="2"/>
        <charset val="134"/>
      </rPr>
      <t>关闭问题</t>
    </r>
    <r>
      <rPr>
        <sz val="10"/>
        <rFont val="Calibri"/>
        <family val="2"/>
      </rPr>
      <t>103</t>
    </r>
    <r>
      <rPr>
        <sz val="10"/>
        <rFont val="微软雅黑"/>
        <family val="2"/>
        <charset val="134"/>
      </rPr>
      <t>个，</t>
    </r>
    <r>
      <rPr>
        <sz val="10"/>
        <rFont val="Calibri"/>
        <family val="2"/>
      </rPr>
      <t>reopen</t>
    </r>
    <r>
      <rPr>
        <sz val="10"/>
        <rFont val="微软雅黑"/>
        <family val="2"/>
        <charset val="134"/>
      </rPr>
      <t>问题</t>
    </r>
    <r>
      <rPr>
        <sz val="10"/>
        <rFont val="Calibri"/>
        <family val="2"/>
      </rPr>
      <t>7</t>
    </r>
    <r>
      <rPr>
        <sz val="10"/>
        <rFont val="微软雅黑"/>
        <family val="2"/>
        <charset val="134"/>
      </rPr>
      <t>个，因本轮测试存在</t>
    </r>
    <r>
      <rPr>
        <sz val="10"/>
        <rFont val="Calibri"/>
        <family val="2"/>
      </rPr>
      <t>5</t>
    </r>
    <r>
      <rPr>
        <sz val="10"/>
        <rFont val="微软雅黑"/>
        <family val="2"/>
        <charset val="134"/>
      </rPr>
      <t>个</t>
    </r>
    <r>
      <rPr>
        <sz val="10"/>
        <rFont val="Calibri"/>
        <family val="2"/>
      </rPr>
      <t>A</t>
    </r>
    <r>
      <rPr>
        <sz val="10"/>
        <rFont val="微软雅黑"/>
        <family val="2"/>
        <charset val="134"/>
      </rPr>
      <t>类问题，故测试结果：</t>
    </r>
    <r>
      <rPr>
        <sz val="10"/>
        <rFont val="Calibri"/>
        <family val="2"/>
      </rPr>
      <t xml:space="preserve">FAIL
</t>
    </r>
    <r>
      <rPr>
        <sz val="10"/>
        <rFont val="微软雅黑"/>
        <family val="2"/>
        <charset val="134"/>
      </rPr>
      <t>该版本测试发现的问题集中在</t>
    </r>
    <r>
      <rPr>
        <sz val="10"/>
        <rFont val="Calibri"/>
        <family val="2"/>
      </rPr>
      <t>ADAS</t>
    </r>
    <r>
      <rPr>
        <sz val="10"/>
        <rFont val="微软雅黑"/>
        <family val="2"/>
        <charset val="134"/>
      </rPr>
      <t>、文字报警以及</t>
    </r>
    <r>
      <rPr>
        <sz val="10"/>
        <rFont val="Calibri"/>
        <family val="2"/>
      </rPr>
      <t>HMI</t>
    </r>
    <r>
      <rPr>
        <sz val="10"/>
        <rFont val="微软雅黑"/>
        <family val="2"/>
        <charset val="134"/>
      </rPr>
      <t>模块</t>
    </r>
    <phoneticPr fontId="8" type="noConversion"/>
  </si>
  <si>
    <t>Control Mirror</t>
    <phoneticPr fontId="8" type="noConversion"/>
  </si>
  <si>
    <t>Control Mirror</t>
    <phoneticPr fontId="9" type="noConversion"/>
  </si>
  <si>
    <t>DCV3.1</t>
    <phoneticPr fontId="8" type="noConversion"/>
  </si>
  <si>
    <t>HMI</t>
    <phoneticPr fontId="9" type="noConversion"/>
  </si>
  <si>
    <t>2023-FORD-U625-CDC_vDCV3.1 Software Validation Report</t>
    <phoneticPr fontId="8" type="noConversion"/>
  </si>
  <si>
    <t>2023-FORD-U625-CDC_Software Function Test Plan
2023-FORD-U625-CDC_Software Function Test Case</t>
    <phoneticPr fontId="8" type="noConversion"/>
  </si>
  <si>
    <t>2023-FORD-U625-CDC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</si>
</sst>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b/>
      <sz val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  <font>
      <b/>
      <sz val="11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10"/>
      <name val="宋体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3"/>
      <charset val="134"/>
    </font>
    <font>
      <sz val="11"/>
      <color theme="1"/>
      <name val="Calibri"/>
      <family val="2"/>
      <charset val="134"/>
    </font>
    <font>
      <sz val="10"/>
      <name val="Calibri"/>
      <family val="2"/>
      <charset val="134"/>
    </font>
    <font>
      <b/>
      <sz val="11"/>
      <name val="宋体"/>
      <family val="3"/>
      <charset val="134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8817">
    <xf numFmtId="184" fontId="0" fillId="0" borderId="0"/>
    <xf numFmtId="184" fontId="4" fillId="0" borderId="0"/>
    <xf numFmtId="184" fontId="7" fillId="0" borderId="0"/>
    <xf numFmtId="184" fontId="6" fillId="0" borderId="0"/>
    <xf numFmtId="184" fontId="6" fillId="0" borderId="0"/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17" fillId="0" borderId="0"/>
    <xf numFmtId="184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38" fontId="20" fillId="4" borderId="0" applyNumberFormat="0" applyBorder="0" applyAlignment="0" applyProtection="0"/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0" fontId="20" fillId="51" borderId="4" applyNumberFormat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23" fillId="0" borderId="12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3" fontId="24" fillId="0" borderId="0"/>
    <xf numFmtId="184" fontId="7" fillId="0" borderId="0"/>
    <xf numFmtId="184" fontId="10" fillId="0" borderId="0"/>
    <xf numFmtId="184" fontId="6" fillId="0" borderId="0">
      <alignment vertical="center"/>
    </xf>
    <xf numFmtId="184" fontId="10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20" applyNumberFormat="0" applyAlignment="0" applyProtection="0"/>
    <xf numFmtId="184" fontId="29" fillId="0" borderId="21" applyNumberFormat="0" applyFill="0" applyAlignment="0" applyProtection="0"/>
    <xf numFmtId="184" fontId="30" fillId="14" borderId="22" applyNumberFormat="0" applyAlignment="0" applyProtection="0"/>
    <xf numFmtId="184" fontId="31" fillId="59" borderId="23" applyNumberFormat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34" fillId="0" borderId="0"/>
    <xf numFmtId="184" fontId="10" fillId="0" borderId="0"/>
    <xf numFmtId="184" fontId="6" fillId="0" borderId="0">
      <alignment vertical="center"/>
    </xf>
    <xf numFmtId="184" fontId="13" fillId="0" borderId="0">
      <alignment vertical="center"/>
    </xf>
    <xf numFmtId="184" fontId="10" fillId="0" borderId="0"/>
    <xf numFmtId="184" fontId="6" fillId="0" borderId="0">
      <alignment vertical="center"/>
    </xf>
    <xf numFmtId="184" fontId="34" fillId="0" borderId="0"/>
    <xf numFmtId="184" fontId="35" fillId="0" borderId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6" fillId="10" borderId="0" applyNumberFormat="0" applyBorder="0" applyAlignment="0" applyProtection="0"/>
    <xf numFmtId="184" fontId="37" fillId="0" borderId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7" fillId="70" borderId="20" applyNumberFormat="0" applyFont="0" applyAlignment="0" applyProtection="0">
      <alignment vertical="center"/>
    </xf>
    <xf numFmtId="184" fontId="13" fillId="51" borderId="20" applyNumberFormat="0" applyFont="0" applyAlignment="0" applyProtection="0">
      <alignment vertical="center"/>
    </xf>
    <xf numFmtId="184" fontId="13" fillId="51" borderId="20" applyNumberFormat="0" applyFont="0" applyAlignment="0" applyProtection="0">
      <alignment vertical="center"/>
    </xf>
    <xf numFmtId="184" fontId="44" fillId="11" borderId="0" applyNumberFormat="0" applyBorder="0" applyAlignment="0" applyProtection="0"/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49" fillId="59" borderId="22" applyNumberFormat="0" applyAlignment="0" applyProtection="0"/>
    <xf numFmtId="184" fontId="50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3" fillId="71" borderId="22" applyNumberFormat="0" applyAlignment="0" applyProtection="0">
      <alignment vertical="center"/>
    </xf>
    <xf numFmtId="184" fontId="53" fillId="4" borderId="22" applyNumberFormat="0" applyAlignment="0" applyProtection="0">
      <alignment vertical="center"/>
    </xf>
    <xf numFmtId="184" fontId="53" fillId="4" borderId="22" applyNumberFormat="0" applyAlignment="0" applyProtection="0">
      <alignment vertical="center"/>
    </xf>
    <xf numFmtId="184" fontId="54" fillId="0" borderId="0" applyNumberFormat="0" applyFill="0" applyBorder="0" applyAlignment="0" applyProtection="0">
      <alignment vertical="top"/>
      <protection locked="0"/>
    </xf>
    <xf numFmtId="184" fontId="55" fillId="25" borderId="22" applyNumberFormat="0" applyAlignment="0" applyProtection="0">
      <alignment vertical="center"/>
    </xf>
    <xf numFmtId="184" fontId="55" fillId="26" borderId="22" applyNumberFormat="0" applyAlignment="0" applyProtection="0">
      <alignment vertical="center"/>
    </xf>
    <xf numFmtId="184" fontId="55" fillId="26" borderId="22" applyNumberFormat="0" applyAlignment="0" applyProtection="0">
      <alignment vertical="center"/>
    </xf>
    <xf numFmtId="184" fontId="56" fillId="71" borderId="23" applyNumberFormat="0" applyAlignment="0" applyProtection="0">
      <alignment vertical="center"/>
    </xf>
    <xf numFmtId="184" fontId="56" fillId="4" borderId="23" applyNumberFormat="0" applyAlignment="0" applyProtection="0">
      <alignment vertical="center"/>
    </xf>
    <xf numFmtId="184" fontId="56" fillId="4" borderId="23" applyNumberFormat="0" applyAlignment="0" applyProtection="0">
      <alignment vertical="center"/>
    </xf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9" fillId="0" borderId="27" applyNumberFormat="0" applyFill="0" applyAlignment="0" applyProtection="0"/>
    <xf numFmtId="184" fontId="5" fillId="0" borderId="0"/>
    <xf numFmtId="184" fontId="6" fillId="75" borderId="0" applyNumberFormat="0" applyBorder="0" applyAlignment="0" applyProtection="0"/>
    <xf numFmtId="184" fontId="6" fillId="77" borderId="0" applyNumberFormat="0" applyBorder="0" applyAlignment="0" applyProtection="0"/>
    <xf numFmtId="184" fontId="6" fillId="79" borderId="0" applyNumberFormat="0" applyBorder="0" applyAlignment="0" applyProtection="0"/>
    <xf numFmtId="184" fontId="6" fillId="81" borderId="0" applyNumberFormat="0" applyBorder="0" applyAlignment="0" applyProtection="0"/>
    <xf numFmtId="184" fontId="6" fillId="83" borderId="0" applyNumberFormat="0" applyBorder="0" applyAlignment="0" applyProtection="0"/>
    <xf numFmtId="184" fontId="6" fillId="85" borderId="0" applyNumberFormat="0" applyBorder="0" applyAlignment="0" applyProtection="0"/>
    <xf numFmtId="184" fontId="6" fillId="76" borderId="0" applyNumberFormat="0" applyBorder="0" applyAlignment="0" applyProtection="0"/>
    <xf numFmtId="184" fontId="6" fillId="78" borderId="0" applyNumberFormat="0" applyBorder="0" applyAlignment="0" applyProtection="0"/>
    <xf numFmtId="184" fontId="6" fillId="80" borderId="0" applyNumberFormat="0" applyBorder="0" applyAlignment="0" applyProtection="0"/>
    <xf numFmtId="184" fontId="6" fillId="82" borderId="0" applyNumberFormat="0" applyBorder="0" applyAlignment="0" applyProtection="0"/>
    <xf numFmtId="184" fontId="6" fillId="84" borderId="0" applyNumberFormat="0" applyBorder="0" applyAlignment="0" applyProtection="0"/>
    <xf numFmtId="184" fontId="6" fillId="86" borderId="0" applyNumberFormat="0" applyBorder="0" applyAlignment="0" applyProtection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74" borderId="28" applyNumberFormat="0" applyFont="0" applyAlignment="0" applyProtection="0"/>
    <xf numFmtId="184" fontId="6" fillId="74" borderId="28" applyNumberFormat="0" applyFont="0" applyAlignment="0" applyProtection="0"/>
    <xf numFmtId="184" fontId="6" fillId="74" borderId="28" applyNumberFormat="0" applyFont="0" applyAlignment="0" applyProtection="0"/>
    <xf numFmtId="184" fontId="6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184" fontId="2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7" fillId="0" borderId="0">
      <alignment vertical="center"/>
    </xf>
    <xf numFmtId="184" fontId="6" fillId="0" borderId="0"/>
    <xf numFmtId="184" fontId="77" fillId="0" borderId="0" applyNumberFormat="0" applyFill="0" applyBorder="0" applyAlignment="0" applyProtection="0"/>
    <xf numFmtId="184" fontId="6" fillId="0" borderId="0"/>
    <xf numFmtId="184" fontId="1" fillId="0" borderId="0"/>
    <xf numFmtId="44" fontId="1" fillId="0" borderId="0" applyFont="0" applyFill="0" applyBorder="0" applyAlignment="0" applyProtection="0"/>
    <xf numFmtId="184" fontId="79" fillId="90" borderId="39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1" fillId="0" borderId="0"/>
    <xf numFmtId="184" fontId="18" fillId="0" borderId="0"/>
    <xf numFmtId="184" fontId="81" fillId="0" borderId="0"/>
    <xf numFmtId="184" fontId="35" fillId="0" borderId="0"/>
    <xf numFmtId="184" fontId="82" fillId="0" borderId="0">
      <alignment vertical="center"/>
    </xf>
    <xf numFmtId="184" fontId="82" fillId="0" borderId="0"/>
    <xf numFmtId="184" fontId="81" fillId="0" borderId="0"/>
    <xf numFmtId="184" fontId="82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2" fillId="0" borderId="0"/>
    <xf numFmtId="184" fontId="1" fillId="0" borderId="0">
      <alignment vertical="center"/>
    </xf>
    <xf numFmtId="184" fontId="6" fillId="0" borderId="0"/>
    <xf numFmtId="184" fontId="83" fillId="0" borderId="0"/>
    <xf numFmtId="184" fontId="6" fillId="0" borderId="0"/>
    <xf numFmtId="184" fontId="6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85" fillId="89" borderId="0" applyNumberFormat="0" applyBorder="0" applyAlignment="0" applyProtection="0"/>
    <xf numFmtId="184" fontId="85" fillId="89" borderId="0" applyNumberFormat="0" applyBorder="0" applyAlignment="0" applyProtection="0"/>
    <xf numFmtId="184" fontId="17" fillId="0" borderId="0"/>
    <xf numFmtId="184" fontId="5" fillId="0" borderId="0">
      <alignment horizontal="center"/>
    </xf>
    <xf numFmtId="184" fontId="5" fillId="0" borderId="0" applyFont="0" applyFill="0" applyBorder="0" applyAlignment="0" applyProtection="0"/>
    <xf numFmtId="184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84" fontId="86" fillId="0" borderId="0" applyNumberFormat="0" applyFill="0" applyBorder="0" applyAlignment="0" applyProtection="0">
      <alignment vertical="top"/>
      <protection locked="0"/>
    </xf>
    <xf numFmtId="10" fontId="20" fillId="51" borderId="37" applyNumberFormat="0" applyBorder="0" applyAlignment="0" applyProtection="0"/>
    <xf numFmtId="184" fontId="23" fillId="0" borderId="12"/>
    <xf numFmtId="37" fontId="87" fillId="0" borderId="0"/>
    <xf numFmtId="184" fontId="24" fillId="0" borderId="0"/>
    <xf numFmtId="184" fontId="7" fillId="0" borderId="0"/>
    <xf numFmtId="184" fontId="6" fillId="0" borderId="0">
      <alignment vertical="center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40" applyNumberFormat="0" applyAlignment="0" applyProtection="0"/>
    <xf numFmtId="184" fontId="29" fillId="0" borderId="21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88" fillId="0" borderId="0"/>
    <xf numFmtId="184" fontId="89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2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38" fontId="88" fillId="0" borderId="0" applyFont="0" applyFill="0" applyBorder="0" applyAlignment="0" applyProtection="0"/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9" fillId="0" borderId="43" applyNumberFormat="0" applyFill="0" applyAlignment="0" applyProtection="0"/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49" fillId="59" borderId="44" applyNumberFormat="0" applyAlignment="0" applyProtection="0"/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4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5" fillId="0" borderId="0"/>
    <xf numFmtId="184" fontId="90" fillId="91" borderId="0" applyNumberFormat="0" applyBorder="0" applyAlignment="0" applyProtection="0"/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6" fillId="0" borderId="0"/>
    <xf numFmtId="184" fontId="5" fillId="0" borderId="0"/>
    <xf numFmtId="184" fontId="77" fillId="0" borderId="0" applyNumberFormat="0" applyFill="0" applyBorder="0" applyAlignment="0" applyProtection="0"/>
    <xf numFmtId="184" fontId="1" fillId="0" borderId="0">
      <alignment vertical="center"/>
    </xf>
    <xf numFmtId="184" fontId="6" fillId="0" borderId="0"/>
    <xf numFmtId="184" fontId="1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91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4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4" fillId="0" borderId="0"/>
    <xf numFmtId="184" fontId="4" fillId="0" borderId="0"/>
    <xf numFmtId="184" fontId="5" fillId="0" borderId="0" applyFont="0" applyFill="0" applyBorder="0" applyAlignment="0" applyProtection="0"/>
    <xf numFmtId="184" fontId="20" fillId="0" borderId="0" applyFont="0" applyFill="0" applyBorder="0" applyAlignment="0" applyProtection="0"/>
    <xf numFmtId="40" fontId="9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2" fillId="16" borderId="0" applyNumberFormat="0" applyBorder="0" applyAlignment="0" applyProtection="0">
      <alignment vertical="center"/>
    </xf>
    <xf numFmtId="184" fontId="92" fillId="18" borderId="0" applyNumberFormat="0" applyBorder="0" applyAlignment="0" applyProtection="0">
      <alignment vertical="center"/>
    </xf>
    <xf numFmtId="184" fontId="92" fillId="20" borderId="0" applyNumberFormat="0" applyBorder="0" applyAlignment="0" applyProtection="0">
      <alignment vertical="center"/>
    </xf>
    <xf numFmtId="184" fontId="92" fillId="22" borderId="0" applyNumberFormat="0" applyBorder="0" applyAlignment="0" applyProtection="0">
      <alignment vertical="center"/>
    </xf>
    <xf numFmtId="184" fontId="92" fillId="24" borderId="0" applyNumberFormat="0" applyBorder="0" applyAlignment="0" applyProtection="0">
      <alignment vertical="center"/>
    </xf>
    <xf numFmtId="184" fontId="92" fillId="26" borderId="0" applyNumberFormat="0" applyBorder="0" applyAlignment="0" applyProtection="0">
      <alignment vertical="center"/>
    </xf>
    <xf numFmtId="184" fontId="92" fillId="32" borderId="0" applyNumberFormat="0" applyBorder="0" applyAlignment="0" applyProtection="0">
      <alignment vertical="center"/>
    </xf>
    <xf numFmtId="184" fontId="92" fillId="34" borderId="0" applyNumberFormat="0" applyBorder="0" applyAlignment="0" applyProtection="0">
      <alignment vertical="center"/>
    </xf>
    <xf numFmtId="184" fontId="92" fillId="36" borderId="0" applyNumberFormat="0" applyBorder="0" applyAlignment="0" applyProtection="0">
      <alignment vertical="center"/>
    </xf>
    <xf numFmtId="184" fontId="92" fillId="22" borderId="0" applyNumberFormat="0" applyBorder="0" applyAlignment="0" applyProtection="0">
      <alignment vertical="center"/>
    </xf>
    <xf numFmtId="184" fontId="92" fillId="32" borderId="0" applyNumberFormat="0" applyBorder="0" applyAlignment="0" applyProtection="0">
      <alignment vertical="center"/>
    </xf>
    <xf numFmtId="184" fontId="92" fillId="38" borderId="0" applyNumberFormat="0" applyBorder="0" applyAlignment="0" applyProtection="0">
      <alignment vertical="center"/>
    </xf>
    <xf numFmtId="184" fontId="13" fillId="4" borderId="0" applyNumberFormat="0" applyBorder="0" applyAlignment="0" applyProtection="0">
      <alignment vertical="center"/>
    </xf>
    <xf numFmtId="184" fontId="93" fillId="44" borderId="0" applyNumberFormat="0" applyBorder="0" applyAlignment="0" applyProtection="0">
      <alignment vertical="center"/>
    </xf>
    <xf numFmtId="184" fontId="93" fillId="34" borderId="0" applyNumberFormat="0" applyBorder="0" applyAlignment="0" applyProtection="0">
      <alignment vertical="center"/>
    </xf>
    <xf numFmtId="184" fontId="93" fillId="36" borderId="0" applyNumberFormat="0" applyBorder="0" applyAlignment="0" applyProtection="0">
      <alignment vertical="center"/>
    </xf>
    <xf numFmtId="184" fontId="93" fillId="46" borderId="0" applyNumberFormat="0" applyBorder="0" applyAlignment="0" applyProtection="0">
      <alignment vertical="center"/>
    </xf>
    <xf numFmtId="184" fontId="93" fillId="48" borderId="0" applyNumberFormat="0" applyBorder="0" applyAlignment="0" applyProtection="0">
      <alignment vertical="center"/>
    </xf>
    <xf numFmtId="184" fontId="93" fillId="50" borderId="0" applyNumberFormat="0" applyBorder="0" applyAlignment="0" applyProtection="0">
      <alignment vertical="center"/>
    </xf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80" fillId="90" borderId="38" applyNumberFormat="0" applyAlignment="0" applyProtection="0"/>
    <xf numFmtId="184" fontId="4" fillId="0" borderId="0" applyFont="0" applyFill="0" applyBorder="0" applyAlignment="0" applyProtection="0"/>
    <xf numFmtId="184" fontId="94" fillId="0" borderId="0">
      <alignment horizontal="center"/>
    </xf>
    <xf numFmtId="184" fontId="4" fillId="0" borderId="0" applyFont="0" applyFill="0" applyBorder="0" applyAlignment="0" applyProtection="0"/>
    <xf numFmtId="184" fontId="18" fillId="0" borderId="0" applyFont="0" applyFill="0" applyBorder="0" applyProtection="0">
      <alignment horizontal="centerContinuous"/>
    </xf>
    <xf numFmtId="14" fontId="9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37"/>
    <xf numFmtId="184" fontId="7" fillId="0" borderId="0" applyFont="0" applyFill="0" applyBorder="0" applyAlignment="0" applyProtection="0">
      <alignment vertical="center"/>
    </xf>
    <xf numFmtId="184" fontId="7" fillId="0" borderId="0" applyFont="0" applyFill="0" applyBorder="0" applyAlignment="0" applyProtection="0">
      <alignment vertical="center"/>
    </xf>
    <xf numFmtId="184" fontId="96" fillId="0" borderId="0" applyNumberFormat="0" applyFill="0" applyBorder="0" applyAlignment="0" applyProtection="0">
      <alignment vertical="top"/>
      <protection locked="0"/>
    </xf>
    <xf numFmtId="38" fontId="20" fillId="93" borderId="0" applyNumberFormat="0" applyBorder="0" applyAlignment="0" applyProtection="0"/>
    <xf numFmtId="184" fontId="22" fillId="0" borderId="17">
      <alignment horizontal="left" vertical="center"/>
    </xf>
    <xf numFmtId="184" fontId="97" fillId="0" borderId="0" applyNumberFormat="0" applyFill="0" applyBorder="0" applyAlignment="0" applyProtection="0">
      <alignment vertical="top"/>
      <protection locked="0"/>
    </xf>
    <xf numFmtId="184" fontId="32" fillId="0" borderId="0" applyNumberFormat="0" applyFill="0" applyBorder="0" applyAlignment="0" applyProtection="0">
      <alignment vertical="top"/>
      <protection locked="0"/>
    </xf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77" fillId="0" borderId="0" applyNumberFormat="0" applyFill="0" applyBorder="0" applyAlignment="0" applyProtection="0"/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8" fillId="0" borderId="0" applyNumberFormat="0" applyFill="0" applyBorder="0" applyAlignment="0" applyProtection="0"/>
    <xf numFmtId="10" fontId="20" fillId="93" borderId="37" applyNumberFormat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4" fillId="0" borderId="0">
      <alignment vertical="center"/>
    </xf>
    <xf numFmtId="184" fontId="5" fillId="0" borderId="0"/>
    <xf numFmtId="184" fontId="82" fillId="0" borderId="0">
      <alignment vertical="center"/>
    </xf>
    <xf numFmtId="184" fontId="82" fillId="0" borderId="0">
      <alignment vertical="center"/>
    </xf>
    <xf numFmtId="184" fontId="6" fillId="0" borderId="0">
      <alignment vertical="center"/>
    </xf>
    <xf numFmtId="184" fontId="6" fillId="0" borderId="0">
      <alignment vertical="center"/>
    </xf>
    <xf numFmtId="184" fontId="82" fillId="0" borderId="0">
      <alignment vertical="center"/>
    </xf>
    <xf numFmtId="184" fontId="6" fillId="0" borderId="0"/>
    <xf numFmtId="184" fontId="6" fillId="0" borderId="0"/>
    <xf numFmtId="184" fontId="6" fillId="0" borderId="0">
      <alignment vertical="center"/>
    </xf>
    <xf numFmtId="184" fontId="82" fillId="0" borderId="0"/>
    <xf numFmtId="184" fontId="6" fillId="0" borderId="0">
      <alignment vertical="center"/>
    </xf>
    <xf numFmtId="184" fontId="5" fillId="0" borderId="0">
      <alignment vertical="center"/>
    </xf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99" fillId="90" borderId="39" applyNumberFormat="0" applyAlignment="0" applyProtection="0"/>
    <xf numFmtId="184" fontId="79" fillId="90" borderId="39" applyNumberFormat="0" applyAlignment="0" applyProtection="0"/>
    <xf numFmtId="184" fontId="7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4" borderId="39" applyNumberFormat="0" applyAlignment="0" applyProtection="0"/>
    <xf numFmtId="184" fontId="7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7" fillId="1" borderId="45" applyFill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00" fillId="0" borderId="0"/>
    <xf numFmtId="184" fontId="22" fillId="16" borderId="46">
      <alignment vertical="center"/>
    </xf>
    <xf numFmtId="49" fontId="9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20" fillId="0" borderId="0" applyFont="0" applyFill="0" applyBorder="0" applyAlignment="0" applyProtection="0"/>
    <xf numFmtId="184" fontId="93" fillId="61" borderId="0" applyNumberFormat="0" applyBorder="0" applyAlignment="0" applyProtection="0">
      <alignment vertical="center"/>
    </xf>
    <xf numFmtId="184" fontId="93" fillId="63" borderId="0" applyNumberFormat="0" applyBorder="0" applyAlignment="0" applyProtection="0">
      <alignment vertical="center"/>
    </xf>
    <xf numFmtId="184" fontId="93" fillId="65" borderId="0" applyNumberFormat="0" applyBorder="0" applyAlignment="0" applyProtection="0">
      <alignment vertical="center"/>
    </xf>
    <xf numFmtId="184" fontId="93" fillId="46" borderId="0" applyNumberFormat="0" applyBorder="0" applyAlignment="0" applyProtection="0">
      <alignment vertical="center"/>
    </xf>
    <xf numFmtId="184" fontId="93" fillId="48" borderId="0" applyNumberFormat="0" applyBorder="0" applyAlignment="0" applyProtection="0">
      <alignment vertical="center"/>
    </xf>
    <xf numFmtId="184" fontId="93" fillId="67" borderId="0" applyNumberFormat="0" applyBorder="0" applyAlignment="0" applyProtection="0">
      <alignment vertical="center"/>
    </xf>
    <xf numFmtId="184" fontId="101" fillId="0" borderId="0" applyNumberFormat="0" applyFill="0" applyBorder="0" applyAlignment="0" applyProtection="0">
      <alignment vertical="center"/>
    </xf>
    <xf numFmtId="184" fontId="102" fillId="69" borderId="19" applyNumberFormat="0" applyAlignment="0" applyProtection="0">
      <alignment vertical="center"/>
    </xf>
    <xf numFmtId="184" fontId="103" fillId="73" borderId="0" applyNumberFormat="0" applyBorder="0" applyAlignment="0" applyProtection="0">
      <alignment vertical="center"/>
    </xf>
    <xf numFmtId="184" fontId="7" fillId="51" borderId="40" applyNumberFormat="0" applyFont="0" applyAlignment="0" applyProtection="0">
      <alignment vertical="center"/>
    </xf>
    <xf numFmtId="184" fontId="104" fillId="0" borderId="21" applyNumberFormat="0" applyFill="0" applyAlignment="0" applyProtection="0">
      <alignment vertical="center"/>
    </xf>
    <xf numFmtId="184" fontId="105" fillId="0" borderId="0">
      <alignment vertical="center"/>
    </xf>
    <xf numFmtId="184" fontId="105" fillId="0" borderId="0">
      <alignment vertical="center"/>
    </xf>
    <xf numFmtId="184" fontId="105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18" borderId="0" applyNumberFormat="0" applyBorder="0" applyAlignment="0" applyProtection="0">
      <alignment vertical="center"/>
    </xf>
    <xf numFmtId="184" fontId="107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8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05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5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5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108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6" fillId="0" borderId="0"/>
    <xf numFmtId="184" fontId="7" fillId="0" borderId="0">
      <alignment vertical="center"/>
    </xf>
    <xf numFmtId="184" fontId="109" fillId="0" borderId="0">
      <alignment vertical="center"/>
    </xf>
    <xf numFmtId="184" fontId="7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05" fillId="0" borderId="0">
      <alignment vertical="center"/>
    </xf>
    <xf numFmtId="184" fontId="97" fillId="0" borderId="0" applyNumberFormat="0" applyFill="0" applyBorder="0" applyAlignment="0" applyProtection="0">
      <alignment vertical="top"/>
      <protection locked="0"/>
    </xf>
    <xf numFmtId="184" fontId="110" fillId="0" borderId="0" applyNumberFormat="0" applyFill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0" borderId="0" applyNumberFormat="0" applyFill="0" applyBorder="0" applyAlignment="0" applyProtection="0">
      <alignment vertical="center"/>
    </xf>
    <xf numFmtId="184" fontId="112" fillId="4" borderId="42" applyNumberFormat="0" applyAlignment="0" applyProtection="0">
      <alignment vertical="center"/>
    </xf>
    <xf numFmtId="184" fontId="113" fillId="0" borderId="0">
      <alignment vertical="top"/>
    </xf>
    <xf numFmtId="184" fontId="114" fillId="0" borderId="0">
      <alignment vertical="center"/>
    </xf>
    <xf numFmtId="184" fontId="114" fillId="0" borderId="0">
      <alignment vertical="center"/>
    </xf>
    <xf numFmtId="184" fontId="115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2" fillId="20" borderId="0" applyNumberFormat="0" applyBorder="0" applyAlignment="0" applyProtection="0">
      <alignment vertical="center"/>
    </xf>
    <xf numFmtId="184" fontId="116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84" fontId="117" fillId="0" borderId="43" applyNumberFormat="0" applyFill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118" fillId="4" borderId="44" applyNumberFormat="0" applyAlignment="0" applyProtection="0">
      <alignment vertical="center"/>
    </xf>
    <xf numFmtId="184" fontId="119" fillId="0" borderId="24" applyNumberFormat="0" applyFill="0" applyAlignment="0" applyProtection="0">
      <alignment vertical="center"/>
    </xf>
    <xf numFmtId="184" fontId="120" fillId="0" borderId="25" applyNumberFormat="0" applyFill="0" applyAlignment="0" applyProtection="0">
      <alignment vertical="center"/>
    </xf>
    <xf numFmtId="184" fontId="121" fillId="0" borderId="26" applyNumberFormat="0" applyFill="0" applyAlignment="0" applyProtection="0">
      <alignment vertical="center"/>
    </xf>
    <xf numFmtId="184" fontId="121" fillId="0" borderId="0" applyNumberFormat="0" applyFill="0" applyBorder="0" applyAlignment="0" applyProtection="0">
      <alignment vertical="center"/>
    </xf>
    <xf numFmtId="184" fontId="122" fillId="0" borderId="0" applyNumberFormat="0" applyFill="0" applyBorder="0" applyAlignment="0" applyProtection="0">
      <alignment vertical="center"/>
    </xf>
    <xf numFmtId="184" fontId="123" fillId="20" borderId="0" applyNumberFormat="0" applyBorder="0" applyAlignment="0" applyProtection="0">
      <alignment vertical="center"/>
    </xf>
    <xf numFmtId="37" fontId="100" fillId="0" borderId="0"/>
    <xf numFmtId="184" fontId="124" fillId="26" borderId="44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125" fillId="0" borderId="0">
      <alignment vertical="center" wrapText="1"/>
    </xf>
    <xf numFmtId="184" fontId="125" fillId="0" borderId="0">
      <alignment vertical="center" wrapText="1"/>
    </xf>
    <xf numFmtId="184" fontId="126" fillId="0" borderId="0" applyNumberForma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5" fillId="0" borderId="0"/>
    <xf numFmtId="184" fontId="7" fillId="0" borderId="0">
      <alignment vertical="center"/>
    </xf>
    <xf numFmtId="184" fontId="7" fillId="51" borderId="40" applyNumberFormat="0" applyFont="0" applyAlignment="0" applyProtection="0">
      <alignment vertical="center"/>
    </xf>
    <xf numFmtId="184" fontId="127" fillId="0" borderId="0" applyNumberFormat="0"/>
    <xf numFmtId="184" fontId="7" fillId="0" borderId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6" fillId="0" borderId="0"/>
    <xf numFmtId="184" fontId="1" fillId="0" borderId="0"/>
    <xf numFmtId="184" fontId="79" fillId="90" borderId="39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1" fillId="0" borderId="0"/>
    <xf numFmtId="184" fontId="18" fillId="0" borderId="0"/>
    <xf numFmtId="184" fontId="81" fillId="0" borderId="0"/>
    <xf numFmtId="184" fontId="35" fillId="0" borderId="0"/>
    <xf numFmtId="184" fontId="82" fillId="0" borderId="0">
      <alignment vertical="center"/>
    </xf>
    <xf numFmtId="184" fontId="82" fillId="0" borderId="0"/>
    <xf numFmtId="184" fontId="81" fillId="0" borderId="0"/>
    <xf numFmtId="184" fontId="82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2" fillId="0" borderId="0"/>
    <xf numFmtId="184" fontId="1" fillId="0" borderId="0">
      <alignment vertical="center"/>
    </xf>
    <xf numFmtId="184" fontId="83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85" fillId="89" borderId="0" applyNumberFormat="0" applyBorder="0" applyAlignment="0" applyProtection="0"/>
    <xf numFmtId="184" fontId="85" fillId="89" borderId="0" applyNumberFormat="0" applyBorder="0" applyAlignment="0" applyProtection="0"/>
    <xf numFmtId="184" fontId="17" fillId="0" borderId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84" fontId="86" fillId="0" borderId="0" applyNumberFormat="0" applyFill="0" applyBorder="0" applyAlignment="0" applyProtection="0">
      <alignment vertical="top"/>
      <protection locked="0"/>
    </xf>
    <xf numFmtId="184" fontId="23" fillId="0" borderId="12"/>
    <xf numFmtId="183" fontId="24" fillId="0" borderId="0"/>
    <xf numFmtId="184" fontId="7" fillId="0" borderId="0"/>
    <xf numFmtId="184" fontId="6" fillId="0" borderId="0">
      <alignment vertical="center"/>
    </xf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40" applyNumberFormat="0" applyAlignment="0" applyProtection="0"/>
    <xf numFmtId="184" fontId="29" fillId="0" borderId="21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88" fillId="0" borderId="0"/>
    <xf numFmtId="184" fontId="89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2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9" fillId="0" borderId="43" applyNumberFormat="0" applyFill="0" applyAlignment="0" applyProtection="0"/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49" fillId="59" borderId="44" applyNumberFormat="0" applyAlignment="0" applyProtection="0"/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4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5" fillId="0" borderId="0"/>
    <xf numFmtId="184" fontId="90" fillId="91" borderId="0" applyNumberFormat="0" applyBorder="0" applyAlignment="0" applyProtection="0"/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5" fillId="0" borderId="0"/>
    <xf numFmtId="184" fontId="77" fillId="0" borderId="0" applyNumberFormat="0" applyFill="0" applyBorder="0" applyAlignment="0" applyProtection="0"/>
  </cellStyleXfs>
  <cellXfs count="209">
    <xf numFmtId="184" fontId="0" fillId="0" borderId="0" xfId="0"/>
    <xf numFmtId="184" fontId="60" fillId="2" borderId="0" xfId="0" applyFont="1" applyFill="1" applyBorder="1"/>
    <xf numFmtId="184" fontId="60" fillId="2" borderId="0" xfId="0" applyFont="1" applyFill="1"/>
    <xf numFmtId="184" fontId="60" fillId="2" borderId="12" xfId="0" applyFont="1" applyFill="1" applyBorder="1"/>
    <xf numFmtId="184" fontId="60" fillId="2" borderId="10" xfId="0" applyFont="1" applyFill="1" applyBorder="1"/>
    <xf numFmtId="184" fontId="71" fillId="8" borderId="29" xfId="0" applyFont="1" applyFill="1" applyBorder="1" applyAlignment="1">
      <alignment horizontal="center" vertical="center"/>
    </xf>
    <xf numFmtId="184" fontId="71" fillId="6" borderId="14" xfId="0" applyFont="1" applyFill="1" applyBorder="1" applyAlignment="1">
      <alignment horizontal="center" vertical="center"/>
    </xf>
    <xf numFmtId="184" fontId="71" fillId="5" borderId="14" xfId="0" applyFont="1" applyFill="1" applyBorder="1" applyAlignment="1">
      <alignment horizontal="center" vertical="center"/>
    </xf>
    <xf numFmtId="184" fontId="71" fillId="7" borderId="14" xfId="0" applyFont="1" applyFill="1" applyBorder="1" applyAlignment="1">
      <alignment horizontal="center" vertical="center"/>
    </xf>
    <xf numFmtId="184" fontId="72" fillId="0" borderId="29" xfId="0" applyFont="1" applyBorder="1" applyAlignment="1">
      <alignment horizontal="justify" vertical="center" wrapText="1"/>
    </xf>
    <xf numFmtId="184" fontId="72" fillId="0" borderId="14" xfId="0" applyFont="1" applyBorder="1" applyAlignment="1">
      <alignment horizontal="justify" vertical="center" wrapText="1"/>
    </xf>
    <xf numFmtId="184" fontId="72" fillId="0" borderId="29" xfId="0" applyFont="1" applyBorder="1" applyAlignment="1">
      <alignment horizontal="justify" vertical="center"/>
    </xf>
    <xf numFmtId="184" fontId="61" fillId="0" borderId="14" xfId="0" applyFont="1" applyBorder="1" applyAlignment="1">
      <alignment horizontal="justify" vertical="center" wrapText="1"/>
    </xf>
    <xf numFmtId="184" fontId="72" fillId="0" borderId="14" xfId="0" applyFont="1" applyBorder="1" applyAlignment="1">
      <alignment horizontal="justify" vertical="center"/>
    </xf>
    <xf numFmtId="184" fontId="73" fillId="6" borderId="29" xfId="0" applyFont="1" applyFill="1" applyBorder="1" applyAlignment="1">
      <alignment horizontal="center" vertical="center"/>
    </xf>
    <xf numFmtId="184" fontId="73" fillId="5" borderId="14" xfId="0" applyFont="1" applyFill="1" applyBorder="1" applyAlignment="1">
      <alignment horizontal="center" vertical="center"/>
    </xf>
    <xf numFmtId="184" fontId="73" fillId="7" borderId="14" xfId="0" applyFont="1" applyFill="1" applyBorder="1" applyAlignment="1">
      <alignment horizontal="center" vertical="center"/>
    </xf>
    <xf numFmtId="184" fontId="74" fillId="0" borderId="29" xfId="0" applyFont="1" applyBorder="1" applyAlignment="1">
      <alignment horizontal="justify" vertical="center" wrapText="1"/>
    </xf>
    <xf numFmtId="184" fontId="74" fillId="0" borderId="14" xfId="0" applyFont="1" applyBorder="1" applyAlignment="1">
      <alignment horizontal="justify" vertical="center" wrapText="1"/>
    </xf>
    <xf numFmtId="184" fontId="75" fillId="0" borderId="14" xfId="0" applyFont="1" applyBorder="1" applyAlignment="1">
      <alignment horizontal="justify" vertical="center" wrapText="1"/>
    </xf>
    <xf numFmtId="184" fontId="76" fillId="0" borderId="14" xfId="0" applyFont="1" applyBorder="1" applyAlignment="1">
      <alignment horizontal="justify" vertical="center" wrapText="1"/>
    </xf>
    <xf numFmtId="184" fontId="76" fillId="0" borderId="14" xfId="0" applyFont="1" applyBorder="1" applyAlignment="1">
      <alignment horizontal="justify" vertical="center"/>
    </xf>
    <xf numFmtId="184" fontId="78" fillId="2" borderId="0" xfId="0" applyFont="1" applyFill="1"/>
    <xf numFmtId="184" fontId="63" fillId="0" borderId="0" xfId="0" applyFont="1" applyAlignment="1">
      <alignment vertical="center"/>
    </xf>
    <xf numFmtId="184" fontId="63" fillId="0" borderId="0" xfId="0" applyFont="1" applyAlignment="1">
      <alignment vertical="center" wrapText="1"/>
    </xf>
    <xf numFmtId="14" fontId="63" fillId="0" borderId="0" xfId="0" applyNumberFormat="1" applyFont="1" applyAlignment="1">
      <alignment vertical="center"/>
    </xf>
    <xf numFmtId="184" fontId="60" fillId="2" borderId="7" xfId="0" applyFont="1" applyFill="1" applyBorder="1"/>
    <xf numFmtId="184" fontId="60" fillId="2" borderId="8" xfId="0" applyFont="1" applyFill="1" applyBorder="1"/>
    <xf numFmtId="184" fontId="60" fillId="2" borderId="15" xfId="0" applyFont="1" applyFill="1" applyBorder="1"/>
    <xf numFmtId="184" fontId="60" fillId="2" borderId="14" xfId="0" applyFont="1" applyFill="1" applyBorder="1"/>
    <xf numFmtId="184" fontId="64" fillId="2" borderId="9" xfId="1" applyFont="1" applyFill="1" applyBorder="1" applyAlignment="1">
      <alignment horizontal="right" vertical="center" wrapText="1"/>
    </xf>
    <xf numFmtId="184" fontId="64" fillId="2" borderId="0" xfId="1" applyFont="1" applyFill="1" applyBorder="1" applyAlignment="1">
      <alignment horizontal="right" vertical="center" wrapText="1"/>
    </xf>
    <xf numFmtId="184" fontId="60" fillId="2" borderId="11" xfId="0" applyFont="1" applyFill="1" applyBorder="1"/>
    <xf numFmtId="184" fontId="62" fillId="0" borderId="41" xfId="0" applyNumberFormat="1" applyFont="1" applyFill="1" applyBorder="1" applyAlignment="1" applyProtection="1">
      <alignment horizontal="center" vertical="center"/>
      <protection locked="0"/>
    </xf>
    <xf numFmtId="184" fontId="64" fillId="92" borderId="45" xfId="1" applyFont="1" applyFill="1" applyBorder="1" applyAlignment="1">
      <alignment vertical="center" wrapText="1"/>
    </xf>
    <xf numFmtId="184" fontId="64" fillId="92" borderId="49" xfId="1" applyFont="1" applyFill="1" applyBorder="1" applyAlignment="1">
      <alignment horizontal="center" vertical="center" wrapText="1"/>
    </xf>
    <xf numFmtId="184" fontId="64" fillId="92" borderId="47" xfId="1" applyFont="1" applyFill="1" applyBorder="1" applyAlignment="1">
      <alignment horizontal="center" vertical="center" wrapText="1"/>
    </xf>
    <xf numFmtId="184" fontId="64" fillId="92" borderId="3" xfId="1" applyFont="1" applyFill="1" applyBorder="1" applyAlignment="1">
      <alignment horizontal="center" vertical="center" wrapText="1"/>
    </xf>
    <xf numFmtId="184" fontId="64" fillId="92" borderId="41" xfId="1" applyFont="1" applyFill="1" applyBorder="1" applyAlignment="1">
      <alignment horizontal="center" vertical="center" wrapText="1"/>
    </xf>
    <xf numFmtId="184" fontId="64" fillId="92" borderId="5" xfId="1" applyFont="1" applyFill="1" applyBorder="1" applyAlignment="1">
      <alignment horizontal="center" vertical="center" wrapText="1"/>
    </xf>
    <xf numFmtId="184" fontId="60" fillId="2" borderId="0" xfId="0" applyFont="1" applyFill="1" applyAlignment="1">
      <alignment vertical="center"/>
    </xf>
    <xf numFmtId="184" fontId="62" fillId="2" borderId="7" xfId="1" applyFont="1" applyFill="1" applyBorder="1" applyAlignment="1">
      <alignment horizontal="center" vertical="center" wrapText="1"/>
    </xf>
    <xf numFmtId="184" fontId="64" fillId="2" borderId="8" xfId="0" applyFont="1" applyFill="1" applyBorder="1" applyAlignment="1">
      <alignment horizontal="right" vertical="center" wrapText="1"/>
    </xf>
    <xf numFmtId="184" fontId="64" fillId="0" borderId="8" xfId="0" applyNumberFormat="1" applyFont="1" applyFill="1" applyBorder="1" applyAlignment="1">
      <alignment horizontal="center"/>
    </xf>
    <xf numFmtId="10" fontId="62" fillId="2" borderId="8" xfId="1" applyNumberFormat="1" applyFont="1" applyFill="1" applyBorder="1" applyAlignment="1">
      <alignment horizontal="center" vertical="center" wrapText="1"/>
    </xf>
    <xf numFmtId="10" fontId="62" fillId="2" borderId="15" xfId="1" applyNumberFormat="1" applyFont="1" applyFill="1" applyBorder="1" applyAlignment="1">
      <alignment horizontal="center" vertical="center" wrapText="1"/>
    </xf>
    <xf numFmtId="184" fontId="60" fillId="2" borderId="0" xfId="0" applyFont="1" applyFill="1" applyBorder="1" applyAlignment="1">
      <alignment vertical="center"/>
    </xf>
    <xf numFmtId="184" fontId="60" fillId="2" borderId="10" xfId="0" applyFont="1" applyFill="1" applyBorder="1" applyAlignment="1">
      <alignment vertical="center"/>
    </xf>
    <xf numFmtId="184" fontId="62" fillId="0" borderId="41" xfId="0" applyNumberFormat="1" applyFont="1" applyFill="1" applyBorder="1" applyAlignment="1" applyProtection="1">
      <alignment horizontal="center" vertical="center" wrapText="1"/>
      <protection locked="0"/>
    </xf>
    <xf numFmtId="184" fontId="128" fillId="87" borderId="0" xfId="402" applyFont="1" applyFill="1">
      <alignment vertical="center"/>
    </xf>
    <xf numFmtId="184" fontId="128" fillId="2" borderId="7" xfId="402" applyFont="1" applyFill="1" applyBorder="1">
      <alignment vertical="center"/>
    </xf>
    <xf numFmtId="184" fontId="128" fillId="2" borderId="8" xfId="402" applyFont="1" applyFill="1" applyBorder="1">
      <alignment vertical="center"/>
    </xf>
    <xf numFmtId="184" fontId="128" fillId="2" borderId="15" xfId="402" applyFont="1" applyFill="1" applyBorder="1">
      <alignment vertical="center"/>
    </xf>
    <xf numFmtId="184" fontId="128" fillId="2" borderId="34" xfId="402" applyFont="1" applyFill="1" applyBorder="1">
      <alignment vertical="center"/>
    </xf>
    <xf numFmtId="184" fontId="129" fillId="2" borderId="35" xfId="402" quotePrefix="1" applyFont="1" applyFill="1" applyBorder="1">
      <alignment vertical="center"/>
    </xf>
    <xf numFmtId="184" fontId="128" fillId="2" borderId="9" xfId="402" applyFont="1" applyFill="1" applyBorder="1">
      <alignment vertical="center"/>
    </xf>
    <xf numFmtId="184" fontId="128" fillId="2" borderId="0" xfId="402" applyFont="1" applyFill="1" applyBorder="1">
      <alignment vertical="center"/>
    </xf>
    <xf numFmtId="184" fontId="128" fillId="2" borderId="10" xfId="402" applyFont="1" applyFill="1" applyBorder="1">
      <alignment vertical="center"/>
    </xf>
    <xf numFmtId="184" fontId="129" fillId="2" borderId="0" xfId="402" applyFont="1" applyFill="1" applyBorder="1">
      <alignment vertical="center"/>
    </xf>
    <xf numFmtId="184" fontId="128" fillId="2" borderId="11" xfId="402" applyFont="1" applyFill="1" applyBorder="1">
      <alignment vertical="center"/>
    </xf>
    <xf numFmtId="184" fontId="128" fillId="2" borderId="12" xfId="402" applyFont="1" applyFill="1" applyBorder="1">
      <alignment vertical="center"/>
    </xf>
    <xf numFmtId="184" fontId="128" fillId="2" borderId="14" xfId="402" applyFont="1" applyFill="1" applyBorder="1">
      <alignment vertical="center"/>
    </xf>
    <xf numFmtId="184" fontId="131" fillId="2" borderId="10" xfId="402" applyFont="1" applyFill="1" applyBorder="1" applyAlignment="1">
      <alignment horizontal="right" vertical="center"/>
    </xf>
    <xf numFmtId="184" fontId="129" fillId="0" borderId="36" xfId="402" applyFont="1" applyBorder="1" applyAlignment="1">
      <alignment horizontal="center" vertical="center" wrapText="1"/>
    </xf>
    <xf numFmtId="184" fontId="128" fillId="2" borderId="36" xfId="402" applyFont="1" applyFill="1" applyBorder="1" applyAlignment="1">
      <alignment horizontal="center" vertical="center"/>
    </xf>
    <xf numFmtId="14" fontId="128" fillId="2" borderId="36" xfId="402" applyNumberFormat="1" applyFont="1" applyFill="1" applyBorder="1" applyAlignment="1">
      <alignment horizontal="center" vertical="center"/>
    </xf>
    <xf numFmtId="184" fontId="128" fillId="2" borderId="36" xfId="402" applyFont="1" applyFill="1" applyBorder="1" applyAlignment="1">
      <alignment vertical="center"/>
    </xf>
    <xf numFmtId="14" fontId="63" fillId="0" borderId="0" xfId="0" applyNumberFormat="1" applyFont="1" applyAlignment="1">
      <alignment horizontal="center" vertical="center"/>
    </xf>
    <xf numFmtId="184" fontId="63" fillId="0" borderId="0" xfId="0" applyFont="1" applyAlignment="1">
      <alignment horizontal="center" vertical="center"/>
    </xf>
    <xf numFmtId="184" fontId="65" fillId="92" borderId="41" xfId="0" applyFont="1" applyFill="1" applyBorder="1" applyAlignment="1">
      <alignment horizontal="center" vertical="center"/>
    </xf>
    <xf numFmtId="0" fontId="62" fillId="2" borderId="41" xfId="0" applyNumberFormat="1" applyFont="1" applyFill="1" applyBorder="1" applyAlignment="1">
      <alignment horizontal="center" vertical="center"/>
    </xf>
    <xf numFmtId="0" fontId="62" fillId="2" borderId="41" xfId="377" applyNumberFormat="1" applyFont="1" applyFill="1" applyBorder="1" applyAlignment="1">
      <alignment horizontal="center" vertical="center"/>
    </xf>
    <xf numFmtId="0" fontId="62" fillId="0" borderId="47" xfId="404" applyNumberFormat="1" applyFont="1" applyFill="1" applyBorder="1" applyAlignment="1" applyProtection="1">
      <alignment vertical="center"/>
      <protection hidden="1"/>
    </xf>
    <xf numFmtId="0" fontId="66" fillId="0" borderId="41" xfId="0" applyNumberFormat="1" applyFont="1" applyBorder="1" applyAlignment="1">
      <alignment horizontal="center" vertical="center"/>
    </xf>
    <xf numFmtId="0" fontId="62" fillId="2" borderId="1" xfId="1" applyNumberFormat="1" applyFont="1" applyFill="1" applyBorder="1" applyAlignment="1">
      <alignment horizontal="center" vertical="center" wrapText="1"/>
    </xf>
    <xf numFmtId="0" fontId="64" fillId="2" borderId="16" xfId="0" applyNumberFormat="1" applyFont="1" applyFill="1" applyBorder="1" applyAlignment="1">
      <alignment vertical="center" wrapText="1"/>
    </xf>
    <xf numFmtId="0" fontId="64" fillId="0" borderId="16" xfId="0" applyNumberFormat="1" applyFont="1" applyFill="1" applyBorder="1" applyAlignment="1">
      <alignment horizontal="center"/>
    </xf>
    <xf numFmtId="184" fontId="62" fillId="2" borderId="6" xfId="0" applyFont="1" applyFill="1" applyBorder="1" applyAlignment="1">
      <alignment horizontal="center"/>
    </xf>
    <xf numFmtId="184" fontId="62" fillId="2" borderId="3" xfId="0" applyFont="1" applyFill="1" applyBorder="1" applyAlignment="1">
      <alignment horizontal="center"/>
    </xf>
    <xf numFmtId="184" fontId="62" fillId="2" borderId="3" xfId="0" applyFont="1" applyFill="1" applyBorder="1" applyAlignment="1">
      <alignment horizontal="center" vertical="center"/>
    </xf>
    <xf numFmtId="184" fontId="60" fillId="0" borderId="41" xfId="0" applyNumberFormat="1" applyFont="1" applyFill="1" applyBorder="1" applyAlignment="1">
      <alignment vertical="center"/>
    </xf>
    <xf numFmtId="184" fontId="62" fillId="0" borderId="41" xfId="0" applyNumberFormat="1" applyFont="1" applyFill="1" applyBorder="1" applyAlignment="1">
      <alignment horizontal="center" vertical="center"/>
    </xf>
    <xf numFmtId="14" fontId="62" fillId="0" borderId="41" xfId="0" applyNumberFormat="1" applyFont="1" applyFill="1" applyBorder="1" applyAlignment="1" applyProtection="1">
      <alignment horizontal="center" vertical="center"/>
      <protection locked="0"/>
    </xf>
    <xf numFmtId="0" fontId="60" fillId="0" borderId="41" xfId="0" applyNumberFormat="1" applyFont="1" applyFill="1" applyBorder="1" applyAlignment="1"/>
    <xf numFmtId="184" fontId="62" fillId="92" borderId="53" xfId="1" applyFont="1" applyFill="1" applyBorder="1" applyAlignment="1">
      <alignment horizontal="center" vertical="center" wrapText="1"/>
    </xf>
    <xf numFmtId="184" fontId="64" fillId="92" borderId="52" xfId="1" applyFont="1" applyFill="1" applyBorder="1" applyAlignment="1">
      <alignment horizontal="center" vertical="center" wrapText="1"/>
    </xf>
    <xf numFmtId="0" fontId="62" fillId="2" borderId="3" xfId="1" applyNumberFormat="1" applyFont="1" applyFill="1" applyBorder="1" applyAlignment="1">
      <alignment horizontal="center" vertical="center" wrapText="1"/>
    </xf>
    <xf numFmtId="10" fontId="62" fillId="2" borderId="41" xfId="1" applyNumberFormat="1" applyFont="1" applyFill="1" applyBorder="1" applyAlignment="1">
      <alignment horizontal="center" vertical="center" wrapText="1"/>
    </xf>
    <xf numFmtId="10" fontId="62" fillId="2" borderId="51" xfId="1" applyNumberFormat="1" applyFont="1" applyFill="1" applyBorder="1" applyAlignment="1">
      <alignment horizontal="center" vertical="center" wrapText="1"/>
    </xf>
    <xf numFmtId="184" fontId="60" fillId="2" borderId="9" xfId="0" applyFont="1" applyFill="1" applyBorder="1"/>
    <xf numFmtId="184" fontId="64" fillId="2" borderId="10" xfId="0" applyFont="1" applyFill="1" applyBorder="1" applyAlignment="1">
      <alignment vertical="center"/>
    </xf>
    <xf numFmtId="0" fontId="62" fillId="3" borderId="3" xfId="0" applyNumberFormat="1" applyFont="1" applyFill="1" applyBorder="1" applyAlignment="1">
      <alignment horizontal="center" vertical="center"/>
    </xf>
    <xf numFmtId="0" fontId="64" fillId="2" borderId="41" xfId="0" applyNumberFormat="1" applyFont="1" applyFill="1" applyBorder="1" applyAlignment="1">
      <alignment horizontal="center" vertical="center"/>
    </xf>
    <xf numFmtId="0" fontId="64" fillId="2" borderId="5" xfId="0" applyNumberFormat="1" applyFont="1" applyFill="1" applyBorder="1" applyAlignment="1">
      <alignment horizontal="center" vertical="center"/>
    </xf>
    <xf numFmtId="10" fontId="64" fillId="2" borderId="16" xfId="0" applyNumberFormat="1" applyFont="1" applyFill="1" applyBorder="1" applyAlignment="1">
      <alignment horizontal="center" vertical="center"/>
    </xf>
    <xf numFmtId="10" fontId="64" fillId="2" borderId="2" xfId="0" applyNumberFormat="1" applyFont="1" applyFill="1" applyBorder="1" applyAlignment="1">
      <alignment horizontal="center" vertical="center"/>
    </xf>
    <xf numFmtId="184" fontId="60" fillId="2" borderId="29" xfId="0" applyFont="1" applyFill="1" applyBorder="1"/>
    <xf numFmtId="10" fontId="64" fillId="2" borderId="0" xfId="0" applyNumberFormat="1" applyFont="1" applyFill="1" applyBorder="1" applyAlignment="1">
      <alignment horizontal="center" vertical="center"/>
    </xf>
    <xf numFmtId="184" fontId="64" fillId="92" borderId="54" xfId="1" applyFont="1" applyFill="1" applyBorder="1" applyAlignment="1">
      <alignment horizontal="center" vertical="center" wrapText="1"/>
    </xf>
    <xf numFmtId="0" fontId="134" fillId="3" borderId="3" xfId="0" applyNumberFormat="1" applyFont="1" applyFill="1" applyBorder="1" applyAlignment="1">
      <alignment horizontal="center" vertical="center"/>
    </xf>
    <xf numFmtId="0" fontId="60" fillId="0" borderId="54" xfId="0" applyNumberFormat="1" applyFont="1" applyFill="1" applyBorder="1" applyAlignment="1">
      <alignment horizontal="center"/>
    </xf>
    <xf numFmtId="0" fontId="62" fillId="2" borderId="54" xfId="0" applyNumberFormat="1" applyFont="1" applyFill="1" applyBorder="1" applyAlignment="1">
      <alignment horizontal="center" vertical="center"/>
    </xf>
    <xf numFmtId="0" fontId="62" fillId="2" borderId="54" xfId="377" applyNumberFormat="1" applyFont="1" applyFill="1" applyBorder="1" applyAlignment="1">
      <alignment horizontal="center" vertical="center"/>
    </xf>
    <xf numFmtId="0" fontId="62" fillId="2" borderId="5" xfId="377" applyNumberFormat="1" applyFont="1" applyFill="1" applyBorder="1" applyAlignment="1">
      <alignment horizontal="center" vertical="center"/>
    </xf>
    <xf numFmtId="0" fontId="63" fillId="0" borderId="54" xfId="0" pivotButton="1" applyNumberFormat="1" applyFont="1" applyBorder="1" applyAlignment="1">
      <alignment horizontal="center"/>
    </xf>
    <xf numFmtId="0" fontId="63" fillId="0" borderId="54" xfId="0" applyNumberFormat="1" applyFont="1" applyBorder="1" applyAlignment="1">
      <alignment horizontal="center"/>
    </xf>
    <xf numFmtId="184" fontId="63" fillId="92" borderId="54" xfId="0" applyFont="1" applyFill="1" applyBorder="1" applyAlignment="1">
      <alignment horizontal="center" vertical="center"/>
    </xf>
    <xf numFmtId="184" fontId="64" fillId="95" borderId="3" xfId="0" applyFont="1" applyFill="1" applyBorder="1" applyAlignment="1">
      <alignment horizontal="center" vertical="center"/>
    </xf>
    <xf numFmtId="184" fontId="64" fillId="95" borderId="54" xfId="0" applyFont="1" applyFill="1" applyBorder="1" applyAlignment="1">
      <alignment horizontal="center" vertical="center"/>
    </xf>
    <xf numFmtId="184" fontId="65" fillId="92" borderId="54" xfId="0" applyFont="1" applyFill="1" applyBorder="1" applyAlignment="1">
      <alignment horizontal="center" vertical="center"/>
    </xf>
    <xf numFmtId="184" fontId="137" fillId="92" borderId="5" xfId="0" applyFont="1" applyFill="1" applyBorder="1" applyAlignment="1">
      <alignment horizontal="center" vertical="center"/>
    </xf>
    <xf numFmtId="184" fontId="60" fillId="0" borderId="0" xfId="0" applyFont="1"/>
    <xf numFmtId="184" fontId="63" fillId="0" borderId="60" xfId="0" applyFont="1" applyBorder="1" applyAlignment="1">
      <alignment horizontal="center" vertical="center"/>
    </xf>
    <xf numFmtId="184" fontId="63" fillId="0" borderId="54" xfId="0" applyFont="1" applyBorder="1" applyAlignment="1">
      <alignment horizontal="center" vertical="center"/>
    </xf>
    <xf numFmtId="184" fontId="63" fillId="0" borderId="5" xfId="0" applyFont="1" applyBorder="1" applyAlignment="1">
      <alignment horizontal="center" vertical="center"/>
    </xf>
    <xf numFmtId="0" fontId="63" fillId="0" borderId="0" xfId="0" applyNumberFormat="1" applyFont="1" applyAlignment="1">
      <alignment horizontal="center" vertical="center"/>
    </xf>
    <xf numFmtId="0" fontId="63" fillId="0" borderId="54" xfId="0" applyNumberFormat="1" applyFont="1" applyBorder="1" applyAlignment="1">
      <alignment horizontal="center" vertical="center"/>
    </xf>
    <xf numFmtId="184" fontId="63" fillId="0" borderId="54" xfId="0" applyFont="1" applyBorder="1" applyAlignment="1">
      <alignment vertical="center"/>
    </xf>
    <xf numFmtId="184" fontId="63" fillId="0" borderId="54" xfId="0" applyFont="1" applyBorder="1" applyAlignment="1">
      <alignment vertical="center" wrapText="1"/>
    </xf>
    <xf numFmtId="22" fontId="63" fillId="0" borderId="54" xfId="0" applyNumberFormat="1" applyFont="1" applyBorder="1" applyAlignment="1">
      <alignment vertical="center"/>
    </xf>
    <xf numFmtId="184" fontId="139" fillId="0" borderId="54" xfId="0" applyFont="1" applyBorder="1" applyAlignment="1">
      <alignment vertical="center"/>
    </xf>
    <xf numFmtId="184" fontId="132" fillId="0" borderId="54" xfId="0" applyFont="1" applyBorder="1" applyAlignment="1">
      <alignment vertical="center"/>
    </xf>
    <xf numFmtId="14" fontId="63" fillId="0" borderId="54" xfId="0" applyNumberFormat="1" applyFont="1" applyBorder="1" applyAlignment="1">
      <alignment horizontal="center" vertical="center"/>
    </xf>
    <xf numFmtId="14" fontId="63" fillId="0" borderId="54" xfId="0" applyNumberFormat="1" applyFont="1" applyBorder="1" applyAlignment="1">
      <alignment vertical="center"/>
    </xf>
    <xf numFmtId="184" fontId="133" fillId="0" borderId="36" xfId="0" applyFont="1" applyBorder="1" applyAlignment="1">
      <alignment horizontal="center" vertical="center" wrapText="1"/>
    </xf>
    <xf numFmtId="184" fontId="133" fillId="5" borderId="36" xfId="0" applyFont="1" applyFill="1" applyBorder="1" applyAlignment="1">
      <alignment horizontal="center" vertical="center" wrapText="1"/>
    </xf>
    <xf numFmtId="184" fontId="60" fillId="2" borderId="10" xfId="0" applyFont="1" applyFill="1" applyBorder="1" applyAlignment="1">
      <alignment horizontal="left" vertical="center" wrapText="1"/>
    </xf>
    <xf numFmtId="184" fontId="60" fillId="2" borderId="10" xfId="0" applyFont="1" applyFill="1" applyBorder="1" applyAlignment="1">
      <alignment horizontal="left" vertical="top" wrapText="1"/>
    </xf>
    <xf numFmtId="184" fontId="139" fillId="0" borderId="54" xfId="0" applyFont="1" applyBorder="1" applyAlignment="1">
      <alignment vertical="center" wrapText="1"/>
    </xf>
    <xf numFmtId="0" fontId="63" fillId="92" borderId="54" xfId="0" applyNumberFormat="1" applyFont="1" applyFill="1" applyBorder="1" applyAlignment="1">
      <alignment horizontal="center" vertical="center"/>
    </xf>
    <xf numFmtId="184" fontId="63" fillId="92" borderId="54" xfId="0" applyFont="1" applyFill="1" applyBorder="1" applyAlignment="1">
      <alignment horizontal="center" vertical="center" wrapText="1"/>
    </xf>
    <xf numFmtId="184" fontId="63" fillId="0" borderId="3" xfId="0" applyFont="1" applyBorder="1" applyAlignment="1">
      <alignment horizontal="center" vertical="center"/>
    </xf>
    <xf numFmtId="184" fontId="60" fillId="0" borderId="54" xfId="0" applyFont="1" applyBorder="1" applyAlignment="1">
      <alignment vertical="center"/>
    </xf>
    <xf numFmtId="184" fontId="62" fillId="0" borderId="54" xfId="0" applyFont="1" applyBorder="1" applyAlignment="1">
      <alignment horizontal="center" vertical="center"/>
    </xf>
    <xf numFmtId="184" fontId="62" fillId="0" borderId="54" xfId="0" applyFont="1" applyBorder="1" applyAlignment="1" applyProtection="1">
      <alignment horizontal="center" vertical="center"/>
      <protection locked="0"/>
    </xf>
    <xf numFmtId="14" fontId="62" fillId="0" borderId="54" xfId="0" applyNumberFormat="1" applyFont="1" applyBorder="1" applyAlignment="1" applyProtection="1">
      <alignment horizontal="center" vertical="center"/>
      <protection locked="0"/>
    </xf>
    <xf numFmtId="184" fontId="60" fillId="2" borderId="61" xfId="0" applyFont="1" applyFill="1" applyBorder="1" applyAlignment="1">
      <alignment horizontal="center"/>
    </xf>
    <xf numFmtId="184" fontId="60" fillId="2" borderId="10" xfId="0" applyFont="1" applyFill="1" applyBorder="1" applyAlignment="1">
      <alignment horizontal="center"/>
    </xf>
    <xf numFmtId="184" fontId="63" fillId="2" borderId="0" xfId="0" applyFont="1" applyFill="1"/>
    <xf numFmtId="184" fontId="63" fillId="2" borderId="10" xfId="0" applyFont="1" applyFill="1" applyBorder="1" applyAlignment="1">
      <alignment horizontal="left" vertical="top" wrapText="1"/>
    </xf>
    <xf numFmtId="10" fontId="62" fillId="2" borderId="54" xfId="1" applyNumberFormat="1" applyFont="1" applyFill="1" applyBorder="1" applyAlignment="1">
      <alignment horizontal="center" vertical="center" wrapText="1"/>
    </xf>
    <xf numFmtId="10" fontId="62" fillId="2" borderId="56" xfId="1" applyNumberFormat="1" applyFont="1" applyFill="1" applyBorder="1" applyAlignment="1">
      <alignment horizontal="center" vertical="center" wrapText="1"/>
    </xf>
    <xf numFmtId="0" fontId="66" fillId="0" borderId="54" xfId="0" applyNumberFormat="1" applyFont="1" applyBorder="1" applyAlignment="1">
      <alignment horizontal="center" vertical="center"/>
    </xf>
    <xf numFmtId="184" fontId="67" fillId="0" borderId="0" xfId="402" applyFont="1" applyAlignment="1">
      <alignment horizontal="center"/>
    </xf>
    <xf numFmtId="184" fontId="129" fillId="2" borderId="33" xfId="402" applyFont="1" applyFill="1" applyBorder="1" applyAlignment="1">
      <alignment horizontal="left" vertical="center"/>
    </xf>
    <xf numFmtId="184" fontId="129" fillId="2" borderId="34" xfId="402" applyFont="1" applyFill="1" applyBorder="1" applyAlignment="1">
      <alignment horizontal="left" vertical="center"/>
    </xf>
    <xf numFmtId="184" fontId="129" fillId="2" borderId="0" xfId="402" applyFont="1" applyFill="1" applyBorder="1" applyAlignment="1">
      <alignment horizontal="right" vertical="center"/>
    </xf>
    <xf numFmtId="184" fontId="129" fillId="2" borderId="10" xfId="402" applyFont="1" applyFill="1" applyBorder="1" applyAlignment="1">
      <alignment horizontal="right" vertical="center"/>
    </xf>
    <xf numFmtId="184" fontId="129" fillId="2" borderId="9" xfId="402" applyFont="1" applyFill="1" applyBorder="1" applyAlignment="1">
      <alignment horizontal="right" vertical="center"/>
    </xf>
    <xf numFmtId="14" fontId="128" fillId="2" borderId="36" xfId="402" applyNumberFormat="1" applyFont="1" applyFill="1" applyBorder="1" applyAlignment="1">
      <alignment horizontal="center" vertical="center"/>
    </xf>
    <xf numFmtId="184" fontId="128" fillId="2" borderId="36" xfId="402" applyFont="1" applyFill="1" applyBorder="1" applyAlignment="1">
      <alignment horizontal="center" vertical="center"/>
    </xf>
    <xf numFmtId="184" fontId="71" fillId="88" borderId="31" xfId="0" applyFont="1" applyFill="1" applyBorder="1" applyAlignment="1">
      <alignment horizontal="center" vertical="center"/>
    </xf>
    <xf numFmtId="184" fontId="71" fillId="88" borderId="18" xfId="0" applyFont="1" applyFill="1" applyBorder="1" applyAlignment="1">
      <alignment horizontal="center" vertical="center"/>
    </xf>
    <xf numFmtId="184" fontId="71" fillId="88" borderId="32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73" fillId="88" borderId="12" xfId="0" applyFont="1" applyFill="1" applyBorder="1" applyAlignment="1">
      <alignment horizontal="center" vertical="center"/>
    </xf>
    <xf numFmtId="184" fontId="73" fillId="88" borderId="31" xfId="0" applyFont="1" applyFill="1" applyBorder="1" applyAlignment="1">
      <alignment horizontal="center" vertical="center"/>
    </xf>
    <xf numFmtId="184" fontId="73" fillId="88" borderId="18" xfId="0" applyFont="1" applyFill="1" applyBorder="1" applyAlignment="1">
      <alignment horizontal="center" vertical="center"/>
    </xf>
    <xf numFmtId="184" fontId="73" fillId="88" borderId="32" xfId="0" applyFont="1" applyFill="1" applyBorder="1" applyAlignment="1">
      <alignment horizontal="center" vertical="center"/>
    </xf>
    <xf numFmtId="184" fontId="138" fillId="0" borderId="47" xfId="0" applyFont="1" applyBorder="1" applyAlignment="1">
      <alignment horizontal="left" vertical="center"/>
    </xf>
    <xf numFmtId="184" fontId="138" fillId="0" borderId="55" xfId="0" applyFont="1" applyBorder="1" applyAlignment="1">
      <alignment horizontal="left" vertical="center"/>
    </xf>
    <xf numFmtId="184" fontId="138" fillId="0" borderId="60" xfId="0" applyFont="1" applyBorder="1" applyAlignment="1">
      <alignment horizontal="left" vertical="center"/>
    </xf>
    <xf numFmtId="184" fontId="133" fillId="92" borderId="3" xfId="0" applyFont="1" applyFill="1" applyBorder="1" applyAlignment="1">
      <alignment horizontal="left" vertical="center"/>
    </xf>
    <xf numFmtId="184" fontId="133" fillId="92" borderId="54" xfId="0" applyFont="1" applyFill="1" applyBorder="1" applyAlignment="1">
      <alignment horizontal="left" vertical="center"/>
    </xf>
    <xf numFmtId="184" fontId="133" fillId="92" borderId="5" xfId="0" applyFont="1" applyFill="1" applyBorder="1" applyAlignment="1">
      <alignment horizontal="left" vertical="center"/>
    </xf>
    <xf numFmtId="184" fontId="65" fillId="92" borderId="54" xfId="0" applyFont="1" applyFill="1" applyBorder="1" applyAlignment="1">
      <alignment horizontal="center" vertical="center"/>
    </xf>
    <xf numFmtId="184" fontId="133" fillId="92" borderId="30" xfId="0" applyFont="1" applyFill="1" applyBorder="1" applyAlignment="1">
      <alignment horizontal="left" vertical="center"/>
    </xf>
    <xf numFmtId="184" fontId="133" fillId="92" borderId="55" xfId="0" applyFont="1" applyFill="1" applyBorder="1" applyAlignment="1">
      <alignment horizontal="left" vertical="center"/>
    </xf>
    <xf numFmtId="184" fontId="133" fillId="92" borderId="56" xfId="0" applyFont="1" applyFill="1" applyBorder="1" applyAlignment="1">
      <alignment horizontal="left" vertical="center"/>
    </xf>
    <xf numFmtId="184" fontId="63" fillId="2" borderId="57" xfId="0" applyFont="1" applyFill="1" applyBorder="1" applyAlignment="1">
      <alignment horizontal="center"/>
    </xf>
    <xf numFmtId="184" fontId="63" fillId="2" borderId="58" xfId="0" applyFont="1" applyFill="1" applyBorder="1" applyAlignment="1">
      <alignment horizontal="center"/>
    </xf>
    <xf numFmtId="184" fontId="63" fillId="2" borderId="59" xfId="0" applyFont="1" applyFill="1" applyBorder="1" applyAlignment="1">
      <alignment horizontal="center"/>
    </xf>
    <xf numFmtId="184" fontId="64" fillId="95" borderId="6" xfId="0" applyFont="1" applyFill="1" applyBorder="1" applyAlignment="1">
      <alignment horizontal="center" vertical="center"/>
    </xf>
    <xf numFmtId="184" fontId="64" fillId="95" borderId="3" xfId="0" applyFont="1" applyFill="1" applyBorder="1" applyAlignment="1">
      <alignment horizontal="center" vertical="center"/>
    </xf>
    <xf numFmtId="184" fontId="64" fillId="95" borderId="13" xfId="0" applyFont="1" applyFill="1" applyBorder="1" applyAlignment="1">
      <alignment horizontal="center" vertical="center"/>
    </xf>
    <xf numFmtId="184" fontId="64" fillId="95" borderId="41" xfId="0" applyFont="1" applyFill="1" applyBorder="1" applyAlignment="1">
      <alignment horizontal="center" vertical="center"/>
    </xf>
    <xf numFmtId="184" fontId="65" fillId="92" borderId="41" xfId="0" applyFont="1" applyFill="1" applyBorder="1" applyAlignment="1">
      <alignment horizontal="center" vertical="center"/>
    </xf>
    <xf numFmtId="184" fontId="60" fillId="2" borderId="10" xfId="0" applyFont="1" applyFill="1" applyBorder="1" applyAlignment="1">
      <alignment horizontal="left" vertical="center" wrapText="1"/>
    </xf>
    <xf numFmtId="184" fontId="64" fillId="92" borderId="30" xfId="0" applyFont="1" applyFill="1" applyBorder="1" applyAlignment="1">
      <alignment horizontal="center" vertical="center"/>
    </xf>
    <xf numFmtId="184" fontId="64" fillId="92" borderId="48" xfId="0" applyFont="1" applyFill="1" applyBorder="1" applyAlignment="1">
      <alignment horizontal="center" vertical="center"/>
    </xf>
    <xf numFmtId="184" fontId="64" fillId="92" borderId="51" xfId="0" applyFont="1" applyFill="1" applyBorder="1" applyAlignment="1">
      <alignment horizontal="center" vertical="center"/>
    </xf>
    <xf numFmtId="184" fontId="60" fillId="2" borderId="52" xfId="0" applyFont="1" applyFill="1" applyBorder="1" applyAlignment="1">
      <alignment horizontal="left" vertical="top" wrapText="1"/>
    </xf>
    <xf numFmtId="184" fontId="60" fillId="2" borderId="10" xfId="0" applyFont="1" applyFill="1" applyBorder="1" applyAlignment="1">
      <alignment horizontal="left" vertical="top" wrapText="1"/>
    </xf>
    <xf numFmtId="0" fontId="64" fillId="2" borderId="3" xfId="1" applyNumberFormat="1" applyFont="1" applyFill="1" applyBorder="1" applyAlignment="1">
      <alignment horizontal="right" vertical="center" wrapText="1"/>
    </xf>
    <xf numFmtId="0" fontId="64" fillId="2" borderId="41" xfId="1" applyNumberFormat="1" applyFont="1" applyFill="1" applyBorder="1" applyAlignment="1">
      <alignment horizontal="right" vertical="center" wrapText="1"/>
    </xf>
    <xf numFmtId="184" fontId="64" fillId="2" borderId="1" xfId="1" applyFont="1" applyFill="1" applyBorder="1" applyAlignment="1">
      <alignment horizontal="right" vertical="center" wrapText="1"/>
    </xf>
    <xf numFmtId="184" fontId="64" fillId="2" borderId="16" xfId="1" applyFont="1" applyFill="1" applyBorder="1" applyAlignment="1">
      <alignment horizontal="right" vertical="center" wrapText="1"/>
    </xf>
    <xf numFmtId="184" fontId="62" fillId="2" borderId="41" xfId="0" applyFont="1" applyFill="1" applyBorder="1" applyAlignment="1">
      <alignment horizontal="left" vertical="center" wrapText="1"/>
    </xf>
    <xf numFmtId="184" fontId="62" fillId="2" borderId="5" xfId="0" applyFont="1" applyFill="1" applyBorder="1" applyAlignment="1">
      <alignment horizontal="left" vertical="center" wrapText="1"/>
    </xf>
    <xf numFmtId="184" fontId="135" fillId="2" borderId="0" xfId="0" applyFont="1" applyFill="1" applyBorder="1" applyAlignment="1">
      <alignment horizontal="center" vertical="center"/>
    </xf>
    <xf numFmtId="184" fontId="62" fillId="2" borderId="41" xfId="0" applyFont="1" applyFill="1" applyBorder="1" applyAlignment="1">
      <alignment horizontal="center" vertical="top" wrapText="1"/>
    </xf>
    <xf numFmtId="184" fontId="62" fillId="2" borderId="5" xfId="0" applyFont="1" applyFill="1" applyBorder="1" applyAlignment="1">
      <alignment horizontal="center" vertical="top" wrapText="1"/>
    </xf>
    <xf numFmtId="184" fontId="60" fillId="2" borderId="45" xfId="0" applyFont="1" applyFill="1" applyBorder="1" applyAlignment="1">
      <alignment horizontal="center"/>
    </xf>
    <xf numFmtId="184" fontId="60" fillId="2" borderId="50" xfId="0" applyFont="1" applyFill="1" applyBorder="1" applyAlignment="1">
      <alignment horizontal="center"/>
    </xf>
    <xf numFmtId="184" fontId="62" fillId="2" borderId="41" xfId="0" applyFont="1" applyFill="1" applyBorder="1" applyAlignment="1">
      <alignment horizontal="center" vertical="center"/>
    </xf>
    <xf numFmtId="184" fontId="62" fillId="2" borderId="41" xfId="0" applyFont="1" applyFill="1" applyBorder="1" applyAlignment="1">
      <alignment horizontal="center"/>
    </xf>
    <xf numFmtId="184" fontId="64" fillId="92" borderId="3" xfId="0" applyFont="1" applyFill="1" applyBorder="1" applyAlignment="1">
      <alignment horizontal="center" vertical="center"/>
    </xf>
    <xf numFmtId="184" fontId="64" fillId="92" borderId="41" xfId="0" applyFont="1" applyFill="1" applyBorder="1" applyAlignment="1">
      <alignment horizontal="center" vertical="center"/>
    </xf>
    <xf numFmtId="184" fontId="64" fillId="92" borderId="5" xfId="0" applyFont="1" applyFill="1" applyBorder="1" applyAlignment="1">
      <alignment horizontal="center" vertical="center"/>
    </xf>
    <xf numFmtId="184" fontId="62" fillId="2" borderId="54" xfId="0" applyFont="1" applyFill="1" applyBorder="1" applyAlignment="1">
      <alignment horizontal="center"/>
    </xf>
    <xf numFmtId="184" fontId="140" fillId="0" borderId="30" xfId="0" applyFont="1" applyFill="1" applyBorder="1" applyAlignment="1">
      <alignment vertical="center" wrapText="1"/>
    </xf>
    <xf numFmtId="184" fontId="62" fillId="0" borderId="48" xfId="0" applyFont="1" applyFill="1" applyBorder="1" applyAlignment="1">
      <alignment vertical="center" wrapText="1"/>
    </xf>
    <xf numFmtId="184" fontId="62" fillId="0" borderId="51" xfId="0" applyFont="1" applyFill="1" applyBorder="1" applyAlignment="1">
      <alignment vertical="center" wrapText="1"/>
    </xf>
    <xf numFmtId="184" fontId="62" fillId="2" borderId="41" xfId="0" applyFont="1" applyFill="1" applyBorder="1" applyAlignment="1">
      <alignment horizontal="center" vertical="center" wrapText="1"/>
    </xf>
    <xf numFmtId="184" fontId="62" fillId="2" borderId="5" xfId="0" applyFont="1" applyFill="1" applyBorder="1" applyAlignment="1">
      <alignment horizontal="center" vertical="center" wrapText="1"/>
    </xf>
    <xf numFmtId="14" fontId="62" fillId="2" borderId="41" xfId="0" applyNumberFormat="1" applyFont="1" applyFill="1" applyBorder="1" applyAlignment="1">
      <alignment horizontal="center" vertical="top" wrapText="1"/>
    </xf>
    <xf numFmtId="14" fontId="62" fillId="2" borderId="5" xfId="0" applyNumberFormat="1" applyFont="1" applyFill="1" applyBorder="1" applyAlignment="1">
      <alignment horizontal="center" vertical="top" wrapText="1"/>
    </xf>
    <xf numFmtId="0" fontId="62" fillId="2" borderId="41" xfId="0" applyNumberFormat="1" applyFont="1" applyFill="1" applyBorder="1" applyAlignment="1">
      <alignment horizontal="center" vertical="top" wrapText="1"/>
    </xf>
    <xf numFmtId="0" fontId="62" fillId="2" borderId="5" xfId="0" applyNumberFormat="1" applyFont="1" applyFill="1" applyBorder="1" applyAlignment="1">
      <alignment horizontal="center" vertical="top" wrapText="1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9313123805884251"/>
          <c:h val="0.636357987038934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(vDCV3.1!$C$52,vDCV3.1!$C$61:$C$64,vDCV3.1!$C$68:$C$70)</c:f>
              <c:strCache>
                <c:ptCount val="8"/>
                <c:pt idx="0">
                  <c:v>Power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  <c:pt idx="6">
                  <c:v>V2I</c:v>
                </c:pt>
                <c:pt idx="7">
                  <c:v>Control Mirror</c:v>
                </c:pt>
              </c:strCache>
            </c:strRef>
          </c:cat>
          <c:val>
            <c:numRef>
              <c:f>(vDCV3.1!$D$52,vDCV3.1!$D$61:$D$64,vDCV3.1!$D$68:$D$70)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18</c:v>
                </c:pt>
                <c:pt idx="3">
                  <c:v>3</c:v>
                </c:pt>
                <c:pt idx="4">
                  <c:v>9</c:v>
                </c:pt>
                <c:pt idx="5">
                  <c:v>36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674545474709247E-2"/>
          <c:y val="0.85159624825506086"/>
          <c:w val="0.94023611696021137"/>
          <c:h val="0.12607165559267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vDCV3.1!$E$51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(vDCV3.1!$C$52,vDCV3.1!$C$61:$C$64,vDCV3.1!$C$68:$C$70)</c:f>
              <c:strCache>
                <c:ptCount val="8"/>
                <c:pt idx="0">
                  <c:v>Power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  <c:pt idx="6">
                  <c:v>V2I</c:v>
                </c:pt>
                <c:pt idx="7">
                  <c:v>Control Mirror</c:v>
                </c:pt>
              </c:strCache>
            </c:strRef>
          </c:cat>
          <c:val>
            <c:numRef>
              <c:f>(vDCV3.1!$E$52,vDCV3.1!$E$61:$E$64,vDCV3.1!$E$68:$E$70)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8-446A-98A0-CBF79E88E83D}"/>
            </c:ext>
          </c:extLst>
        </c:ser>
        <c:ser>
          <c:idx val="2"/>
          <c:order val="2"/>
          <c:tx>
            <c:strRef>
              <c:f>vDCV3.1!$F$51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(vDCV3.1!$C$52,vDCV3.1!$C$61:$C$64,vDCV3.1!$C$68:$C$70)</c:f>
              <c:strCache>
                <c:ptCount val="8"/>
                <c:pt idx="0">
                  <c:v>Power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  <c:pt idx="6">
                  <c:v>V2I</c:v>
                </c:pt>
                <c:pt idx="7">
                  <c:v>Control Mirror</c:v>
                </c:pt>
              </c:strCache>
            </c:strRef>
          </c:cat>
          <c:val>
            <c:numRef>
              <c:f>(vDCV3.1!$F$52,vDCV3.1!$F$61:$F$64,vDCV3.1!$F$68:$F$70)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8-446A-98A0-CBF79E88E83D}"/>
            </c:ext>
          </c:extLst>
        </c:ser>
        <c:ser>
          <c:idx val="3"/>
          <c:order val="3"/>
          <c:tx>
            <c:strRef>
              <c:f>vDCV3.1!$G$51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(vDCV3.1!$C$52,vDCV3.1!$C$61:$C$64,vDCV3.1!$C$68:$C$70)</c:f>
              <c:strCache>
                <c:ptCount val="8"/>
                <c:pt idx="0">
                  <c:v>Power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  <c:pt idx="6">
                  <c:v>V2I</c:v>
                </c:pt>
                <c:pt idx="7">
                  <c:v>Control Mirror</c:v>
                </c:pt>
              </c:strCache>
            </c:strRef>
          </c:cat>
          <c:val>
            <c:numRef>
              <c:f>(vDCV3.1!$G$52,vDCV3.1!$G$61:$G$64,vDCV3.1!$G$68:$G$70)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18</c:v>
                </c:pt>
                <c:pt idx="3">
                  <c:v>3</c:v>
                </c:pt>
                <c:pt idx="4">
                  <c:v>9</c:v>
                </c:pt>
                <c:pt idx="5">
                  <c:v>32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8-446A-98A0-CBF79E88E83D}"/>
            </c:ext>
          </c:extLst>
        </c:ser>
        <c:ser>
          <c:idx val="4"/>
          <c:order val="4"/>
          <c:tx>
            <c:strRef>
              <c:f>vDCV3.1!$H$51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(vDCV3.1!$C$52,vDCV3.1!$C$61:$C$64,vDCV3.1!$C$68:$C$70)</c:f>
              <c:strCache>
                <c:ptCount val="8"/>
                <c:pt idx="0">
                  <c:v>Power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  <c:pt idx="6">
                  <c:v>V2I</c:v>
                </c:pt>
                <c:pt idx="7">
                  <c:v>Control Mirror</c:v>
                </c:pt>
              </c:strCache>
            </c:strRef>
          </c:cat>
          <c:val>
            <c:numRef>
              <c:f>(vDCV3.1!$H$52,vDCV3.1!$H$61:$H$64,vDCV3.1!$H$68:$H$70)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8-446A-98A0-CBF79E88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vDCV3.1!$D$51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(vDCV3.1!$C$52,vDCV3.1!$C$61:$C$64,vDCV3.1!$C$68:$C$70)</c15:sqref>
                        </c15:formulaRef>
                      </c:ext>
                    </c:extLst>
                    <c:strCache>
                      <c:ptCount val="8"/>
                      <c:pt idx="0">
                        <c:v>Power</c:v>
                      </c:pt>
                      <c:pt idx="1">
                        <c:v>Gear</c:v>
                      </c:pt>
                      <c:pt idx="2">
                        <c:v>PopupWarning</c:v>
                      </c:pt>
                      <c:pt idx="3">
                        <c:v>SoundWarning</c:v>
                      </c:pt>
                      <c:pt idx="4">
                        <c:v>ADAS</c:v>
                      </c:pt>
                      <c:pt idx="5">
                        <c:v>Setup</c:v>
                      </c:pt>
                      <c:pt idx="6">
                        <c:v>V2I</c:v>
                      </c:pt>
                      <c:pt idx="7">
                        <c:v>Control Mirror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(vDCV3.1!$D$52,vDCV3.1!$D$61:$D$64,vDCV3.1!$D$68:$D$70)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18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36</c:v>
                      </c:pt>
                      <c:pt idx="6">
                        <c:v>10</c:v>
                      </c:pt>
                      <c:pt idx="7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vDCV3.1!$H$94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vDCV3.1!$C$95:$C$112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V2I</c:v>
                </c:pt>
              </c:strCache>
            </c:strRef>
          </c:cat>
          <c:val>
            <c:numRef>
              <c:f>vDCV3.1!$H$95:$H$112</c:f>
              <c:numCache>
                <c:formatCode>0.00%</c:formatCode>
                <c:ptCount val="18"/>
                <c:pt idx="0">
                  <c:v>1</c:v>
                </c:pt>
                <c:pt idx="1">
                  <c:v>0.99735449735449733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0.99824407374890256</c:v>
                </c:pt>
                <c:pt idx="6">
                  <c:v>1</c:v>
                </c:pt>
                <c:pt idx="7">
                  <c:v>1</c:v>
                </c:pt>
                <c:pt idx="8">
                  <c:v>0.94765840220385678</c:v>
                </c:pt>
                <c:pt idx="9">
                  <c:v>1</c:v>
                </c:pt>
                <c:pt idx="10">
                  <c:v>0.99552341597796146</c:v>
                </c:pt>
                <c:pt idx="11">
                  <c:v>0.99925144097612095</c:v>
                </c:pt>
                <c:pt idx="12">
                  <c:v>0.99802725968436157</c:v>
                </c:pt>
                <c:pt idx="13">
                  <c:v>1</c:v>
                </c:pt>
                <c:pt idx="14">
                  <c:v>1</c:v>
                </c:pt>
                <c:pt idx="15">
                  <c:v>0.99800332778702161</c:v>
                </c:pt>
                <c:pt idx="16">
                  <c:v>0.97468354430379744</c:v>
                </c:pt>
                <c:pt idx="17">
                  <c:v>0.97959183673469385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vDCV3.1!$I$94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vDCV3.1!$C$95:$C$112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V2I</c:v>
                </c:pt>
              </c:strCache>
            </c:strRef>
          </c:cat>
          <c:val>
            <c:numRef>
              <c:f>vDCV3.1!$I$95:$I$112</c:f>
              <c:numCache>
                <c:formatCode>0.00%</c:formatCode>
                <c:ptCount val="18"/>
                <c:pt idx="0">
                  <c:v>0</c:v>
                </c:pt>
                <c:pt idx="1">
                  <c:v>2.6455026455026454E-3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1.7559262510974539E-3</c:v>
                </c:pt>
                <c:pt idx="6">
                  <c:v>0</c:v>
                </c:pt>
                <c:pt idx="7">
                  <c:v>0</c:v>
                </c:pt>
                <c:pt idx="8">
                  <c:v>5.2341597796143252E-2</c:v>
                </c:pt>
                <c:pt idx="9">
                  <c:v>0</c:v>
                </c:pt>
                <c:pt idx="10">
                  <c:v>4.4765840220385676E-3</c:v>
                </c:pt>
                <c:pt idx="11">
                  <c:v>7.4855902387903285E-4</c:v>
                </c:pt>
                <c:pt idx="12">
                  <c:v>1.9727403156384504E-3</c:v>
                </c:pt>
                <c:pt idx="13">
                  <c:v>0</c:v>
                </c:pt>
                <c:pt idx="14">
                  <c:v>0</c:v>
                </c:pt>
                <c:pt idx="15">
                  <c:v>1.9966722129783694E-3</c:v>
                </c:pt>
                <c:pt idx="16">
                  <c:v>2.5316455696202531E-2</c:v>
                </c:pt>
                <c:pt idx="17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vDCV3.1!$F$137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vDCV3.1!$C$138:$C$146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</c:strCache>
            </c:strRef>
          </c:cat>
          <c:val>
            <c:numRef>
              <c:f>vDCV3.1!$F$138:$F$146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807-405E-A471-3ABD066D5714}"/>
            </c:ext>
          </c:extLst>
        </c:ser>
        <c:ser>
          <c:idx val="1"/>
          <c:order val="1"/>
          <c:tx>
            <c:strRef>
              <c:f>vDCV3.1!$G$137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vDCV3.1!$C$138:$C$146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</c:strCache>
            </c:strRef>
          </c:cat>
          <c:val>
            <c:numRef>
              <c:f>vDCV3.1!$G$138:$G$146</c:f>
              <c:numCache>
                <c:formatCode>General</c:formatCode>
                <c:ptCount val="9"/>
                <c:pt idx="0">
                  <c:v>8</c:v>
                </c:pt>
                <c:pt idx="1">
                  <c:v>69</c:v>
                </c:pt>
                <c:pt idx="2">
                  <c:v>24</c:v>
                </c:pt>
                <c:pt idx="3">
                  <c:v>16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7-405E-A471-3ABD066D5714}"/>
            </c:ext>
          </c:extLst>
        </c:ser>
        <c:ser>
          <c:idx val="2"/>
          <c:order val="2"/>
          <c:tx>
            <c:strRef>
              <c:f>vDCV3.1!$H$137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vDCV3.1!$C$138:$C$146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</c:strCache>
            </c:strRef>
          </c:cat>
          <c:val>
            <c:numRef>
              <c:f>vDCV3.1!$H$138:$H$146</c:f>
              <c:numCache>
                <c:formatCode>General</c:formatCode>
                <c:ptCount val="9"/>
                <c:pt idx="0">
                  <c:v>21</c:v>
                </c:pt>
                <c:pt idx="1">
                  <c:v>158</c:v>
                </c:pt>
                <c:pt idx="2">
                  <c:v>146</c:v>
                </c:pt>
                <c:pt idx="3">
                  <c:v>117</c:v>
                </c:pt>
                <c:pt idx="4">
                  <c:v>28</c:v>
                </c:pt>
                <c:pt idx="5">
                  <c:v>78</c:v>
                </c:pt>
                <c:pt idx="6">
                  <c:v>44</c:v>
                </c:pt>
                <c:pt idx="7">
                  <c:v>69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07-405E-A471-3ABD066D5714}"/>
            </c:ext>
          </c:extLst>
        </c:ser>
        <c:ser>
          <c:idx val="3"/>
          <c:order val="3"/>
          <c:tx>
            <c:strRef>
              <c:f>vDCV3.1!$I$137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vDCV3.1!$C$138:$C$146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</c:strCache>
            </c:strRef>
          </c:cat>
          <c:val>
            <c:numRef>
              <c:f>vDCV3.1!$I$138:$I$146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07-405E-A471-3ABD066D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vDCV3.1!$E$137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E1-470C-AAC7-34408C3B834A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E1-470C-AAC7-34408C3B834A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vDCV3.1!$C$138:$D$146</c:f>
              <c:multiLvlStrCache>
                <c:ptCount val="9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</c:lvl>
              </c:multiLvlStrCache>
            </c:multiLvlStrRef>
          </c:cat>
          <c:val>
            <c:numRef>
              <c:f>vDCV3.1!$E$138:$E$146</c:f>
              <c:numCache>
                <c:formatCode>General</c:formatCode>
                <c:ptCount val="9"/>
                <c:pt idx="0">
                  <c:v>30</c:v>
                </c:pt>
                <c:pt idx="1">
                  <c:v>228</c:v>
                </c:pt>
                <c:pt idx="2">
                  <c:v>171</c:v>
                </c:pt>
                <c:pt idx="3">
                  <c:v>134</c:v>
                </c:pt>
                <c:pt idx="4">
                  <c:v>28</c:v>
                </c:pt>
                <c:pt idx="5">
                  <c:v>89</c:v>
                </c:pt>
                <c:pt idx="6">
                  <c:v>48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1-470C-AAC7-34408C3B834A}"/>
            </c:ext>
          </c:extLst>
        </c:ser>
        <c:ser>
          <c:idx val="1"/>
          <c:order val="1"/>
          <c:tx>
            <c:strRef>
              <c:f>vDCV3.1!$F$137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1-470C-AAC7-34408C3B834A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vDCV3.1!$C$138:$D$146</c:f>
              <c:multiLvlStrCache>
                <c:ptCount val="9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</c:lvl>
              </c:multiLvlStrCache>
            </c:multiLvlStrRef>
          </c:cat>
          <c:val>
            <c:numRef>
              <c:f>vDCV3.1!$F$138:$F$146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1-470C-AAC7-34408C3B834A}"/>
            </c:ext>
          </c:extLst>
        </c:ser>
        <c:ser>
          <c:idx val="2"/>
          <c:order val="2"/>
          <c:tx>
            <c:strRef>
              <c:f>vDCV3.1!$G$137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E1-470C-AAC7-34408C3B834A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E1-470C-AAC7-34408C3B834A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vDCV3.1!$C$138:$D$146</c:f>
              <c:multiLvlStrCache>
                <c:ptCount val="9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</c:lvl>
              </c:multiLvlStrCache>
            </c:multiLvlStrRef>
          </c:cat>
          <c:val>
            <c:numRef>
              <c:f>vDCV3.1!$G$138:$G$146</c:f>
              <c:numCache>
                <c:formatCode>General</c:formatCode>
                <c:ptCount val="9"/>
                <c:pt idx="0">
                  <c:v>8</c:v>
                </c:pt>
                <c:pt idx="1">
                  <c:v>69</c:v>
                </c:pt>
                <c:pt idx="2">
                  <c:v>24</c:v>
                </c:pt>
                <c:pt idx="3">
                  <c:v>16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1-470C-AAC7-34408C3B834A}"/>
            </c:ext>
          </c:extLst>
        </c:ser>
        <c:ser>
          <c:idx val="3"/>
          <c:order val="3"/>
          <c:tx>
            <c:strRef>
              <c:f>vDCV3.1!$H$137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E1-470C-AAC7-34408C3B834A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vDCV3.1!$C$138:$D$146</c:f>
              <c:multiLvlStrCache>
                <c:ptCount val="9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</c:lvl>
              </c:multiLvlStrCache>
            </c:multiLvlStrRef>
          </c:cat>
          <c:val>
            <c:numRef>
              <c:f>vDCV3.1!$H$138:$H$146</c:f>
              <c:numCache>
                <c:formatCode>General</c:formatCode>
                <c:ptCount val="9"/>
                <c:pt idx="0">
                  <c:v>21</c:v>
                </c:pt>
                <c:pt idx="1">
                  <c:v>158</c:v>
                </c:pt>
                <c:pt idx="2">
                  <c:v>146</c:v>
                </c:pt>
                <c:pt idx="3">
                  <c:v>117</c:v>
                </c:pt>
                <c:pt idx="4">
                  <c:v>28</c:v>
                </c:pt>
                <c:pt idx="5">
                  <c:v>78</c:v>
                </c:pt>
                <c:pt idx="6">
                  <c:v>44</c:v>
                </c:pt>
                <c:pt idx="7">
                  <c:v>69</c:v>
                </c:pt>
                <c:pt idx="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1-470C-AAC7-34408C3B834A}"/>
            </c:ext>
          </c:extLst>
        </c:ser>
        <c:ser>
          <c:idx val="4"/>
          <c:order val="4"/>
          <c:tx>
            <c:strRef>
              <c:f>vDCV3.1!$I$137</c:f>
              <c:strCache>
                <c:ptCount val="1"/>
                <c:pt idx="0">
                  <c:v>C（low）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vDCV3.1!$C$138:$D$146</c:f>
              <c:multiLvlStrCache>
                <c:ptCount val="9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</c:lvl>
              </c:multiLvlStrCache>
            </c:multiLvlStrRef>
          </c:cat>
          <c:val>
            <c:numRef>
              <c:f>vDCV3.1!$I$138:$I$146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1-470C-AAC7-34408C3B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144753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72</xdr:row>
      <xdr:rowOff>186016</xdr:rowOff>
    </xdr:from>
    <xdr:to>
      <xdr:col>4</xdr:col>
      <xdr:colOff>425824</xdr:colOff>
      <xdr:row>90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73</xdr:row>
      <xdr:rowOff>559</xdr:rowOff>
    </xdr:from>
    <xdr:to>
      <xdr:col>8</xdr:col>
      <xdr:colOff>1098176</xdr:colOff>
      <xdr:row>90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114</xdr:row>
      <xdr:rowOff>133350</xdr:rowOff>
    </xdr:from>
    <xdr:to>
      <xdr:col>8</xdr:col>
      <xdr:colOff>1171575</xdr:colOff>
      <xdr:row>133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63313</xdr:colOff>
      <xdr:row>146</xdr:row>
      <xdr:rowOff>64994</xdr:rowOff>
    </xdr:from>
    <xdr:to>
      <xdr:col>4</xdr:col>
      <xdr:colOff>411088</xdr:colOff>
      <xdr:row>146</xdr:row>
      <xdr:rowOff>3407607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146</xdr:row>
      <xdr:rowOff>52108</xdr:rowOff>
    </xdr:from>
    <xdr:to>
      <xdr:col>8</xdr:col>
      <xdr:colOff>1190626</xdr:colOff>
      <xdr:row>146</xdr:row>
      <xdr:rowOff>3394722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994.400539236114" createdVersion="7" refreshedVersion="8" minRefreshableVersion="3" recordCount="133" xr:uid="{9D9AD830-32E1-4557-8D54-CC82789DB49E}">
  <cacheSource type="worksheet">
    <worksheetSource ref="A1:Q1048576" sheet="Database"/>
  </cacheSource>
  <cacheFields count="17">
    <cacheField name="Issue key" numFmtId="184">
      <sharedItems containsBlank="1"/>
    </cacheField>
    <cacheField name="Issue id" numFmtId="0">
      <sharedItems containsString="0" containsBlank="1" containsNumber="1" containsInteger="1" minValue="19958" maxValue="34960"/>
    </cacheField>
    <cacheField name="Issue Type" numFmtId="184">
      <sharedItems containsBlank="1"/>
    </cacheField>
    <cacheField name="Priority" numFmtId="184">
      <sharedItems containsBlank="1"/>
    </cacheField>
    <cacheField name="Custom field (严重度)" numFmtId="184">
      <sharedItems containsBlank="1" count="4">
        <s v="B"/>
        <s v="A"/>
        <m/>
        <s v="Top" u="1"/>
      </sharedItems>
    </cacheField>
    <cacheField name="Assignee" numFmtId="0">
      <sharedItems containsBlank="1"/>
    </cacheField>
    <cacheField name="Summary" numFmtId="0">
      <sharedItems containsBlank="1"/>
    </cacheField>
    <cacheField name="Description" numFmtId="184">
      <sharedItems containsBlank="1" longText="1"/>
    </cacheField>
    <cacheField name="Reporter" numFmtId="184">
      <sharedItems containsBlank="1"/>
    </cacheField>
    <cacheField name="Status" numFmtId="0">
      <sharedItems containsBlank="1"/>
    </cacheField>
    <cacheField name="Created" numFmtId="0">
      <sharedItems containsNonDate="0" containsDate="1" containsString="0" containsBlank="1" minDate="2022-06-16T16:19:00" maxDate="2023-03-09T09:22:00"/>
    </cacheField>
    <cacheField name="Updated" numFmtId="0">
      <sharedItems containsNonDate="0" containsDate="1" containsString="0" containsBlank="1" minDate="2022-10-14T12:15:00" maxDate="2023-03-09T09:31:00"/>
    </cacheField>
    <cacheField name="Custom field (模块)" numFmtId="184">
      <sharedItems containsBlank="1" count="13">
        <s v="DI-AactiveSafety"/>
        <s v="HMI"/>
        <s v="DI-Warnings_Information"/>
        <s v="Power"/>
        <s v="Chime"/>
        <s v="V21"/>
        <s v="DI-Gear_PRND"/>
        <s v="DI-Telltales"/>
        <s v="DI-TC"/>
        <s v="DI-Buzzer/Speaker"/>
        <s v="DI-Speedometer"/>
        <m/>
        <s v="ETM" u="1"/>
      </sharedItems>
    </cacheField>
    <cacheField name="Custom field (发现版本)" numFmtId="184">
      <sharedItems containsBlank="1" count="11">
        <s v="Ford_Phase5_U625_DCV3.1"/>
        <s v="Ford_Phase5_U625_DCV3"/>
        <s v="Ford_Phase5_U625_DCV2_Hotfix"/>
        <s v="Ford_Phase5_U625_DCV2"/>
        <s v="Ford_Phase5_U625_DCV1.1"/>
        <s v="Ford_Phase5_U625_DCV1"/>
        <s v="Ford_Phase5_U625_DCV0"/>
        <s v="Ford_Phase5_U625_DCV_Beta1"/>
        <m/>
        <s v="Ford_Phase5_U625_DCV1_Hotfix" u="1"/>
        <s v="Ford_Phase5_U625_DCV1.1_Hotfix" u="1"/>
      </sharedItems>
    </cacheField>
    <cacheField name="Custom field (目标版本)" numFmtId="184">
      <sharedItems containsBlank="1"/>
    </cacheField>
    <cacheField name="Fix Version/s" numFmtId="184">
      <sharedItems containsBlank="1"/>
    </cacheField>
    <cacheField name="Custom field (所属区域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FPHASEVCDC-16118"/>
    <n v="34960"/>
    <s v="Defect"/>
    <s v="Normal"/>
    <x v="0"/>
    <s v="udais021"/>
    <s v="【Phase V】【U625】【B】【ADAS】【5/5】3CDmissing，不显示TSR图标"/>
    <s v="CaseID:_x000d__x000a_Sample:B_x000d__x000a_Precondition:_x000d__x000a_-Cluster at RUN state_x000d__x000a_Connected devices:_x000d__x000a_-EAST DC power_x000d__x000a_1.KL30=13.5v_x000d__x000a_2.0x3B2.Ignition_Status=0x4_x000d__x000a_3.TSR_Cfg=0x1_x000d__x000a__x000d__x000a_步骤：_x000d__x000a_1.3CD missing_x000d__x000a_2.TsrRegionTxt_D_Stat=0x3,3CD missing_x000d__x000a__x000d__x000a_实际结果：_x000d__x000a_1.不显示图标_x000d__x000a_2.不显示图标_x000d__x000a__x000d__x000a_期待结果：_x000d__x000a_1.Macth with Excel_x000d__x000a_2.不显示图标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9T09:22:00"/>
    <d v="2023-03-09T09:22:00"/>
    <x v="0"/>
    <x v="0"/>
    <m/>
    <m/>
    <s v="Software"/>
  </r>
  <r>
    <s v="FPHASEVCDC-16117"/>
    <n v="34959"/>
    <s v="Defect"/>
    <s v="Normal"/>
    <x v="0"/>
    <s v="udais021"/>
    <s v="【PhaseV】【U625】【B】【ADAS】【5/5】丢失0x18A节点，无法触发W814、W1431文字报警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CcStat_D_Actl=0x4，0x5_x000d__x000a_2.AccStopMde_B_Dsply=FALSE或True_x000d__x000a_3.丢失0x18A_x000d__x000a_实际结果：_x000d__x000a_1.无法触发W814、W1431文字报警_x000d__x000a_期待结果：_x000d__x000a_1.触发W814、W1431文字报警_x000d__x000a_Specification ref:_x000d__x000a__x000d__x000a_Section:_x000d__x000a__x000d__x000a_Recovery:_x000d__x000a__x000d__x000a_复现概率: 5/5_x000d__x000a__x000d__x000a_Test By:钱考伟 18012915216"/>
    <s v="uqiak009"/>
    <s v="New"/>
    <d v="2023-03-09T09:20:00"/>
    <d v="2023-03-09T09:20:00"/>
    <x v="0"/>
    <x v="0"/>
    <m/>
    <m/>
    <s v="Software"/>
  </r>
  <r>
    <s v="FPHASEVCDC-16108"/>
    <n v="34953"/>
    <s v="Defect"/>
    <s v="High"/>
    <x v="1"/>
    <s v="uaixk002"/>
    <s v="【Phase V】【U625】【A】【HMI】【5/5】HUD_ADAS_SETUP_MC_Status=0x3时，ADAS选项信号输出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eatNoHudActl=3074&amp;FeatConfigHudActl=0x3_x000d__x000a_2.选择CC &amp; LK OFF 按下OK按键_x000d__x000a_3.选择CC &amp; LK ON 按下OK按键_x000d__x000a_4.选择CC ONLY 按下OK按键_x000d__x000a__x000d__x000a_实际结果：_x000d__x000a_2.信号输出无变化_x000d__x000a_3.信号输出无变化_x000d__x000a_4.信号输出无变化_x000d__x000a__x000d__x000a_期待结果：_x000d__x000a_2.MsgCntrFeatConfigRq=0x0_x000d__x000a_3.MsgCntrFeatConfigRq=0x1_x000d__x000a_4.MsgCntrFeatConfigRq=0x2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8:15:00"/>
    <d v="2023-03-08T18:16:00"/>
    <x v="1"/>
    <x v="0"/>
    <m/>
    <m/>
    <s v="Software"/>
  </r>
  <r>
    <s v="FPHASEVCDC-16101"/>
    <n v="34950"/>
    <s v="Defect"/>
    <s v="Normal"/>
    <x v="0"/>
    <s v="uliaz079"/>
    <s v="【Phase V】【U625】【B】【HMI】【5/5】精简模式下，退出ADAS功能，车道线和续航有短暂重合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精简模式_x000d__x000a_2.退出ADAS功能_x000d__x000a__x000d__x000a_实际结果：_x000d__x000a_2.车道线和续航有短暂重合_x000d__x000a__x000d__x000a_期待结果：_x000d__x000a_2.不应有显示重合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7:02:00"/>
    <d v="2023-03-08T17:48:00"/>
    <x v="1"/>
    <x v="0"/>
    <m/>
    <m/>
    <s v="Software"/>
  </r>
  <r>
    <s v="FPHASEVCDC-16095"/>
    <n v="34945"/>
    <s v="Defect"/>
    <s v="Normal"/>
    <x v="0"/>
    <s v="ucuiy064"/>
    <s v="【Phase V】【U625】【B】【HMI】【5/5】Main Menu中“车辆保养”功能未删除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按下Menu按键_x000d__x000a_2.查看Main Menu页面_x000d__x000a__x000d__x000a_实际结果：_x000d__x000a_2.“车辆保养”功能未删除_x000d__x000a__x000d__x000a_期待结果：_x000d__x000a_2.“车辆保养”功能已删除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5:59:00"/>
    <d v="2023-03-08T15:59:00"/>
    <x v="1"/>
    <x v="0"/>
    <m/>
    <m/>
    <s v="Software"/>
  </r>
  <r>
    <s v="FPHASEVCDC-16087"/>
    <n v="34939"/>
    <s v="Defect"/>
    <s v="Normal"/>
    <x v="0"/>
    <s v="ucuiy064"/>
    <s v="【PhaseV】【U625】【B】【HMI】【5/5】语言配置为英文，Main Menu中Audio下子菜单显示为中文"/>
    <s v="CaseID:_x000d__x000a_Sample:A2_x000d__x000a_Precondition:_x000d__x000a_-Cluster at RUN state_x000d__x000a_Connected devices:_x000d__x000a_-EAST DC power_x000d__x000a_1.KL30=13.5v_x000d__x000a_2.0x3B2.Ignition_Status=0x4_x000d__x000a_3.语言配置为英文_x000d__x000a__x000d__x000a_步骤：_x000d__x000a_1.Main Menu中进入Audio子菜单_x000d__x000a__x000d__x000a_实际结果：_x000d__x000a_1.显示中文_x000d__x000a__x000d__x000a_期待结果：_x000d__x000a_1.语言同步显示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4:33:00"/>
    <d v="2023-03-08T16:17:00"/>
    <x v="1"/>
    <x v="0"/>
    <m/>
    <m/>
    <s v="Software"/>
  </r>
  <r>
    <s v="FPHASEVCDC-16085"/>
    <n v="34937"/>
    <s v="Defect"/>
    <s v="Normal"/>
    <x v="0"/>
    <s v="ulixf256"/>
    <s v="【PhaseV】【U625】【B】【ADAS】【5/5】TsrVLim1MsgTxt_D_Rq=255时，触发IACC，边框颜色不对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VLim1MsgTxt_D_Rq=255_x000d__x000a_2.CcStat_D_Actl=0x4&amp;IaccLamp_D_Rq=0x1_x000d__x000a__x000d__x000a_实际结果：_x000d__x000a_IACC边框显示灰色_x000d__x000a__x000d__x000a_期待结果：_x000d__x000a_IACC边框显示蓝色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3:56:00"/>
    <d v="2023-03-08T16:31:00"/>
    <x v="0"/>
    <x v="0"/>
    <m/>
    <m/>
    <s v="Software"/>
  </r>
  <r>
    <s v="FPHASEVCDC-16083"/>
    <n v="34936"/>
    <s v="Defect"/>
    <s v="Normal"/>
    <x v="0"/>
    <s v="ulixf256"/>
    <s v="【PhaseV】【U625】【B】【ADAS】【5/5】LimAllWithRstrcSnow_LO_2图标小雪花亮度不对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OvtkStatMsgTxt_D_Rq=0x3_x000d__x000a_2.TsrOvtkMsgTxt2_D_Rq=0x4_x000d__x000a_3.TsrRegionTxt_D_Stat=0x2_x000d__x000a__x000d__x000a_实际结果：_x000d__x000a_3.图标小雪花亮度不对_x000d__x000a__x000d__x000a_期待结果：_x000d__x000a_3.图标小雪花亮度与其他图标一样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3:51:00"/>
    <d v="2023-03-08T16:31:00"/>
    <x v="0"/>
    <x v="0"/>
    <m/>
    <m/>
    <s v="Software"/>
  </r>
  <r>
    <s v="FPHASEVCDC-16079"/>
    <n v="34935"/>
    <s v="Defect"/>
    <s v="Normal"/>
    <x v="0"/>
    <s v="uxuxh184"/>
    <s v="【PhaseV】【U625】【B】【Warning】【5/5】W4306弹窗中图标颜色不对"/>
    <s v="CaseID:_x000d__x000a_Sample:B_x000d__x000a_Precondition:_x000d__x000a_-Cluster at RUN state_x000d__x000a_Connected devices:_x000d__x000a_-EAST DC power_x000d__x000a_1.KL30=13.5v_x000d__x000a_2.0x3B2.Ignition_Status=0x4_x000d__x000a_3.LaneAssist_Cfg配置为1_x000d__x000a__x000d__x000a_步骤：_x000d__x000a_1.LaSysOffStat_D_Dsply=0x1_x000d__x000a__x000d__x000a_实际结果：_x000d__x000a_1.弹窗中图标显示白色_x000d__x000a__x000d__x000a_期待结果：_x000d__x000a_1.弹窗中图标应和弹窗文字颜色一样_x000d__x000a__x000d__x000a_Section:_x000d__x000a__x000d__x000a_Recovery:_x000d__x000a__x000d__x000a_复现概率: 5/5_x000d__x000a__x000d__x000a_Test By:钱考伟 18012915216"/>
    <s v="uqiak009"/>
    <s v="Resolved"/>
    <d v="2023-03-08T13:41:00"/>
    <d v="2023-03-08T17:05:00"/>
    <x v="2"/>
    <x v="0"/>
    <m/>
    <s v="Ford_Phase5_U625_DCV4"/>
    <s v="Software"/>
  </r>
  <r>
    <s v="FPHASEVCDC-16077"/>
    <n v="34933"/>
    <s v="Defect"/>
    <s v="Normal"/>
    <x v="0"/>
    <s v="ulixf256"/>
    <s v="【PhaseV】【U625】【B】【ADAS】【5/5】TsrVLim1MsgTxt_D_Rq=255,TSR_NCAP_ Adaptations_Cfg配置为Disabled时，图标显示有误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_NCAP_ Adaptations_Cfg配置为Disabled_x000d__x000a_2.TsrVLim1MsgTxt_D_Rq=255_x000d__x000a__x000d__x000a_实际结果：_x000d__x000a_图标显示有误，有iacc边框_x000d__x000a__x000d__x000a_期待结果：_x000d__x000a_图标显示正常，未触发iacc边框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3:38:00"/>
    <d v="2023-03-08T13:38:00"/>
    <x v="0"/>
    <x v="0"/>
    <m/>
    <m/>
    <s v="Software"/>
  </r>
  <r>
    <s v="FPHASEVCDC-16074"/>
    <n v="34931"/>
    <s v="Defect"/>
    <s v="Normal"/>
    <x v="0"/>
    <s v="ulixf256"/>
    <s v="【PhaseV】【U625】【B】【ADAS】【5/5】TsrVLim1MsgTxt_D_Rq=255,TSR_NCAP_ Adaptations_Cfg配置为Enabled时，图标亮度显示偏暗"/>
    <s v="CaseID:_x000d__x000a_Sample:A2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_NCAP_ Adaptations_Cfg配置为Enabled_x000d__x000a_2.TsrVLim1MsgTxt_D_Rq=255_x000d__x000a__x000d__x000a_实际结果：_x000d__x000a_图标亮度显示偏暗_x000d__x000a__x000d__x000a_期待结果：_x000d__x000a_亮度应与LimitChanged时亮度相同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3:31:00"/>
    <d v="2023-03-08T13:31:00"/>
    <x v="0"/>
    <x v="0"/>
    <m/>
    <m/>
    <s v="Software"/>
  </r>
  <r>
    <s v="FPHASEVCDC-16072"/>
    <n v="34930"/>
    <s v="Defect"/>
    <s v="Normal"/>
    <x v="0"/>
    <s v="udais021"/>
    <s v="【PhaseV】【U625】【B】【ADAS】【5/5】仅Traffic_Jam_Assist_Cfg配置为Enabled时，Tja_D_Stat=0x2，0x7时，不会触发W3563和声音"/>
    <s v="CaseID:_x000d__x000a_Sample:B_x000d__x000a_Precondition:_x000d__x000a_-Cluster at RUN state_x000d__x000a_Connected devices:_x000d__x000a_-EAST DC power_x000d__x000a_1.KL30=13.5v_x000d__x000a_2.0x3B2.Ignition_Status=0x4_x000d__x000a_3.仅Traffic_Jam_Assist_Cfg配置为Enabled_x000d__x000a__x000d__x000a_步骤：_x000d__x000a_1.Tja_D_Stat=0x2，0x7_x000d__x000a__x000d__x000a_实际结果：_x000d__x000a_1.不会W3563，无声音_x000d__x000a__x000d__x000a_期待结果：_x000d__x000a_1.触发W3563，有声音，4S后消失_x000d__x000a__x000d__x000a_Section:_x000d__x000a__x000d__x000a_Recovery:_x000d__x000a__x000d__x000a_复现概率: 5/5_x000d__x000a__x000d__x000a_Test By:钱考伟 18012915216"/>
    <s v="uqiak009"/>
    <s v="Resolved"/>
    <d v="2023-03-08T13:22:00"/>
    <d v="2023-03-08T15:59:00"/>
    <x v="0"/>
    <x v="0"/>
    <s v="Ford_Phase5_U625_DCV4"/>
    <s v="Ford_Phase5_U625_DCV4"/>
    <s v="Software"/>
  </r>
  <r>
    <s v="FPHASEVCDC-16071"/>
    <n v="34929"/>
    <s v="Defect"/>
    <s v="Normal"/>
    <x v="0"/>
    <s v="uaixk002"/>
    <s v="【PhaseV】【U625】【B】【HMI】【5/5】IACC 2.0 图标触发后，图标仅边框闪烁"/>
    <s v="CaseID:_x000d__x000a_Sample:B_x000d__x000a_Precondition:_x000d__x000a_-Cluster at RUN state_x000d__x000a_Connected devices:_x000d__x000a_-EAST DC power_x000d__x000a_1.KL30=13.5v_x000d__x000a_2.0x3B2.Ignition_Status=0x4_x000d__x000a_3.IACC_Cfg=0x1_x000d__x000a__x000d__x000a_步骤：_x000d__x000a_1.IaccVadjReas_D_Dsply=0xA_x000d__x000a__x000d__x000a_实际结果：_x000d__x000a_图标仅边框闪烁_x000d__x000a__x000d__x000a_期待结果：_x000d__x000a_图标保持1HZ闪烁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13:14:00"/>
    <d v="2023-03-08T17:52:00"/>
    <x v="1"/>
    <x v="0"/>
    <m/>
    <m/>
    <s v="Software"/>
  </r>
  <r>
    <s v="FPHASEVCDC-16068"/>
    <n v="34926"/>
    <s v="Defect"/>
    <s v="Normal"/>
    <x v="0"/>
    <s v="ulixc480"/>
    <s v="【Phase V】【U625】【B】【HMI】【5/5】驾驶模式选择菜单页面没有跟背景融合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SelDrvMdeMsgTxt_D_Rq=1_x000d__x000a__x000d__x000a_实际结果：_x000d__x000a_驾驶模式选择菜单页面没有跟背景融合，下面有一条边界线_x000d__x000a__x000d__x000a_期待结果：_x000d__x000a_驾驶模式选择菜单页面跟背景融合_x000d__x000a_Specification ref:_x000d__x000a_Setup_V2.2_20230215_U6XX.docx_x000d__x000a__x000d__x000a_Recovery:_x000d__x000a__x000d__x000a_复现概率:5/5_x000d__x000a_Test By:胡珊珊 18851672720"/>
    <s v="uhuxs077"/>
    <s v="New"/>
    <d v="2023-03-08T10:59:00"/>
    <d v="2023-03-08T11:02:00"/>
    <x v="1"/>
    <x v="0"/>
    <m/>
    <m/>
    <s v="Software"/>
  </r>
  <r>
    <s v="FPHASEVCDC-16064"/>
    <n v="34925"/>
    <s v="Defect"/>
    <s v="Normal"/>
    <x v="0"/>
    <s v="uliaz079"/>
    <s v="【Phase V】【U625】【B】【HMI】【5/5】IOD选项油耗/胎压，HA下触发ACC文字提示，文字显示位置不对"/>
    <s v="CaseID:_x000d__x000a_Sample:B_x000d__x000a_Precondition:_x000d__x000a_-Cluster at RUN state_x000d__x000a_Connected devices:_x000d__x000a_-EAST DC power_x000d__x000a_1.KL30=13.5v_x000d__x000a_2.0x3B2.Ignition_Status=0x4_x000d__x000a_3.Adaptive Cruise cfg配置为Enabled_x000d__x000a__x000d__x000a_步骤：_x000d__x000a_1.Tja_D_Stat=0x7_x000d__x000a_2.IOD选项切换至油耗或胎压_x000d__x000a_3.CcStat_D_Actl=0x2&amp;AccMsgTxt_D2_Rq=0x2_x000d__x000a__x000d__x000a_实际结果：_x000d__x000a_文字显示位置不对,其他ACC文字提示位置也不对_x000d__x000a__x000d__x000a_期待结果：_x000d__x000a_文字显示位置正常_x000d__x000a__x000d__x000a_Section:_x000d__x000a__x000d__x000a_Recovery:_x000d__x000a__x000d__x000a_复现概率: 5/5_x000d__x000a__x000d__x000a_Test By:钱考伟 18012915216"/>
    <s v="uqiak009"/>
    <s v="New"/>
    <d v="2023-03-08T10:34:00"/>
    <d v="2023-03-08T10:34:00"/>
    <x v="1"/>
    <x v="0"/>
    <m/>
    <m/>
    <s v="Software"/>
  </r>
  <r>
    <s v="FPHASEVCDC-16063"/>
    <n v="34924"/>
    <s v="Defect"/>
    <s v="Normal"/>
    <x v="0"/>
    <s v="uliaz079"/>
    <s v="【Phase V】【U625】【B】【HMI】【5/5】HA功能动画效果不正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Warn_D_Rq信号由0x7切换到0x2，或者由其他值切换到0x7 _x000d__x000a__x000d__x000a_实际结果：_x000d__x000a_1.TjaWarn_D_Rq信号由0x7切换到0x2，或者由其他值切换到0x7，方向盘无动画效果_x000d__x000a_2.TjaWarn_D_Rq信号由0x7切换到0x2，车道线有渐变效果；TjaWarn_D_Rq信号由0x2切换到0x7，车道线消失后再显示长车道线_x000d__x000a_3.TjaWarn_D_Rq信号直接给0x7，长车道线出现时动画效果比较奇怪_x000d__x000a__x000d__x000a_期待结果：_x000d__x000a_1.TjaWarn_D_Rq信号由0x7切换到0x2，或者由其他值切换到0x7，方向盘也应有对应的动画效果_x000d__x000a_2.TjaWarn_D_Rq信号由0x7切换到0x2，车道线有渐变效果；TjaWarn_D_Rq信号由0x2切换到0x7，车道线也应渐变显示长车道线_x000d__x000a_3.TjaWarn_D_Rq信号直接给0x7，长车道线出现时动画效果应自然平顺_x000d__x000a__x000d__x000a_Section:_x000d__x000a__x000d__x000a_Recovery:_x000d__x000a__x000d__x000a_复现概率: 5/5_x000d__x000a__x000d__x000a_Test By:钱考伟 18012915216"/>
    <s v="uqiak009"/>
    <s v="New"/>
    <d v="2023-03-08T10:23:00"/>
    <d v="2023-03-08T10:23:00"/>
    <x v="1"/>
    <x v="0"/>
    <m/>
    <m/>
    <s v="Software"/>
  </r>
  <r>
    <s v="FPHASEVCDC-16058"/>
    <n v="34919"/>
    <s v="Defect"/>
    <s v="Normal"/>
    <x v="0"/>
    <s v="uliaz079"/>
    <s v="【Phase V】【U625】【B】【HMI】【5/5】HA下切换至精简屏幕，方向盘移动动画效果不自然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_D_Stat=0x7_x000d__x000a_2.IOD选项切换至精简屏幕_x000d__x000a__x000d__x000a_实际结果：_x000d__x000a_2.方向盘移动动画效果不自然_x000d__x000a__x000d__x000a_期待结果：_x000d__x000a_2.动画效果自然平顺_x000d__x000a__x000d__x000a_Section:_x000d__x000a__x000d__x000a_Recovery:_x000d__x000a__x000d__x000a_复现概率: 5/5_x000d__x000a__x000d__x000a_Test By:钱考伟 18012915216"/>
    <s v="uqiak009"/>
    <s v="New"/>
    <d v="2023-03-08T10:03:00"/>
    <d v="2023-03-08T10:06:00"/>
    <x v="1"/>
    <x v="0"/>
    <m/>
    <m/>
    <s v="Software"/>
  </r>
  <r>
    <s v="FPHASEVCDC-16057"/>
    <n v="34918"/>
    <s v="Defect"/>
    <s v="Normal"/>
    <x v="0"/>
    <s v="uliaz079"/>
    <s v="【Phase V】【U625】【B】【HMI】【5/5】HA下切换IOD，方向盘位置有偏移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_D_Stat=0x7_x000d__x000a_2.IOD选项由行车电脑切换到油耗_x000d__x000a__x000d__x000a_实际结果：_x000d__x000a_2.方向盘位置有偏移_x000d__x000a__x000d__x000a_期待结果：_x000d__x000a_2.方向盘位置不应发生改变_x000d__x000a__x000d__x000a_Section:_x000d__x000a__x000d__x000a_Recovery:_x000d__x000a__x000d__x000a_复现概率: 5/5_x000d__x000a__x000d__x000a_Test By:钱考伟 18012915216"/>
    <s v="uqiak009"/>
    <s v="Resolved"/>
    <d v="2023-03-08T09:57:00"/>
    <d v="2023-03-09T09:19:00"/>
    <x v="1"/>
    <x v="0"/>
    <m/>
    <s v="Ford_Phase5_U625_DCV4"/>
    <s v="Software"/>
  </r>
  <r>
    <s v="FPHASEVCDC-16047"/>
    <n v="34911"/>
    <s v="Defect"/>
    <s v="Normal"/>
    <x v="0"/>
    <s v="uliaz079"/>
    <s v="【PhaseV】【U625】【B】【HMI】【5/5】Tja_D_Stat信号由0切换到2时，方向盘显示有延迟"/>
    <s v="CaseID:_x000d__x000a_Sample:B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Tja_D_Stat=0x2_x000d__x000a__x000d__x000a_实际结果：_x000d__x000a_1.车道线，W3563弹窗和声音，LCA_RTT应和方向盘未同时出现，方向盘显示有延迟_x000d__x000a__x000d__x000a_期待结果：_x000d__x000a_1.车道线，W3563弹窗和声音，LCA_RTT应和方向盘应该同时出现_x000d__x000a__x000d__x000a_Section:_x000d__x000a__x000d__x000a_Recovery:_x000d__x000a__x000d__x000a_复现概率: 5/5_x000d__x000a__x000d__x000a_Test By:钱考伟 18012915216"/>
    <s v="uqiak009"/>
    <s v="Resolved"/>
    <d v="2023-03-08T09:31:00"/>
    <d v="2023-03-08T16:39:00"/>
    <x v="1"/>
    <x v="0"/>
    <m/>
    <s v="Ford_Phase5_U625_DCV4"/>
    <s v="Software"/>
  </r>
  <r>
    <s v="FPHASEVCDC-16044"/>
    <n v="34910"/>
    <s v="Defect"/>
    <s v="Normal"/>
    <x v="0"/>
    <s v="uhuas145"/>
    <s v="【Phase V】【U625】【B】【HMI】【5/5】电源模式D2下，休眠唤醒后不应显示流动车道线"/>
    <s v="CaseID:_x000d__x000a_Sample:B_x000d__x000a_Precondition:_x000d__x000a_-Cluster at RUN state_x000d__x000a_Connected devices:_x000d__x000a_-EAST DC power_x000d__x000a__x000d__x000a_步骤：_x000d__x000a_1.Ignition_Status=0x4_x000d__x000a_2.Ignition_Status=0x2_x000d__x000a_3.休眠唤醒_x000d__x000a__x000d__x000a_实际结果：_x000d__x000a_2.不显示流动车道线_x000d__x000a_3.显示流动车道线_x000d__x000a__x000d__x000a_期待结果：_x000d__x000a_2.不显示流动车道线_x000d__x000a_3.不显示流动车道线_x000d__x000a__x000d__x000a_Specification ref:_x000d__x000a__x000d__x000a_Section:_x000d__x000a__x000d__x000a_Recovery:_x000d__x000a__x000d__x000a_复现概率:5/5_x000d__x000a__x000d__x000a_Test By:钱考伟 18012915216"/>
    <s v="uqiak009"/>
    <s v="New"/>
    <d v="2023-03-08T09:23:00"/>
    <d v="2023-03-08T13:07:00"/>
    <x v="1"/>
    <x v="0"/>
    <m/>
    <m/>
    <s v="Software"/>
  </r>
  <r>
    <s v="FPHASEVCDC-16042"/>
    <n v="34838"/>
    <s v="Defect"/>
    <s v="Normal"/>
    <x v="0"/>
    <s v="ucuiy064"/>
    <s v="【Phase V】【U625】【B】【HMI】【5/5】语言为中文时，TC界面的“time&quot;首字母未大写"/>
    <s v="CaseID:_x000d__x000a_Sample:B_x000d__x000a_Precondition:_x000d__x000a_-Cluster at RUN state_x000d__x000a_Connected devices:_x000d__x000a_-EAST DC power_x000d__x000a_1.KL30=13.5v_x000d__x000a_2.0x3B2.Ignition_Status=0x4_x000d__x000a_3.语言配置为中文_x000d__x000a__x000d__x000a_步骤：_x000d__x000a_1.切换至TC-行车电脑1、2界面_x000d__x000a_2.观察行车电脑1、2界面显示_x000d__x000a__x000d__x000a_实际结果：_x000d__x000a_行车电脑1、2界面的“time&quot;首字母未大写_x000d__x000a__x000d__x000a_期待结果：_x000d__x000a_行车电脑1、2界面的“time&quot;首字母大写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8T09:05:00"/>
    <d v="2023-03-08T16:24:00"/>
    <x v="1"/>
    <x v="0"/>
    <m/>
    <m/>
    <s v="Software"/>
  </r>
  <r>
    <s v="FPHASEVCDC-16041"/>
    <n v="34837"/>
    <s v="Defect"/>
    <s v="Normal"/>
    <x v="0"/>
    <s v="ucuiy064"/>
    <s v="【Phase V】【U625】【B】【HMI】【5/5】语言为中文时，平均车速界面的“avg&quot;首字母未大写"/>
    <s v="CaseID:_x000d__x000a_Sample:B_x000d__x000a_Precondition:_x000d__x000a_-Cluster at RUN state_x000d__x000a_Connected devices:_x000d__x000a_-EAST DC power_x000d__x000a_1.KL30=13.5v_x000d__x000a_2.0x3B2.Ignition_Status=0x4_x000d__x000a_3.语言配置为中文_x000d__x000a__x000d__x000a_步骤：_x000d__x000a_1.切换至TC-平均车速界面_x000d__x000a_2.观察平均车速界面显示_x000d__x000a__x000d__x000a_实际结果：_x000d__x000a_平均车速界面的“avg&quot;首字母未大写_x000d__x000a__x000d__x000a_期待结果：_x000d__x000a_平均车速界面的“avg&quot;首字母大写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8T09:05:00"/>
    <d v="2023-03-08T16:24:00"/>
    <x v="1"/>
    <x v="0"/>
    <m/>
    <m/>
    <s v="Software"/>
  </r>
  <r>
    <s v="FPHASEVCDC-16007"/>
    <n v="34806"/>
    <s v="Defect"/>
    <s v="Normal"/>
    <x v="0"/>
    <s v="uaixk002"/>
    <s v="【Phase V】【U625】【B】【HMI】【5/5】来电接听后，电话界面消失约4s后眉毛区域才显示通话状态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呼入蓝牙电话_x000d__x000a_2.手机端接听电话_x000d__x000a__x000d__x000a_实际结果：_x000d__x000a_电话界面消失约4s后，眉毛区域才显示通话状态_x000d__x000a_期待结果：_x000d__x000a_电话界面消失后，眉毛区域立即显示通话状态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5:02:00"/>
    <d v="2023-03-08T17:53:00"/>
    <x v="1"/>
    <x v="0"/>
    <m/>
    <m/>
    <s v="Software"/>
  </r>
  <r>
    <s v="FPHASEVCDC-16006"/>
    <n v="34805"/>
    <s v="Defect"/>
    <s v="Normal"/>
    <x v="0"/>
    <s v="uhuas145"/>
    <s v="【Phase V】【U625】【B】【HMI】【5/5】中文语言下，来电、去电都显示英文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语言配置为中文_x000d__x000a__x000d__x000a_2.呼入或呼出蓝牙电话_x000d__x000a__x000d__x000a_3.观察界面文字显示_x000d__x000a__x000d__x000a_实际结果：_x000d__x000a_来电、去电都显示英文_x000d__x000a__x000d__x000a_期待结果：_x000d__x000a_来电去电都显示中文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Analyzing"/>
    <d v="2023-03-07T15:01:00"/>
    <d v="2023-03-08T09:02:00"/>
    <x v="1"/>
    <x v="0"/>
    <m/>
    <m/>
    <s v="Software"/>
  </r>
  <r>
    <s v="FPHASEVCDC-16005"/>
    <n v="34804"/>
    <s v="Defect"/>
    <s v="High"/>
    <x v="1"/>
    <s v="uyual054"/>
    <s v="【Phase V】【U625】【A】【HMI】【5/5】IVI播放音乐时，仪表端不显示歌曲名、歌手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对蓝牙手机_x000d__x000a_2.播放蓝牙音乐_x000d__x000a__x000d__x000a_3.仪表端进入Main Menu-Audio_x000d__x000a__x000d__x000a_4.短按蓝牙音乐_x000d__x000a__x000d__x000a_实际结果：_x000d__x000a_仪表端不显示歌曲名、歌手名_x000d__x000a__x000d__x000a_期待结果：_x000d__x000a_仪表端显示歌曲名、歌手名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5:00:00"/>
    <d v="2023-03-08T11:09:00"/>
    <x v="1"/>
    <x v="0"/>
    <m/>
    <m/>
    <s v="Software"/>
  </r>
  <r>
    <s v="FPHASEVCDC-16004"/>
    <n v="34803"/>
    <s v="Defect"/>
    <s v="High"/>
    <x v="1"/>
    <s v="uyual054"/>
    <s v="【Phase V】【U625】【A】【HMI】【5/5】来电时，选中”Accept&quot;或“Decline”并短按OK键，无法接听或挂断电话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呼入蓝牙电话_x000d__x000a_2.选中”Accept&quot;或“Decline”_x000d__x000a_3.短按OK键_x000d__x000a__x000d__x000a_实际结果：_x000d__x000a_选中”Accept&quot;或“Decline”并短按OK键，无法接听或挂断电话_x000d__x000a__x000d__x000a_期待结果：_x000d__x000a_选中”Accept&quot;或“Decline”并短按OK键，可以接听或挂断电话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5:00:00"/>
    <d v="2023-03-08T10:56:00"/>
    <x v="1"/>
    <x v="0"/>
    <m/>
    <m/>
    <s v="Software"/>
  </r>
  <r>
    <s v="FPHASEVCDC-16003"/>
    <n v="34802"/>
    <s v="Defect"/>
    <s v="Normal"/>
    <x v="0"/>
    <s v="uyual054"/>
    <s v="【Phase V】【U625】【B】【HMI】【5/5】电话挂机时仪表端闪现“Unknow Num&quot;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拨打或呼入蓝牙电话并接听_x000d__x000a_2.车机端挂断电话_x000d__x000a__x000d__x000a_实际结果：_x000d__x000a_仪表端闪现“Unknow Num&quot;_x000d__x000a__x000d__x000a_期待结果：_x000d__x000a_仪表端不闪现“Unknow Num&quot;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4:55:00"/>
    <d v="2023-03-08T11:23:00"/>
    <x v="1"/>
    <x v="0"/>
    <m/>
    <m/>
    <s v="Software"/>
  </r>
  <r>
    <s v="FPHASEVCDC-15996"/>
    <n v="34799"/>
    <s v="Defect"/>
    <s v="Normal"/>
    <x v="0"/>
    <s v="uhuas145"/>
    <s v="【Phase V】【U625】【B】【HMI】【5/5】拨打蓝牙电话时，仪表端显示数字13：25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拨打蓝牙电话_x000d__x000a_2.观察界面显示_x000d__x000a__x000d__x000a_实际结果：_x000d__x000a_仪表端显示数字13：25_x000d__x000a__x000d__x000a_期待结果：_x000d__x000a_仪表端不显示无关数字，电话接通后才显示通话时间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3-07T14:38:00"/>
    <d v="2023-03-07T18:09:00"/>
    <x v="1"/>
    <x v="0"/>
    <m/>
    <s v="Ford_Phase5_U625_DCV4"/>
    <s v="Software"/>
  </r>
  <r>
    <s v="FPHASEVCDC-15995"/>
    <n v="34798"/>
    <s v="Defect"/>
    <s v="Normal"/>
    <x v="0"/>
    <s v="uhuas145"/>
    <s v="【Phase V】【U625】【B】【HMI】【5/5】来电的联系人名字较长时，仪表来电界面显示溢出边界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4.车机下载手机端联系人_x000d__x000a__x000d__x000a_步骤：_x000d__x000a_1.呼入蓝牙电话（联系人名称较长，如：文正lkututukkkllklklvtutu）_x000d__x000a_2.观察界面显示_x000d__x000a__x000d__x000a_实际结果：_x000d__x000a_仪表来电界面显示溢出边界_x000d__x000a__x000d__x000a_期待结果：_x000d__x000a_联系人名称过长时省略显示，无溢出现象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3-07T14:36:00"/>
    <d v="2023-03-07T17:32:00"/>
    <x v="1"/>
    <x v="0"/>
    <m/>
    <s v="Ford_Phase5_U625_DCV4"/>
    <s v="Software"/>
  </r>
  <r>
    <s v="FPHASEVCDC-15993"/>
    <n v="34796"/>
    <s v="Defect"/>
    <s v="Normal"/>
    <x v="0"/>
    <s v="uhuas145"/>
    <s v="【Phase V】【U625】【B】【HMI】【5/5】有头像的联系人来电，仪表来电界面不显示联系人头像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4.车机下载手机端联系人_x000d__x000a__x000d__x000a_步骤：_x000d__x000a_1.呼入蓝牙电话（联系人有头像）_x000d__x000a_2.观察界面显示_x000d__x000a__x000d__x000a_实际结果：_x000d__x000a_仪表端不显示联系人头像_x000d__x000a__x000d__x000a_期待结果：_x000d__x000a_仪表端显示联系人头像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4:31:00"/>
    <d v="2023-03-07T18:16:00"/>
    <x v="1"/>
    <x v="0"/>
    <m/>
    <m/>
    <s v="Software"/>
  </r>
  <r>
    <s v="FPHASEVCDC-15992"/>
    <n v="34795"/>
    <s v="Defect"/>
    <s v="Normal"/>
    <x v="0"/>
    <s v="uaixk002"/>
    <s v="【Phase V】【U625】【B】【HMI】【5/5】拨打蓝牙电话时，仪表端不显示去电图标与联系人或电话号码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语言配置为中文_x000d__x000a_2.拨打蓝牙电话_x000d__x000a_3.观察界面显示_x000d__x000a__x000d__x000a_实际结果：_x000d__x000a_仪表端不显示去电图标与联系人或电话号码_x000d__x000a__x000d__x000a_期待结果：_x000d__x000a_仪表端显示去电图标与联系人或电话号码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4:31:00"/>
    <d v="2023-03-08T17:54:00"/>
    <x v="1"/>
    <x v="0"/>
    <m/>
    <m/>
    <s v="Software"/>
  </r>
  <r>
    <s v="FPHASEVCDC-15991"/>
    <n v="34794"/>
    <s v="Defect"/>
    <s v="Normal"/>
    <x v="0"/>
    <s v="uyual054"/>
    <s v="【Phase V】【U625】【B】【HMI】【5/5】连接蓝牙手机的电话、多媒体时仪表端弹出“No Phone Connected”弹框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对蓝牙手机后去勾选“连接电话”、“连接媒体”_x000d__x000a_2.重新勾选“连接电话”、“连接媒体”_x000d__x000a__x000d__x000a_实际结果：_x000d__x000a_仪表端弹出“No Phone Connected”弹框_x000d__x000a__x000d__x000a_期待结果：_x000d__x000a_仪表端不弹出“No Phone Connected”弹框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4:29:00"/>
    <d v="2023-03-08T10:55:00"/>
    <x v="1"/>
    <x v="0"/>
    <m/>
    <m/>
    <s v="Software"/>
  </r>
  <r>
    <s v="FPHASEVCDC-15990"/>
    <n v="34793"/>
    <s v="Defect"/>
    <s v="Normal"/>
    <x v="0"/>
    <s v="ucaoz076"/>
    <s v="【Phase V】【U625】【B】【HMI】【5/5】Dimming_Lvl由12切换为18，再切换为12，Control Mirror仍然弹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immingLvlEvnt_No_Actl=1/2/3_x000d__x000a_2.Dimming_Lvl=12_x000d__x000a_3.Dimming_Lvl=18_x000d__x000a_4.Dimming_Lvl=12_x000d__x000a__x000d__x000a_实际结果：_x000d__x000a_Control Mirror弹出_x000d__x000a__x000d__x000a_期待结果：_x000d__x000a_Control Mirror不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3-07T14:28:00"/>
    <d v="2023-03-08T13:54:00"/>
    <x v="1"/>
    <x v="0"/>
    <s v="Ford_Phase5_U625_DCV4"/>
    <s v="Ford_Phase5_U625_DCV4"/>
    <s v="Software"/>
  </r>
  <r>
    <s v="FPHASEVCDC-15989"/>
    <n v="34792"/>
    <s v="Defect"/>
    <s v="Normal"/>
    <x v="0"/>
    <s v="ucaoz076"/>
    <s v="【Phase V】【U625】【B】【HMI】【5/5】DimmingLvlEvnt_No_Actl由1、2、3切换至0时，Control Mirror界面没有立即消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immingLvlEvnt_No_Actl=1/2/3_x000d__x000a_2.Dimming_Lvl=18_x000d__x000a_3.immingLvlEvnt_No_Actl=0_x000d__x000a__x000d__x000a_实际结果：_x000d__x000a_Control Mirror没有立即消失_x000d__x000a__x000d__x000a_期待结果：_x000d__x000a_Control Mirror立即消失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3-07T14:27:00"/>
    <d v="2023-03-08T13:54:00"/>
    <x v="1"/>
    <x v="0"/>
    <s v="Ford_Phase5_U625_DCV4"/>
    <s v="Ford_Phase5_U625_DCV4"/>
    <s v="Software"/>
  </r>
  <r>
    <s v="FPHASEVCDC-15988"/>
    <n v="34791"/>
    <s v="Defect"/>
    <s v="Normal"/>
    <x v="0"/>
    <s v="ulixc480"/>
    <s v="【Phase V】【U625】【B】【HMI】【5/5】中文配置下，Control Mirror界面仍显示英文"/>
    <s v="CaseID:_x000d__x000a_Sample:B_x000d__x000a_Precondition:_x000d__x000a_-Cluster at RUN state_x000d__x000a_Connected devices:_x000d__x000a_-EAST DC power_x000d__x000a_1.KL30=13.5v_x000d__x000a_2.0x3B2.Ignition_Status=0x4_x000d__x000a_3.当前语言为中文_x000d__x000a__x000d__x000a_步骤：_x000d__x000a_1.DimmingLvlEvnt_No_Actl=1_x000d__x000a_2.Dimming_Lvl=18_x000d__x000a_3.观察Control Mirror 标题显示_x000d__x000a__x000d__x000a_实际结果：_x000d__x000a_Control Mirror标题显示&quot;Instrument Dimming&quot;_x000d__x000a__x000d__x000a_期待结果：_x000d__x000a_Control Mirror标题显示&quot;亮度&quot;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3-07T14:26:00"/>
    <d v="2023-03-07T17:11:00"/>
    <x v="1"/>
    <x v="0"/>
    <m/>
    <s v="Ford_Phase5_U625_DCV4"/>
    <s v="Software"/>
  </r>
  <r>
    <s v="FPHASEVCDC-15987"/>
    <n v="34790"/>
    <s v="Defect"/>
    <s v="Normal"/>
    <x v="0"/>
    <s v="ulixc480"/>
    <s v="【Phase V】【U625】【B】【HMI】【5/5】Control Mirror标题英文显示错误（以翻译列表为准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immingLvlEvnt_No_Actl=1_x000d__x000a_2.Dimming_Lvl=18_x000d__x000a_3.观察Control Mirror 标题显示_x000d__x000a__x000d__x000a_实际结果：_x000d__x000a_Control Mirror标题显示&quot;Instrument Dimming&quot;_x000d__x000a__x000d__x000a_期待结果：_x000d__x000a_Control Mirror标题显示&quot;Brightness&quot;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4:26:00"/>
    <d v="2023-03-07T17:07:00"/>
    <x v="1"/>
    <x v="0"/>
    <m/>
    <m/>
    <s v="Software"/>
  </r>
  <r>
    <s v="FPHASEVCDC-15985"/>
    <n v="34788"/>
    <s v="Defect"/>
    <s v="Normal"/>
    <x v="0"/>
    <s v="ucuiy064"/>
    <s v="【Phase V】【U625】【B】【HMI】【5/5】&quot;No Trailer detected“中的”Trailer“首字母不应大写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iler Brake Controller配置为1_x000d__x000a_2.Trailer Lighting配置为1_x000d__x000a_3.Parklamp_Status=0_x000d__x000a_4.TurnLampTrlrRl_B_Stat=0_x000d__x000a_5.TurnLampTrlrRr_B_Stat=0_x000d__x000a_6.观察标题文字显示_x000d__x000a__x000d__x000a_实际结果：_x000d__x000a_&quot;No Trailer detected“中的”Trailer“首字母大写_x000d__x000a__x000d__x000a_期待结果：_x000d__x000a_&quot;No Trailer detected“中的”Trailer“首字母小写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4:25:00"/>
    <d v="2023-03-07T17:04:00"/>
    <x v="1"/>
    <x v="0"/>
    <m/>
    <m/>
    <s v="Software"/>
  </r>
  <r>
    <s v="FPHASEVCDC-15974"/>
    <n v="34684"/>
    <s v="Defect"/>
    <s v="Normal"/>
    <x v="1"/>
    <s v="ucand007"/>
    <s v="【Phase V】【U625】【A】【Power】【2/5】电流突然掉到0.24A，持续2-3秒后恢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触发2.43章节 变速箱不在P挡报警_x000d__x000a__x000d__x000a_2.切换电源模式_x000d__x000a__x000d__x000a_现象：_x000d__x000a__x000d__x000a_电流突然掉到0.24A，持续两三秒后自主恢复。_x000d__x000a__x000d__x000a_ _x000d__x000a__x000d__x000a_复现概率:2/10_x000d__x000a__x000d__x000a_Test By:杨元健 18551659808"/>
    <s v="uyany546"/>
    <s v="New"/>
    <d v="2023-03-07T10:54:00"/>
    <d v="2023-03-09T09:31:00"/>
    <x v="3"/>
    <x v="0"/>
    <m/>
    <m/>
    <s v="Software"/>
  </r>
  <r>
    <s v="FPHASEVCDC-15952"/>
    <n v="34755"/>
    <s v="Defect"/>
    <s v="Normal"/>
    <x v="0"/>
    <s v="ucuiy064"/>
    <s v="【Phase V】【U625】【B】【HMI】【5/5】精简模式页面下，触发安全带初始化页面与V2I，ADAS显示重叠"/>
    <s v="CaseID:_x000d__x000a_Sample:B_x000d__x000a_Precondition:_x000d__x000a_-Cluster at RUN state_x000d__x000a_EAST DC power_x000d__x000a_1.BAT ON_x000d__x000a_2.0x3B2.Ignition_Status=0x4_x000d__x000a_3. 导入ECD文件：TU430001-U611.ecd_x000d__x000a_4. DE05 smart DSP=5（IVI内置发声）_x000d__x000a_5. 配置DE0D RxCy_Seatbelt_cfg=1（第一排R1C1，R1C5；第二排R2C1，R2C3，R2C5；第三排R3C1，R3C5）_x000d__x000a_6. 所有座椅状态为occupied-Belted_x000d__x000a_7. IVI端勾选精简模式-行车电脑1-行车电脑2-油耗-安全带状态-_x000d__x000a_8. 当前仪表IOD区域显示辅助驾驶页面_x000d__x000a_步骤：_x000d__x000a_1、0x4C FirstRowBuckleDriver=1-&gt;2，主架安全带未系_x000d__x000a_2、 0x3B2.Ignition_Status=0x1_x000d__x000a_3、 0x3B2.Ignition_Status=0x4_x000d__x000a__x000d__x000a_实际结果：_x000d__x000a_3、 安全带初始化页面与V2I，ADAS显示重叠_x000d__x000a_期待结果：_x000d__x000a_3、 安全带初始化页面与V2I，ADAS显示正常_x000d__x000a_复现概率:5/5_x000d__x000a_Test By:余群群 18895315393"/>
    <s v="uyuxq038"/>
    <s v="New"/>
    <d v="2023-03-06T19:36:00"/>
    <d v="2023-03-08T10:57:00"/>
    <x v="1"/>
    <x v="0"/>
    <m/>
    <m/>
    <s v="Software"/>
  </r>
  <r>
    <s v="FPHASEVCDC-15948"/>
    <n v="34751"/>
    <s v="Defect"/>
    <s v="Normal"/>
    <x v="0"/>
    <s v="ulong013"/>
    <s v="【Phase V】【U625】【B】【Chime】【5/5】触发在自检期间不应该蜂鸣的chime，多次切换电源模式后在自检期间蜂鸣"/>
    <s v="CaseID:_x000d__x000a_Sample:B_x000d__x000a_Precondition:_x000d__x000a_-Cluster at RUN state_x000d__x000a_EAST DC power_x000d__x000a_1.BAT ON_x000d__x000a_2.0x3B2.Ignition_Status=0x4_x000d__x000a_3. 导入ECD文件：TZ430001-U625.ecd_x000d__x000a_4. 仪表备用喇叭发声_x000d__x000a__x000d__x000a_步骤：_x000d__x000a_1、0x3AA FpaChime_D_Rq=2_x000d__x000a_2、 0x3B2.Ignition_Status=0x1-&gt;4_x000d__x000a_3、在自检结束之前：0x3B2.Ignition_Status=0x1_x000d__x000a_4、 0x3B2.Ignition_Status=0x4_x000d__x000a__x000d__x000a_实际结果：_x000d__x000a_4、 FPA_Chime_Status_Flag 声音在自检期间开始响_x000d__x000a_期待结果：_x000d__x000a_4、 等待3s自检结束之后，声音开始响_x000d__x000a_复现概率:5/5_x000d__x000a_Test By:余群群 18895315393"/>
    <s v="uyuxq038"/>
    <s v="New"/>
    <d v="2023-03-06T19:22:00"/>
    <d v="2023-03-07T10:24:00"/>
    <x v="4"/>
    <x v="0"/>
    <m/>
    <m/>
    <s v="Software"/>
  </r>
  <r>
    <s v="FPHASEVCDC-15937"/>
    <n v="34657"/>
    <s v="Defect"/>
    <s v="Normal"/>
    <x v="0"/>
    <s v="uhuas145"/>
    <s v="【PhaseV】【U625】【B】【V2I】【5/5】精简模式下，触发V2I Warning显示再取消Warning，精简模式下V2I以IOD形式显示"/>
    <s v="CaseID:_x000d__x000a_Sample:B_x000d__x000a_Precondition:_x000d__x000a_-Cluster at RUN state_x000d__x000a_Connected devices:_x000d__x000a_-EAST DC power_x000d__x000a_1.KL30=13.5v_x000d__x000a_2.0x3B2.Ignition_Status=0x4_x000d__x000a_步骤：_x000d__x000a_1.精简模式下，触发V2I Warning显示再取消Warning_x000d__x000a_实际结果：_x000d__x000a_1.精简模式下V2I以IOD形式显示_x000d__x000a_期待结果：_x000d__x000a_1.精简模式下V2I以小界面形式显示_x000d__x000a_Section:_x000d__x000a__x000d__x000a_Recovery:_x000d__x000a__x000d__x000a_复现概率: 5/5_x000d__x000a__x000d__x000a_Test By:严文正 17368696917"/>
    <s v="uyanw203"/>
    <s v="Resolved"/>
    <d v="2023-03-06T14:51:00"/>
    <d v="2023-03-08T14:24:00"/>
    <x v="5"/>
    <x v="0"/>
    <m/>
    <s v="Ford_Phase5_U625_DCV4"/>
    <s v="Software"/>
  </r>
  <r>
    <s v="FPHASEVCDC-15936"/>
    <n v="34656"/>
    <s v="Defect"/>
    <s v="Normal"/>
    <x v="0"/>
    <s v="uhuas145"/>
    <s v="【PhaseV】【U625】【B】【V2I】【5/5】V2I中Green Wave二级页面显示时，右转和调头触发后无显示"/>
    <s v="CaseID:_x000d__x000a_Sample:B_x000d__x000a_Precondition:_x000d__x000a_-Cluster at RUN state_x000d__x000a_Connected devices:_x000d__x000a_-EAST DC power_x000d__x000a_1.KL30=13.5v_x000d__x000a_2.0x3B2.Ignition_Status=0x4_x000d__x000a_步骤：_x000d__x000a_1.V2I中Green Wave显示，按键切换至非V2I IOD页面_x000d__x000a_实际结果：_x000d__x000a_1.二级页面右转和调头触发后无显示_x000d__x000a_期待结果：_x000d__x000a_1.二级页面右转和调头触发后正常显示_x000d__x000a_Section:_x000d__x000a__x000d__x000a_Recovery:_x000d__x000a__x000d__x000a_复现概率: 5/5_x000d__x000a__x000d__x000a_Test By:严文正 17368696917"/>
    <s v="uyanw203"/>
    <s v="New"/>
    <d v="2023-03-06T14:50:00"/>
    <d v="2023-03-06T16:27:00"/>
    <x v="5"/>
    <x v="0"/>
    <m/>
    <m/>
    <s v="Software"/>
  </r>
  <r>
    <s v="FPHASEVCDC-15935"/>
    <n v="34655"/>
    <s v="Defect"/>
    <s v="Normal"/>
    <x v="0"/>
    <s v="uhuas145"/>
    <s v="【PhaseV】【U625】【B】【V2I】【5/5】触发V2I显示后，将信号灯状态切换成VehToinfrstrctr_D_Stat== 0x4|0x5| 0x6 |0x7时，信号灯仍然显示"/>
    <s v="CaseID:_x000d__x000a_Sample:B_x000d__x000a_Precondition:_x000d__x000a_-Cluster at RUN state_x000d__x000a_Connected devices:_x000d__x000a_-EAST DC power_x000d__x000a_1.KL30=13.5v_x000d__x000a_2.0x3B2.Ignition_Status=0x4_x000d__x000a_步骤：_x000d__x000a_1.触发V2I显示后，将信号灯状态切换成VehToinfrstrctr_D_Stat== 0x4|0x5| 0x6 |0x7_x000d__x000a_实际结果：_x000d__x000a_1.信号灯仍然显示_x000d__x000a_期待结果：_x000d__x000a_1.信号灯不显示_x000d__x000a_Section:_x000d__x000a__x000d__x000a_Recovery:_x000d__x000a__x000d__x000a_复现概率: 5/5_x000d__x000a__x000d__x000a_Test By:严文正 17368696917"/>
    <s v="uyanw203"/>
    <s v="Resolved"/>
    <d v="2023-03-06T14:49:00"/>
    <d v="2023-03-07T16:07:00"/>
    <x v="5"/>
    <x v="0"/>
    <m/>
    <s v="Ford_Phase5_U625_DCV4"/>
    <s v="Software"/>
  </r>
  <r>
    <s v="FPHASEVCDC-15934"/>
    <n v="34654"/>
    <s v="Defect"/>
    <s v="Normal"/>
    <x v="0"/>
    <s v="uhuas145"/>
    <s v="【PhaseV】【U625】【B】【V2I】【5/5】精简模式下，触发V2I显示，V2I相关信息（灯、GreenWave）不应以IOD的形式显示"/>
    <s v="CaseID:_x000d__x000a_Sample:B_x000d__x000a_Precondition:_x000d__x000a_-Cluster at RUN state_x000d__x000a_Connected devices:_x000d__x000a_-EAST DC power_x000d__x000a_1.KL30=13.5v_x000d__x000a_2.0x3B2.Ignition_Status=0x4_x000d__x000a_步骤：_x000d__x000a_1.精简模式下，触发V2I显示_x000d__x000a_实际结果：_x000d__x000a_1.V2I相关信息（灯、GreenWave）以IOD的形式显示_x000d__x000a_期待结果：_x000d__x000a_1.V2I相关信息（灯、GreenWave）应以小界面形式显示_x000d__x000a_Section:_x000d__x000a__x000d__x000a_Recovery:_x000d__x000a__x000d__x000a_复现概率: 5/5_x000d__x000a__x000d__x000a_Test By:严文正 17368696917"/>
    <s v="uyanw203"/>
    <s v="Resolved"/>
    <d v="2023-03-06T14:48:00"/>
    <d v="2023-03-08T14:24:00"/>
    <x v="5"/>
    <x v="0"/>
    <m/>
    <s v="Ford_Phase5_U625_DCV4"/>
    <s v="Software"/>
  </r>
  <r>
    <s v="FPHASEVCDC-15932"/>
    <n v="34652"/>
    <s v="Defect"/>
    <s v="Normal"/>
    <x v="0"/>
    <s v="uhuas145"/>
    <s v="【PhaseV】【U625】【B】【V2I】【5/5】V2I中触发故障状态“VehToinfrstrctr_D_Stat==0x2/0x3”时中文翻译与翻译表不一致（翻译表为暂时无法提供服务）"/>
    <s v="CaseID:_x000d__x000a_Sample:B_x000d__x000a_Precondition:_x000d__x000a_-Cluster at RUN state_x000d__x000a_Connected devices:_x000d__x000a_-EAST DC power_x000d__x000a_1.KL30=13.5v_x000d__x000a_2.0x3B2.Ignition_Status=0x4_x000d__x000a_步骤：_x000d__x000a_1.V2I中触发故障状态“VehToinfrstrctr_D_Stat==0x2/0x3_x000d__x000a_实际结果：_x000d__x000a_1.中文翻译与翻译表不一致（翻译表为暂时无法提供服务）_x000d__x000a_期待结果：_x000d__x000a_1.中文翻译与翻译表一致_x000d__x000a_Section:_x000d__x000a__x000d__x000a_Recovery:_x000d__x000a__x000d__x000a_复现概率: 5/5_x000d__x000a__x000d__x000a_Test By:严文正 17368696917"/>
    <s v="uyanw203"/>
    <s v="Resolved"/>
    <d v="2023-03-06T14:44:00"/>
    <d v="2023-03-07T16:02:00"/>
    <x v="5"/>
    <x v="0"/>
    <m/>
    <s v="Ford_Phase5_U625_DCV4"/>
    <s v="Software"/>
  </r>
  <r>
    <s v="FPHASEVCDC-15931"/>
    <n v="34651"/>
    <s v="Defect"/>
    <s v="Normal"/>
    <x v="0"/>
    <s v="uhuas145"/>
    <s v="【PhaseV】【U625】【B】【V2I】【5/5】V2I“车路协同”翻译错误应为“V2I LITE”"/>
    <s v="CaseID:_x000d__x000a_Sample:B_x000d__x000a_Precondition:_x000d__x000a_-Cluster at RUN state_x000d__x000a_Connected devices:_x000d__x000a_-EAST DC power_x000d__x000a_1.KL30=13.5v_x000d__x000a_2.0x3B2.Ignition_Status=0x4_x000d__x000a_步骤：_x000d__x000a_1.触发V2I任意信号灯显示，切换至 V2I IOD_x000d__x000a_实际结果：_x000d__x000a_1．V2I“车路协同”翻译错误”_x000d__x000a_期待结果：_x000d__x000a_1.应为“V2I LITE_x000d__x000a_Section:_x000d__x000a__x000d__x000a_Recovery:_x000d__x000a__x000d__x000a_复现概率: 5/5_x000d__x000a__x000d__x000a_Test By:严文正 17368696917"/>
    <s v="uyanw203"/>
    <s v="New"/>
    <d v="2023-03-06T14:42:00"/>
    <d v="2023-03-07T14:31:00"/>
    <x v="5"/>
    <x v="0"/>
    <m/>
    <m/>
    <s v="Software"/>
  </r>
  <r>
    <s v="FPHASEVCDC-15929"/>
    <n v="34650"/>
    <s v="Defect"/>
    <s v="Normal"/>
    <x v="0"/>
    <s v="uxuxh184"/>
    <s v="【PhaseV】【U625】【B】【V2I】【5/5】W4411(注意，前方红灯)触发后带有ok按键且边框显示为灰色状态"/>
    <s v="CaseID:_x000d__x000a_Sample:B_x000d__x000a_Precondition:_x000d__x000a_-Cluster at RUN state_x000d__x000a_Connected devices:_x000d__x000a_-EAST DC power_x000d__x000a_1.KL30=13.5v_x000d__x000a_2.0x3B2.Ignition_Status=0x4_x000d__x000a_步骤：_x000d__x000a_1.触发W4411 V2I文字报警_x000d__x000a_实际结果：_x000d__x000a_1触发后带有ok按键且边框显示为灰色状态_x000d__x000a_期待结果：_x000d__x000a_1.触发后不带有ok按键且边框显示为红色状态_x000d__x000a_Section:_x000d__x000a__x000d__x000a_Recovery:_x000d__x000a__x000d__x000a_复现概率: 5/5_x000d__x000a__x000d__x000a_Test By:严文正 17368696917"/>
    <s v="uyanw203"/>
    <s v="Resolved"/>
    <d v="2023-03-06T14:38:00"/>
    <d v="2023-03-08T17:06:00"/>
    <x v="5"/>
    <x v="0"/>
    <m/>
    <s v="Ford_Phase5_U625_DCV4"/>
    <s v="Software"/>
  </r>
  <r>
    <s v="FPHASEVCDC-15927"/>
    <n v="34649"/>
    <s v="Defect"/>
    <s v="Normal"/>
    <x v="0"/>
    <s v="uzheq033"/>
    <s v="【PhaseV】【U625】【B】【V2I】【5/5】开启V2I显示后，未显示蓝色RTT图标"/>
    <s v="CaseID:_x000d__x000a_Sample:B_x000d__x000a_Precondition:_x000d__x000a_-Cluster at RUN state_x000d__x000a_Connected devices:_x000d__x000a_-EAST DC power_x000d__x000a_1.KL30=13.5v_x000d__x000a_2.0x3B2.Ignition_Status=0x4_x000d__x000a_步骤：_x000d__x000a_1.触发Dbus消息_x000d__x000a_dbus-send --bus=tcp:host=10.1.0.5,port=55556 --type=signal / HYPR.dbus.in.ad2qnx_V2I array:byte:0x00,0x08,0x00,0x00,0x00,0x00,0x00,0x00,0x00,0x00_x000d__x000a_实际结果：_x000d__x000a_1未显示蓝色RTT图标_x000d__x000a_期待结果：_x000d__x000a_1.显示蓝色RTT图标_x000d__x000a_Section:_x000d__x000a__x000d__x000a_Recovery:_x000d__x000a__x000d__x000a_复现概率: 5/5_x000d__x000a__x000d__x000a_Test By:严文正 17368696917"/>
    <s v="uyanw203"/>
    <s v="New"/>
    <d v="2023-03-06T14:36:00"/>
    <d v="2023-03-06T16:18:00"/>
    <x v="5"/>
    <x v="0"/>
    <m/>
    <m/>
    <s v="Software"/>
  </r>
  <r>
    <s v="FPHASEVCDC-15924"/>
    <n v="34648"/>
    <s v="Defect"/>
    <s v="Normal"/>
    <x v="0"/>
    <s v="ufenx072"/>
    <s v="【PhaseV】【U625】【B】【V2I】【5/5】ETM内，Gauge Alarm Lamp,MIL、High Beam、ET指示灯未点亮"/>
    <s v="CaseID:_x000d__x000a_Sample:B_x000d__x000a_Precondition:_x000d__x000a_-Cluster at RUN state_x000d__x000a_Connected devices:_x000d__x000a_-EAST DC power_x000d__x000a_1.KL30=13.5v_x000d__x000a_2.0x3B2.Ignition_Status=0x4_x000d__x000a_步骤：_x000d__x000a_1.ETM内，打开Gauge Alarm Lamp_x000d__x000a_实际结果：_x000d__x000a_1MIL、High Beam、ET指示灯未点亮_x000d__x000a_期待结果：_x000d__x000a_1.MIL、High Beam、ET指示灯点亮_x000d__x000a_Section:_x000d__x000a__x000d__x000a_Recovery:_x000d__x000a__x000d__x000a_复现概率: 5/5_x000d__x000a__x000d__x000a_Test By:严文正 17368696917"/>
    <s v="uyanw203"/>
    <s v="Resolved"/>
    <d v="2023-03-06T14:34:00"/>
    <d v="2023-03-08T13:49:00"/>
    <x v="5"/>
    <x v="0"/>
    <s v="Ford_Phase5_U625_DCV4"/>
    <s v="Ford_Phase5_U625_DCV4"/>
    <s v="Software"/>
  </r>
  <r>
    <s v="FPHASEVCDC-15920"/>
    <n v="34646"/>
    <s v="Defect"/>
    <s v="Normal"/>
    <x v="0"/>
    <s v="uaixk002"/>
    <s v="【PhaseV】【U625】【B】【V2I】【5/5】上电后，V2I默认显示55s的黄灯"/>
    <s v="CaseID:_x000d__x000a_Sample:B_x000d__x000a_Precondition:_x000d__x000a_-Cluster at RUN state_x000d__x000a_Connected devices:_x000d__x000a_-EAST DC power_x000d__x000a_1.KL30=13.5v_x000d__x000a_2.0x3B2.Ignition_Status=0x4_x000d__x000a_步骤：_x000d__x000a_1.上电后，不发送V2I Dbus消息_x000d__x000a_实际结果：_x000d__x000a_1.V2I默认显示55s的黄灯_x000d__x000a_期待结果：_x000d__x000a_1.V2I未收到消息默认不显示信号灯_x000d__x000a_Section:_x000d__x000a__x000d__x000a_Recovery:_x000d__x000a__x000d__x000a_复现概率: 5/5_x000d__x000a__x000d__x000a_Test By:严文正 17368696917"/>
    <s v="uyanw203"/>
    <s v="Analyzing"/>
    <d v="2023-03-06T14:31:00"/>
    <d v="2023-03-07T15:56:00"/>
    <x v="5"/>
    <x v="0"/>
    <m/>
    <m/>
    <s v="Software"/>
  </r>
  <r>
    <s v="FPHASEVCDC-15918"/>
    <n v="34645"/>
    <s v="Defect"/>
    <s v="Normal"/>
    <x v="0"/>
    <s v="uxuxh184"/>
    <s v="【Phase V】【U625】【B】【Warning】【5/5】W611 W380报警坐标不统一（都是一行带OK的报警）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StrtrMtrCtlMsgTxt_D_Rq=4 触发W611_x000d__x000a__x000d__x000a_2.DE08 TPMS=1 &amp; DE08 TPMS_By_Location =0 &amp; Tire_Press_System_Stat = 3 触发W380_x000d__x000a__x000d__x000a_实际结果：_x000d__x000a__x000d__x000a_报警坐标不统一_x000d__x000a__x000d__x000a_期待结果：_x000d__x000a__x000d__x000a_按UI显示_x000d__x000a__x000d__x000a_ _x000d__x000a__x000d__x000a_Reference: Warning 2.29 &amp;2.59_x000d__x000a__x000d__x000a_复现概率:10/10_x000d__x000a__x000d__x000a_Test By:杨元健 18551659808"/>
    <s v="uyany546"/>
    <s v="Resolved"/>
    <d v="2023-03-06T14:29:00"/>
    <d v="2023-03-08T17:07:00"/>
    <x v="2"/>
    <x v="0"/>
    <m/>
    <s v="Ford_Phase5_U625_DCV4"/>
    <s v="Software"/>
  </r>
  <r>
    <s v="FPHASEVCDC-15911"/>
    <n v="34643"/>
    <s v="Defect"/>
    <s v="Normal"/>
    <x v="0"/>
    <s v="ulixf256"/>
    <s v="【Phase V】【U625】【B】【HMI】【5/5】精简模式下，CC灯跟双车速重合"/>
    <s v="CaseID:_x000d__x000a_Sample:C_x000d__x000a_Precondition:_x000d__x000a_-Cluster at RUN state_x000d__x000a_Connected devices:_x000d__x000a_-EAST DC power_x000d__x000a_1.KL30=13.5v_x000d__x000a_2.0x3B2.Ignition_Status=0x4_x000d__x000a_步骤：_x000d__x000a_1.精简模式下打开双车速和CC灯_x000d__x000a__x000d__x000a_实际结果：_x000d__x000a_CC灯跟双车速重合_x000d__x000a_期待结果：_x000d__x000a_CC灯跟双车速不重合_x000d__x000a_Specification ref:_x000d__x000a_Gauges_V3.2_20220812_x000d__x000a_Section:_x000d__x000a_Recovery:_x000d__x000a_复现概率: 5/5_x000d__x000a_Test By:胡珊珊 18851672720"/>
    <s v="uhuxs077"/>
    <s v="Resolved"/>
    <d v="2023-03-06T14:03:00"/>
    <d v="2023-03-08T09:11:00"/>
    <x v="1"/>
    <x v="0"/>
    <m/>
    <s v="Ford_Phase5_U625_DCV4"/>
    <s v="Software"/>
  </r>
  <r>
    <s v="FPHASEVCDC-15907"/>
    <n v="34641"/>
    <s v="Defect"/>
    <s v="Normal"/>
    <x v="0"/>
    <s v="uwenj070"/>
    <s v="【Phase V】【U625】【B】【Chime】【5/5】通道为IVI发声，触发W4245/W4246、W224/W225,W970/W973等报警，蜂鸣一声后，在IVI端切换度量单位，报警正常弹出，但是chime从仪表发声"/>
    <s v="CaseID:_x000d__x000a_Sample:B_x000d__x000a_Precondition:_x000d__x000a_-Cluster at RUN state_x000d__x000a_EAST DC power_x000d__x000a_1.BAT ON_x000d__x000a_步骤：_x000d__x000a_1、0x3B2.Ignition_Status=0x4_x000d__x000a_2、DE0A FuelLvl_PCM =PCM，触发W4245/W4246、W224/W225，蜂鸣一声后，在IVI端切换度量单位_x000d__x000a__x000d__x000a__x000d__x000a_实际结果：_x000d__x000a_报警正常显示，声音偶发从仪表喇叭响_x000d__x000a__x000d__x000a_期待结果：_x000d__x000a_报警正常显示，声音偶发从IVI响_x000d__x000a__x000d__x000a_复现概率:10/10_x000d__x000a_Test By:孟妍 15951912208"/>
    <s v="umeny043"/>
    <s v="New"/>
    <d v="2023-03-06T11:14:00"/>
    <d v="2023-03-07T19:14:00"/>
    <x v="4"/>
    <x v="0"/>
    <m/>
    <m/>
    <s v="Software"/>
  </r>
  <r>
    <s v="FPHASEVCDC-15906"/>
    <n v="34640"/>
    <s v="Defect"/>
    <s v="Normal"/>
    <x v="0"/>
    <s v="uxuxh184"/>
    <s v="【Phase V】【U625】【B】【Warning】【5/5】W4368未显示OK键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SteWhlLckMsgTxt_D_Rq Signal = 3_x000d__x000a__x000d__x000a_实际结果：_x000d__x000a__x000d__x000a_W4368未显示OK键_x000d__x000a__x000d__x000a_期待结果：_x000d__x000a__x000d__x000a_W4368显示OK键_x000d__x000a__x000d__x000a_Reference: Warning 2.30_x000d__x000a__x000d__x000a_复现概率:10/10_x000d__x000a__x000d__x000a_Test By:杨元健 18551659808"/>
    <s v="uyany546"/>
    <s v="Resolved"/>
    <d v="2023-03-06T11:02:00"/>
    <d v="2023-03-08T17:07:00"/>
    <x v="2"/>
    <x v="0"/>
    <m/>
    <s v="Ford_Phase5_U625_DCV4"/>
    <s v="Software"/>
  </r>
  <r>
    <s v="FPHASEVCDC-15905"/>
    <n v="34639"/>
    <s v="Defect"/>
    <s v="Normal"/>
    <x v="0"/>
    <s v="uyany594"/>
    <s v="【Phase V】【U625】【B】【HMI】【5/5】切换到燃擎赛道主题，车速的颜色没有变成黄色"/>
    <s v="CaseID:_x000d__x000a_Sample:C_x000d__x000a_Precondition:_x000d__x000a_-Cluster at RUN state_x000d__x000a_Connected devices:_x000d__x000a_-EAST DC power_x000d__x000a_1.KL30=13.5v_x000d__x000a_2.0x3B2.Ignition_Status=0x4_x000d__x000a_步骤：_x000d__x000a_1.切换到燃擎赛道主题_x000d__x000a__x000d__x000a_实际结果：_x000d__x000a_车速的颜色没有变成黄色_x000d__x000a_期待结果：_x000d__x000a_车速的颜色变成黄色_x000d__x000a_Specification ref:_x000d__x000a_Gauges_V3.2_20220812_x000d__x000a_Section:_x000d__x000a_Recovery:_x000d__x000a_复现概率: 5/5_x000d__x000a_Test By:胡珊珊 18851672720"/>
    <s v="uhuxs077"/>
    <s v="Resolved"/>
    <d v="2023-03-06T11:00:00"/>
    <d v="2023-03-07T10:55:00"/>
    <x v="1"/>
    <x v="0"/>
    <m/>
    <s v="Ford_Phase5_U625_DCV4"/>
    <s v="Software"/>
  </r>
  <r>
    <s v="FPHASEVCDC-15896"/>
    <n v="34718"/>
    <s v="Defect"/>
    <s v="Gating"/>
    <x v="1"/>
    <s v="ucuiy064"/>
    <s v="【Phase V】【U625】【A】【HMI】【5/5】IOD页面卡死，上下按键切换没有反应"/>
    <s v="CaseID:_x000d__x000a_Sample:B_x000d__x000a_Precondition:_x000d__x000a_-Cluster at RUN state_x000d__x000a_EAST DC power_x000d__x000a_1.BAT ON_x000d__x000a_2.0x3B2.Ignition_Status=0x4_x000d__x000a_3. 导入ECD文件：TZ430001-U625.ecd_x000d__x000a_4. DE05 smart DSP=0（IVI内置发声）_x000d__x000a_5. 配置DE0D RxCy_Seatbelt_cfg=1（第一排R1C1，R1C5；第二排R2C1，R2C3，R2C5；第三排R3C1，R3C5）_x000d__x000a_6. 所有座椅状态为occupied-Belted_x000d__x000a__x000d__x000a_步骤：_x000d__x000a_1、0x4C FirstRowBuckleDriver=1-&gt;2，主架安全带未系_x000d__x000a_2、 0x3B2.Ignition_Status=0x1_x000d__x000a_3、 0x3B2.Ignition_Status=0x4_x000d__x000a_4. 安全带初始化页面显示时：0x3B2.Ignition_Status=0x1_x000d__x000a_5. 0x4C FirstRowBuckleDriver=1_x000d__x000a_6.  0x3B2.Ignition_Status=0x4_x000d__x000a_7. 切换上下OK按键_x000d__x000a__x000d__x000a__x000d__x000a_实际结果：_x000d__x000a_7、 一直显示安全带初始化页面，切换上下按键没有反应，触发可以被屏蔽和切换选项的报警，按键可正常起作用，车速等其他功能可正常响应_x000d__x000a_期待结果：_x000d__x000a_7、 IOD页面切换正常_x000d__x000a_复现概率:5/5_x000d__x000a_Test By:余群群 18895315393"/>
    <s v="uyuxq038"/>
    <s v="Resolved"/>
    <d v="2023-03-06T10:22:00"/>
    <d v="2023-03-06T16:30:00"/>
    <x v="1"/>
    <x v="0"/>
    <m/>
    <s v="Ford_Phase5_U625_DCV4"/>
    <s v="Software"/>
  </r>
  <r>
    <s v="FPHASEVCDC-15895"/>
    <n v="34633"/>
    <s v="Defect"/>
    <s v="Normal"/>
    <x v="0"/>
    <s v="uxuxh184"/>
    <s v="【Phase V】【U625】【B】【Warnings】【5/5】W3418的icon和文字过近"/>
    <s v="CaseID:_x000d__x000a_Sample:B_x000d__x000a_Precondition:_x000d__x000a_-Cluster at RUN state_x000d__x000a_EAST DC power_x000d__x000a_1.BAT ON_x000d__x000a_步骤：_x000d__x000a_1、0x3B2.Ignition_Status=0x4_x000d__x000a_2、DE0E Police Idle Mode=1_x000d__x000a_3、0x38D.PoliceIdlMde_D_Stat=3_x000d__x000a__x000d__x000a_实际结果：_x000d__x000a_W3418的icon和文字过近_x000d__x000a__x000d__x000a_期待结果：_x000d__x000a_W3418的icon和文字保持一点距离，如果可以修改，也请帮忙把w3419的图标保持和w3418一致_x000d__x000a__x000d__x000a_复现概率:10/10_x000d__x000a_Test By:孟妍 15951912208"/>
    <s v="umeny043"/>
    <s v="Resolved"/>
    <d v="2023-03-06T10:12:00"/>
    <d v="2023-03-08T17:09:00"/>
    <x v="2"/>
    <x v="0"/>
    <m/>
    <s v="Ford_Phase5_U625_DCV4"/>
    <s v="Software"/>
  </r>
  <r>
    <s v="FPHASEVCDC-15886"/>
    <n v="34623"/>
    <s v="Defect"/>
    <s v="Normal"/>
    <x v="0"/>
    <s v="ucaoz076"/>
    <s v="【Phase V】【U625】【B】【setup】【5/5】触发W4482报警时，切换报警的“X”mode时显示错误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SelDrvMdeMsgTxt_D_Rq=7_x000d__x000a__x000d__x000a_2.SelDrvMde_D2_Rq=1-14_x000d__x000a__x000d__x000a_实际结果：_x000d__x000a__x000d__x000a_SelDrvMde_D2_Rq切换到2/4/7/14时，“X”mode会变成normal mode且报警闪一下消失_x000d__x000a__x000d__x000a_期待结果：_x000d__x000a__x000d__x000a_正常显示_x000d__x000a__x000d__x000a_ _x000d__x000a__x000d__x000a_复现概率:5/5_x000d__x000a__x000d__x000a_Test By:胡珊珊 18851672720"/>
    <s v="uhuxs077"/>
    <s v="Resolved"/>
    <d v="2023-03-04T18:39:00"/>
    <d v="2023-03-06T17:46:00"/>
    <x v="1"/>
    <x v="0"/>
    <s v="Ford_Phase5_U625_DCV4"/>
    <s v="Ford_Phase5_U625_DCV4"/>
    <s v="Software"/>
  </r>
  <r>
    <s v="FPHASEVCDC-15879"/>
    <n v="34622"/>
    <s v="Defect"/>
    <s v="Normal"/>
    <x v="0"/>
    <s v="ufenx072"/>
    <s v="【Phase V】【U625】【B】【HMI】【5/5】触发安全带初始化页面 ，休眠唤醒或上下总电，安全带初始化页面不显示"/>
    <s v="CaseID:_x000d__x000a_Sample:B_x000d__x000a_Precondition:_x000d__x000a_-Cluster at RUN state_x000d__x000a_EAST DC power_x000d__x000a_1.BAT ON_x000d__x000a_2.0x3B2.Ignition_Status=0x4_x000d__x000a_3. 导入ECD文件：TZ430001-U625.ecd_x000d__x000a_4. DE05 smart DSP=0（IVI内置发声）_x000d__x000a_5. 配置DE0D RxCy_Seatbelt_cfg=1（第一排R1C1，R1C5；第二排R2C1，R2C3，R2C5；第三排R3C1，R3C5）_x000d__x000a_6. 所有座椅状态为occupied-Belted_x000d__x000a__x000d__x000a_步骤：_x000d__x000a_1、IOD页面显示行车电脑1_x000d__x000a_2、 0x4C FirstRowBuckleDriver=1-&gt;2，主架安全带未系_x000d__x000a_3、BAT&amp; IGN off_x000d__x000a_4、 BAT&amp; IGN on_x000d__x000a__x000d__x000a_实际结果：_x000d__x000a_4、 安全带初始化页面不显示(步骤3替换成休眠唤醒仍有相同问题)_x000d__x000a_期待结果：_x000d__x000a_4、 安全带初始化页面正常显示_x000d__x000a_复现概率:5/5_x000d__x000a_Test By:余群群 18895315393"/>
    <s v="uyuxq038"/>
    <s v="Resolved"/>
    <d v="2023-03-04T16:59:00"/>
    <d v="2023-03-06T09:35:00"/>
    <x v="2"/>
    <x v="0"/>
    <s v="Ford_Phase5_U625_DCV4"/>
    <s v="Ford_Phase5_U625_DCV4"/>
    <s v="Software"/>
  </r>
  <r>
    <s v="FPHASEVCDC-15878"/>
    <n v="34621"/>
    <s v="Defect"/>
    <s v="Normal"/>
    <x v="0"/>
    <s v="uxuxh184"/>
    <s v="【Phase V】【U625】【B】【Warnings】【5/5】W4465和W4464中的icon图标位置不一致"/>
    <s v="CaseID:_x000d__x000a_Sample:B_x000d__x000a_Precondition:_x000d__x000a_-Cluster at RUN state_x000d__x000a_EAST DC power_x000d__x000a_1.BAT ON_x000d__x000a_步骤：_x000d__x000a_1、0x3B2.Ignition_Status=0x4_x000d__x000a_2、0x233.EmgcyTrfcLght_D_Stat=5，触发w4464_x000d__x000a_3、0x233.EmgcyTrfcLght_D_Stat=1，触发w4465_x000d__x000a__x000d__x000a_实际结果：_x000d__x000a_W4465和W4464中的icon图标位置不一致_x000d__x000a__x000d__x000a_期待结果：_x000d__x000a_W4465和W4464中的icon图标位置一致_x000d__x000a__x000d__x000a_复现概率:10/10_x000d__x000a_Test By:孟妍 15951912208"/>
    <s v="umeny043"/>
    <s v="Resolved"/>
    <d v="2023-03-04T16:31:00"/>
    <d v="2023-03-08T17:20:00"/>
    <x v="1"/>
    <x v="0"/>
    <m/>
    <s v="Ford_Phase5_U625_DCV4"/>
    <s v="Software"/>
  </r>
  <r>
    <s v="FPHASEVCDC-15877"/>
    <n v="34620"/>
    <s v="Defect"/>
    <s v="Normal"/>
    <x v="0"/>
    <s v="uxuxh184"/>
    <s v="【Phase V】【U625】【B】【Warnings】【5/5】W4465为RGA类型报警，不应与其他类型报警轮询"/>
    <s v="CaseID:_x000d__x000a_Sample:B_x000d__x000a_Precondition:_x000d__x000a_-Cluster at RUN state_x000d__x000a_EAST DC power_x000d__x000a_1.BAT ON_x000d__x000a_步骤：_x000d__x000a_1、0x3B2.Ignition_Status=0x4_x000d__x000a_2、0x416.BrkLamp_B_Rq=1，触发W200_x000d__x000a_3、0x233.EmgcyTrfcLght_D_Stat=1，触发w4465_x000d__x000a__x000d__x000a_实际结果：_x000d__x000a_W4465与W200轮询_x000d__x000a__x000d__x000a_期待结果：_x000d__x000a_W4465为RGA类型报警，应该霸屏，不与W200轮询_x000d__x000a__x000d__x000a_复现概率:10/10_x000d__x000a_Test By:孟妍 15951912208"/>
    <s v="umeny043"/>
    <s v="Resolved"/>
    <d v="2023-03-04T16:26:00"/>
    <d v="2023-03-08T17:21:00"/>
    <x v="1"/>
    <x v="0"/>
    <m/>
    <s v="Ford_Phase5_U625_DCV4"/>
    <s v="Software"/>
  </r>
  <r>
    <s v="FPHASEVCDC-15872"/>
    <n v="34592"/>
    <s v="Defect"/>
    <s v="Normal"/>
    <x v="0"/>
    <s v="uxuxh184"/>
    <s v="【Phase V】【U625】【B】【Warning】【5/5】W4464 W4465无法用ok屏蔽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0x233.EmgcyTrfcLght_D_Stat=1/2/5_x000d__x000a__x000d__x000a_2、ok屏蔽_x000d__x000a__x000d__x000a_实际结果：_x000d__x000a__x000d__x000a_无法被屏蔽_x000d__x000a__x000d__x000a_期待结果：_x000d__x000a__x000d__x000a_可以被屏蔽_x000d__x000a__x000d__x000a_ _x000d__x000a__x000d__x000a_Reference: Warning 2.112_x000d__x000a__x000d__x000a_复现概率:10/10_x000d__x000a__x000d__x000a_Test By:杨元健 18551659808_x000d__x000a__x000d__x000a_ _x000d__x000a__x000d__x000a_ "/>
    <s v="uyany546"/>
    <s v="Resolved"/>
    <d v="2023-03-04T15:33:00"/>
    <d v="2023-03-08T17:16:00"/>
    <x v="2"/>
    <x v="0"/>
    <m/>
    <s v="Ford_Phase5_U625_DCV4"/>
    <s v="Software"/>
  </r>
  <r>
    <s v="FPHASEVCDC-15866"/>
    <n v="34618"/>
    <s v="Defect"/>
    <s v="Normal"/>
    <x v="0"/>
    <s v="uhuas145"/>
    <s v="【PhaseV】【U625】【B】【HMI】【5/5】ACC_Gap弹窗与V2I信号灯重合"/>
    <s v="CaseID:_x000d__x000a_Sample:B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触发V2I信号灯_x000d__x000a_2.CcStat_D_Actl=0x2_x000d__x000a_3.AccTGap_D_Dsply=0x1_x000d__x000a_4.AccTGap_B_Dsply=0x1_x000d__x000a__x000d__x000a_实际结果：_x000d__x000a_4.弹窗与V2I信号灯重合_x000d__x000a__x000d__x000a_期待结果：_x000d__x000a_4.弹窗优先级较高_x000d__x000a__x000d__x000a_Specification ref:_x000d__x000a_Section:_x000d__x000a__x000d__x000a_Recovery:_x000d__x000a__x000d__x000a_复现概率:5/5_x000d__x000a__x000d__x000a_Test By:钱考伟 18012915216"/>
    <s v="uqiak009"/>
    <s v="Resolved"/>
    <d v="2023-03-04T15:01:00"/>
    <d v="2023-03-07T09:51:00"/>
    <x v="1"/>
    <x v="0"/>
    <m/>
    <s v="Ford_Phase5_U625_DCV4"/>
    <s v="Software"/>
  </r>
  <r>
    <s v="FPHASEVCDC-15860"/>
    <n v="34617"/>
    <s v="Defect"/>
    <s v="Normal"/>
    <x v="0"/>
    <s v="udais021"/>
    <s v="【PhaseV】【U625】【B】【ADAS】【5/5】FdaStat_MC=ON时，改变FeatNoCcmActl的值，FdaStat_MC不应变为OFF"/>
    <s v="CaseID:_x000d__x000a_Sample:B_x000d__x000a_Precondition:_x000d__x000a_-Cluster at RUN state_x000d__x000a_Connected devices:_x000d__x000a_-EAST DC power_x000d__x000a_1.KL30=13.5v_x000d__x000a_2.0x3B2.Ignition_Status=0x4_x000d__x000a_3.CcStat_D_Actl=0x0_x000d__x000a_4.AccTrgDist2_D_Dsply=0x1_x000d__x000a_步骤：_x000d__x000a_1.FeatNoCcmActl=2063_x000d__x000a_2.FeatConfigCcmActl=0x1_x000d__x000a_3.PersIndexCcm_D_Actl=0x0~0x4_x000d__x000a_4.FeatNoCcmActl=2064_x000d__x000a__x000d__x000a_实际结果：_x000d__x000a_3.DI_Active ON_x000d__x000a_4.DI_Active OFF_x000d__x000a__x000d__x000a_期待结果：_x000d__x000a_3.DI_Active ON_x000d__x000a_4.DI_Active ON_x000d__x000a__x000d__x000a_Specification ref:_x000d__x000a__x000d__x000a_Section:_x000d__x000a__x000d__x000a_Recovery:_x000d__x000a__x000d__x000a_复现概率: 5/5_x000d__x000a__x000d__x000a_Test By:钱考伟18012915216_x000d__x000a__x000d__x000a_备注：_x000d__x000a__x000d__x000a_FCWStat_MC，FcwBrakingStat_MC都是如此，都需要修改逻辑"/>
    <s v="uqiak009"/>
    <s v="New"/>
    <d v="2023-03-04T14:23:00"/>
    <d v="2023-03-04T14:23:00"/>
    <x v="0"/>
    <x v="0"/>
    <m/>
    <m/>
    <s v="Software"/>
  </r>
  <r>
    <s v="FPHASEVCDC-15855"/>
    <n v="34614"/>
    <s v="Defect"/>
    <s v="Normal"/>
    <x v="0"/>
    <s v="uliaz079"/>
    <s v="【PhaseV】【U625】【B】【ADAS】【5/5】DI_Standby车距显示应为灰色，区别于DI_ACTIVE_NLV"/>
    <s v="CaseID:_x000d__x000a_Sample:B_x000d__x000a_Precondition:_x000d__x000a_-Cluster at RUN state_x000d__x000a_Connected devices:_x000d__x000a_-EAST DC power_x000d__x000a_1.KL30=13.5v_x000d__x000a_2.0x3B2.Ignition_Status=0x4_x000d__x000a_3.FeatNoCcmActl=2063_x000d__x000a_4.FeatConfigCcmActl=0x1_x000d__x000a_5.PersIndexCcm_D_Actl=0x0~0x4_x000d__x000a_步骤：_x000d__x000a_1.CcStat_D_Actl=0x0_x000d__x000a_2.AccTrgDist2_D_Dsply=0x1_x000d__x000a__x000d__x000a_实际结果：_x000d__x000a_1.显示白色车距_x000d__x000a__x000d__x000a_期待结果：_x000d__x000a_1.车距显示应为灰色，区别于DI_ACTIVE_NLV的白色车距_x000d__x000a__x000d__x000a_Specification ref:_x000d__x000a__x000d__x000a_Section:_x000d__x000a__x000d__x000a_Recovery:_x000d__x000a__x000d__x000a_复现概率: 5/5_x000d__x000a__x000d__x000a_Test By:钱考伟18012915216"/>
    <s v="uqiak009"/>
    <s v="New"/>
    <d v="2023-03-04T14:05:00"/>
    <d v="2023-03-04T14:05:00"/>
    <x v="0"/>
    <x v="0"/>
    <m/>
    <m/>
    <s v="Software"/>
  </r>
  <r>
    <s v="FPHASEVCDC-15842"/>
    <n v="34565"/>
    <s v="Defect"/>
    <s v="Normal"/>
    <x v="0"/>
    <s v="ufenx072"/>
    <s v="【Phase V】【U625】【B】【Warning】【5/5】W1087不应在自检期间显示"/>
    <s v="CaseID:_x000d__x000a_Sample:B_x000d__x000a_Precondition:_x000d__x000a__x000d__x000a_-Cluster at RUN state_x000d__x000a__x000d__x000a_EAST DC power_x000d__x000a__x000d__x000a_BAT ON_x000d__x000a_Ignition_Status=4_x000d__x000a_步骤：_x000d__x000a__x000d__x000a_1.Keycode_Status Signal=8_x000d__x000a_2.Ignition_Status=4-&gt;1-&gt;8_x000d__x000a__x000d__x000a_实际结果：_x000d__x000a__x000d__x000a_W1087在自检期间显示_x000d__x000a__x000d__x000a_期待结果：_x000d__x000a_W1087在自检期间不显示_x000d__x000a__x000d__x000a_ _x000d__x000a__x000d__x000a_Reference: Warning 2.86_x000d__x000a__x000d__x000a_复现概率:10/10_x000d__x000a__x000d__x000a_Test By:杨元健 18551659808"/>
    <s v="uyany546"/>
    <s v="Resolved"/>
    <d v="2023-03-04T10:32:00"/>
    <d v="2023-03-06T09:34:00"/>
    <x v="2"/>
    <x v="0"/>
    <s v="Ford_Phase5_U625_DCV4"/>
    <s v="Ford_Phase5_U625_DCV4"/>
    <s v="Software"/>
  </r>
  <r>
    <s v="FPHASEVCDC-15829"/>
    <n v="34552"/>
    <s v="Defect"/>
    <s v="Normal"/>
    <x v="0"/>
    <s v="ufenx072"/>
    <s v="【Phase V】【U625】【B】【Warning】【5/5】2.43章节切换电源模式 报警闪烁"/>
    <s v="CaseID:_x000d__x000a_Sample:B_x000d__x000a_Precondition:_x000d__x000a_-Cluster at RUN state_x000d__x000a_Connected devices:_x000d__x000a_-EAST DC power_x000d__x000a_1.KL30=13.5v_x000d__x000a_2.0x3B2.Ignition_Status=0x4_x000d__x000a_步骤：_x000d__x000a_1、Shift_By_Wire_Cfg=0_x000d__x000a_2、ePRNDL_Mode=1_x000d__x000a_3、Transmission_ Type_Cfg=0_x000d__x000a_4、PrkLckCtl_D_Allw_Cfg ={color:#172b4d}1/2/3/4{color}_x000d__x000a_5、PLC_Active_Status_Flag ={color:#172b4d} X{color}_x000d__x000a_6、Neutral_Tow_Cfg = X_x000d__x000a_7、Neutral_Tow_Enabled_MC_Status_Flag = X_x000d__x000a_8、DrStatDrv_B_Actl = 1  （门开）_x000d__x000a_9、{color:#172b4d}LifeCycMde_D_Actl = 0{color}_x000d__x000a_10、Veh_V_ActlEng&lt; 0x1F4 (&lt;5 km/h)_x000d__x000a_11、VehVActlEng_D_Qf = 3_x000d__x000a_12、GearLvrPos_D_Actl = 0x1-0xD, 0Xf_x000d__x000a__x000d__x000a_13、0x3B2.Ignition_Status=0x4-&gt;0x1-&gt;0X4_x000d__x000a_实际结果：_x000d__x000a__x000d__x000a_{color:#172b4d}run切换到off 报警闪烁{color}_x000d__x000a__x000d__x000a_ _x000d__x000a__x000d__x000a_期待结果：_x000d__x000a_电源模式切换时 不闪烁_x000d__x000a__x000d__x000a_ _x000d__x000a__x000d__x000a_Reference: Warning 2.43_x000d__x000a__x000d__x000a_复现概率:10/10_x000d__x000a__x000d__x000a_Test By:杨元健 18551659808"/>
    <s v="uyany546"/>
    <s v="Resolved"/>
    <d v="2023-03-03T17:28:00"/>
    <d v="2023-03-07T15:37:00"/>
    <x v="2"/>
    <x v="0"/>
    <s v="Ford_Phase5_U625_DCV4"/>
    <s v="Ford_Phase5_U625_DCV4"/>
    <s v="Software"/>
  </r>
  <r>
    <s v="FPHASEVCDC-15824"/>
    <n v="34547"/>
    <s v="Defect"/>
    <s v="Normal"/>
    <x v="0"/>
    <s v="ufenx072"/>
    <s v="【Phase V】【U625】【B】【Warnings】【5/5】在limited模式下触发2.66章节报警，丢失3E3信号节点，报警会消失"/>
    <s v="CaseID:_x000d__x000a__x000d__x000a_Sample:B_x000d__x000a__x000d__x000a_Precondition:_x000d__x000a__x000d__x000a_-Cluster at RUN state_x000d__x000a__x000d__x000a_EAST DC power_x000d__x000a__x000d__x000a_1.BAT ON_x000d__x000a_2.BAT ON，0x3B2.Ignition_Status=4_x000d__x000a__x000d__x000a_步骤：_x000d__x000a_(以W607报警为例)_x000d__x000a_1.0x3B2.Ignition_Status=1_x000d__x000a_2.DE08 PrkLckCtl_D_Allw_Cfg=1_x000d__x000a_3.0x3E3.FeatNoBcm_No_Actl =1044_x000d__x000a_4.0x3E3. FeatConfigBcmActl =1_x000d__x000a_5. 0x3E3.PersIndexBcm_D_Actl =1_x000d__x000a_6.0x246.PrkLckCtlAvail_T_Stat =1_x000d__x000a_7. 0x246.PrkLckCtlMsgTxt_D_Rq =0_x000d__x000a_8. 0x3B1.PrkLckCtlMsgTxt_D2_Rq =1（触发W607报警）_x000d__x000a_9.丢失0x3E3信号节点_x000d__x000a_10.5S之后查看报警显示_x000d__x000a__x000d__x000a_实际结果：_x000d__x000a_10、此报警消失_x000d__x000a_此章节均有此问题_x000d__x000a__x000d__x000a_期待结果：_x000d__x000a__x000d__x000a_10、此报警不应消失_x000d__x000a__x000d__x000a_（策略：在limited模式下，丢失此开关的信号节点，应维持上一次记忆值；在normal模式下，丢失此开关的信号节点，会将此输出置为error；若在limited模式下，丢失此开关的信号节点，切换到normal模式下时，也应维持上一次记忆值）_x000d__x000a_Reference:_x000d__x000a__x000d__x000a_复现概率:5/5_x000d__x000a__x000d__x000a_Test By:李沁 15295767520"/>
    <s v="ulinq025"/>
    <s v="Resolved"/>
    <d v="2023-03-03T16:26:00"/>
    <d v="2023-03-03T16:32:00"/>
    <x v="2"/>
    <x v="0"/>
    <s v="Ford_Phase5_U625_DCV4"/>
    <s v="Ford_Phase5_U625_DCV4"/>
    <s v="Software"/>
  </r>
  <r>
    <s v="FPHASEVCDC-15815"/>
    <n v="34538"/>
    <s v="Defect"/>
    <s v="Normal"/>
    <x v="0"/>
    <s v="ufenx072"/>
    <s v="【Phase V】【U625】【B】【Warnings】【5/5】部分条件下触发W1054b报警，丢失信号再恢复时报警未触发"/>
    <s v="CaseID:_x000d__x000a_Sample:B_x000d__x000a_Precondition:_x000d__x000a_-Cluster at RUN state_x000d__x000a_EAST DC power_x000d__x000a_1.BAT ON_x000d__x000a_步骤：_x000d__x000a_1、0x3B2.Ignition_Status=1_x000d__x000a_2、DE0A Shift By Wire=1_x000d__x000a_DE01 Transmission Type: AT，DE08 Neutral Tow Setting: 1，_x000d__x000a_DE0A TCCM Neutral Tow Capabl=0，DE0A Welcome_Goodbye_Cfg：0_x000d__x000a_3、0x5C.TrnGearMsgTxt_D_Rq=6_x000d__x000a_4、0x3B2.DrStatDrv_B_Actl=1_x000d__x000a_5、丢失0x3B2信号节点，再恢复_x000d__x000a_实际结果：_x000d__x000a_5、W1054B报警未再次触发_x000d__x000a__x000d__x000a_期待结果：_x000d__x000a__x000d__x000a_5、W1054B报警应再次触发_x000d__x000a__x000d__x000a_复现概率:5/5_x000d__x000a_Test By:李沁 15295767520"/>
    <s v="ulinq025"/>
    <s v="Resolved"/>
    <d v="2023-03-03T15:26:00"/>
    <d v="2023-03-03T16:31:00"/>
    <x v="2"/>
    <x v="0"/>
    <s v="Ford_Phase5_U625_DCV4"/>
    <s v="Ford_Phase5_U625_DCV4"/>
    <s v="Software"/>
  </r>
  <r>
    <s v="FPHASEVCDC-15813"/>
    <n v="34537"/>
    <s v="Defect"/>
    <s v="Normal"/>
    <x v="0"/>
    <s v="ufenx072"/>
    <s v="【Phase V】【U625】【B】【Warnings】【5/5】部分条件下触发W1054b报警，在normal下丢失3B2信号节点，报警会触发"/>
    <s v="CaseID:_x000d__x000a_Sample:B_x000d__x000a_Precondition:_x000d__x000a_-Cluster at RUN state_x000d__x000a_EAST DC power_x000d__x000a_1.BAT ON_x000d__x000a_步骤：_x000d__x000a_1、0x3B2.Ignition_Status=1_x000d__x000a_2、DE0A Shift By Wire=1_x000d__x000a_DE01 Transmission Type: AT，DE08 Neutral Tow Setting: 1，_x000d__x000a_DE0A TCCM Neutral Tow Capabl=0，DE0A Welcome_Goodbye_Cfg：0_x000d__x000a_3、0x5C.TrnGearMsgTxt_D_Rq=6_x000d__x000a_4、0x3B2.DrStatDrv_B_Actl=1 （触发W1054b）_x000d__x000a_5、0x3B2.Ignition_Status=4_x000d__x000a_6、丢失0x3B2节点，查看现象_x000d__x000a_实际结果：_x000d__x000a_6、报警会触发_x000d__x000a__x000d__x000a_期待结果：_x000d__x000a__x000d__x000a_6、报警不应触发_x000d__x000a__x000d__x000a_复现概率:5/5_x000d__x000a_Test By:李沁 15295767520"/>
    <s v="ulinq025"/>
    <s v="Resolved"/>
    <d v="2023-03-03T15:25:00"/>
    <d v="2023-03-03T16:31:00"/>
    <x v="2"/>
    <x v="0"/>
    <s v="Ford_Phase5_U625_DCV4"/>
    <s v="Ford_Phase5_U625_DCV4"/>
    <s v="Software"/>
  </r>
  <r>
    <s v="FPHASEVCDC-15810"/>
    <n v="34601"/>
    <s v="Defect"/>
    <s v="Normal"/>
    <x v="0"/>
    <s v="ufenx072"/>
    <s v="【Phase V】【U625】【B】【Warnings】【5/5】0x4DE报文中信号保持为0，W4370不断闪现"/>
    <s v="CaseID:_x000d__x000a_Sample:B_x000d__x000a_Precondition:_x000d__x000a_-Cluster at RUN state_x000d__x000a_Connected devices:_x000d__x000a_-EAST DC power_x000d__x000a_1.KL30=13.5v_x000d__x000a_2.0x3B2.Ignition_Status=0x4_x000d__x000a_3.导入客户配置U611C SELECT.ecd_x000d__x000a__x000d__x000a_步骤：_x000d__x000a_1、DE0A.Trailer Lighting=1,DE0A Trailer Brake e2e Signal Protection=1_x000d__x000a_2、0x4DE报文正常发送，报文周期10ms，信号值保持0_x000d__x000a__x000d__x000a__x000d__x000a_实际结果：_x000d__x000a_w4370不断弹出，消失，再弹出_x000d__x000a__x000d__x000a_期待结果：_x000d__x000a_w4370触发后常显_x000d__x000a__x000d__x000a__x000d__x000a_复现概率:10/10_x000d__x000a_Test By: 孟妍 15951912208"/>
    <s v="umeny043"/>
    <s v="Resolved"/>
    <d v="2023-03-03T15:18:00"/>
    <d v="2023-03-03T16:30:00"/>
    <x v="2"/>
    <x v="0"/>
    <s v="Ford_Phase5_U625_DCV4"/>
    <s v="Ford_Phase5_U625_DCV4"/>
    <s v="Software"/>
  </r>
  <r>
    <s v="FPHASEVCDC-15807"/>
    <n v="34600"/>
    <s v="Defect"/>
    <s v="Normal"/>
    <x v="0"/>
    <s v="uxuxh184"/>
    <s v="【Phase V】【U625】【B】【Warnings】【5/5】Limited下触发的报警，在电源模式反复在normal和limited切换下，无法显示"/>
    <s v="CaseID:_x000d__x000a_Sample:B_x000d__x000a_Precondition:_x000d__x000a_-Cluster at RUN state_x000d__x000a_EAST DC power_x000d__x000a_1.BAT ON_x000d__x000a_步骤：_x000d__x000a_1、0x3B2.Ignition_Status=0x4_x000d__x000a_2、0x4A2.AwdStat2_D_RqDsply=3_x000d__x000a_3、0x3B2.Ignition_Status=0x1_x000d__x000a_4、0x3B2.Ignition_Status=0x4_x000d__x000a_5、0x3B2.Ignition_Status=0x1_x000d__x000a_重复4、5_x000d__x000a__x000d__x000a_实际结果：_x000d__x000a_w4231不显示，其他limited下工作的报警有同样问题_x000d__x000a__x000d__x000a_期待结果：_x000d__x000a_limited下工作的报警正常显示_x000d__x000a__x000d__x000a_复现概率:10/10_x000d__x000a_Test By:孟妍 15951912208"/>
    <s v="umeny043"/>
    <s v="New"/>
    <d v="2023-03-03T15:05:00"/>
    <d v="2023-03-03T15:16:00"/>
    <x v="1"/>
    <x v="0"/>
    <m/>
    <m/>
    <s v="Software"/>
  </r>
  <r>
    <s v="FPHASEVCDC-15806"/>
    <n v="34532"/>
    <s v="Defect"/>
    <s v="Normal"/>
    <x v="0"/>
    <s v="uxuxh184"/>
    <s v="【Phase V】【U625】【B】【Warnings】【5/5】初次触发W346报警、手动重启、休眠唤醒后，选项落在关闭按钮上"/>
    <s v="CaseID:_x000d__x000a_Sample:B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(w346报警被触发)_x000d__x000a_9.OK按键选择否选项_x000d__x000a_10.重启或休眠唤醒_x000d__x000a_11、查看现象_x000d__x000a_实际结果：_x000d__x000a_11、w346选择关闭选项卡_x000d__x000a__x000d__x000a_期待结果：_x000d__x000a_11、w346选择开启选项卡_x000d__x000a__x000d__x000a_Specification ref:_x000d__x000a_Warnings_V4.2_x000d__x000a__x000d__x000a_Section:_x000d__x000a__x000d__x000a_Recovery:_x000d__x000a__x000d__x000a_复现概率: 5/5_x000d__x000a__x000d__x000a_Test By:李沁 15295767520"/>
    <s v="ulinq025"/>
    <s v="Resolved"/>
    <d v="2023-03-03T15:02:00"/>
    <d v="2023-03-08T17:22:00"/>
    <x v="2"/>
    <x v="0"/>
    <m/>
    <s v="Ford_Phase5_U625_DCV4"/>
    <s v="Software"/>
  </r>
  <r>
    <s v="FPHASEVCDC-15803"/>
    <n v="34529"/>
    <s v="Defect"/>
    <s v="Normal"/>
    <x v="0"/>
    <s v="ufenx072"/>
    <s v="【Phase V】【U625】【B】【Warnings】【5/5】触发W668报警之后，切换电源模式时W668计时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0_x000d__x000a_AEIS_With_Override_Cfg=1_x000d__x000a_2.0x421.EngIdlShutDown_D_Stat=1_x000d__x000a_3.0x3B2.Ignition_Status=0x4 --》 0x1 --》0x4_x000d__x000a_4、查看现象_x000d__x000a_实际结果：_x000d__x000a_4、W668报警会从27S开始计时_x000d__x000a__x000d__x000a_期待结果：_x000d__x000a_4、W668报警会从30S开始计时_x000d__x000a__x000d__x000a_Specification ref:_x000d__x000a_Warning_V4.0_x000d__x000a__x000d__x000a_Section:_x000d__x000a__x000d__x000a_Recovery:_x000d__x000a__x000d__x000a_复现概率:5/5_x000d__x000a__x000d__x000a_Test By:李沁 15295767520"/>
    <s v="ulinq025"/>
    <s v="Resolved"/>
    <d v="2023-03-03T14:58:00"/>
    <d v="2023-03-03T16:29:00"/>
    <x v="2"/>
    <x v="0"/>
    <s v="Ford_Phase5_U625_DCV4"/>
    <s v="Ford_Phase5_U625_DCV4"/>
    <s v="Software"/>
  </r>
  <r>
    <s v="FPHASEVCDC-15802"/>
    <n v="34528"/>
    <s v="Defect"/>
    <s v="Normal"/>
    <x v="0"/>
    <s v="ufenx072"/>
    <s v="【Phase V】【U625】【B】【Warnings】【5/5】触发W665报警之后，切换电源模式时W665计时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1_x000d__x000a_AEIS_With_Override_Cfg=0_x000d__x000a_2.0x421.EngIdlShutDown_D_Stat=1_x000d__x000a_3.0x3B2.Ignition_Status=0x4 --》 0x1 --》0x4_x000d__x000a_4、查看现象_x000d__x000a_实际结果：_x000d__x000a_4、W665报警会从27S开始计时_x000d__x000a__x000d__x000a_期待结果：_x000d__x000a_4、W665报警会从30S开始计时_x000d__x000a__x000d__x000a_Specification ref:_x000d__x000a_Warning_V4.0_x000d__x000a__x000d__x000a_Section:_x000d__x000a__x000d__x000a_Recovery:_x000d__x000a__x000d__x000a_复现概率:5/5_x000d__x000a__x000d__x000a_Test By:李沁 15295767520"/>
    <s v="ulinq025"/>
    <s v="Resolved"/>
    <d v="2023-03-03T14:57:00"/>
    <d v="2023-03-03T16:29:00"/>
    <x v="2"/>
    <x v="0"/>
    <s v="Ford_Phase5_U625_DCV4"/>
    <s v="Ford_Phase5_U625_DCV4"/>
    <s v="Software"/>
  </r>
  <r>
    <s v="FPHASEVCDC-15797"/>
    <n v="34399"/>
    <s v="Defect"/>
    <s v="Normal"/>
    <x v="0"/>
    <s v="ulong013"/>
    <s v="【Phase V】【U625】【B】【Chime】【5/5】不改变Veh_Lock_EvNum的信号值，休眠唤醒，依然触发了elatch报警音"/>
    <s v="CaseID:_x000d__x000a_Sample:B_x000d__x000a_Precondition:_x000d__x000a_-Cluster at RUN state_x000d__x000a_Connected devices:_x000d__x000a_-EAST DC power_x000d__x000a_1.KL30=13.5v_x000d__x000a_2.0x3B2.Ignition_Status=0x1_x000d__x000a_3.导入客户配置103A-SWB_x000d__x000a__x000d__x000a_步骤：_x000d__x000a_1、DE0A Electronic Latch=1,DE0A eLatch Chime=1_x000d__x000a_2、0X331.Veh_Lock_Status =0_x000d__x000a_3、0x331.Veh_Lock_EvNum从1变到2，蜂鸣一声_x000d__x000a_4、丢失所有报文，停掉DET，进入休眠_x000d__x000a_5、唤醒_x000d__x000a__x000d__x000a_实际结果：_x000d__x000a_有elatch报警音_x000d__x000a__x000d__x000a_期待结果：_x000d__x000a_无elatch报警音，因为在SRD_eLatch chime_0001_0006表格中，_x000d__x000a__x000d__x000a_Veh_Lock_EvNum和Veh_Lock_Status都是’Do not init‘，即保持上一次的值。_x000d__x000a__x000d__x000a__x000d__x000a_复现概率:10/10_x000d__x000a_Test By: 孟妍 15951912208"/>
    <s v="umeny043"/>
    <s v="Resolved"/>
    <d v="2023-03-03T14:07:00"/>
    <d v="2023-03-07T17:49:00"/>
    <x v="4"/>
    <x v="0"/>
    <s v="Ford_Phase5_U625_DCV4"/>
    <s v="Ford_Phase5_U625_DCV4"/>
    <s v="Software"/>
  </r>
  <r>
    <s v="FPHASEVCDC-15796"/>
    <n v="34398"/>
    <s v="Defect"/>
    <s v="Normal"/>
    <x v="0"/>
    <s v="ufenx072"/>
    <s v="【Phase V】【U625】【B】【Warnings】【5/5】DE0A Settings_Menu_Cfg配置为1，Trailer_Connected_MC_Status_Flag为active，仍能触发W518"/>
    <s v="CaseID:_x000d__x000a_Sample:B_x000d__x000a_Precondition:_x000d__x000a_-Cluster at RUN state_x000d__x000a_EAST DC power_x000d__x000a_1.BAT ON_x000d__x000a_2. 0x3B2.Ignition_Status=4_x000d__x000a_步骤：_x000d__x000a_1、DE0A  Settings_Menu_Cfg=1_x000d__x000a_2、DE08Trailer_Brake_Cfg配置为1_x000d__x000a_3. 0x445 TrlrBrkActCnnct_B_Act=1_x000d__x000a__x000d__x000a_实际结果：_x000d__x000a_3. W518仍能触发_x000d__x000a__x000d__x000a_期待结果：_x000d__x000a_3. W518不能触发（718项目和系统确认过，需要使用该配置字，U6也适用）_x000d__x000a__x000d__x000a_复现概率:5/5_x000d__x000a_Test By:孟妍 15951912208"/>
    <s v="umeny043"/>
    <s v="Resolved"/>
    <d v="2023-03-03T14:05:00"/>
    <d v="2023-03-03T14:30:00"/>
    <x v="2"/>
    <x v="0"/>
    <s v="Ford_Phase5_U625_DCV4"/>
    <s v="Ford_Phase5_U625_DCV4"/>
    <s v="Software"/>
  </r>
  <r>
    <s v="FPHASEVCDC-15794"/>
    <n v="34397"/>
    <s v="Defect"/>
    <s v="Normal"/>
    <x v="0"/>
    <s v="ufenx072"/>
    <s v="【Phase V】【U625】【B】【Warnings】【3/5】Normal下触发报警，切换电源模式到off再到crank，自检之前，报警闪现，自检之后，报警再正常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触发w200报警（其他报警一样）_x000d__x000a_2、0x3B2.Ignition_Status=0x1_x000d__x000a_3、0x3B2.Ignition_Status=0x8_x000d__x000a__x000d__x000a_实际结果：_x000d__x000a_自检之前，w200闪现，自检之后，报警再正常显示_x000d__x000a__x000d__x000a_期待结果：_x000d__x000a_自检之后，报警显示_x000d__x000a__x000d__x000a_复现概率:3/5_x000d__x000a_Test By: 孟妍 15951912208"/>
    <s v="umeny043"/>
    <s v="Resolved"/>
    <d v="2023-03-03T13:57:00"/>
    <d v="2023-03-03T14:29:00"/>
    <x v="1"/>
    <x v="0"/>
    <s v="Ford_Phase5_U625_DCV4"/>
    <s v="Ford_Phase5_U625_DCV4"/>
    <s v="Software"/>
  </r>
  <r>
    <s v="FPHASEVCDC-15791"/>
    <n v="34395"/>
    <s v="Defect"/>
    <s v="Normal"/>
    <x v="0"/>
    <s v="ufenx072"/>
    <s v="【Phase V】【U625】【B】【Warnings】【5/5】W606显示期间，切换电源模式到off，会闪一下门开报警，再显示w605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1_x000d__x000a_4、Neutral_Tow_Cfg=0_x000d__x000a_5、DrStatDrv_B_Actl=1_x000d__x000a_6、LifeCycMde_D_Actl=0_x000d__x000a_7、Veh_V_ActlEng=0，VehVActlEng_D_Qf=2_x000d__x000a_8、GearLvrPos_D_Actl=1_x000d__x000a_9、0x171.TrnlpcDsplyMde_D_Actl_x000d__x000a_10、0x3E3 FeatNoBcm_No_Actl=1044，0x3E3 FeatConfigBcmActl=1，0x3E3 PersIndexBcm_D_Actl=4，0x3B1 PrkLckCtlLatch_B_Rq=1_x000d__x000a_11、0x3B2.Ignition_Status=0x4，显示w606和门开报警轮询_x000d__x000a_12、0x3B2.Ignition_Status=0x1_x000d__x000a__x000d__x000a_实际结果：_x000d__x000a_闪一下门开报警，再显示w605_x000d__x000a__x000d__x000a_期待结果：_x000d__x000a_直接显示w605_x000d__x000a__x000d__x000a_复现概率:10/10_x000d__x000a_Test By:孟妍 15951912208"/>
    <s v="umeny043"/>
    <s v="New"/>
    <d v="2023-03-03T13:51:00"/>
    <d v="2023-03-08T15:38:00"/>
    <x v="1"/>
    <x v="0"/>
    <m/>
    <m/>
    <s v="Software"/>
  </r>
  <r>
    <s v="FPHASEVCDC-15790"/>
    <n v="34394"/>
    <s v="Defect"/>
    <s v="Normal"/>
    <x v="0"/>
    <s v="uxuxh184"/>
    <s v="【Phase V】【U625】【B】【Warnings】【5/5】W605在有些情况下，显示不出来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0_x000d__x000a_4、Neutral_Tow_Cfg=0_x000d__x000a_5、DrStatDrv_B_Actl=0_x000d__x000a_6、LifeCycMde_D_Actl=0_x000d__x000a_7、Veh_V_ActlEng=0，VehVActlEng_D_Qf=2_x000d__x000a_8、GearLvrPos_D_Actl=1_x000d__x000a_9、0x171.TrnlpcDsplyMde_D_Actl_x000d__x000a_10、0x3E3 FeatNoBcm_No_Actl=1044，0x3E3 FeatConfigBcmActl=1，0x3E3 PersIndexBcm_D_Actl=4，0x3B1 PrkLckCtlLatch_B_Rq=1（0x3E3的这几个信号不做要求）_x000d__x000a_11、0x3B2.Ignition_Status=0x1_x000d__x000a_12、0x3B2.Ignition_Status=0x4，自检期间，0x3B2.Ignition_Status=0x1_x000d__x000a__x000d__x000a_实际结果：_x000d__x000a_w605报警不显示，但是蜂鸣PRNDL_Not_In_Park_Chime_Status_Flag正常_x000d__x000a__x000d__x000a_期待结果：_x000d__x000a_w605报警显示，蜂鸣PRNDL_Not_In_Park_Chime_Status_Flag正常_x000d__x000a__x000d__x000a_复现概率:10/10_x000d__x000a_Test By:孟妍 15951912208"/>
    <s v="umeny043"/>
    <s v="New"/>
    <d v="2023-03-03T13:47:00"/>
    <d v="2023-03-06T17:56:00"/>
    <x v="2"/>
    <x v="0"/>
    <m/>
    <m/>
    <s v="Software"/>
  </r>
  <r>
    <s v="FPHASEVCDC-15667"/>
    <n v="34418"/>
    <s v="Defect"/>
    <s v="Normal"/>
    <x v="0"/>
    <s v="ucaoz076"/>
    <s v="【Phase V】【U625】【B】【Gear】【5/5】挡位在非P档时，切换电源状态为IGN OFF，挡位模块显示5秒后消失且ePRND_MODE输出变为0，非P档首次进入IGN OFF时，应保持常亮且ePRND_MODE应保持输出1."/>
    <s v="CaseID:_x000d__x000a_Sample:C_x000d__x000a_Precondition:_x000d__x000a_-Cluster at RUN state_x000d__x000a_Connected devices:_x000d__x000a_-EAST DC power_x000d__x000a_操作步骤_x000d__x000a_1.配置PRS_Cfg=0 Gear_Disp_Mode_Cfg=0 Gear_Select__Cfg = 1（SST）_x000d__x000a_Gear_Disp_Continuous_Cfg = 0x1_x000d__x000a_2.TrnIpcDsplyMde_D_Stat=1_x000d__x000a__x000d__x000a_TrnIpcDsplyMde_D_Actl=1/2/3/4/6_x000d__x000a__x000d__x000a_3.Set IGN OFF_x000d__x000a_实际结果：_x000d__x000a_1.挡位模块显示5秒后消失ePRND_MODE输出为0_x000d__x000a_期待结果：_x000d__x000a_1.挡位模块保持常亮ePRND_MODE输出为1_x000d__x000a_Specification ref:_x000d__x000a_CAF-PhaseV-DI_ SRD_V3.6_20221014_x000d__x000a_Section:_x000d__x000a_Recovery:_x000d__x000a_复现概率: 5/5_x000d__x000a_Test By:李锦鹏  15256804585"/>
    <s v="ulixj946"/>
    <s v="Resolved"/>
    <d v="2023-03-01T14:50:00"/>
    <d v="2023-03-07T14:16:00"/>
    <x v="6"/>
    <x v="0"/>
    <s v="Ford_Phase5_U625_DCV4"/>
    <s v="Ford_Phase5_U625_DCV4"/>
    <s v="Software"/>
  </r>
  <r>
    <s v="FPHASEVCDC-15585"/>
    <n v="34191"/>
    <s v="Defect"/>
    <s v="Normal"/>
    <x v="0"/>
    <s v="uxuxh184"/>
    <s v="【Phase V】【U625】【B】【Warning】【5/5】2.92章节报警  run切换到off 报警无法显示（D1 D2都应显示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.PT_Hyb_Cfg2 = 2_x000d__x000a__x000d__x000a_2.ReFuelSysStat_D_Dsply Signal = 1/2/4(W1820 W1821 W1823 W1824)_x000d__x000a__x000d__x000a_3.0x3B2.Ignition_Status=0x4-&gt;1_x000d__x000a__x000d__x000a_实际结果：_x000d__x000a__x000d__x000a_报警没有显示_x000d__x000a__x000d__x000a_期待结果：_x000d__x000a__x000d__x000a_报警显示_x000d__x000a__x000d__x000a_ _x000d__x000a__x000d__x000a_Reference: Warning 2.92_x000d__x000a__x000d__x000a_复现概率:10/10_x000d__x000a__x000d__x000a_Test By:杨元健 18551659808"/>
    <s v="uyany546"/>
    <s v="Resolved"/>
    <d v="2023-02-28T11:00:00"/>
    <d v="2023-03-02T17:54:00"/>
    <x v="2"/>
    <x v="0"/>
    <m/>
    <s v="Ford_Phase5_U625_DCV4"/>
    <s v="Software"/>
  </r>
  <r>
    <s v="FPHASEVCDC-15492"/>
    <n v="34044"/>
    <s v="Defect"/>
    <s v="Normal"/>
    <x v="0"/>
    <s v="ulixf256"/>
    <s v="【Phase V】【U625】【B】【HMI】【5/5】驾驶模式灯多出来一个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ActvDrvMde_D2_Stat=13_x000d__x000a__x000d__x000a_实际结果：_x000d__x000a_驾驶模式灯多出来一个_x000d__x000a__x000d__x000a_期待结果：_x000d__x000a_驾驶模式灯数量符合需求_x000d__x000a_Specification ref:_x000d__x000a_Setup_V2.2_20230215_U6XX.docx_x000d__x000a__x000d__x000a_Recovery:_x000d__x000a__x000d__x000a_复现概率:5/5_x000d__x000a_Test By:胡珊珊 18851672720"/>
    <s v="uhuxs077"/>
    <s v="Resolved"/>
    <d v="2023-02-24T10:56:00"/>
    <d v="2023-02-24T17:53:00"/>
    <x v="1"/>
    <x v="1"/>
    <m/>
    <s v="Ford_Phase5_U625_DCV4"/>
    <s v="Software"/>
  </r>
  <r>
    <s v="FPHASEVCDC-15489"/>
    <n v="34038"/>
    <s v="Defect"/>
    <s v="Normal"/>
    <x v="0"/>
    <s v="ulixf256"/>
    <s v="【Phase V】【U625】【B】【HMI】【5/5】HDC灯与国标图对比不符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HILL_DESC_MC=2/3/4/5/6_x000d__x000a__x000d__x000a_实际结果：_x000d__x000a_HDC灯与国标图对比不符_x000d__x000a__x000d__x000a_期待结果：_x000d__x000a_HDC灯与国标图对比符合_x000d__x000a_Specification ref:_x000d__x000a_Warning_V4.1_20221107.docx_x000d__x000a__x000d__x000a_Recovery:_x000d__x000a__x000d__x000a_复现概率:5/5_x000d__x000a_Test By:胡珊珊 18851672720"/>
    <s v="uhuxs077"/>
    <s v="Resolved"/>
    <d v="2023-02-24T10:31:00"/>
    <d v="2023-02-24T17:34:00"/>
    <x v="1"/>
    <x v="1"/>
    <m/>
    <s v="Ford_Phase5_U625_DCV4"/>
    <s v="Software"/>
  </r>
  <r>
    <s v="FPHASEVCDC-15471"/>
    <n v="33976"/>
    <s v="Defect"/>
    <s v="Normal"/>
    <x v="0"/>
    <s v="ulixf256"/>
    <s v="【Phase V】【U625】【B】【HMI】【5/5】ESC灯和ECS OFF灯与国标图对比不符"/>
    <s v="CaseID:_x000d__x000a_Sample:C_x000d__x000a_Precondition:_x000d__x000a_-Cluster at RUN state_x000d__x000a_Connected devices:_x000d__x000a_-EAST DC power_x000d__x000a_1.KL30=13.5v_x000d__x000a_2.0x3B2.Ignition_Status=0x4_x000d__x000a_步骤：_x000d__x000a_1.DrvSlipCtlOffLamp_D_Rq=1_x000d__x000a_2.DrvSlipCtlLamp_D_Rq=1_x000d__x000a__x000d__x000a_实际结果：_x000d__x000a_ESC灯和ECS OFF灯与国标图对比不符_x000d__x000a_期待结果：_x000d__x000a_ESC灯和ECS OFF灯与国标图对比相符_x000d__x000a_Specification ref:_x000d__x000a_TT_V2.4_20220415_x000d__x000a_Section:_x000d__x000a_Recovery:_x000d__x000a_复现概率: 5/5_x000d__x000a_Test By:胡珊珊 18851672720"/>
    <s v="uhuxs077"/>
    <s v="Resolved"/>
    <d v="2023-02-23T20:17:00"/>
    <d v="2023-02-24T17:33:00"/>
    <x v="1"/>
    <x v="1"/>
    <m/>
    <s v="Ford_Phase5_U625_DCV4"/>
    <s v="Software"/>
  </r>
  <r>
    <s v="FPHASEVCDC-14639"/>
    <n v="32560"/>
    <s v="Defect"/>
    <s v="Normal"/>
    <x v="0"/>
    <s v="uzhuc106"/>
    <s v="【Phase V】【U625】【B】【Warnings】【5/5】W4234在部分条件下触发后，进行整车休眠，W4234未显示完30min就消失了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  / 0x1_x000d__x000a__x000d__x000a_步骤：_x000d__x000a__x000d__x000a_1、PT_Hyb_Cfg2=1/2/3/4_x000d__x000a_2、China_BEV_xHEV_Cfg = 0_x000d__x000a_3、BattTracHazrd_D_Stat Signal = 0x2 0R 0x1_x000d__x000a_4、丢失0x458节点5S（W4234报警触发）_x000d__x000a_5、进行休眠操作_x000d__x000a__x000d__x000a_实际结果：_x000d__x000a__x000d__x000a_W4234未显示完30min就消失了_x000d__x000a__x000d__x000a_期待结果：_x000d__x000a__x000d__x000a_W4234显示完30min再消失_x000d__x000a__x000d__x000a_ _x000d__x000a__x000d__x000a_Reference: Warning 2.100_x000d__x000a__x000d__x000a_复现概率:5/5_x000d__x000a__x000d__x000a_Test By:李沁  15295767520"/>
    <s v="ulinq025"/>
    <s v="Reopen"/>
    <d v="2023-01-17T11:05:00"/>
    <d v="2023-03-07T15:21:00"/>
    <x v="2"/>
    <x v="1"/>
    <m/>
    <s v="Ford_Phase5_U625_DCV3.1"/>
    <s v="Software"/>
  </r>
  <r>
    <s v="FPHASEVCDC-14637"/>
    <n v="32559"/>
    <s v="Defect"/>
    <s v="Normal"/>
    <x v="0"/>
    <s v="ulixf256"/>
    <s v="【PhaseV】【U625】【B】【HMI】【5/5】精简模式下出现两个燃油灯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打开精简模式_x000d__x000a__x000d__x000a_2.FuelLvl_PCM_Cfg=PCM_x000d__x000a_3.FuelLvlWarn_D_ActlEng=2/5/6/7_x000d__x000a__x000d__x000a_实际结果：_x000d__x000a_出现两个燃油灯_x000d__x000a__x000d__x000a_期待结果：_x000d__x000a_只有一个燃油灯_x000d__x000a__x000d__x000a_复现概率:10/10_x000d__x000a_Test By: 胡珊珊 18851672720"/>
    <s v="uhuxs077"/>
    <s v="Resolved"/>
    <d v="2023-01-17T10:46:00"/>
    <d v="2023-03-06T17:30:00"/>
    <x v="1"/>
    <x v="1"/>
    <m/>
    <s v="Ford_Phase5_U625_DCV4"/>
    <s v="Software"/>
  </r>
  <r>
    <s v="FPHASEVCDC-14388"/>
    <n v="32092"/>
    <s v="Defect"/>
    <s v="Normal"/>
    <x v="0"/>
    <s v="uxiaf041"/>
    <s v="【Phase V】【U625】【B】【HMI】【5/5】连接蓝牙后Main Menu中Phone页面通讯记录未同步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连接手机蓝牙_x000d__x000a_2.进入Phone界面查看_x000d__x000a__x000d__x000a_实际结果：_x000d__x000a_2.通讯记录未同步_x000d__x000a__x000d__x000a_期待结果：_x000d__x000a_2.通讯记录与手机同步_x000d__x000a__x000d__x000a_Specification ref:_x000d__x000a__x000d__x000a_Section:_x000d__x000a__x000d__x000a_Recovery:_x000d__x000a__x000d__x000a_复现概率:5/5_x000d__x000a__x000d__x000a_Test By:钱考伟 18012915216"/>
    <s v="uqiak009"/>
    <s v="Deferred"/>
    <d v="2023-01-10T19:40:00"/>
    <d v="2023-03-08T13:56:00"/>
    <x v="1"/>
    <x v="1"/>
    <m/>
    <m/>
    <s v="Software"/>
  </r>
  <r>
    <s v="FPHASEVCDC-14385"/>
    <n v="32089"/>
    <s v="Defect"/>
    <s v="Normal"/>
    <x v="0"/>
    <s v="uyual054"/>
    <s v="【Phase V】【U625】【B】【HMI】【5/5】选择Main Menu中Phone中缺少Phone Not Connected选项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选择Main Menu中Phone按下OK按键_x000d__x000a_2.查看Phone页面_x000d__x000a__x000d__x000a_实际结果：_x000d__x000a_2.缺少Phone Not Connected选项_x000d__x000a__x000d__x000a_期待结果：_x000d__x000a_2.Phone Not Connected选项在最后一行_x000d__x000a__x000d__x000a_Specification ref:_x000d__x000a__x000d__x000a_Section:_x000d__x000a__x000d__x000a_Recovery:_x000d__x000a__x000d__x000a_复现概率:5/5_x000d__x000a__x000d__x000a_Test By:钱考伟 18012915216"/>
    <s v="uqiak009"/>
    <s v="Analyzing"/>
    <d v="2023-01-10T19:03:00"/>
    <d v="2023-03-08T13:59:00"/>
    <x v="1"/>
    <x v="1"/>
    <m/>
    <s v="Ford_Phase5_U625_DCV3.1"/>
    <s v="Software"/>
  </r>
  <r>
    <s v="FPHASEVCDC-14381"/>
    <n v="32085"/>
    <s v="Defect"/>
    <s v="High"/>
    <x v="1"/>
    <s v="uaixk002"/>
    <s v="【Phase V】【U625】【A】【HMI】【5/5】选择Main Menu中Aduio中个选项短按OK按键未出现请求开启提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选择Main Menu中Aduio按下OK按键_x000d__x000a_2.选择各个选项按下OK按键_x000d__x000a__x000d__x000a_实际结果：_x000d__x000a_2.没任何现象_x000d__x000a__x000d__x000a_期待结果：_x000d__x000a_2.应该请求开启或请求关闭_x000d__x000a__x000d__x000a_Specification ref:_x000d__x000a__x000d__x000a_Section:_x000d__x000a__x000d__x000a_Recovery:_x000d__x000a__x000d__x000a_复现概率:5/5_x000d__x000a__x000d__x000a_Test By:钱考伟 18012915216"/>
    <s v="uqiak009"/>
    <s v="Reopen"/>
    <d v="2023-01-10T18:49:00"/>
    <d v="2023-03-08T11:04:00"/>
    <x v="1"/>
    <x v="1"/>
    <m/>
    <s v="Ford_Phase5_U625_DCV3.1"/>
    <s v="Software"/>
  </r>
  <r>
    <s v="FPHASEVCDC-14284"/>
    <n v="31926"/>
    <s v="Defect"/>
    <s v="Normal"/>
    <x v="0"/>
    <s v="umaoz024"/>
    <s v="【Phase V】【U625】【B】【Chime】设置为IVI内置功放发声，先触发压制等级大于等于5的chime音，再触发导航提示音，导航提示音未被压制"/>
    <s v="CaseID:_x000d__x000a_Sample:B_x000d__x000a_Precondition:_x000d__x000a_-Cluster at RUN state_x000d__x000a_EAST DC power_x000d__x000a__x000d__x000a_1.BAT ON_x000d__x000a_2.设置为内置功放发声_x000d__x000a__x000d__x000a__x000d__x000a__x000d__x000a_步骤：_x000d__x000a_1、触发RPA chime（0x3AA.RpaChime_D_Rq=1)_x000d__x000a__x000d__x000a_2、再触发导航提示音_x000d__x000a__x000d__x000a_实际结果：_x000d__x000a_导航提示音未压制_x000d__x000a__x000d__x000a_期待结果：_x000d__x000a_导航提示音被压制_x000d__x000a__x000d__x000a_Reference： _x000d__x000a_复现概率:10/10_x000d__x000a__x000d__x000a_Test By:孟妍 15951912208"/>
    <s v="umeny043"/>
    <s v="New"/>
    <d v="2023-01-09T16:52:00"/>
    <d v="2023-01-11T09:39:00"/>
    <x v="4"/>
    <x v="1"/>
    <m/>
    <s v="NA_for_3rd_Party"/>
    <s v="3rd Party"/>
  </r>
  <r>
    <s v="FPHASEVCDC-14274"/>
    <n v="31887"/>
    <s v="Defect"/>
    <s v="Normal"/>
    <x v="0"/>
    <s v="ucaoz076"/>
    <s v="【Phase V】【U625】【B】【TellTales】【1/10】RxCy_Seatbelt_cfg=2/4，主驾座椅安全带未系，电源状态从off切换到run，给车速，偶发安全带指示灯闪烁"/>
    <s v="CaseID:_x000d__x000a_Sample:B_x000d__x000a_Precondition:_x000d__x000a_-Cluster at RUN state_x000d__x000a_EAST DC power_x000d__x000a_1.BAT ON_x000d__x000a_2.0x3B2.Ignition_Status=0x4_x000d__x000a_3. 导入ECD文件：U625C---DCV2.ecd_x000d__x000a_4. DE05 smart DSP=0（IVI内置发声）_x000d__x000a_5. 配置DE0D RxCy_Seatbelt_cfg=2/4（第一排R1C1，R1C5；第二排R2C1，R2C3，R2C5；第三排R3C1，R3C5）_x000d__x000a_6. 所有座椅状态为occupied-Belted_x000d__x000a__x000d__x000a_步骤：_x000d__x000a_1、0x4C FirstRowBuckleDriver=1，主架安全带未系_x000d__x000a_2、0x3B2.Ignition_Status=0x1_x000d__x000a_3、 0x3B2.Ignition_Status=0x4_x000d__x000a_4. 车速&gt;20km/h_x000d__x000a__x000d__x000a_实际结果：_x000d__x000a_4. 安全带指示灯闪烁_x000d__x000a_注：RxCy_Seatbelt_cfg=2/4时，安全带需要从系到未系，指示灯才能点亮，声音报警才能触发_x000d__x000a__x000d__x000a_期待结果：_x000d__x000a_4. 安全带指示灯熄灭_x000d__x000a__x000d__x000a_复现概率:1/10_x000d__x000a_Test By:余群群 18895315393"/>
    <s v="uyuxq038"/>
    <s v="Analyzing"/>
    <d v="2023-01-09T15:09:00"/>
    <d v="2023-01-11T14:38:00"/>
    <x v="7"/>
    <x v="1"/>
    <m/>
    <m/>
    <s v="Software"/>
  </r>
  <r>
    <s v="FPHASEVCDC-13980"/>
    <n v="31392"/>
    <s v="Defect"/>
    <s v="Normal"/>
    <x v="0"/>
    <s v="ucaoz076"/>
    <s v="【Phase V】【U625】【B】【Gear】【5/5】挡位在M档时，切换电源状态为IGN OFF，ePRND_MODE输出变为0，非P档首次进入IGN OFF时ePRND_MODE应保持输出1."/>
    <s v="CaseID:_x000d__x000a_Sample:C_x000d__x000a_Precondition:_x000d__x000a_-Cluster at RUN state_x000d__x000a_Connected devices:_x000d__x000a_-EAST DC power_x000d__x000a_操作步骤_x000d__x000a_1.配置PRS_Cfg=0 Gear_Disp_Mode_Cfg=0 Gear_Select__Cfg = 1（SST）_x000d__x000a_Gear_Disp_Continuous_Cfg = 0x1_x000d__x000a_2.TrnIpcDsplyMde_D_Stat=1_x000d__x000a__x000d__x000a_TrnIpcDsplyMde_D_Actl=4_x000d__x000a__x000d__x000a_TrnIpcDsplyGear_D_Actl=1-10_x000d__x000a__x000d__x000a_3.Set IGN OFF_x000d__x000a_实际结果：_x000d__x000a_1.ePRND_MODE输出为0_x000d__x000a_期待结果：_x000d__x000a_1.ePRND_MODE输出为1_x000d__x000a_Specification ref:_x000d__x000a_CAF-PhaseV-DI_ SRD_V3.6_20221014_x000d__x000a_Section:_x000d__x000a_Recovery:_x000d__x000a_复现概率: 5/5_x000d__x000a_Test By:李锦鹏  15256804585"/>
    <s v="ulixj946"/>
    <s v="Resolved"/>
    <d v="2023-01-01T19:40:00"/>
    <d v="2023-03-07T14:12:00"/>
    <x v="6"/>
    <x v="1"/>
    <s v="Ford_Phase5_U625_DCV4"/>
    <s v="Ford_Phase5_U625_DCV4"/>
    <s v="Software"/>
  </r>
  <r>
    <s v="FPHASEVCDC-13978"/>
    <n v="31391"/>
    <s v="Defect"/>
    <s v="Normal"/>
    <x v="1"/>
    <s v="ucuiy064"/>
    <s v="【PhaseV】【U625】【A】【HMI】【1/10】快速切换IOD偶发ADAS车模会与IOD页面重叠"/>
    <s v="CaseID:_x000d__x000a_Sample:B_x000d__x000a_Precondition:_x000d__x000a_-Cluster at RUN state_x000d__x000a_Connected devices:_x000d__x000a_-EAST DC power_x000d__x000a_1.KL30=13.5v_x000d__x000a_2.0x3B2.Ignition_Status=0x4_x000d__x000a_步骤：_x000d__x000a_1.快速切换IOD页面_x000d__x000a_实际结果：_x000d__x000a_1.偶发ADAS车模会与IOD页面重叠_x000d__x000a_期待结果：_x000d__x000a_1ADAS车模不会与IOD页面重叠_x000d__x000a_Section:_x000d__x000a__x000d__x000a_Recovery:_x000d__x000a__x000d__x000a_复现概率: 1/10_x000d__x000a__x000d__x000a_Test By:严文正 17368696917"/>
    <s v="uyanw203"/>
    <s v="MONITOR"/>
    <d v="2023-01-01T19:12:00"/>
    <d v="2023-03-04T17:07:00"/>
    <x v="1"/>
    <x v="1"/>
    <m/>
    <s v="Ford_Phase5_U625_DCV3.1"/>
    <s v="Software"/>
  </r>
  <r>
    <s v="FPHASEVCDC-13295"/>
    <n v="30097"/>
    <s v="Defect"/>
    <s v="Normal"/>
    <x v="0"/>
    <s v="uhuxj187"/>
    <s v="【Phase V】【U625】【B】【TC】【Once】仪表掉总电重启后，偶现驾驶时间部分丢失（由45分钟变为7分钟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行车电脑2界面（驾驶时间为45分钟）_x000d__x000a_2.BAT OFF_x000d__x000a_3.约5s后BAT ON_x000d__x000a__x000d__x000a_实际结果：_x000d__x000a_驾驶时间变为7分钟_x000d__x000a__x000d__x000a_期待结果：_x000d__x000a_保持45分钟继续计算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MONITOR"/>
    <d v="2022-12-03T15:48:00"/>
    <d v="2023-01-09T16:01:00"/>
    <x v="8"/>
    <x v="2"/>
    <m/>
    <s v="Ford_Phase5_U625_DCV3"/>
    <s v="Software"/>
  </r>
  <r>
    <s v="FPHASEVCDC-13283"/>
    <n v="30089"/>
    <s v="Defect"/>
    <s v="Normal"/>
    <x v="0"/>
    <s v="ucaoz076"/>
    <s v="【Phase V】【U625】【B】【TC】【5/5】行车电脑只能显示三项，中控可勾选四项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车辆控制_x000d__x000a_2.进入车辆设置_x000d__x000a_3.点击驾驶信息显示_x000d__x000a_4.点击行车电脑_x000d__x000a_5.勾选行车电脑界面设置项_x000d__x000a__x000d__x000a_实际结果：_x000d__x000a_可勾选四项_x000d__x000a__x000d__x000a_期待结果：_x000d__x000a_可勾选三项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2-12-03T14:55:00"/>
    <d v="2023-02-06T15:01:00"/>
    <x v="8"/>
    <x v="2"/>
    <s v="Ford_Phase5_U625_DCV3.1"/>
    <s v="Ford_Phase5_U625_DCV3.1"/>
    <s v="Software"/>
  </r>
  <r>
    <s v="FPHASEVCDC-12367"/>
    <n v="28948"/>
    <s v="Defect"/>
    <s v="Normal"/>
    <x v="0"/>
    <s v="ucuiy064"/>
    <s v="【Phase V】【U625】【B】【Gauges】【5/5】燃油表进度条没有跟随LFR RTT改变颜色"/>
    <s v="CaseID:_x000d__x000a_Sample:B_x000d__x000a_Precondition:_x000d__x000a_-Cluster at RUN state_x000d__x000a_Connected devices:_x000d__x000a_-EAST DC power_x000d__x000a_操作步骤_x000d__x000a_1.配置燃油表为PCM_x000d__x000a__x000d__x000a_2.FuelLvlWarn_D_ActlEng=2/5/6/9_x000d__x000a_实际结果：_x000d__x000a_1.进度条颜色不变_x000d__x000a_期待结果：_x000d__x000a_1.进度条变为红色或黄色_x000d__x000a_Specification ref:_x000d__x000a_Gauges_V3.3_20220920_x000d__x000a_Section:_x000d__x000a_Recovery:_x000d__x000a_复现概率: 5/5_x000d__x000a_Test By:李锦鹏  15256804585"/>
    <s v="ulixj946"/>
    <s v="Resolved"/>
    <d v="2022-11-16T15:33:00"/>
    <d v="2022-12-20T17:06:00"/>
    <x v="1"/>
    <x v="3"/>
    <m/>
    <s v="Ford_Phase5_U625_DCV3.1"/>
    <s v="Software"/>
  </r>
  <r>
    <s v="FPHASEVCDC-12012"/>
    <n v="28503"/>
    <s v="Defect"/>
    <s v="Normal"/>
    <x v="0"/>
    <s v="uxuxh184"/>
    <s v="【Phase V】【U625】【B】【Warnings】【3/5】1054b报警无法稳定触发"/>
    <s v="CaseID:_x000d__x000a_Sample:B_x000d__x000a_Precondition:_x000d__x000a_-Cluster at RUN state_x000d__x000a_EAST DC power_x000d__x000a_1.BAT ON_x000d__x000a_2.0x3B2.Ignition_Status=4_x000d__x000a__x000d__x000a_步骤：_x000d__x000a_1、Shift_By_Wire_Cfg=1_x000d__x000a_2、Neutral_Tow_Cfg=1_x000d__x000a_3、TCCM_NT_Cfg=0_x000d__x000a_4、welcome goodbye=0_x000d__x000a_5.  TrnGearMsgTxt_D_Rq =0x6_x000d__x000a_6、 TrnGearMsgTxt_D_Rq =0_x000d__x000a_7、0x3B2.Ignition_Status=0/1_x000d__x000a_8、触发W1054b之后，切换电源模式，0x3B2.Ignition_Status=4_x000d__x000a_9、0x3B2.Ignition_Status=1_x000d__x000a_查看现象_x000d__x000a__x000d__x000a_实际结果：_x000d__x000a_W1054b报警无法稳定触发_x000d__x000a__x000d__x000a_期待结果：_x000d__x000a_W1054b报警稳定触发_x000d__x000a__x000d__x000a_Specification ref:_x000d__x000a_Warning_V4.0_x000d__x000a__x000d__x000a_Section:_x000d__x000a__x000d__x000a_Recovery:_x000d__x000a__x000d__x000a_复现概率: 3/5_x000d__x000a_李沁  15295767520"/>
    <s v="ulinq025"/>
    <s v="Reopen"/>
    <d v="2022-11-11T14:35:00"/>
    <d v="2023-03-03T15:23:00"/>
    <x v="2"/>
    <x v="3"/>
    <m/>
    <s v="Ford_Phase5_U625_DCV3.1"/>
    <s v="Software"/>
  </r>
  <r>
    <s v="FPHASEVCDC-11993"/>
    <n v="28424"/>
    <s v="Defect"/>
    <s v="Gating"/>
    <x v="1"/>
    <s v="ulaxy001"/>
    <s v="【Phase V】【U625】【A】【HMI】【Once】仪表测试过程中偶发仪表只有背景图片无其他影像（中控屏有背光，无影像）"/>
    <s v="CaseID:_x000d__x000a_Sample:B_x000d__x000a_Precondition:_x000d__x000a_-Cluster at RUN state_x000d__x000a_Connected devices:_x000d__x000a_-EAST DC power_x000d__x000a_1.BAT ON_x000d__x000a_2.0x3B2.Ignition_Status=0x4_x000d__x000a_3.仪表、中控实体屏连接_x000d__x000a__x000d__x000a_步骤：_x000d__x000a_1.上电后执行HUD相关测试约2小时_x000d__x000a_2.停发所有CAN信号_x000d__x000a_3.每个节点逐个恢复CAN信号_x000d__x000a__x000d__x000a_实际结果：_x000d__x000a_偶现仪表只有背景图片无其他影像，中控有影像但触摸失效_x000d__x000a_约1分钟后中控屏只有背光，没有影像_x000d__x000a__x000d__x000a_期待结果：_x000d__x000a_仪表正常工作_x000d__x000a__x000d__x000a_Specification ref:_x000d__x000a_CAF-PhaseV-DI_ SRD_V3.6_20221014.doc_x000d__x000a__x000d__x000a_Section:_x000d__x000a__x000d__x000a_Recovery:_x000d__x000a__x000d__x000a_复现概率:Once_x000d__x000a__x000d__x000a_Test By:杜晓慧 13951775454"/>
    <s v="uduxx049"/>
    <s v="MONITOR"/>
    <d v="2022-11-11T09:12:00"/>
    <d v="2023-01-09T16:02:00"/>
    <x v="1"/>
    <x v="3"/>
    <m/>
    <s v="Ford_Phase5_U625_DCV3"/>
    <s v="Software"/>
  </r>
  <r>
    <s v="FPHASEVCDC-11969"/>
    <n v="28414"/>
    <s v="Defect"/>
    <s v="Normal"/>
    <x v="0"/>
    <s v="uxuxh184"/>
    <s v="【Phase V】【U625】【B】【Warnings】【2/5】导入客户配置，触发W609和W600报警之后，取消时偶现显示时长错误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1、导入客户配置_x000d__x000a_2、Welcome_Goodbye_Cfg = 0x0_x000d__x000a_3、Startup_Animation_Complete_Flag= TRUE_x000d__x000a_4、StrtrMtrCtlMsgTxt_D_Rq = 0x1/0x12 一秒后将信号置为0_x000d__x000a_实际结果：_x000d__x000a_W609、W600 报警立即消失_x000d__x000a__x000d__x000a_期待结果：_x000d__x000a_W609、W600 报警显示完剩下3秒后再消失_x000d__x000a__x000d__x000a_Reference: Warning 2.21_x000d__x000a__x000d__x000a_复现概率:2/5_x000d__x000a_Test By:闫静 15290358983"/>
    <s v="uyanj494"/>
    <s v="MONITOR"/>
    <d v="2022-11-10T16:53:00"/>
    <d v="2023-03-03T15:56:00"/>
    <x v="2"/>
    <x v="3"/>
    <m/>
    <s v="Ford_Phase5_U625_DCV3.1"/>
    <s v="Software"/>
  </r>
  <r>
    <s v="FPHASEVCDC-11934"/>
    <n v="28318"/>
    <s v="Defect"/>
    <s v="Normal"/>
    <x v="0"/>
    <s v="uxuxh184"/>
    <s v="【Phase V】【U625】【B】【Warnings】【3/5】从Crank模式切换至limited模式时，W345与W4318报警无法被触发"/>
    <s v="CaseID:_x000d__x000a__x000d__x000a_Sample:C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、Perimeter Alarm w/ Reduced Guard Control Function= 1 (enabled) _x000d__x000a_      Perimeter Alarm Guard Reminder= 1 (enabled)_x000d__x000a_（IVI-车辆设置-防盗系统-询问退出-开启)_x000d__x000a__x000d__x000a_3、ReducedGuard_D_Stat=0/1/2_x000d__x000a__x000d__x000a_3、DE0A  Perimeter_Alarm_Text_Cfg=1/0_x000d__x000a__x000d__x000a_4、0x3B2.Ignition_Status=8---&gt;1_x000d__x000a__x000d__x000a_查看显示_x000d__x000a__x000d__x000a_实际结果：_x000d__x000a__x000d__x000a_W345与W4318报警偶现无法被触发_x000d__x000a__x000d__x000a_ _x000d__x000a__x000d__x000a_期待结果：_x000d__x000a__x000d__x000a_W345与W4318报警应被触发_x000d__x000a__x000d__x000a_ _x000d__x000a__x000d__x000a_Reference: Warning 2.63_x000d__x000a__x000d__x000a_复现概率:3/5_x000d__x000a__x000d__x000a_Test By:李沁  15295767520"/>
    <s v="ulinq025"/>
    <s v="Analyzing"/>
    <d v="2022-11-10T13:43:00"/>
    <d v="2022-12-07T16:27:00"/>
    <x v="2"/>
    <x v="3"/>
    <m/>
    <m/>
    <s v="Software"/>
  </r>
  <r>
    <s v="FPHASEVCDC-11927"/>
    <n v="28299"/>
    <s v="Defect"/>
    <s v="Gating"/>
    <x v="1"/>
    <s v="uaixk002"/>
    <s v="【Phase V】【U625】【A】【HMI】【Once】仪表测试过程中偶发仪表黑屏"/>
    <s v="CaseID:_x000d__x000a_Sample:B_x000d__x000a_Precondition:_x000d__x000a_-Cluster at RUN state_x000d__x000a_Connected devices:_x000d__x000a_-EAST DC power_x000d__x000a_1.BAT ON_x000d__x000a_2.0x3B2.Ignition_Status=0x4_x000d__x000a_3.仪表、中控实体屏连接_x000d__x000a__x000d__x000a_步骤：_x000d__x000a_1.上电后执行TC相关问题验证约1小时_x000d__x000a_2.发送22B节点信号_x000d__x000a_3.22B节点各信号从1置为0_x000d__x000a__x000d__x000a_实际结果：_x000d__x000a_偶现仪表黑屏（中控屏正常点亮，正常工作，电流3.4V，CAN外发正常）_x000d__x000a_Log时间约为0：44_x000d__x000a__x000d__x000a_期待结果：_x000d__x000a_仪表正常工作，无黑屏现象_x000d__x000a__x000d__x000a_Specification ref:_x000d__x000a_CAF-PhaseV-DI_ SRD_V3.6_20221014.doc_x000d__x000a__x000d__x000a_Section:_x000d__x000a__x000d__x000a_Recovery:_x000d__x000a__x000d__x000a_复现概率:Once_x000d__x000a__x000d__x000a_Test By:杜晓慧 13951775454"/>
    <s v="uduxx049"/>
    <s v="MONITOR"/>
    <d v="2022-11-10T13:13:00"/>
    <d v="2023-01-15T15:45:00"/>
    <x v="1"/>
    <x v="3"/>
    <m/>
    <s v="Ford_Phase5_U625_DCV3"/>
    <s v="Software"/>
  </r>
  <r>
    <s v="FPHASEVCDC-11910"/>
    <n v="28295"/>
    <s v="Defect"/>
    <s v="Gating"/>
    <x v="1"/>
    <s v="uhuas145"/>
    <s v="【Phase V】【U625】【A】【HMI】【Once】仪表首次上电偶现只有ODO显示（ODO可正常计算）"/>
    <s v="CaseID:_x000d__x000a_Sample:B_x000d__x000a_Precondition:_x000d__x000a_-Cluster at RUN state_x000d__x000a_Connected devices:_x000d__x000a_-EAST DC power_x000d__x000a_1.BAT OFF_x000d__x000a_2.0x3B2.Ignition_Status=0x4_x000d__x000a__x000d__x000a_步骤：_x000d__x000a_1.BAT ON_x000d__x000a_2.观察仪表界面显示_x000d__x000a__x000d__x000a_实际结果：_x000d__x000a_偶现只有ODO显示，其他区域无背景，无显示（ODO可正常计算）_x000d__x000a__x000d__x000a_期待结果：_x000d__x000a_仪表正常显示D1的影像_x000d__x000a__x000d__x000a_Specification ref:_x000d__x000a_CAF-PhaseV-DI_ SRD_V3.6_20221014.doc_x000d__x000a__x000d__x000a_Section:_x000d__x000a__x000d__x000a_Recovery:_x000d__x000a__x000d__x000a_复现概率:Once_x000d__x000a__x000d__x000a_Test By:杜晓慧 13951775454"/>
    <s v="uduxx049"/>
    <s v="MONITOR"/>
    <d v="2022-11-10T09:18:00"/>
    <d v="2023-01-09T16:03:00"/>
    <x v="1"/>
    <x v="3"/>
    <m/>
    <s v="Ford_Phase5_U625_DCV3"/>
    <s v="Software"/>
  </r>
  <r>
    <s v="FPHASEVCDC-10495"/>
    <n v="26418"/>
    <s v="Defect"/>
    <s v="Normal"/>
    <x v="0"/>
    <s v="umeny043"/>
    <s v="【U625】【Chime】PT_Hyb_Cfg=2的配置下，在normal下切换到load shed，立即从仪表发声。切换回非load shed，chime source立即切换成IVI发声，但触发normal下的声音，0x220输出正常，chime不响"/>
    <s v="CaseID:_x000d__x000a_Sample:B_x000d__x000a_Precondition:_x000d__x000a_-Cluster at RUN state_x000d__x000a_EAST DC power_x000d__x000a_1.BAT ON_x000d__x000a_步骤：_x000d__x000a_1、BAT ON，0x3B2.Ignition_Status=4_x000d__x000a_2、导入100A GAS.ecd文件_x000d__x000a_3、DE0A PT_Hyb_cfg&lt;&gt;0或者1_x000d__x000a_4、0x423.Batt_Lo_SoC_B=1，0x423.Shed_Level_Req=4，观察到此时0x225.Chime_Source=1，触发声音后，仪表发声_x000d__x000a_5、0x423.Batt_Lo_SoC_B=0，0x423.Shed_Level_Req=0_x000d__x000a__x000d__x000a_实际结果：_x000d__x000a_观察到此时0x225.Chime_Source=2，也就是立即切换到IVI发声，触发normal下工作的chime，不发声，0x220输出正常，直到下一个点火周期，才可以从ivi发声_x000d__x000a__x000d__x000a_期待结果：_x000d__x000a_触发normal下工作的chime，立即发声_x000d__x000a__x000d__x000a_复现概率:10/10_x000d__x000a_Test By:孟妍 15951912208"/>
    <s v="umeny043"/>
    <s v="Reopen"/>
    <d v="2022-10-12T16:47:00"/>
    <d v="2023-03-04T10:43:00"/>
    <x v="9"/>
    <x v="4"/>
    <m/>
    <s v="Ford_Phase5_U611_DCV1.1"/>
    <s v="Software"/>
  </r>
  <r>
    <s v="FPHASEVCDC-8976"/>
    <n v="23943"/>
    <s v="Defect"/>
    <s v="Normal"/>
    <x v="0"/>
    <s v="uwenj070"/>
    <s v="【U625】【ADAS】 声音通道配置为内置功放，W1014a.W1016.W1017.W3563.W4235绑定报警音从备用喇叭发声"/>
    <s v="CaseID:_x000d__x000a_Sample:B_x000d__x000a_Precondition:_x000d__x000a_-Cluster at RUN state_x000d__x000a_Connected devices:_x000d__x000a_-EAST DC power_x000d__x000a_1.KL30=13.5v_x000d__x000a_2.0x3B2.Ignition_Status=0x4_x000d__x000a_3.声音通道配置为内置功放_x000d__x000a__x000d__x000a_步骤：_x000d__x000a_1.触发W1014a.W1016.W1017.W3563.W4235_x000d__x000a__x000d__x000a_实际结果：_x000d__x000a_1.绑定chime由备用喇叭播放_x000d__x000a__x000d__x000a_期待结果：_x000d__x000a_1.绑定chime由内置功放播放_x000d__x000a__x000d__x000a_Section:_x000d__x000a__x000d__x000a_Recovery:_x000d__x000a__x000d__x000a_复现概率: 5/5_x000d__x000a__x000d__x000a_Test By:钱考伟 18012915216"/>
    <s v="uqiak009"/>
    <s v="Reopen"/>
    <d v="2022-08-22T10:43:00"/>
    <d v="2023-03-09T09:08:00"/>
    <x v="0"/>
    <x v="5"/>
    <m/>
    <s v="Ford_Phase5_U625_DCV3.1"/>
    <s v="Software"/>
  </r>
  <r>
    <s v="FPHASEVCDC-8958"/>
    <n v="23938"/>
    <s v="Defect"/>
    <s v="Normal"/>
    <x v="0"/>
    <s v="uliaz079"/>
    <s v="【U625】【Speedometer】重新上下电时，车速值和转速值进到最大值的过程中出现卡顿"/>
    <s v="CaseID:_x000d__x000a_Sample:B_x000d__x000a_Precondition:_x000d__x000a_-Cluster at RUN state_x000d__x000a_Connected devices:_x000d__x000a_-EAST DC power_x000d__x000a_1.KL30=13.5v_x000d__x000a_2.0x3B2.Ignition_Status=0x4_x000d__x000a_步骤：_x000d__x000a_1.车速值和转速值给到最大值_x000d__x000a__x000d__x000a_2.BAT OFF_x000d__x000a_3.BAT ON_x000d__x000a__x000d__x000a_实际结果：_x000d__x000a_车速值和转速值进到最大值的过程中出现卡顿_x000d__x000a_期待结果：_x000d__x000a_车速值和转速值正常进到最大值_x000d__x000a_Specification ref:_x000d__x000a_Gauges_V3.2_20220812_x000d__x000a_Section:_x000d__x000a_Recovery:_x000d__x000a_复现概率: 5/5_x000d__x000a_Test By:胡珊珊 18851672720"/>
    <s v="uhuxs077"/>
    <s v="MONITOR"/>
    <d v="2022-08-21T13:38:00"/>
    <d v="2022-12-06T14:27:00"/>
    <x v="10"/>
    <x v="5"/>
    <m/>
    <s v="Ford_Phase5_U625_DCV2_Hotfix"/>
    <s v="Software"/>
  </r>
  <r>
    <s v="FPHASEVCDC-8670"/>
    <n v="23581"/>
    <s v="Defect"/>
    <s v="Immediate"/>
    <x v="0"/>
    <s v="ushub010"/>
    <s v="【U625】【HMI】系统设置界面响应仪表端按键操作"/>
    <s v="CaseID:_x000d__x000a_Sample:B_x000d__x000a_Precondition:_x000d__x000a_-Cluster at RUN state_x000d__x000a_Connected devices:_x000d__x000a_-EAST DC power_x000d__x000a_1.KL30=13.5v_x000d__x000a_2.0x3B2.Ignition_Status=0x4_x000d__x000a_3.Select Mode配置为1_x000d__x000a__x000d__x000a_步骤：_x000d__x000a_1.IVI侧进入系统设置_x000d__x000a_2.点击度量单位，进入度量单位设置界面_x000d__x000a_3.仪表侧短按下键_x000d__x000a__x000d__x000a_实际结果：_x000d__x000a_IVI侧度量单位设置界面光标下移（其他设置界面也有此问题）_x000d__x000a__x000d__x000a_期待结果：_x000d__x000a_IVI侧不响应仪表按键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08-17T10:21:00"/>
    <d v="2022-10-14T12:15:00"/>
    <x v="1"/>
    <x v="5"/>
    <m/>
    <m/>
    <s v="Software"/>
  </r>
  <r>
    <s v="FPHASEVCDC-8644"/>
    <n v="23558"/>
    <s v="Defect"/>
    <s v="Normal"/>
    <x v="0"/>
    <s v="ulixj946"/>
    <s v="【U625】【Gear】档位模块显示为M1-M10功能没有闪烁状态,与需求不符"/>
    <s v="{color:#172b4d}CaseID:{color}_x000d__x000a_{color:#172b4d} Sample:B{color}_x000d__x000a_{color:#172b4d} Precondition:{color}_x000d__x000a_{color:#172b4d} -Cluster at RUN state{color}_x000d__x000a_{color:#172b4d} Connected devices:{color}_x000d__x000a_{color:#172b4d} -EAST DC power{color}_x000d__x000a_{color:#172b4d} 操作步骤{color}_x000d__x000a_{color:#172b4d} 1.配置PRS_Cfg=0 Gear_Disp_Mode_Cfg=0 Gear_Select__Cfg = 1（SST）{color}_x000d__x000a_{color:#172b4d} Gear_Disp_Continuous_Cfg = 0x1{color}_x000d__x000a_{color:#172b4d} 2.TrnIpcDsplyGear_D_Actl=1-10 {color}_x000d__x000a_{color:#172b4d} TrnIpcDsplyGear_D_Stat=2{color}_x000d__x000a_{color:#172b4d} 实际结果：{color}_x000d__x000a_{color:#172b4d} 1.档位模块无法闪烁显示{color}_x000d__x000a_{color:#172b4d} 期待结果：{color}_x000d__x000a_{color:#172b4d} 1.档位模块M1-M10闪烁显示{color}_x000d__x000a_{color:#172b4d} Specification ref:{color}_x000d__x000a_{color:#172b4d} CAF-PhaseV-DI_ SRD_V3.1_20220608{color}_x000d__x000a_{color:#172b4d} Section:{color}_x000d__x000a_{color:#172b4d} Recovery:{color}_x000d__x000a_{color:#172b4d} 复现概率: 5/5{color}_x000d__x000a_{color:#172b4d} Test By:李锦鹏  15256804585{color}"/>
    <s v="ulixj946"/>
    <s v="Reopen"/>
    <d v="2022-08-16T21:40:00"/>
    <d v="2022-11-16T16:21:00"/>
    <x v="6"/>
    <x v="5"/>
    <s v="Ford_Phase5_U625_DCV2"/>
    <s v="Ford_Phase5_U625_DCV2"/>
    <s v="Software"/>
  </r>
  <r>
    <s v="FPHASEVCDC-7481"/>
    <n v="21804"/>
    <s v="Defect"/>
    <s v="Normal"/>
    <x v="0"/>
    <s v="uwenj070"/>
    <s v="【U625】【Chime】IVI发声，触发eLatch_Unlock_Chime_Status_Flag，声音从仪表备用喇叭发声"/>
    <s v="CaseID:_x000d__x000a_Sample:B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2/3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余群群 18895315393"/>
    <s v="uyuxq038"/>
    <s v="Reopen"/>
    <d v="2022-07-19T13:52:00"/>
    <d v="2023-02-27T15:13:00"/>
    <x v="9"/>
    <x v="6"/>
    <m/>
    <s v="Ford_Phase5_U625_DCV1_Hotfix"/>
    <s v="Software"/>
  </r>
  <r>
    <s v="FPHASEVCDC-7480"/>
    <n v="21803"/>
    <s v="Defect"/>
    <s v="Normal"/>
    <x v="0"/>
    <s v="uwenj070"/>
    <s v="【U625】【Chime】IVI发声，触发eLatch_Lock_Chime_Status_Flag，声音从仪表备用喇叭发声"/>
    <s v="CaseID:_x000d__x000a_Sample:B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0/1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余群群 18895315393"/>
    <s v="uyuxq038"/>
    <s v="Reopen"/>
    <d v="2022-07-19T13:50:00"/>
    <d v="2023-02-27T14:46:00"/>
    <x v="9"/>
    <x v="6"/>
    <m/>
    <s v="Ford_Phase5_U625_DCV1_Hotfix"/>
    <s v="Software"/>
  </r>
  <r>
    <s v="FPHASEVCDC-6127"/>
    <n v="19958"/>
    <s v="Defect"/>
    <s v="Normal"/>
    <x v="0"/>
    <s v="uwenj070"/>
    <s v="【U625】【Chime】ECE市场下，IVI发声安全带声音报警和指示灯闪烁不同步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uyuxq038"/>
    <s v="Reopen"/>
    <d v="2022-06-16T16:19:00"/>
    <d v="2023-02-22T11:58:00"/>
    <x v="9"/>
    <x v="7"/>
    <s v="Ford_Phase5_U625_DCV0"/>
    <m/>
    <s v="Software"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  <r>
    <m/>
    <m/>
    <m/>
    <m/>
    <x v="2"/>
    <m/>
    <m/>
    <m/>
    <m/>
    <m/>
    <m/>
    <m/>
    <x v="11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799BE-3518-41B5-A409-090C4A5727C1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12" firstHeaderRow="1" firstDataRow="2" firstDataCol="1" rowPageCount="1" colPageCount="1"/>
  <pivotFields count="17">
    <pivotField dataField="1" showAll="0"/>
    <pivotField showAll="0"/>
    <pivotField showAll="0"/>
    <pivotField showAl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0"/>
        <item x="9"/>
        <item x="6"/>
        <item x="10"/>
        <item x="8"/>
        <item x="7"/>
        <item x="2"/>
        <item m="1" x="12"/>
        <item x="1"/>
        <item x="11"/>
        <item x="3"/>
        <item x="5"/>
        <item t="default"/>
      </items>
    </pivotField>
    <pivotField axis="axisPage" multipleItemSelectionAllowed="1" showAll="0">
      <items count="12">
        <item h="1" x="7"/>
        <item h="1" x="6"/>
        <item h="1" x="5"/>
        <item h="1" x="4"/>
        <item h="1" m="1" x="10"/>
        <item h="1" m="1" x="9"/>
        <item h="1" x="3"/>
        <item h="1" x="2"/>
        <item h="1" x="8"/>
        <item h="1" x="1"/>
        <item x="0"/>
        <item t="default"/>
      </items>
    </pivotField>
    <pivotField showAll="0"/>
    <pivotField showAll="0"/>
    <pivotField showAll="0"/>
  </pivotFields>
  <rowFields count="1">
    <field x="12"/>
  </rowFields>
  <rowItems count="8">
    <i>
      <x/>
    </i>
    <i>
      <x v="1"/>
    </i>
    <i>
      <x v="3"/>
    </i>
    <i>
      <x v="7"/>
    </i>
    <i>
      <x v="9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3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4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2" type="button" dataOnly="0" labelOnly="1" outline="0" axis="axisRow" fieldPosition="0"/>
    </format>
    <format dxfId="33">
      <pivotArea dataOnly="0" labelOnly="1" fieldPosition="0">
        <references count="1">
          <reference field="1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2" type="button" dataOnly="0" labelOnly="1" outline="0" axis="axisRow" fieldPosition="0"/>
    </format>
    <format dxfId="13">
      <pivotArea dataOnly="0" labelOnly="1" fieldPosition="0">
        <references count="1">
          <reference field="1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2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tabSelected="1" workbookViewId="0">
      <selection activeCell="D14" sqref="D14:H14"/>
    </sheetView>
  </sheetViews>
  <sheetFormatPr defaultRowHeight="15.5"/>
  <cols>
    <col min="1" max="1" width="3.26953125" style="49" customWidth="1"/>
    <col min="2" max="2" width="8.453125" style="49" customWidth="1"/>
    <col min="3" max="3" width="12.90625" style="49" bestFit="1" customWidth="1"/>
    <col min="4" max="4" width="14.26953125" style="49" bestFit="1" customWidth="1"/>
    <col min="5" max="5" width="12.453125" style="49" customWidth="1"/>
    <col min="6" max="6" width="30.08984375" style="49" customWidth="1"/>
    <col min="7" max="7" width="10.453125" style="49" bestFit="1" customWidth="1"/>
    <col min="8" max="8" width="13.90625" style="49" customWidth="1"/>
    <col min="9" max="9" width="4" style="49" bestFit="1" customWidth="1"/>
    <col min="10" max="256" width="9" style="49"/>
    <col min="257" max="257" width="3.26953125" style="49" customWidth="1"/>
    <col min="258" max="258" width="8.453125" style="49" customWidth="1"/>
    <col min="259" max="259" width="12.90625" style="49" bestFit="1" customWidth="1"/>
    <col min="260" max="260" width="14.26953125" style="49" bestFit="1" customWidth="1"/>
    <col min="261" max="261" width="10.36328125" style="49" customWidth="1"/>
    <col min="262" max="263" width="9" style="49"/>
    <col min="264" max="264" width="7.7265625" style="49" bestFit="1" customWidth="1"/>
    <col min="265" max="265" width="4" style="49" bestFit="1" customWidth="1"/>
    <col min="266" max="512" width="9" style="49"/>
    <col min="513" max="513" width="3.26953125" style="49" customWidth="1"/>
    <col min="514" max="514" width="8.453125" style="49" customWidth="1"/>
    <col min="515" max="515" width="12.90625" style="49" bestFit="1" customWidth="1"/>
    <col min="516" max="516" width="14.26953125" style="49" bestFit="1" customWidth="1"/>
    <col min="517" max="517" width="10.36328125" style="49" customWidth="1"/>
    <col min="518" max="519" width="9" style="49"/>
    <col min="520" max="520" width="7.7265625" style="49" bestFit="1" customWidth="1"/>
    <col min="521" max="521" width="4" style="49" bestFit="1" customWidth="1"/>
    <col min="522" max="768" width="9" style="49"/>
    <col min="769" max="769" width="3.26953125" style="49" customWidth="1"/>
    <col min="770" max="770" width="8.453125" style="49" customWidth="1"/>
    <col min="771" max="771" width="12.90625" style="49" bestFit="1" customWidth="1"/>
    <col min="772" max="772" width="14.26953125" style="49" bestFit="1" customWidth="1"/>
    <col min="773" max="773" width="10.36328125" style="49" customWidth="1"/>
    <col min="774" max="775" width="9" style="49"/>
    <col min="776" max="776" width="7.7265625" style="49" bestFit="1" customWidth="1"/>
    <col min="777" max="777" width="4" style="49" bestFit="1" customWidth="1"/>
    <col min="778" max="1024" width="9" style="49"/>
    <col min="1025" max="1025" width="3.26953125" style="49" customWidth="1"/>
    <col min="1026" max="1026" width="8.453125" style="49" customWidth="1"/>
    <col min="1027" max="1027" width="12.90625" style="49" bestFit="1" customWidth="1"/>
    <col min="1028" max="1028" width="14.26953125" style="49" bestFit="1" customWidth="1"/>
    <col min="1029" max="1029" width="10.36328125" style="49" customWidth="1"/>
    <col min="1030" max="1031" width="9" style="49"/>
    <col min="1032" max="1032" width="7.7265625" style="49" bestFit="1" customWidth="1"/>
    <col min="1033" max="1033" width="4" style="49" bestFit="1" customWidth="1"/>
    <col min="1034" max="1280" width="9" style="49"/>
    <col min="1281" max="1281" width="3.26953125" style="49" customWidth="1"/>
    <col min="1282" max="1282" width="8.453125" style="49" customWidth="1"/>
    <col min="1283" max="1283" width="12.90625" style="49" bestFit="1" customWidth="1"/>
    <col min="1284" max="1284" width="14.26953125" style="49" bestFit="1" customWidth="1"/>
    <col min="1285" max="1285" width="10.36328125" style="49" customWidth="1"/>
    <col min="1286" max="1287" width="9" style="49"/>
    <col min="1288" max="1288" width="7.7265625" style="49" bestFit="1" customWidth="1"/>
    <col min="1289" max="1289" width="4" style="49" bestFit="1" customWidth="1"/>
    <col min="1290" max="1536" width="9" style="49"/>
    <col min="1537" max="1537" width="3.26953125" style="49" customWidth="1"/>
    <col min="1538" max="1538" width="8.453125" style="49" customWidth="1"/>
    <col min="1539" max="1539" width="12.90625" style="49" bestFit="1" customWidth="1"/>
    <col min="1540" max="1540" width="14.26953125" style="49" bestFit="1" customWidth="1"/>
    <col min="1541" max="1541" width="10.36328125" style="49" customWidth="1"/>
    <col min="1542" max="1543" width="9" style="49"/>
    <col min="1544" max="1544" width="7.7265625" style="49" bestFit="1" customWidth="1"/>
    <col min="1545" max="1545" width="4" style="49" bestFit="1" customWidth="1"/>
    <col min="1546" max="1792" width="9" style="49"/>
    <col min="1793" max="1793" width="3.26953125" style="49" customWidth="1"/>
    <col min="1794" max="1794" width="8.453125" style="49" customWidth="1"/>
    <col min="1795" max="1795" width="12.90625" style="49" bestFit="1" customWidth="1"/>
    <col min="1796" max="1796" width="14.26953125" style="49" bestFit="1" customWidth="1"/>
    <col min="1797" max="1797" width="10.36328125" style="49" customWidth="1"/>
    <col min="1798" max="1799" width="9" style="49"/>
    <col min="1800" max="1800" width="7.7265625" style="49" bestFit="1" customWidth="1"/>
    <col min="1801" max="1801" width="4" style="49" bestFit="1" customWidth="1"/>
    <col min="1802" max="2048" width="9" style="49"/>
    <col min="2049" max="2049" width="3.26953125" style="49" customWidth="1"/>
    <col min="2050" max="2050" width="8.453125" style="49" customWidth="1"/>
    <col min="2051" max="2051" width="12.90625" style="49" bestFit="1" customWidth="1"/>
    <col min="2052" max="2052" width="14.26953125" style="49" bestFit="1" customWidth="1"/>
    <col min="2053" max="2053" width="10.36328125" style="49" customWidth="1"/>
    <col min="2054" max="2055" width="9" style="49"/>
    <col min="2056" max="2056" width="7.7265625" style="49" bestFit="1" customWidth="1"/>
    <col min="2057" max="2057" width="4" style="49" bestFit="1" customWidth="1"/>
    <col min="2058" max="2304" width="9" style="49"/>
    <col min="2305" max="2305" width="3.26953125" style="49" customWidth="1"/>
    <col min="2306" max="2306" width="8.453125" style="49" customWidth="1"/>
    <col min="2307" max="2307" width="12.90625" style="49" bestFit="1" customWidth="1"/>
    <col min="2308" max="2308" width="14.26953125" style="49" bestFit="1" customWidth="1"/>
    <col min="2309" max="2309" width="10.36328125" style="49" customWidth="1"/>
    <col min="2310" max="2311" width="9" style="49"/>
    <col min="2312" max="2312" width="7.7265625" style="49" bestFit="1" customWidth="1"/>
    <col min="2313" max="2313" width="4" style="49" bestFit="1" customWidth="1"/>
    <col min="2314" max="2560" width="9" style="49"/>
    <col min="2561" max="2561" width="3.26953125" style="49" customWidth="1"/>
    <col min="2562" max="2562" width="8.453125" style="49" customWidth="1"/>
    <col min="2563" max="2563" width="12.90625" style="49" bestFit="1" customWidth="1"/>
    <col min="2564" max="2564" width="14.26953125" style="49" bestFit="1" customWidth="1"/>
    <col min="2565" max="2565" width="10.36328125" style="49" customWidth="1"/>
    <col min="2566" max="2567" width="9" style="49"/>
    <col min="2568" max="2568" width="7.7265625" style="49" bestFit="1" customWidth="1"/>
    <col min="2569" max="2569" width="4" style="49" bestFit="1" customWidth="1"/>
    <col min="2570" max="2816" width="9" style="49"/>
    <col min="2817" max="2817" width="3.26953125" style="49" customWidth="1"/>
    <col min="2818" max="2818" width="8.453125" style="49" customWidth="1"/>
    <col min="2819" max="2819" width="12.90625" style="49" bestFit="1" customWidth="1"/>
    <col min="2820" max="2820" width="14.26953125" style="49" bestFit="1" customWidth="1"/>
    <col min="2821" max="2821" width="10.36328125" style="49" customWidth="1"/>
    <col min="2822" max="2823" width="9" style="49"/>
    <col min="2824" max="2824" width="7.7265625" style="49" bestFit="1" customWidth="1"/>
    <col min="2825" max="2825" width="4" style="49" bestFit="1" customWidth="1"/>
    <col min="2826" max="3072" width="9" style="49"/>
    <col min="3073" max="3073" width="3.26953125" style="49" customWidth="1"/>
    <col min="3074" max="3074" width="8.453125" style="49" customWidth="1"/>
    <col min="3075" max="3075" width="12.90625" style="49" bestFit="1" customWidth="1"/>
    <col min="3076" max="3076" width="14.26953125" style="49" bestFit="1" customWidth="1"/>
    <col min="3077" max="3077" width="10.36328125" style="49" customWidth="1"/>
    <col min="3078" max="3079" width="9" style="49"/>
    <col min="3080" max="3080" width="7.7265625" style="49" bestFit="1" customWidth="1"/>
    <col min="3081" max="3081" width="4" style="49" bestFit="1" customWidth="1"/>
    <col min="3082" max="3328" width="9" style="49"/>
    <col min="3329" max="3329" width="3.26953125" style="49" customWidth="1"/>
    <col min="3330" max="3330" width="8.453125" style="49" customWidth="1"/>
    <col min="3331" max="3331" width="12.90625" style="49" bestFit="1" customWidth="1"/>
    <col min="3332" max="3332" width="14.26953125" style="49" bestFit="1" customWidth="1"/>
    <col min="3333" max="3333" width="10.36328125" style="49" customWidth="1"/>
    <col min="3334" max="3335" width="9" style="49"/>
    <col min="3336" max="3336" width="7.7265625" style="49" bestFit="1" customWidth="1"/>
    <col min="3337" max="3337" width="4" style="49" bestFit="1" customWidth="1"/>
    <col min="3338" max="3584" width="9" style="49"/>
    <col min="3585" max="3585" width="3.26953125" style="49" customWidth="1"/>
    <col min="3586" max="3586" width="8.453125" style="49" customWidth="1"/>
    <col min="3587" max="3587" width="12.90625" style="49" bestFit="1" customWidth="1"/>
    <col min="3588" max="3588" width="14.26953125" style="49" bestFit="1" customWidth="1"/>
    <col min="3589" max="3589" width="10.36328125" style="49" customWidth="1"/>
    <col min="3590" max="3591" width="9" style="49"/>
    <col min="3592" max="3592" width="7.7265625" style="49" bestFit="1" customWidth="1"/>
    <col min="3593" max="3593" width="4" style="49" bestFit="1" customWidth="1"/>
    <col min="3594" max="3840" width="9" style="49"/>
    <col min="3841" max="3841" width="3.26953125" style="49" customWidth="1"/>
    <col min="3842" max="3842" width="8.453125" style="49" customWidth="1"/>
    <col min="3843" max="3843" width="12.90625" style="49" bestFit="1" customWidth="1"/>
    <col min="3844" max="3844" width="14.26953125" style="49" bestFit="1" customWidth="1"/>
    <col min="3845" max="3845" width="10.36328125" style="49" customWidth="1"/>
    <col min="3846" max="3847" width="9" style="49"/>
    <col min="3848" max="3848" width="7.7265625" style="49" bestFit="1" customWidth="1"/>
    <col min="3849" max="3849" width="4" style="49" bestFit="1" customWidth="1"/>
    <col min="3850" max="4096" width="9" style="49"/>
    <col min="4097" max="4097" width="3.26953125" style="49" customWidth="1"/>
    <col min="4098" max="4098" width="8.453125" style="49" customWidth="1"/>
    <col min="4099" max="4099" width="12.90625" style="49" bestFit="1" customWidth="1"/>
    <col min="4100" max="4100" width="14.26953125" style="49" bestFit="1" customWidth="1"/>
    <col min="4101" max="4101" width="10.36328125" style="49" customWidth="1"/>
    <col min="4102" max="4103" width="9" style="49"/>
    <col min="4104" max="4104" width="7.7265625" style="49" bestFit="1" customWidth="1"/>
    <col min="4105" max="4105" width="4" style="49" bestFit="1" customWidth="1"/>
    <col min="4106" max="4352" width="9" style="49"/>
    <col min="4353" max="4353" width="3.26953125" style="49" customWidth="1"/>
    <col min="4354" max="4354" width="8.453125" style="49" customWidth="1"/>
    <col min="4355" max="4355" width="12.90625" style="49" bestFit="1" customWidth="1"/>
    <col min="4356" max="4356" width="14.26953125" style="49" bestFit="1" customWidth="1"/>
    <col min="4357" max="4357" width="10.36328125" style="49" customWidth="1"/>
    <col min="4358" max="4359" width="9" style="49"/>
    <col min="4360" max="4360" width="7.7265625" style="49" bestFit="1" customWidth="1"/>
    <col min="4361" max="4361" width="4" style="49" bestFit="1" customWidth="1"/>
    <col min="4362" max="4608" width="9" style="49"/>
    <col min="4609" max="4609" width="3.26953125" style="49" customWidth="1"/>
    <col min="4610" max="4610" width="8.453125" style="49" customWidth="1"/>
    <col min="4611" max="4611" width="12.90625" style="49" bestFit="1" customWidth="1"/>
    <col min="4612" max="4612" width="14.26953125" style="49" bestFit="1" customWidth="1"/>
    <col min="4613" max="4613" width="10.36328125" style="49" customWidth="1"/>
    <col min="4614" max="4615" width="9" style="49"/>
    <col min="4616" max="4616" width="7.7265625" style="49" bestFit="1" customWidth="1"/>
    <col min="4617" max="4617" width="4" style="49" bestFit="1" customWidth="1"/>
    <col min="4618" max="4864" width="9" style="49"/>
    <col min="4865" max="4865" width="3.26953125" style="49" customWidth="1"/>
    <col min="4866" max="4866" width="8.453125" style="49" customWidth="1"/>
    <col min="4867" max="4867" width="12.90625" style="49" bestFit="1" customWidth="1"/>
    <col min="4868" max="4868" width="14.26953125" style="49" bestFit="1" customWidth="1"/>
    <col min="4869" max="4869" width="10.36328125" style="49" customWidth="1"/>
    <col min="4870" max="4871" width="9" style="49"/>
    <col min="4872" max="4872" width="7.7265625" style="49" bestFit="1" customWidth="1"/>
    <col min="4873" max="4873" width="4" style="49" bestFit="1" customWidth="1"/>
    <col min="4874" max="5120" width="9" style="49"/>
    <col min="5121" max="5121" width="3.26953125" style="49" customWidth="1"/>
    <col min="5122" max="5122" width="8.453125" style="49" customWidth="1"/>
    <col min="5123" max="5123" width="12.90625" style="49" bestFit="1" customWidth="1"/>
    <col min="5124" max="5124" width="14.26953125" style="49" bestFit="1" customWidth="1"/>
    <col min="5125" max="5125" width="10.36328125" style="49" customWidth="1"/>
    <col min="5126" max="5127" width="9" style="49"/>
    <col min="5128" max="5128" width="7.7265625" style="49" bestFit="1" customWidth="1"/>
    <col min="5129" max="5129" width="4" style="49" bestFit="1" customWidth="1"/>
    <col min="5130" max="5376" width="9" style="49"/>
    <col min="5377" max="5377" width="3.26953125" style="49" customWidth="1"/>
    <col min="5378" max="5378" width="8.453125" style="49" customWidth="1"/>
    <col min="5379" max="5379" width="12.90625" style="49" bestFit="1" customWidth="1"/>
    <col min="5380" max="5380" width="14.26953125" style="49" bestFit="1" customWidth="1"/>
    <col min="5381" max="5381" width="10.36328125" style="49" customWidth="1"/>
    <col min="5382" max="5383" width="9" style="49"/>
    <col min="5384" max="5384" width="7.7265625" style="49" bestFit="1" customWidth="1"/>
    <col min="5385" max="5385" width="4" style="49" bestFit="1" customWidth="1"/>
    <col min="5386" max="5632" width="9" style="49"/>
    <col min="5633" max="5633" width="3.26953125" style="49" customWidth="1"/>
    <col min="5634" max="5634" width="8.453125" style="49" customWidth="1"/>
    <col min="5635" max="5635" width="12.90625" style="49" bestFit="1" customWidth="1"/>
    <col min="5636" max="5636" width="14.26953125" style="49" bestFit="1" customWidth="1"/>
    <col min="5637" max="5637" width="10.36328125" style="49" customWidth="1"/>
    <col min="5638" max="5639" width="9" style="49"/>
    <col min="5640" max="5640" width="7.7265625" style="49" bestFit="1" customWidth="1"/>
    <col min="5641" max="5641" width="4" style="49" bestFit="1" customWidth="1"/>
    <col min="5642" max="5888" width="9" style="49"/>
    <col min="5889" max="5889" width="3.26953125" style="49" customWidth="1"/>
    <col min="5890" max="5890" width="8.453125" style="49" customWidth="1"/>
    <col min="5891" max="5891" width="12.90625" style="49" bestFit="1" customWidth="1"/>
    <col min="5892" max="5892" width="14.26953125" style="49" bestFit="1" customWidth="1"/>
    <col min="5893" max="5893" width="10.36328125" style="49" customWidth="1"/>
    <col min="5894" max="5895" width="9" style="49"/>
    <col min="5896" max="5896" width="7.7265625" style="49" bestFit="1" customWidth="1"/>
    <col min="5897" max="5897" width="4" style="49" bestFit="1" customWidth="1"/>
    <col min="5898" max="6144" width="9" style="49"/>
    <col min="6145" max="6145" width="3.26953125" style="49" customWidth="1"/>
    <col min="6146" max="6146" width="8.453125" style="49" customWidth="1"/>
    <col min="6147" max="6147" width="12.90625" style="49" bestFit="1" customWidth="1"/>
    <col min="6148" max="6148" width="14.26953125" style="49" bestFit="1" customWidth="1"/>
    <col min="6149" max="6149" width="10.36328125" style="49" customWidth="1"/>
    <col min="6150" max="6151" width="9" style="49"/>
    <col min="6152" max="6152" width="7.7265625" style="49" bestFit="1" customWidth="1"/>
    <col min="6153" max="6153" width="4" style="49" bestFit="1" customWidth="1"/>
    <col min="6154" max="6400" width="9" style="49"/>
    <col min="6401" max="6401" width="3.26953125" style="49" customWidth="1"/>
    <col min="6402" max="6402" width="8.453125" style="49" customWidth="1"/>
    <col min="6403" max="6403" width="12.90625" style="49" bestFit="1" customWidth="1"/>
    <col min="6404" max="6404" width="14.26953125" style="49" bestFit="1" customWidth="1"/>
    <col min="6405" max="6405" width="10.36328125" style="49" customWidth="1"/>
    <col min="6406" max="6407" width="9" style="49"/>
    <col min="6408" max="6408" width="7.7265625" style="49" bestFit="1" customWidth="1"/>
    <col min="6409" max="6409" width="4" style="49" bestFit="1" customWidth="1"/>
    <col min="6410" max="6656" width="9" style="49"/>
    <col min="6657" max="6657" width="3.26953125" style="49" customWidth="1"/>
    <col min="6658" max="6658" width="8.453125" style="49" customWidth="1"/>
    <col min="6659" max="6659" width="12.90625" style="49" bestFit="1" customWidth="1"/>
    <col min="6660" max="6660" width="14.26953125" style="49" bestFit="1" customWidth="1"/>
    <col min="6661" max="6661" width="10.36328125" style="49" customWidth="1"/>
    <col min="6662" max="6663" width="9" style="49"/>
    <col min="6664" max="6664" width="7.7265625" style="49" bestFit="1" customWidth="1"/>
    <col min="6665" max="6665" width="4" style="49" bestFit="1" customWidth="1"/>
    <col min="6666" max="6912" width="9" style="49"/>
    <col min="6913" max="6913" width="3.26953125" style="49" customWidth="1"/>
    <col min="6914" max="6914" width="8.453125" style="49" customWidth="1"/>
    <col min="6915" max="6915" width="12.90625" style="49" bestFit="1" customWidth="1"/>
    <col min="6916" max="6916" width="14.26953125" style="49" bestFit="1" customWidth="1"/>
    <col min="6917" max="6917" width="10.36328125" style="49" customWidth="1"/>
    <col min="6918" max="6919" width="9" style="49"/>
    <col min="6920" max="6920" width="7.7265625" style="49" bestFit="1" customWidth="1"/>
    <col min="6921" max="6921" width="4" style="49" bestFit="1" customWidth="1"/>
    <col min="6922" max="7168" width="9" style="49"/>
    <col min="7169" max="7169" width="3.26953125" style="49" customWidth="1"/>
    <col min="7170" max="7170" width="8.453125" style="49" customWidth="1"/>
    <col min="7171" max="7171" width="12.90625" style="49" bestFit="1" customWidth="1"/>
    <col min="7172" max="7172" width="14.26953125" style="49" bestFit="1" customWidth="1"/>
    <col min="7173" max="7173" width="10.36328125" style="49" customWidth="1"/>
    <col min="7174" max="7175" width="9" style="49"/>
    <col min="7176" max="7176" width="7.7265625" style="49" bestFit="1" customWidth="1"/>
    <col min="7177" max="7177" width="4" style="49" bestFit="1" customWidth="1"/>
    <col min="7178" max="7424" width="9" style="49"/>
    <col min="7425" max="7425" width="3.26953125" style="49" customWidth="1"/>
    <col min="7426" max="7426" width="8.453125" style="49" customWidth="1"/>
    <col min="7427" max="7427" width="12.90625" style="49" bestFit="1" customWidth="1"/>
    <col min="7428" max="7428" width="14.26953125" style="49" bestFit="1" customWidth="1"/>
    <col min="7429" max="7429" width="10.36328125" style="49" customWidth="1"/>
    <col min="7430" max="7431" width="9" style="49"/>
    <col min="7432" max="7432" width="7.7265625" style="49" bestFit="1" customWidth="1"/>
    <col min="7433" max="7433" width="4" style="49" bestFit="1" customWidth="1"/>
    <col min="7434" max="7680" width="9" style="49"/>
    <col min="7681" max="7681" width="3.26953125" style="49" customWidth="1"/>
    <col min="7682" max="7682" width="8.453125" style="49" customWidth="1"/>
    <col min="7683" max="7683" width="12.90625" style="49" bestFit="1" customWidth="1"/>
    <col min="7684" max="7684" width="14.26953125" style="49" bestFit="1" customWidth="1"/>
    <col min="7685" max="7685" width="10.36328125" style="49" customWidth="1"/>
    <col min="7686" max="7687" width="9" style="49"/>
    <col min="7688" max="7688" width="7.7265625" style="49" bestFit="1" customWidth="1"/>
    <col min="7689" max="7689" width="4" style="49" bestFit="1" customWidth="1"/>
    <col min="7690" max="7936" width="9" style="49"/>
    <col min="7937" max="7937" width="3.26953125" style="49" customWidth="1"/>
    <col min="7938" max="7938" width="8.453125" style="49" customWidth="1"/>
    <col min="7939" max="7939" width="12.90625" style="49" bestFit="1" customWidth="1"/>
    <col min="7940" max="7940" width="14.26953125" style="49" bestFit="1" customWidth="1"/>
    <col min="7941" max="7941" width="10.36328125" style="49" customWidth="1"/>
    <col min="7942" max="7943" width="9" style="49"/>
    <col min="7944" max="7944" width="7.7265625" style="49" bestFit="1" customWidth="1"/>
    <col min="7945" max="7945" width="4" style="49" bestFit="1" customWidth="1"/>
    <col min="7946" max="8192" width="9" style="49"/>
    <col min="8193" max="8193" width="3.26953125" style="49" customWidth="1"/>
    <col min="8194" max="8194" width="8.453125" style="49" customWidth="1"/>
    <col min="8195" max="8195" width="12.90625" style="49" bestFit="1" customWidth="1"/>
    <col min="8196" max="8196" width="14.26953125" style="49" bestFit="1" customWidth="1"/>
    <col min="8197" max="8197" width="10.36328125" style="49" customWidth="1"/>
    <col min="8198" max="8199" width="9" style="49"/>
    <col min="8200" max="8200" width="7.7265625" style="49" bestFit="1" customWidth="1"/>
    <col min="8201" max="8201" width="4" style="49" bestFit="1" customWidth="1"/>
    <col min="8202" max="8448" width="9" style="49"/>
    <col min="8449" max="8449" width="3.26953125" style="49" customWidth="1"/>
    <col min="8450" max="8450" width="8.453125" style="49" customWidth="1"/>
    <col min="8451" max="8451" width="12.90625" style="49" bestFit="1" customWidth="1"/>
    <col min="8452" max="8452" width="14.26953125" style="49" bestFit="1" customWidth="1"/>
    <col min="8453" max="8453" width="10.36328125" style="49" customWidth="1"/>
    <col min="8454" max="8455" width="9" style="49"/>
    <col min="8456" max="8456" width="7.7265625" style="49" bestFit="1" customWidth="1"/>
    <col min="8457" max="8457" width="4" style="49" bestFit="1" customWidth="1"/>
    <col min="8458" max="8704" width="9" style="49"/>
    <col min="8705" max="8705" width="3.26953125" style="49" customWidth="1"/>
    <col min="8706" max="8706" width="8.453125" style="49" customWidth="1"/>
    <col min="8707" max="8707" width="12.90625" style="49" bestFit="1" customWidth="1"/>
    <col min="8708" max="8708" width="14.26953125" style="49" bestFit="1" customWidth="1"/>
    <col min="8709" max="8709" width="10.36328125" style="49" customWidth="1"/>
    <col min="8710" max="8711" width="9" style="49"/>
    <col min="8712" max="8712" width="7.7265625" style="49" bestFit="1" customWidth="1"/>
    <col min="8713" max="8713" width="4" style="49" bestFit="1" customWidth="1"/>
    <col min="8714" max="8960" width="9" style="49"/>
    <col min="8961" max="8961" width="3.26953125" style="49" customWidth="1"/>
    <col min="8962" max="8962" width="8.453125" style="49" customWidth="1"/>
    <col min="8963" max="8963" width="12.90625" style="49" bestFit="1" customWidth="1"/>
    <col min="8964" max="8964" width="14.26953125" style="49" bestFit="1" customWidth="1"/>
    <col min="8965" max="8965" width="10.36328125" style="49" customWidth="1"/>
    <col min="8966" max="8967" width="9" style="49"/>
    <col min="8968" max="8968" width="7.7265625" style="49" bestFit="1" customWidth="1"/>
    <col min="8969" max="8969" width="4" style="49" bestFit="1" customWidth="1"/>
    <col min="8970" max="9216" width="9" style="49"/>
    <col min="9217" max="9217" width="3.26953125" style="49" customWidth="1"/>
    <col min="9218" max="9218" width="8.453125" style="49" customWidth="1"/>
    <col min="9219" max="9219" width="12.90625" style="49" bestFit="1" customWidth="1"/>
    <col min="9220" max="9220" width="14.26953125" style="49" bestFit="1" customWidth="1"/>
    <col min="9221" max="9221" width="10.36328125" style="49" customWidth="1"/>
    <col min="9222" max="9223" width="9" style="49"/>
    <col min="9224" max="9224" width="7.7265625" style="49" bestFit="1" customWidth="1"/>
    <col min="9225" max="9225" width="4" style="49" bestFit="1" customWidth="1"/>
    <col min="9226" max="9472" width="9" style="49"/>
    <col min="9473" max="9473" width="3.26953125" style="49" customWidth="1"/>
    <col min="9474" max="9474" width="8.453125" style="49" customWidth="1"/>
    <col min="9475" max="9475" width="12.90625" style="49" bestFit="1" customWidth="1"/>
    <col min="9476" max="9476" width="14.26953125" style="49" bestFit="1" customWidth="1"/>
    <col min="9477" max="9477" width="10.36328125" style="49" customWidth="1"/>
    <col min="9478" max="9479" width="9" style="49"/>
    <col min="9480" max="9480" width="7.7265625" style="49" bestFit="1" customWidth="1"/>
    <col min="9481" max="9481" width="4" style="49" bestFit="1" customWidth="1"/>
    <col min="9482" max="9728" width="9" style="49"/>
    <col min="9729" max="9729" width="3.26953125" style="49" customWidth="1"/>
    <col min="9730" max="9730" width="8.453125" style="49" customWidth="1"/>
    <col min="9731" max="9731" width="12.90625" style="49" bestFit="1" customWidth="1"/>
    <col min="9732" max="9732" width="14.26953125" style="49" bestFit="1" customWidth="1"/>
    <col min="9733" max="9733" width="10.36328125" style="49" customWidth="1"/>
    <col min="9734" max="9735" width="9" style="49"/>
    <col min="9736" max="9736" width="7.7265625" style="49" bestFit="1" customWidth="1"/>
    <col min="9737" max="9737" width="4" style="49" bestFit="1" customWidth="1"/>
    <col min="9738" max="9984" width="9" style="49"/>
    <col min="9985" max="9985" width="3.26953125" style="49" customWidth="1"/>
    <col min="9986" max="9986" width="8.453125" style="49" customWidth="1"/>
    <col min="9987" max="9987" width="12.90625" style="49" bestFit="1" customWidth="1"/>
    <col min="9988" max="9988" width="14.26953125" style="49" bestFit="1" customWidth="1"/>
    <col min="9989" max="9989" width="10.36328125" style="49" customWidth="1"/>
    <col min="9990" max="9991" width="9" style="49"/>
    <col min="9992" max="9992" width="7.7265625" style="49" bestFit="1" customWidth="1"/>
    <col min="9993" max="9993" width="4" style="49" bestFit="1" customWidth="1"/>
    <col min="9994" max="10240" width="9" style="49"/>
    <col min="10241" max="10241" width="3.26953125" style="49" customWidth="1"/>
    <col min="10242" max="10242" width="8.453125" style="49" customWidth="1"/>
    <col min="10243" max="10243" width="12.90625" style="49" bestFit="1" customWidth="1"/>
    <col min="10244" max="10244" width="14.26953125" style="49" bestFit="1" customWidth="1"/>
    <col min="10245" max="10245" width="10.36328125" style="49" customWidth="1"/>
    <col min="10246" max="10247" width="9" style="49"/>
    <col min="10248" max="10248" width="7.7265625" style="49" bestFit="1" customWidth="1"/>
    <col min="10249" max="10249" width="4" style="49" bestFit="1" customWidth="1"/>
    <col min="10250" max="10496" width="9" style="49"/>
    <col min="10497" max="10497" width="3.26953125" style="49" customWidth="1"/>
    <col min="10498" max="10498" width="8.453125" style="49" customWidth="1"/>
    <col min="10499" max="10499" width="12.90625" style="49" bestFit="1" customWidth="1"/>
    <col min="10500" max="10500" width="14.26953125" style="49" bestFit="1" customWidth="1"/>
    <col min="10501" max="10501" width="10.36328125" style="49" customWidth="1"/>
    <col min="10502" max="10503" width="9" style="49"/>
    <col min="10504" max="10504" width="7.7265625" style="49" bestFit="1" customWidth="1"/>
    <col min="10505" max="10505" width="4" style="49" bestFit="1" customWidth="1"/>
    <col min="10506" max="10752" width="9" style="49"/>
    <col min="10753" max="10753" width="3.26953125" style="49" customWidth="1"/>
    <col min="10754" max="10754" width="8.453125" style="49" customWidth="1"/>
    <col min="10755" max="10755" width="12.90625" style="49" bestFit="1" customWidth="1"/>
    <col min="10756" max="10756" width="14.26953125" style="49" bestFit="1" customWidth="1"/>
    <col min="10757" max="10757" width="10.36328125" style="49" customWidth="1"/>
    <col min="10758" max="10759" width="9" style="49"/>
    <col min="10760" max="10760" width="7.7265625" style="49" bestFit="1" customWidth="1"/>
    <col min="10761" max="10761" width="4" style="49" bestFit="1" customWidth="1"/>
    <col min="10762" max="11008" width="9" style="49"/>
    <col min="11009" max="11009" width="3.26953125" style="49" customWidth="1"/>
    <col min="11010" max="11010" width="8.453125" style="49" customWidth="1"/>
    <col min="11011" max="11011" width="12.90625" style="49" bestFit="1" customWidth="1"/>
    <col min="11012" max="11012" width="14.26953125" style="49" bestFit="1" customWidth="1"/>
    <col min="11013" max="11013" width="10.36328125" style="49" customWidth="1"/>
    <col min="11014" max="11015" width="9" style="49"/>
    <col min="11016" max="11016" width="7.7265625" style="49" bestFit="1" customWidth="1"/>
    <col min="11017" max="11017" width="4" style="49" bestFit="1" customWidth="1"/>
    <col min="11018" max="11264" width="9" style="49"/>
    <col min="11265" max="11265" width="3.26953125" style="49" customWidth="1"/>
    <col min="11266" max="11266" width="8.453125" style="49" customWidth="1"/>
    <col min="11267" max="11267" width="12.90625" style="49" bestFit="1" customWidth="1"/>
    <col min="11268" max="11268" width="14.26953125" style="49" bestFit="1" customWidth="1"/>
    <col min="11269" max="11269" width="10.36328125" style="49" customWidth="1"/>
    <col min="11270" max="11271" width="9" style="49"/>
    <col min="11272" max="11272" width="7.7265625" style="49" bestFit="1" customWidth="1"/>
    <col min="11273" max="11273" width="4" style="49" bestFit="1" customWidth="1"/>
    <col min="11274" max="11520" width="9" style="49"/>
    <col min="11521" max="11521" width="3.26953125" style="49" customWidth="1"/>
    <col min="11522" max="11522" width="8.453125" style="49" customWidth="1"/>
    <col min="11523" max="11523" width="12.90625" style="49" bestFit="1" customWidth="1"/>
    <col min="11524" max="11524" width="14.26953125" style="49" bestFit="1" customWidth="1"/>
    <col min="11525" max="11525" width="10.36328125" style="49" customWidth="1"/>
    <col min="11526" max="11527" width="9" style="49"/>
    <col min="11528" max="11528" width="7.7265625" style="49" bestFit="1" customWidth="1"/>
    <col min="11529" max="11529" width="4" style="49" bestFit="1" customWidth="1"/>
    <col min="11530" max="11776" width="9" style="49"/>
    <col min="11777" max="11777" width="3.26953125" style="49" customWidth="1"/>
    <col min="11778" max="11778" width="8.453125" style="49" customWidth="1"/>
    <col min="11779" max="11779" width="12.90625" style="49" bestFit="1" customWidth="1"/>
    <col min="11780" max="11780" width="14.26953125" style="49" bestFit="1" customWidth="1"/>
    <col min="11781" max="11781" width="10.36328125" style="49" customWidth="1"/>
    <col min="11782" max="11783" width="9" style="49"/>
    <col min="11784" max="11784" width="7.7265625" style="49" bestFit="1" customWidth="1"/>
    <col min="11785" max="11785" width="4" style="49" bestFit="1" customWidth="1"/>
    <col min="11786" max="12032" width="9" style="49"/>
    <col min="12033" max="12033" width="3.26953125" style="49" customWidth="1"/>
    <col min="12034" max="12034" width="8.453125" style="49" customWidth="1"/>
    <col min="12035" max="12035" width="12.90625" style="49" bestFit="1" customWidth="1"/>
    <col min="12036" max="12036" width="14.26953125" style="49" bestFit="1" customWidth="1"/>
    <col min="12037" max="12037" width="10.36328125" style="49" customWidth="1"/>
    <col min="12038" max="12039" width="9" style="49"/>
    <col min="12040" max="12040" width="7.7265625" style="49" bestFit="1" customWidth="1"/>
    <col min="12041" max="12041" width="4" style="49" bestFit="1" customWidth="1"/>
    <col min="12042" max="12288" width="9" style="49"/>
    <col min="12289" max="12289" width="3.26953125" style="49" customWidth="1"/>
    <col min="12290" max="12290" width="8.453125" style="49" customWidth="1"/>
    <col min="12291" max="12291" width="12.90625" style="49" bestFit="1" customWidth="1"/>
    <col min="12292" max="12292" width="14.26953125" style="49" bestFit="1" customWidth="1"/>
    <col min="12293" max="12293" width="10.36328125" style="49" customWidth="1"/>
    <col min="12294" max="12295" width="9" style="49"/>
    <col min="12296" max="12296" width="7.7265625" style="49" bestFit="1" customWidth="1"/>
    <col min="12297" max="12297" width="4" style="49" bestFit="1" customWidth="1"/>
    <col min="12298" max="12544" width="9" style="49"/>
    <col min="12545" max="12545" width="3.26953125" style="49" customWidth="1"/>
    <col min="12546" max="12546" width="8.453125" style="49" customWidth="1"/>
    <col min="12547" max="12547" width="12.90625" style="49" bestFit="1" customWidth="1"/>
    <col min="12548" max="12548" width="14.26953125" style="49" bestFit="1" customWidth="1"/>
    <col min="12549" max="12549" width="10.36328125" style="49" customWidth="1"/>
    <col min="12550" max="12551" width="9" style="49"/>
    <col min="12552" max="12552" width="7.7265625" style="49" bestFit="1" customWidth="1"/>
    <col min="12553" max="12553" width="4" style="49" bestFit="1" customWidth="1"/>
    <col min="12554" max="12800" width="9" style="49"/>
    <col min="12801" max="12801" width="3.26953125" style="49" customWidth="1"/>
    <col min="12802" max="12802" width="8.453125" style="49" customWidth="1"/>
    <col min="12803" max="12803" width="12.90625" style="49" bestFit="1" customWidth="1"/>
    <col min="12804" max="12804" width="14.26953125" style="49" bestFit="1" customWidth="1"/>
    <col min="12805" max="12805" width="10.36328125" style="49" customWidth="1"/>
    <col min="12806" max="12807" width="9" style="49"/>
    <col min="12808" max="12808" width="7.7265625" style="49" bestFit="1" customWidth="1"/>
    <col min="12809" max="12809" width="4" style="49" bestFit="1" customWidth="1"/>
    <col min="12810" max="13056" width="9" style="49"/>
    <col min="13057" max="13057" width="3.26953125" style="49" customWidth="1"/>
    <col min="13058" max="13058" width="8.453125" style="49" customWidth="1"/>
    <col min="13059" max="13059" width="12.90625" style="49" bestFit="1" customWidth="1"/>
    <col min="13060" max="13060" width="14.26953125" style="49" bestFit="1" customWidth="1"/>
    <col min="13061" max="13061" width="10.36328125" style="49" customWidth="1"/>
    <col min="13062" max="13063" width="9" style="49"/>
    <col min="13064" max="13064" width="7.7265625" style="49" bestFit="1" customWidth="1"/>
    <col min="13065" max="13065" width="4" style="49" bestFit="1" customWidth="1"/>
    <col min="13066" max="13312" width="9" style="49"/>
    <col min="13313" max="13313" width="3.26953125" style="49" customWidth="1"/>
    <col min="13314" max="13314" width="8.453125" style="49" customWidth="1"/>
    <col min="13315" max="13315" width="12.90625" style="49" bestFit="1" customWidth="1"/>
    <col min="13316" max="13316" width="14.26953125" style="49" bestFit="1" customWidth="1"/>
    <col min="13317" max="13317" width="10.36328125" style="49" customWidth="1"/>
    <col min="13318" max="13319" width="9" style="49"/>
    <col min="13320" max="13320" width="7.7265625" style="49" bestFit="1" customWidth="1"/>
    <col min="13321" max="13321" width="4" style="49" bestFit="1" customWidth="1"/>
    <col min="13322" max="13568" width="9" style="49"/>
    <col min="13569" max="13569" width="3.26953125" style="49" customWidth="1"/>
    <col min="13570" max="13570" width="8.453125" style="49" customWidth="1"/>
    <col min="13571" max="13571" width="12.90625" style="49" bestFit="1" customWidth="1"/>
    <col min="13572" max="13572" width="14.26953125" style="49" bestFit="1" customWidth="1"/>
    <col min="13573" max="13573" width="10.36328125" style="49" customWidth="1"/>
    <col min="13574" max="13575" width="9" style="49"/>
    <col min="13576" max="13576" width="7.7265625" style="49" bestFit="1" customWidth="1"/>
    <col min="13577" max="13577" width="4" style="49" bestFit="1" customWidth="1"/>
    <col min="13578" max="13824" width="9" style="49"/>
    <col min="13825" max="13825" width="3.26953125" style="49" customWidth="1"/>
    <col min="13826" max="13826" width="8.453125" style="49" customWidth="1"/>
    <col min="13827" max="13827" width="12.90625" style="49" bestFit="1" customWidth="1"/>
    <col min="13828" max="13828" width="14.26953125" style="49" bestFit="1" customWidth="1"/>
    <col min="13829" max="13829" width="10.36328125" style="49" customWidth="1"/>
    <col min="13830" max="13831" width="9" style="49"/>
    <col min="13832" max="13832" width="7.7265625" style="49" bestFit="1" customWidth="1"/>
    <col min="13833" max="13833" width="4" style="49" bestFit="1" customWidth="1"/>
    <col min="13834" max="14080" width="9" style="49"/>
    <col min="14081" max="14081" width="3.26953125" style="49" customWidth="1"/>
    <col min="14082" max="14082" width="8.453125" style="49" customWidth="1"/>
    <col min="14083" max="14083" width="12.90625" style="49" bestFit="1" customWidth="1"/>
    <col min="14084" max="14084" width="14.26953125" style="49" bestFit="1" customWidth="1"/>
    <col min="14085" max="14085" width="10.36328125" style="49" customWidth="1"/>
    <col min="14086" max="14087" width="9" style="49"/>
    <col min="14088" max="14088" width="7.7265625" style="49" bestFit="1" customWidth="1"/>
    <col min="14089" max="14089" width="4" style="49" bestFit="1" customWidth="1"/>
    <col min="14090" max="14336" width="9" style="49"/>
    <col min="14337" max="14337" width="3.26953125" style="49" customWidth="1"/>
    <col min="14338" max="14338" width="8.453125" style="49" customWidth="1"/>
    <col min="14339" max="14339" width="12.90625" style="49" bestFit="1" customWidth="1"/>
    <col min="14340" max="14340" width="14.26953125" style="49" bestFit="1" customWidth="1"/>
    <col min="14341" max="14341" width="10.36328125" style="49" customWidth="1"/>
    <col min="14342" max="14343" width="9" style="49"/>
    <col min="14344" max="14344" width="7.7265625" style="49" bestFit="1" customWidth="1"/>
    <col min="14345" max="14345" width="4" style="49" bestFit="1" customWidth="1"/>
    <col min="14346" max="14592" width="9" style="49"/>
    <col min="14593" max="14593" width="3.26953125" style="49" customWidth="1"/>
    <col min="14594" max="14594" width="8.453125" style="49" customWidth="1"/>
    <col min="14595" max="14595" width="12.90625" style="49" bestFit="1" customWidth="1"/>
    <col min="14596" max="14596" width="14.26953125" style="49" bestFit="1" customWidth="1"/>
    <col min="14597" max="14597" width="10.36328125" style="49" customWidth="1"/>
    <col min="14598" max="14599" width="9" style="49"/>
    <col min="14600" max="14600" width="7.7265625" style="49" bestFit="1" customWidth="1"/>
    <col min="14601" max="14601" width="4" style="49" bestFit="1" customWidth="1"/>
    <col min="14602" max="14848" width="9" style="49"/>
    <col min="14849" max="14849" width="3.26953125" style="49" customWidth="1"/>
    <col min="14850" max="14850" width="8.453125" style="49" customWidth="1"/>
    <col min="14851" max="14851" width="12.90625" style="49" bestFit="1" customWidth="1"/>
    <col min="14852" max="14852" width="14.26953125" style="49" bestFit="1" customWidth="1"/>
    <col min="14853" max="14853" width="10.36328125" style="49" customWidth="1"/>
    <col min="14854" max="14855" width="9" style="49"/>
    <col min="14856" max="14856" width="7.7265625" style="49" bestFit="1" customWidth="1"/>
    <col min="14857" max="14857" width="4" style="49" bestFit="1" customWidth="1"/>
    <col min="14858" max="15104" width="9" style="49"/>
    <col min="15105" max="15105" width="3.26953125" style="49" customWidth="1"/>
    <col min="15106" max="15106" width="8.453125" style="49" customWidth="1"/>
    <col min="15107" max="15107" width="12.90625" style="49" bestFit="1" customWidth="1"/>
    <col min="15108" max="15108" width="14.26953125" style="49" bestFit="1" customWidth="1"/>
    <col min="15109" max="15109" width="10.36328125" style="49" customWidth="1"/>
    <col min="15110" max="15111" width="9" style="49"/>
    <col min="15112" max="15112" width="7.7265625" style="49" bestFit="1" customWidth="1"/>
    <col min="15113" max="15113" width="4" style="49" bestFit="1" customWidth="1"/>
    <col min="15114" max="15360" width="9" style="49"/>
    <col min="15361" max="15361" width="3.26953125" style="49" customWidth="1"/>
    <col min="15362" max="15362" width="8.453125" style="49" customWidth="1"/>
    <col min="15363" max="15363" width="12.90625" style="49" bestFit="1" customWidth="1"/>
    <col min="15364" max="15364" width="14.26953125" style="49" bestFit="1" customWidth="1"/>
    <col min="15365" max="15365" width="10.36328125" style="49" customWidth="1"/>
    <col min="15366" max="15367" width="9" style="49"/>
    <col min="15368" max="15368" width="7.7265625" style="49" bestFit="1" customWidth="1"/>
    <col min="15369" max="15369" width="4" style="49" bestFit="1" customWidth="1"/>
    <col min="15370" max="15616" width="9" style="49"/>
    <col min="15617" max="15617" width="3.26953125" style="49" customWidth="1"/>
    <col min="15618" max="15618" width="8.453125" style="49" customWidth="1"/>
    <col min="15619" max="15619" width="12.90625" style="49" bestFit="1" customWidth="1"/>
    <col min="15620" max="15620" width="14.26953125" style="49" bestFit="1" customWidth="1"/>
    <col min="15621" max="15621" width="10.36328125" style="49" customWidth="1"/>
    <col min="15622" max="15623" width="9" style="49"/>
    <col min="15624" max="15624" width="7.7265625" style="49" bestFit="1" customWidth="1"/>
    <col min="15625" max="15625" width="4" style="49" bestFit="1" customWidth="1"/>
    <col min="15626" max="15872" width="9" style="49"/>
    <col min="15873" max="15873" width="3.26953125" style="49" customWidth="1"/>
    <col min="15874" max="15874" width="8.453125" style="49" customWidth="1"/>
    <col min="15875" max="15875" width="12.90625" style="49" bestFit="1" customWidth="1"/>
    <col min="15876" max="15876" width="14.26953125" style="49" bestFit="1" customWidth="1"/>
    <col min="15877" max="15877" width="10.36328125" style="49" customWidth="1"/>
    <col min="15878" max="15879" width="9" style="49"/>
    <col min="15880" max="15880" width="7.7265625" style="49" bestFit="1" customWidth="1"/>
    <col min="15881" max="15881" width="4" style="49" bestFit="1" customWidth="1"/>
    <col min="15882" max="16128" width="9" style="49"/>
    <col min="16129" max="16129" width="3.26953125" style="49" customWidth="1"/>
    <col min="16130" max="16130" width="8.453125" style="49" customWidth="1"/>
    <col min="16131" max="16131" width="12.90625" style="49" bestFit="1" customWidth="1"/>
    <col min="16132" max="16132" width="14.26953125" style="49" bestFit="1" customWidth="1"/>
    <col min="16133" max="16133" width="10.36328125" style="49" customWidth="1"/>
    <col min="16134" max="16135" width="9" style="49"/>
    <col min="16136" max="16136" width="7.7265625" style="49" bestFit="1" customWidth="1"/>
    <col min="16137" max="16137" width="4" style="49" bestFit="1" customWidth="1"/>
    <col min="16138" max="16384" width="9" style="49"/>
  </cols>
  <sheetData>
    <row r="1" spans="2:9" ht="16" thickBot="1"/>
    <row r="2" spans="2:9">
      <c r="B2" s="50"/>
      <c r="C2" s="51"/>
      <c r="D2" s="51"/>
      <c r="E2" s="51"/>
      <c r="F2" s="51"/>
      <c r="G2" s="51"/>
      <c r="H2" s="51"/>
      <c r="I2" s="52"/>
    </row>
    <row r="3" spans="2:9">
      <c r="B3" s="144" t="s">
        <v>26</v>
      </c>
      <c r="C3" s="145"/>
      <c r="D3" s="145"/>
      <c r="E3" s="145"/>
      <c r="F3" s="145"/>
      <c r="G3" s="53"/>
      <c r="H3" s="53" t="s">
        <v>27</v>
      </c>
      <c r="I3" s="54" t="s">
        <v>205</v>
      </c>
    </row>
    <row r="4" spans="2:9">
      <c r="B4" s="55"/>
      <c r="C4" s="56"/>
      <c r="D4" s="56"/>
      <c r="E4" s="56"/>
      <c r="F4" s="56"/>
      <c r="G4" s="56"/>
      <c r="H4" s="56"/>
      <c r="I4" s="57"/>
    </row>
    <row r="5" spans="2:9">
      <c r="B5" s="55"/>
      <c r="C5" s="56"/>
      <c r="D5" s="56"/>
      <c r="E5" s="56"/>
      <c r="F5" s="56"/>
      <c r="G5" s="56"/>
      <c r="H5" s="56"/>
      <c r="I5" s="57"/>
    </row>
    <row r="6" spans="2:9">
      <c r="B6" s="55"/>
      <c r="C6" s="56"/>
      <c r="D6" s="146" t="s">
        <v>195</v>
      </c>
      <c r="E6" s="146"/>
      <c r="F6" s="146"/>
      <c r="G6" s="146"/>
      <c r="H6" s="146"/>
      <c r="I6" s="147"/>
    </row>
    <row r="7" spans="2:9">
      <c r="B7" s="148" t="s">
        <v>28</v>
      </c>
      <c r="C7" s="146"/>
      <c r="D7" s="146"/>
      <c r="E7" s="146"/>
      <c r="F7" s="146"/>
      <c r="G7" s="146"/>
      <c r="H7" s="146"/>
      <c r="I7" s="147"/>
    </row>
    <row r="8" spans="2:9">
      <c r="B8" s="55"/>
      <c r="C8" s="56"/>
      <c r="D8" s="146" t="s">
        <v>196</v>
      </c>
      <c r="E8" s="146"/>
      <c r="F8" s="146"/>
      <c r="G8" s="146"/>
      <c r="H8" s="146"/>
      <c r="I8" s="147"/>
    </row>
    <row r="9" spans="2:9">
      <c r="B9" s="55"/>
      <c r="C9" s="56"/>
      <c r="D9" s="58"/>
      <c r="E9" s="58"/>
      <c r="F9" s="58"/>
      <c r="G9" s="58"/>
      <c r="H9" s="58"/>
      <c r="I9" s="62"/>
    </row>
    <row r="10" spans="2:9">
      <c r="B10" s="55"/>
      <c r="C10" s="56"/>
      <c r="D10" s="56"/>
      <c r="E10" s="56"/>
      <c r="F10" s="56"/>
      <c r="G10" s="56"/>
      <c r="H10" s="56"/>
      <c r="I10" s="57"/>
    </row>
    <row r="11" spans="2:9">
      <c r="B11" s="55"/>
      <c r="C11" s="56"/>
      <c r="D11" s="56"/>
      <c r="E11" s="56"/>
      <c r="F11" s="56"/>
      <c r="G11" s="56"/>
      <c r="H11" s="56"/>
      <c r="I11" s="57"/>
    </row>
    <row r="12" spans="2:9">
      <c r="B12" s="55"/>
      <c r="C12" s="56"/>
      <c r="D12" s="56"/>
      <c r="E12" s="56"/>
      <c r="F12" s="56"/>
      <c r="G12" s="56"/>
      <c r="H12" s="56"/>
      <c r="I12" s="57"/>
    </row>
    <row r="13" spans="2:9">
      <c r="B13" s="55"/>
      <c r="C13" s="56"/>
      <c r="D13" s="56"/>
      <c r="E13" s="56"/>
      <c r="F13" s="56"/>
      <c r="G13" s="56"/>
      <c r="H13" s="56"/>
      <c r="I13" s="57"/>
    </row>
    <row r="14" spans="2:9" ht="31">
      <c r="B14" s="55"/>
      <c r="C14" s="63" t="s">
        <v>29</v>
      </c>
      <c r="D14" s="149" t="s">
        <v>658</v>
      </c>
      <c r="E14" s="150"/>
      <c r="F14" s="150"/>
      <c r="G14" s="150"/>
      <c r="H14" s="150"/>
      <c r="I14" s="57"/>
    </row>
    <row r="15" spans="2:9">
      <c r="B15" s="55"/>
      <c r="C15" s="63" t="s">
        <v>30</v>
      </c>
      <c r="D15" s="150" t="s">
        <v>169</v>
      </c>
      <c r="E15" s="150"/>
      <c r="F15" s="150"/>
      <c r="G15" s="150"/>
      <c r="H15" s="150"/>
      <c r="I15" s="57"/>
    </row>
    <row r="16" spans="2:9" ht="50.25" customHeight="1">
      <c r="B16" s="55"/>
      <c r="C16" s="124" t="s">
        <v>326</v>
      </c>
      <c r="D16" s="124" t="s">
        <v>327</v>
      </c>
      <c r="E16" s="124" t="s">
        <v>328</v>
      </c>
      <c r="F16" s="125" t="s">
        <v>329</v>
      </c>
      <c r="G16" s="125" t="s">
        <v>330</v>
      </c>
      <c r="H16" s="125" t="s">
        <v>331</v>
      </c>
      <c r="I16" s="57"/>
    </row>
    <row r="17" spans="2:9">
      <c r="B17" s="55"/>
      <c r="C17" s="64" t="s">
        <v>176</v>
      </c>
      <c r="D17" s="65">
        <v>44994</v>
      </c>
      <c r="E17" s="66" t="s">
        <v>168</v>
      </c>
      <c r="F17" s="66" t="s">
        <v>649</v>
      </c>
      <c r="G17" s="64" t="s">
        <v>130</v>
      </c>
      <c r="H17" s="64" t="s">
        <v>131</v>
      </c>
      <c r="I17" s="57"/>
    </row>
    <row r="18" spans="2:9">
      <c r="B18" s="55"/>
      <c r="C18" s="64"/>
      <c r="D18" s="65"/>
      <c r="E18" s="66"/>
      <c r="F18" s="66"/>
      <c r="G18" s="66"/>
      <c r="H18" s="66"/>
      <c r="I18" s="57"/>
    </row>
    <row r="19" spans="2:9">
      <c r="B19" s="55"/>
      <c r="C19" s="56"/>
      <c r="D19" s="56"/>
      <c r="E19" s="56"/>
      <c r="F19" s="56"/>
      <c r="G19" s="56"/>
      <c r="H19" s="56"/>
      <c r="I19" s="57"/>
    </row>
    <row r="20" spans="2:9">
      <c r="B20" s="55"/>
      <c r="C20" s="56"/>
      <c r="D20" s="56"/>
      <c r="E20" s="56"/>
      <c r="F20" s="56"/>
      <c r="G20" s="56"/>
      <c r="H20" s="56"/>
      <c r="I20" s="57"/>
    </row>
    <row r="21" spans="2:9">
      <c r="B21" s="55"/>
      <c r="C21" s="56"/>
      <c r="D21" s="56"/>
      <c r="E21" s="56"/>
      <c r="F21" s="56"/>
      <c r="G21" s="56"/>
      <c r="H21" s="56"/>
      <c r="I21" s="57"/>
    </row>
    <row r="22" spans="2:9">
      <c r="B22" s="55"/>
      <c r="C22" s="56"/>
      <c r="D22" s="56"/>
      <c r="E22" s="56"/>
      <c r="F22" s="56"/>
      <c r="G22" s="56"/>
      <c r="H22" s="56"/>
      <c r="I22" s="57"/>
    </row>
    <row r="23" spans="2:9">
      <c r="B23" s="55"/>
      <c r="C23" s="56"/>
      <c r="D23" s="56"/>
      <c r="E23" s="56" t="s">
        <v>194</v>
      </c>
      <c r="F23" s="56"/>
      <c r="G23" s="56"/>
      <c r="H23" s="56"/>
      <c r="I23" s="57"/>
    </row>
    <row r="24" spans="2:9">
      <c r="B24" s="55"/>
      <c r="C24" s="143" t="s">
        <v>31</v>
      </c>
      <c r="D24" s="143"/>
      <c r="E24" s="143"/>
      <c r="F24" s="143"/>
      <c r="G24" s="143"/>
      <c r="H24" s="56"/>
      <c r="I24" s="57"/>
    </row>
    <row r="25" spans="2:9">
      <c r="B25" s="55"/>
      <c r="C25" s="56"/>
      <c r="D25" s="56"/>
      <c r="E25" s="56"/>
      <c r="F25" s="56"/>
      <c r="G25" s="56"/>
      <c r="H25" s="56"/>
      <c r="I25" s="57"/>
    </row>
    <row r="26" spans="2:9">
      <c r="B26" s="55"/>
      <c r="C26" s="56"/>
      <c r="D26" s="56"/>
      <c r="E26" s="56"/>
      <c r="F26" s="56"/>
      <c r="G26" s="56"/>
      <c r="H26" s="56"/>
      <c r="I26" s="57"/>
    </row>
    <row r="27" spans="2:9">
      <c r="B27" s="55"/>
      <c r="C27" s="56"/>
      <c r="D27" s="56"/>
      <c r="E27" s="56"/>
      <c r="F27" s="56"/>
      <c r="G27" s="56"/>
      <c r="H27" s="56"/>
      <c r="I27" s="57"/>
    </row>
    <row r="28" spans="2:9" ht="16" thickBot="1">
      <c r="B28" s="59"/>
      <c r="C28" s="60"/>
      <c r="D28" s="60"/>
      <c r="E28" s="60"/>
      <c r="F28" s="60"/>
      <c r="G28" s="60"/>
      <c r="H28" s="60"/>
      <c r="I28" s="61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54" t="s">
        <v>129</v>
      </c>
      <c r="C1" s="154"/>
      <c r="D1" s="154"/>
      <c r="E1" s="154"/>
    </row>
    <row r="2" spans="2:5" ht="14.5" thickBot="1"/>
    <row r="3" spans="2:5" ht="14.5" thickBot="1">
      <c r="B3" s="151" t="s">
        <v>46</v>
      </c>
      <c r="C3" s="152"/>
      <c r="D3" s="152"/>
      <c r="E3" s="153"/>
    </row>
    <row r="4" spans="2:5" ht="14.5" thickBot="1">
      <c r="B4" s="5" t="s">
        <v>45</v>
      </c>
      <c r="C4" s="6" t="s">
        <v>24</v>
      </c>
      <c r="D4" s="7" t="s">
        <v>13</v>
      </c>
      <c r="E4" s="8" t="s">
        <v>15</v>
      </c>
    </row>
    <row r="5" spans="2:5" ht="26.5" thickBot="1">
      <c r="B5" s="9" t="s">
        <v>47</v>
      </c>
      <c r="C5" s="10" t="s">
        <v>48</v>
      </c>
      <c r="D5" s="10" t="s">
        <v>49</v>
      </c>
      <c r="E5" s="10" t="s">
        <v>50</v>
      </c>
    </row>
    <row r="6" spans="2:5" ht="39.5" thickBot="1">
      <c r="B6" s="9" t="s">
        <v>51</v>
      </c>
      <c r="C6" s="10" t="s">
        <v>52</v>
      </c>
      <c r="D6" s="10" t="s">
        <v>53</v>
      </c>
      <c r="E6" s="10" t="s">
        <v>54</v>
      </c>
    </row>
    <row r="7" spans="2:5" ht="52.5" thickBot="1">
      <c r="B7" s="9" t="s">
        <v>55</v>
      </c>
      <c r="C7" s="10" t="s">
        <v>56</v>
      </c>
      <c r="D7" s="10" t="s">
        <v>57</v>
      </c>
      <c r="E7" s="10" t="s">
        <v>58</v>
      </c>
    </row>
    <row r="8" spans="2:5" ht="26.5" thickBot="1">
      <c r="B8" s="9" t="s">
        <v>59</v>
      </c>
      <c r="C8" s="10" t="s">
        <v>60</v>
      </c>
      <c r="D8" s="10" t="s">
        <v>61</v>
      </c>
      <c r="E8" s="10" t="s">
        <v>62</v>
      </c>
    </row>
    <row r="9" spans="2:5" ht="52.5" thickBot="1">
      <c r="B9" s="9" t="s">
        <v>63</v>
      </c>
      <c r="C9" s="10" t="s">
        <v>64</v>
      </c>
      <c r="D9" s="10" t="s">
        <v>65</v>
      </c>
      <c r="E9" s="10" t="s">
        <v>66</v>
      </c>
    </row>
    <row r="10" spans="2:5" ht="52.5" thickBot="1">
      <c r="B10" s="9" t="s">
        <v>67</v>
      </c>
      <c r="C10" s="10" t="s">
        <v>68</v>
      </c>
      <c r="D10" s="10" t="s">
        <v>69</v>
      </c>
      <c r="E10" s="10" t="s">
        <v>70</v>
      </c>
    </row>
    <row r="11" spans="2:5" ht="26.5" thickBot="1">
      <c r="B11" s="9" t="s">
        <v>71</v>
      </c>
      <c r="C11" s="10" t="s">
        <v>72</v>
      </c>
      <c r="D11" s="10" t="s">
        <v>73</v>
      </c>
      <c r="E11" s="10" t="s">
        <v>74</v>
      </c>
    </row>
    <row r="12" spans="2:5" ht="14.5" thickBot="1">
      <c r="B12" s="11"/>
      <c r="C12" s="10" t="s">
        <v>75</v>
      </c>
      <c r="D12" s="10" t="s">
        <v>76</v>
      </c>
      <c r="E12" s="12"/>
    </row>
    <row r="13" spans="2:5" ht="26.5" thickBot="1">
      <c r="B13" s="11"/>
      <c r="C13" s="10" t="s">
        <v>77</v>
      </c>
      <c r="D13" s="10" t="s">
        <v>78</v>
      </c>
      <c r="E13" s="12"/>
    </row>
    <row r="14" spans="2:5" ht="14.5" thickBot="1">
      <c r="B14" s="11"/>
      <c r="C14" s="13"/>
      <c r="D14" s="10" t="s">
        <v>79</v>
      </c>
      <c r="E14" s="12"/>
    </row>
    <row r="15" spans="2:5" ht="14.5" thickBot="1">
      <c r="B15" s="151" t="s">
        <v>80</v>
      </c>
      <c r="C15" s="152"/>
      <c r="D15" s="152"/>
      <c r="E15" s="153"/>
    </row>
    <row r="16" spans="2:5" ht="14.5" thickBot="1">
      <c r="B16" s="5" t="s">
        <v>45</v>
      </c>
      <c r="C16" s="6" t="s">
        <v>24</v>
      </c>
      <c r="D16" s="7" t="s">
        <v>13</v>
      </c>
      <c r="E16" s="8" t="s">
        <v>15</v>
      </c>
    </row>
    <row r="17" spans="2:5" ht="26.5" thickBot="1">
      <c r="B17" s="9" t="s">
        <v>81</v>
      </c>
      <c r="C17" s="10" t="s">
        <v>82</v>
      </c>
      <c r="D17" s="10" t="s">
        <v>83</v>
      </c>
      <c r="E17" s="10" t="s">
        <v>50</v>
      </c>
    </row>
    <row r="18" spans="2:5" ht="39.5" thickBot="1">
      <c r="B18" s="9" t="s">
        <v>84</v>
      </c>
      <c r="C18" s="10" t="s">
        <v>85</v>
      </c>
      <c r="D18" s="10" t="s">
        <v>86</v>
      </c>
      <c r="E18" s="10" t="s">
        <v>54</v>
      </c>
    </row>
    <row r="19" spans="2:5" ht="26.5" thickBot="1">
      <c r="B19" s="9" t="s">
        <v>87</v>
      </c>
      <c r="C19" s="10" t="s">
        <v>88</v>
      </c>
      <c r="D19" s="10" t="s">
        <v>89</v>
      </c>
      <c r="E19" s="10" t="s">
        <v>58</v>
      </c>
    </row>
    <row r="20" spans="2:5" ht="26.5" thickBot="1">
      <c r="B20" s="9" t="s">
        <v>90</v>
      </c>
      <c r="C20" s="10"/>
      <c r="D20" s="10" t="s">
        <v>91</v>
      </c>
      <c r="E20" s="10" t="s">
        <v>62</v>
      </c>
    </row>
    <row r="21" spans="2:5" ht="26.5" thickBot="1">
      <c r="B21" s="9" t="s">
        <v>92</v>
      </c>
      <c r="C21" s="10"/>
      <c r="D21" s="10" t="s">
        <v>93</v>
      </c>
      <c r="E21" s="10" t="s">
        <v>66</v>
      </c>
    </row>
    <row r="22" spans="2:5" ht="26.5" thickBot="1">
      <c r="B22" s="9" t="s">
        <v>94</v>
      </c>
      <c r="C22" s="10"/>
      <c r="D22" s="10" t="s">
        <v>95</v>
      </c>
      <c r="E22" s="10" t="s">
        <v>70</v>
      </c>
    </row>
    <row r="23" spans="2:5" ht="26.5" thickBot="1">
      <c r="B23" s="9" t="s">
        <v>96</v>
      </c>
      <c r="C23" s="10"/>
      <c r="D23" s="10" t="s">
        <v>97</v>
      </c>
      <c r="E23" s="10" t="s">
        <v>74</v>
      </c>
    </row>
    <row r="24" spans="2:5" ht="14.5" thickBot="1">
      <c r="B24" s="9" t="s">
        <v>98</v>
      </c>
      <c r="C24" s="10"/>
      <c r="D24" s="10"/>
      <c r="E24" s="13"/>
    </row>
    <row r="25" spans="2:5" ht="14.5" thickBot="1">
      <c r="B25" s="9" t="s">
        <v>99</v>
      </c>
      <c r="C25" s="10"/>
      <c r="D25" s="10"/>
      <c r="E25" s="13"/>
    </row>
    <row r="26" spans="2:5" ht="14.5" thickBot="1">
      <c r="B26" s="9" t="s">
        <v>100</v>
      </c>
      <c r="C26" s="10"/>
      <c r="D26" s="10"/>
      <c r="E26" s="13"/>
    </row>
  </sheetData>
  <mergeCells count="3">
    <mergeCell ref="B3:E3"/>
    <mergeCell ref="B15:E15"/>
    <mergeCell ref="B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54" t="s">
        <v>129</v>
      </c>
      <c r="C2" s="154"/>
      <c r="D2" s="154"/>
    </row>
    <row r="4" spans="2:4" ht="14.5" thickBot="1">
      <c r="B4" s="155" t="s">
        <v>46</v>
      </c>
      <c r="C4" s="155"/>
      <c r="D4" s="155"/>
    </row>
    <row r="5" spans="2:4" ht="14.5" thickBot="1">
      <c r="B5" s="14" t="s">
        <v>8</v>
      </c>
      <c r="C5" s="15" t="s">
        <v>101</v>
      </c>
      <c r="D5" s="16" t="s">
        <v>9</v>
      </c>
    </row>
    <row r="6" spans="2:4" ht="27.5" thickBot="1">
      <c r="B6" s="17" t="s">
        <v>47</v>
      </c>
      <c r="C6" s="18" t="s">
        <v>49</v>
      </c>
      <c r="D6" s="18" t="s">
        <v>50</v>
      </c>
    </row>
    <row r="7" spans="2:4" ht="27.5" thickBot="1">
      <c r="B7" s="17" t="s">
        <v>51</v>
      </c>
      <c r="C7" s="18" t="s">
        <v>53</v>
      </c>
      <c r="D7" s="18" t="s">
        <v>54</v>
      </c>
    </row>
    <row r="8" spans="2:4" ht="41" thickBot="1">
      <c r="B8" s="17" t="s">
        <v>55</v>
      </c>
      <c r="C8" s="18" t="s">
        <v>57</v>
      </c>
      <c r="D8" s="18" t="s">
        <v>58</v>
      </c>
    </row>
    <row r="9" spans="2:4" ht="27.5" thickBot="1">
      <c r="B9" s="17" t="s">
        <v>59</v>
      </c>
      <c r="C9" s="18" t="s">
        <v>61</v>
      </c>
      <c r="D9" s="18" t="s">
        <v>62</v>
      </c>
    </row>
    <row r="10" spans="2:4" ht="41" thickBot="1">
      <c r="B10" s="17" t="s">
        <v>63</v>
      </c>
      <c r="C10" s="18" t="s">
        <v>65</v>
      </c>
      <c r="D10" s="18" t="s">
        <v>66</v>
      </c>
    </row>
    <row r="11" spans="2:4" ht="41" thickBot="1">
      <c r="B11" s="17" t="s">
        <v>67</v>
      </c>
      <c r="C11" s="18" t="s">
        <v>69</v>
      </c>
      <c r="D11" s="18" t="s">
        <v>70</v>
      </c>
    </row>
    <row r="12" spans="2:4" ht="27.5" thickBot="1">
      <c r="B12" s="17" t="s">
        <v>102</v>
      </c>
      <c r="C12" s="18" t="s">
        <v>73</v>
      </c>
      <c r="D12" s="18" t="s">
        <v>74</v>
      </c>
    </row>
    <row r="13" spans="2:4" ht="14.5" thickBot="1">
      <c r="B13" s="17" t="s">
        <v>103</v>
      </c>
      <c r="C13" s="18" t="s">
        <v>76</v>
      </c>
      <c r="D13" s="19"/>
    </row>
    <row r="14" spans="2:4" ht="14.5" thickBot="1">
      <c r="B14" s="17" t="s">
        <v>104</v>
      </c>
      <c r="C14" s="18" t="s">
        <v>78</v>
      </c>
      <c r="D14" s="19"/>
    </row>
    <row r="15" spans="2:4" ht="14.5" thickBot="1">
      <c r="B15" s="17" t="s">
        <v>105</v>
      </c>
      <c r="C15" s="18" t="s">
        <v>79</v>
      </c>
      <c r="D15" s="19"/>
    </row>
    <row r="16" spans="2:4" ht="14.5" thickBot="1">
      <c r="B16" s="17" t="s">
        <v>106</v>
      </c>
      <c r="C16" s="19"/>
      <c r="D16" s="19"/>
    </row>
    <row r="17" spans="2:4" ht="14.5" thickBot="1">
      <c r="B17" s="17" t="s">
        <v>107</v>
      </c>
      <c r="C17" s="19"/>
      <c r="D17" s="19"/>
    </row>
    <row r="18" spans="2:4" ht="14.5" thickBot="1">
      <c r="B18" s="17" t="s">
        <v>108</v>
      </c>
      <c r="C18" s="19"/>
      <c r="D18" s="19"/>
    </row>
    <row r="19" spans="2:4" ht="14.5" thickBot="1">
      <c r="B19" s="17" t="s">
        <v>109</v>
      </c>
      <c r="C19" s="19"/>
      <c r="D19" s="19"/>
    </row>
    <row r="20" spans="2:4" ht="14.5" thickBot="1">
      <c r="B20" s="17" t="s">
        <v>110</v>
      </c>
      <c r="C20" s="19"/>
      <c r="D20" s="19"/>
    </row>
    <row r="21" spans="2:4" ht="14.5" thickBot="1">
      <c r="B21" s="17" t="s">
        <v>111</v>
      </c>
      <c r="C21" s="19"/>
      <c r="D21" s="19"/>
    </row>
    <row r="22" spans="2:4" ht="14.5" thickBot="1">
      <c r="B22" s="156" t="s">
        <v>80</v>
      </c>
      <c r="C22" s="157"/>
      <c r="D22" s="158"/>
    </row>
    <row r="23" spans="2:4" ht="14.5" thickBot="1">
      <c r="B23" s="14" t="s">
        <v>8</v>
      </c>
      <c r="C23" s="15" t="s">
        <v>101</v>
      </c>
      <c r="D23" s="16" t="s">
        <v>9</v>
      </c>
    </row>
    <row r="24" spans="2:4" ht="14.5" thickBot="1">
      <c r="B24" s="17" t="s">
        <v>81</v>
      </c>
      <c r="C24" s="18" t="s">
        <v>112</v>
      </c>
      <c r="D24" s="18" t="s">
        <v>50</v>
      </c>
    </row>
    <row r="25" spans="2:4" ht="27.5" thickBot="1">
      <c r="B25" s="17" t="s">
        <v>113</v>
      </c>
      <c r="C25" s="18" t="s">
        <v>114</v>
      </c>
      <c r="D25" s="18" t="s">
        <v>54</v>
      </c>
    </row>
    <row r="26" spans="2:4" ht="27.5" thickBot="1">
      <c r="B26" s="17" t="s">
        <v>87</v>
      </c>
      <c r="C26" s="18" t="s">
        <v>115</v>
      </c>
      <c r="D26" s="18" t="s">
        <v>58</v>
      </c>
    </row>
    <row r="27" spans="2:4" ht="14.5" thickBot="1">
      <c r="B27" s="17" t="s">
        <v>90</v>
      </c>
      <c r="C27" s="18" t="s">
        <v>116</v>
      </c>
      <c r="D27" s="18" t="s">
        <v>62</v>
      </c>
    </row>
    <row r="28" spans="2:4" ht="27.5" thickBot="1">
      <c r="B28" s="17" t="s">
        <v>117</v>
      </c>
      <c r="C28" s="18" t="s">
        <v>118</v>
      </c>
      <c r="D28" s="18" t="s">
        <v>66</v>
      </c>
    </row>
    <row r="29" spans="2:4" ht="14.5" thickBot="1">
      <c r="B29" s="17" t="s">
        <v>119</v>
      </c>
      <c r="C29" s="18" t="s">
        <v>120</v>
      </c>
      <c r="D29" s="18" t="s">
        <v>70</v>
      </c>
    </row>
    <row r="30" spans="2:4" ht="27.5" thickBot="1">
      <c r="B30" s="17" t="s">
        <v>121</v>
      </c>
      <c r="C30" s="18" t="s">
        <v>122</v>
      </c>
      <c r="D30" s="18" t="s">
        <v>74</v>
      </c>
    </row>
    <row r="31" spans="2:4" ht="27.5" thickBot="1">
      <c r="B31" s="17" t="s">
        <v>123</v>
      </c>
      <c r="C31" s="18" t="s">
        <v>124</v>
      </c>
      <c r="D31" s="20"/>
    </row>
    <row r="32" spans="2:4" ht="14.5" thickBot="1">
      <c r="B32" s="17" t="s">
        <v>125</v>
      </c>
      <c r="C32" s="18" t="s">
        <v>126</v>
      </c>
      <c r="D32" s="20"/>
    </row>
    <row r="33" spans="2:4" ht="14.5" thickBot="1">
      <c r="B33" s="17" t="s">
        <v>127</v>
      </c>
      <c r="C33" s="20"/>
      <c r="D33" s="20"/>
    </row>
    <row r="34" spans="2:4" ht="14.5" thickBot="1">
      <c r="B34" s="17" t="s">
        <v>128</v>
      </c>
      <c r="C34" s="21"/>
      <c r="D34" s="21"/>
    </row>
  </sheetData>
  <mergeCells count="3">
    <mergeCell ref="B4:D4"/>
    <mergeCell ref="B22:D22"/>
    <mergeCell ref="B2:D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7"/>
  <sheetViews>
    <sheetView zoomScaleNormal="100" workbookViewId="0">
      <selection activeCell="C15" sqref="C15:I15"/>
    </sheetView>
  </sheetViews>
  <sheetFormatPr defaultColWidth="9.08984375" defaultRowHeight="13"/>
  <cols>
    <col min="1" max="1" width="3.08984375" style="2" customWidth="1"/>
    <col min="2" max="3" width="22.7265625" style="2" customWidth="1"/>
    <col min="4" max="4" width="22.08984375" style="2" customWidth="1"/>
    <col min="5" max="8" width="19.08984375" style="2" customWidth="1"/>
    <col min="9" max="9" width="16.7265625" style="2" customWidth="1"/>
    <col min="10" max="16384" width="9.08984375" style="2"/>
  </cols>
  <sheetData>
    <row r="1" spans="2:9" s="1" customFormat="1" ht="13.5" thickBot="1"/>
    <row r="2" spans="2:9" s="1" customFormat="1">
      <c r="B2" s="26"/>
      <c r="C2" s="27"/>
      <c r="D2" s="27"/>
      <c r="E2" s="27"/>
      <c r="F2" s="27"/>
      <c r="G2" s="27"/>
      <c r="H2" s="27"/>
      <c r="I2" s="28"/>
    </row>
    <row r="3" spans="2:9" ht="15" customHeight="1">
      <c r="B3" s="89"/>
      <c r="C3" s="189" t="s">
        <v>656</v>
      </c>
      <c r="D3" s="189"/>
      <c r="E3" s="189"/>
      <c r="F3" s="189"/>
      <c r="G3" s="189"/>
      <c r="H3" s="189"/>
      <c r="I3" s="90"/>
    </row>
    <row r="4" spans="2:9" ht="15" customHeight="1">
      <c r="B4" s="89"/>
      <c r="C4" s="189"/>
      <c r="D4" s="189"/>
      <c r="E4" s="189"/>
      <c r="F4" s="189"/>
      <c r="G4" s="189"/>
      <c r="H4" s="189"/>
      <c r="I4" s="90"/>
    </row>
    <row r="5" spans="2:9" ht="13.5" thickBot="1">
      <c r="B5" s="32"/>
      <c r="C5" s="3"/>
      <c r="D5" s="3"/>
      <c r="E5" s="3"/>
      <c r="F5" s="3"/>
      <c r="G5" s="3"/>
      <c r="H5" s="3"/>
      <c r="I5" s="29"/>
    </row>
    <row r="6" spans="2:9">
      <c r="B6" s="26"/>
      <c r="C6" s="27"/>
      <c r="D6" s="27"/>
      <c r="E6" s="27"/>
      <c r="F6" s="27"/>
      <c r="G6" s="27"/>
      <c r="H6" s="27"/>
      <c r="I6" s="28"/>
    </row>
    <row r="7" spans="2:9">
      <c r="B7" s="196" t="s">
        <v>0</v>
      </c>
      <c r="C7" s="197"/>
      <c r="D7" s="197"/>
      <c r="E7" s="197"/>
      <c r="F7" s="197"/>
      <c r="G7" s="197"/>
      <c r="H7" s="197"/>
      <c r="I7" s="198"/>
    </row>
    <row r="8" spans="2:9">
      <c r="B8" s="77" t="s">
        <v>32</v>
      </c>
      <c r="C8" s="194" t="s">
        <v>170</v>
      </c>
      <c r="D8" s="194"/>
      <c r="E8" s="192" t="s">
        <v>39</v>
      </c>
      <c r="F8" s="193"/>
      <c r="G8" s="190" t="s">
        <v>258</v>
      </c>
      <c r="H8" s="190"/>
      <c r="I8" s="191"/>
    </row>
    <row r="9" spans="2:9">
      <c r="B9" s="78" t="s">
        <v>33</v>
      </c>
      <c r="C9" s="195" t="s">
        <v>143</v>
      </c>
      <c r="D9" s="195"/>
      <c r="E9" s="192" t="s">
        <v>44</v>
      </c>
      <c r="F9" s="193"/>
      <c r="G9" s="190" t="s">
        <v>171</v>
      </c>
      <c r="H9" s="190"/>
      <c r="I9" s="191"/>
    </row>
    <row r="10" spans="2:9">
      <c r="B10" s="78" t="s">
        <v>34</v>
      </c>
      <c r="C10" s="199" t="s">
        <v>372</v>
      </c>
      <c r="D10" s="199"/>
      <c r="E10" s="192" t="s">
        <v>40</v>
      </c>
      <c r="F10" s="193"/>
      <c r="G10" s="203" t="s">
        <v>257</v>
      </c>
      <c r="H10" s="203"/>
      <c r="I10" s="204"/>
    </row>
    <row r="11" spans="2:9">
      <c r="B11" s="78" t="s">
        <v>35</v>
      </c>
      <c r="C11" s="195" t="s">
        <v>650</v>
      </c>
      <c r="D11" s="195"/>
      <c r="E11" s="192" t="s">
        <v>41</v>
      </c>
      <c r="F11" s="193"/>
      <c r="G11" s="205">
        <v>44984</v>
      </c>
      <c r="H11" s="205"/>
      <c r="I11" s="206"/>
    </row>
    <row r="12" spans="2:9">
      <c r="B12" s="78" t="s">
        <v>36</v>
      </c>
      <c r="C12" s="199" t="s">
        <v>373</v>
      </c>
      <c r="D12" s="199"/>
      <c r="E12" s="192" t="s">
        <v>42</v>
      </c>
      <c r="F12" s="193"/>
      <c r="G12" s="205">
        <v>44994</v>
      </c>
      <c r="H12" s="205"/>
      <c r="I12" s="206"/>
    </row>
    <row r="13" spans="2:9">
      <c r="B13" s="78" t="s">
        <v>37</v>
      </c>
      <c r="C13" s="195" t="s">
        <v>259</v>
      </c>
      <c r="D13" s="195"/>
      <c r="E13" s="192" t="s">
        <v>190</v>
      </c>
      <c r="F13" s="193"/>
      <c r="G13" s="190" t="s">
        <v>325</v>
      </c>
      <c r="H13" s="190"/>
      <c r="I13" s="191"/>
    </row>
    <row r="14" spans="2:9">
      <c r="B14" s="78" t="s">
        <v>38</v>
      </c>
      <c r="C14" s="195" t="s">
        <v>260</v>
      </c>
      <c r="D14" s="195"/>
      <c r="E14" s="192" t="s">
        <v>43</v>
      </c>
      <c r="F14" s="193"/>
      <c r="G14" s="207">
        <v>4</v>
      </c>
      <c r="H14" s="207"/>
      <c r="I14" s="208"/>
    </row>
    <row r="15" spans="2:9" s="40" customFormat="1" ht="30.75" customHeight="1">
      <c r="B15" s="79" t="s">
        <v>173</v>
      </c>
      <c r="C15" s="187" t="s">
        <v>657</v>
      </c>
      <c r="D15" s="187"/>
      <c r="E15" s="187"/>
      <c r="F15" s="187"/>
      <c r="G15" s="187"/>
      <c r="H15" s="187"/>
      <c r="I15" s="188"/>
    </row>
    <row r="16" spans="2:9" s="40" customFormat="1" ht="30.75" customHeight="1">
      <c r="B16" s="79" t="s">
        <v>174</v>
      </c>
      <c r="C16" s="187" t="s">
        <v>226</v>
      </c>
      <c r="D16" s="187"/>
      <c r="E16" s="187"/>
      <c r="F16" s="187"/>
      <c r="G16" s="187"/>
      <c r="H16" s="187"/>
      <c r="I16" s="188"/>
    </row>
    <row r="17" spans="1:9" s="1" customFormat="1" ht="13.5" thickBot="1">
      <c r="B17" s="32"/>
      <c r="C17" s="3"/>
      <c r="D17" s="3"/>
      <c r="E17" s="3"/>
      <c r="F17" s="3"/>
      <c r="G17" s="3"/>
      <c r="H17" s="3"/>
      <c r="I17" s="29"/>
    </row>
    <row r="18" spans="1:9" ht="14.5">
      <c r="B18" s="162" t="s">
        <v>288</v>
      </c>
      <c r="C18" s="163"/>
      <c r="D18" s="163"/>
      <c r="E18" s="163"/>
      <c r="F18" s="163"/>
      <c r="G18" s="163"/>
      <c r="H18" s="163"/>
      <c r="I18" s="164"/>
    </row>
    <row r="19" spans="1:9" ht="62.25" customHeight="1">
      <c r="B19" s="200" t="s">
        <v>651</v>
      </c>
      <c r="C19" s="201"/>
      <c r="D19" s="201"/>
      <c r="E19" s="201"/>
      <c r="F19" s="201"/>
      <c r="G19" s="201"/>
      <c r="H19" s="201"/>
      <c r="I19" s="202"/>
    </row>
    <row r="20" spans="1:9" ht="14.5">
      <c r="B20" s="162" t="s">
        <v>381</v>
      </c>
      <c r="C20" s="163"/>
      <c r="D20" s="163"/>
      <c r="E20" s="163"/>
      <c r="F20" s="163"/>
      <c r="G20" s="163"/>
      <c r="H20" s="163"/>
      <c r="I20" s="164"/>
    </row>
    <row r="21" spans="1:9" ht="14.5">
      <c r="B21" s="107" t="s">
        <v>206</v>
      </c>
      <c r="C21" s="108" t="s">
        <v>207</v>
      </c>
      <c r="D21" s="109" t="s">
        <v>182</v>
      </c>
      <c r="E21" s="165" t="s">
        <v>184</v>
      </c>
      <c r="F21" s="165"/>
      <c r="G21" s="165"/>
      <c r="H21" s="106" t="s">
        <v>315</v>
      </c>
      <c r="I21" s="110" t="s">
        <v>208</v>
      </c>
    </row>
    <row r="22" spans="1:9" s="111" customFormat="1" ht="14.5">
      <c r="B22" s="131" t="s">
        <v>392</v>
      </c>
      <c r="C22" s="112" t="s">
        <v>24</v>
      </c>
      <c r="D22" s="112" t="s">
        <v>16</v>
      </c>
      <c r="E22" s="159" t="s">
        <v>393</v>
      </c>
      <c r="F22" s="160"/>
      <c r="G22" s="161"/>
      <c r="H22" s="113" t="s">
        <v>213</v>
      </c>
      <c r="I22" s="114" t="s">
        <v>263</v>
      </c>
    </row>
    <row r="23" spans="1:9" s="111" customFormat="1" ht="14.5">
      <c r="B23" s="131" t="s">
        <v>459</v>
      </c>
      <c r="C23" s="112" t="s">
        <v>24</v>
      </c>
      <c r="D23" s="112" t="s">
        <v>16</v>
      </c>
      <c r="E23" s="159" t="s">
        <v>461</v>
      </c>
      <c r="F23" s="160"/>
      <c r="G23" s="161"/>
      <c r="H23" s="113" t="s">
        <v>213</v>
      </c>
      <c r="I23" s="114" t="s">
        <v>460</v>
      </c>
    </row>
    <row r="24" spans="1:9" s="111" customFormat="1" ht="14.5">
      <c r="B24" s="131" t="s">
        <v>463</v>
      </c>
      <c r="C24" s="112" t="s">
        <v>24</v>
      </c>
      <c r="D24" s="112" t="s">
        <v>16</v>
      </c>
      <c r="E24" s="159" t="s">
        <v>464</v>
      </c>
      <c r="F24" s="160"/>
      <c r="G24" s="161"/>
      <c r="H24" s="113" t="s">
        <v>213</v>
      </c>
      <c r="I24" s="114" t="s">
        <v>460</v>
      </c>
    </row>
    <row r="25" spans="1:9" s="111" customFormat="1" ht="14.5">
      <c r="B25" s="131" t="s">
        <v>499</v>
      </c>
      <c r="C25" s="112" t="s">
        <v>24</v>
      </c>
      <c r="D25" s="112" t="s">
        <v>16</v>
      </c>
      <c r="E25" s="159" t="s">
        <v>501</v>
      </c>
      <c r="F25" s="160"/>
      <c r="G25" s="161"/>
      <c r="H25" s="113" t="s">
        <v>213</v>
      </c>
      <c r="I25" s="114" t="s">
        <v>500</v>
      </c>
    </row>
    <row r="26" spans="1:9" s="111" customFormat="1" ht="14.5">
      <c r="B26" s="131" t="s">
        <v>557</v>
      </c>
      <c r="C26" s="112" t="s">
        <v>24</v>
      </c>
      <c r="D26" s="112" t="s">
        <v>14</v>
      </c>
      <c r="E26" s="159" t="s">
        <v>558</v>
      </c>
      <c r="F26" s="160"/>
      <c r="G26" s="161"/>
      <c r="H26" s="113" t="s">
        <v>213</v>
      </c>
      <c r="I26" s="114" t="s">
        <v>273</v>
      </c>
    </row>
    <row r="27" spans="1:9" ht="14.5">
      <c r="A27" s="1"/>
      <c r="B27" s="162" t="s">
        <v>382</v>
      </c>
      <c r="C27" s="163"/>
      <c r="D27" s="163"/>
      <c r="E27" s="163"/>
      <c r="F27" s="163"/>
      <c r="G27" s="163"/>
      <c r="H27" s="163"/>
      <c r="I27" s="164"/>
    </row>
    <row r="28" spans="1:9">
      <c r="B28" s="172" t="s">
        <v>2</v>
      </c>
      <c r="C28" s="174" t="s">
        <v>3</v>
      </c>
      <c r="D28" s="176" t="s">
        <v>189</v>
      </c>
      <c r="E28" s="176"/>
      <c r="F28" s="176"/>
      <c r="G28" s="176"/>
      <c r="H28" s="1"/>
      <c r="I28" s="4"/>
    </row>
    <row r="29" spans="1:9">
      <c r="B29" s="173"/>
      <c r="C29" s="175"/>
      <c r="D29" s="69" t="s">
        <v>4</v>
      </c>
      <c r="E29" s="69" t="s">
        <v>1</v>
      </c>
      <c r="F29" s="69" t="s">
        <v>19</v>
      </c>
      <c r="G29" s="69" t="s">
        <v>11</v>
      </c>
      <c r="H29" s="1"/>
      <c r="I29" s="4"/>
    </row>
    <row r="30" spans="1:9" s="40" customFormat="1" ht="16.5" customHeight="1">
      <c r="B30" s="91">
        <v>1</v>
      </c>
      <c r="C30" s="80" t="s">
        <v>17</v>
      </c>
      <c r="D30" s="81" t="s">
        <v>180</v>
      </c>
      <c r="E30" s="33" t="s">
        <v>318</v>
      </c>
      <c r="F30" s="82">
        <v>44984</v>
      </c>
      <c r="G30" s="82">
        <v>44994</v>
      </c>
      <c r="H30" s="46"/>
      <c r="I30" s="47"/>
    </row>
    <row r="31" spans="1:9" s="40" customFormat="1" ht="16.5" customHeight="1">
      <c r="B31" s="91">
        <v>2</v>
      </c>
      <c r="C31" s="80" t="s">
        <v>144</v>
      </c>
      <c r="D31" s="81" t="s">
        <v>180</v>
      </c>
      <c r="E31" s="33" t="s">
        <v>220</v>
      </c>
      <c r="F31" s="82">
        <v>44984</v>
      </c>
      <c r="G31" s="82">
        <v>44994</v>
      </c>
      <c r="H31" s="46"/>
      <c r="I31" s="47"/>
    </row>
    <row r="32" spans="1:9" s="40" customFormat="1" ht="16.5" customHeight="1">
      <c r="B32" s="91">
        <v>3</v>
      </c>
      <c r="C32" s="80" t="s">
        <v>145</v>
      </c>
      <c r="D32" s="81" t="s">
        <v>180</v>
      </c>
      <c r="E32" s="33" t="s">
        <v>220</v>
      </c>
      <c r="F32" s="82">
        <v>44984</v>
      </c>
      <c r="G32" s="82">
        <v>44994</v>
      </c>
      <c r="H32" s="46"/>
      <c r="I32" s="47"/>
    </row>
    <row r="33" spans="2:9" s="40" customFormat="1" ht="16.5" customHeight="1">
      <c r="B33" s="91">
        <v>4</v>
      </c>
      <c r="C33" s="80" t="s">
        <v>146</v>
      </c>
      <c r="D33" s="81" t="s">
        <v>180</v>
      </c>
      <c r="E33" s="33" t="s">
        <v>220</v>
      </c>
      <c r="F33" s="82">
        <v>44984</v>
      </c>
      <c r="G33" s="82">
        <v>44994</v>
      </c>
      <c r="H33" s="46"/>
      <c r="I33" s="47"/>
    </row>
    <row r="34" spans="2:9" s="40" customFormat="1" ht="16.5" customHeight="1">
      <c r="B34" s="91">
        <v>5</v>
      </c>
      <c r="C34" s="80" t="s">
        <v>147</v>
      </c>
      <c r="D34" s="81" t="s">
        <v>180</v>
      </c>
      <c r="E34" s="33" t="s">
        <v>318</v>
      </c>
      <c r="F34" s="82">
        <v>44984</v>
      </c>
      <c r="G34" s="82">
        <v>44994</v>
      </c>
      <c r="H34" s="46"/>
      <c r="I34" s="177"/>
    </row>
    <row r="35" spans="2:9" s="40" customFormat="1" ht="16.5" customHeight="1">
      <c r="B35" s="91">
        <v>6</v>
      </c>
      <c r="C35" s="80" t="s">
        <v>148</v>
      </c>
      <c r="D35" s="81" t="s">
        <v>180</v>
      </c>
      <c r="E35" s="33" t="s">
        <v>179</v>
      </c>
      <c r="F35" s="82">
        <v>44984</v>
      </c>
      <c r="G35" s="82">
        <v>44994</v>
      </c>
      <c r="H35" s="46"/>
      <c r="I35" s="177"/>
    </row>
    <row r="36" spans="2:9" s="40" customFormat="1" ht="16.5" customHeight="1">
      <c r="B36" s="91">
        <v>7</v>
      </c>
      <c r="C36" s="80" t="s">
        <v>149</v>
      </c>
      <c r="D36" s="81" t="s">
        <v>180</v>
      </c>
      <c r="E36" s="33" t="s">
        <v>172</v>
      </c>
      <c r="F36" s="82">
        <v>44984</v>
      </c>
      <c r="G36" s="82">
        <v>44994</v>
      </c>
      <c r="H36" s="46"/>
      <c r="I36" s="177"/>
    </row>
    <row r="37" spans="2:9" s="40" customFormat="1" ht="16.5" customHeight="1">
      <c r="B37" s="91">
        <v>8</v>
      </c>
      <c r="C37" s="80" t="s">
        <v>178</v>
      </c>
      <c r="D37" s="81" t="s">
        <v>181</v>
      </c>
      <c r="E37" s="33" t="s">
        <v>318</v>
      </c>
      <c r="F37" s="82">
        <v>44984</v>
      </c>
      <c r="G37" s="82">
        <v>44994</v>
      </c>
      <c r="H37" s="46"/>
      <c r="I37" s="177"/>
    </row>
    <row r="38" spans="2:9" s="40" customFormat="1" ht="16.5" customHeight="1">
      <c r="B38" s="91">
        <v>9</v>
      </c>
      <c r="C38" s="80" t="s">
        <v>23</v>
      </c>
      <c r="D38" s="81" t="s">
        <v>181</v>
      </c>
      <c r="E38" s="33" t="s">
        <v>172</v>
      </c>
      <c r="F38" s="82">
        <v>44984</v>
      </c>
      <c r="G38" s="82">
        <v>44994</v>
      </c>
      <c r="H38" s="46"/>
      <c r="I38" s="177"/>
    </row>
    <row r="39" spans="2:9" s="40" customFormat="1" ht="16.5" customHeight="1">
      <c r="B39" s="91">
        <v>10</v>
      </c>
      <c r="C39" s="80" t="s">
        <v>150</v>
      </c>
      <c r="D39" s="81" t="s">
        <v>180</v>
      </c>
      <c r="E39" s="33" t="s">
        <v>318</v>
      </c>
      <c r="F39" s="82">
        <v>44984</v>
      </c>
      <c r="G39" s="82">
        <v>44994</v>
      </c>
      <c r="H39" s="46"/>
      <c r="I39" s="177"/>
    </row>
    <row r="40" spans="2:9" s="40" customFormat="1" ht="16.5" customHeight="1">
      <c r="B40" s="91">
        <v>11</v>
      </c>
      <c r="C40" s="80" t="s">
        <v>151</v>
      </c>
      <c r="D40" s="81" t="s">
        <v>180</v>
      </c>
      <c r="E40" s="48" t="s">
        <v>287</v>
      </c>
      <c r="F40" s="82">
        <v>44984</v>
      </c>
      <c r="G40" s="82">
        <v>44994</v>
      </c>
      <c r="H40" s="46"/>
      <c r="I40" s="177"/>
    </row>
    <row r="41" spans="2:9" s="40" customFormat="1" ht="16.5" customHeight="1">
      <c r="B41" s="91">
        <v>12</v>
      </c>
      <c r="C41" s="80" t="s">
        <v>152</v>
      </c>
      <c r="D41" s="81" t="s">
        <v>180</v>
      </c>
      <c r="E41" s="48" t="s">
        <v>287</v>
      </c>
      <c r="F41" s="82">
        <v>44984</v>
      </c>
      <c r="G41" s="82">
        <v>44994</v>
      </c>
      <c r="H41" s="46"/>
      <c r="I41" s="177"/>
    </row>
    <row r="42" spans="2:9" s="40" customFormat="1" ht="16.5" customHeight="1">
      <c r="B42" s="91">
        <v>13</v>
      </c>
      <c r="C42" s="80" t="s">
        <v>153</v>
      </c>
      <c r="D42" s="81" t="s">
        <v>180</v>
      </c>
      <c r="E42" s="33" t="s">
        <v>317</v>
      </c>
      <c r="F42" s="82">
        <v>44984</v>
      </c>
      <c r="G42" s="82">
        <v>44994</v>
      </c>
      <c r="H42" s="46"/>
      <c r="I42" s="177"/>
    </row>
    <row r="43" spans="2:9" s="40" customFormat="1" ht="16.5" customHeight="1">
      <c r="B43" s="91">
        <v>14</v>
      </c>
      <c r="C43" s="80" t="s">
        <v>154</v>
      </c>
      <c r="D43" s="81" t="s">
        <v>180</v>
      </c>
      <c r="E43" s="33" t="s">
        <v>318</v>
      </c>
      <c r="F43" s="82">
        <v>44984</v>
      </c>
      <c r="G43" s="82">
        <v>44994</v>
      </c>
      <c r="H43" s="46"/>
      <c r="I43" s="177"/>
    </row>
    <row r="44" spans="2:9" s="40" customFormat="1" ht="16.5" customHeight="1">
      <c r="B44" s="91">
        <v>15</v>
      </c>
      <c r="C44" s="80" t="s">
        <v>155</v>
      </c>
      <c r="D44" s="81" t="s">
        <v>180</v>
      </c>
      <c r="E44" s="33" t="s">
        <v>168</v>
      </c>
      <c r="F44" s="82">
        <v>44984</v>
      </c>
      <c r="G44" s="82">
        <v>44994</v>
      </c>
      <c r="H44" s="46"/>
      <c r="I44" s="177"/>
    </row>
    <row r="45" spans="2:9" s="40" customFormat="1" ht="16.5" customHeight="1">
      <c r="B45" s="91">
        <v>16</v>
      </c>
      <c r="C45" s="80" t="s">
        <v>156</v>
      </c>
      <c r="D45" s="81" t="s">
        <v>180</v>
      </c>
      <c r="E45" s="33" t="s">
        <v>316</v>
      </c>
      <c r="F45" s="82">
        <v>44984</v>
      </c>
      <c r="G45" s="82">
        <v>44994</v>
      </c>
      <c r="H45" s="46"/>
      <c r="I45" s="177"/>
    </row>
    <row r="46" spans="2:9" s="40" customFormat="1" ht="16.5" customHeight="1">
      <c r="B46" s="91">
        <v>17</v>
      </c>
      <c r="C46" s="80" t="s">
        <v>157</v>
      </c>
      <c r="D46" s="81" t="s">
        <v>180</v>
      </c>
      <c r="E46" s="33" t="s">
        <v>317</v>
      </c>
      <c r="F46" s="82">
        <v>44984</v>
      </c>
      <c r="G46" s="82">
        <v>44994</v>
      </c>
      <c r="H46" s="46"/>
      <c r="I46" s="177"/>
    </row>
    <row r="47" spans="2:9" s="40" customFormat="1" ht="16.5" customHeight="1">
      <c r="B47" s="91">
        <v>18</v>
      </c>
      <c r="C47" s="80" t="s">
        <v>370</v>
      </c>
      <c r="D47" s="81" t="s">
        <v>180</v>
      </c>
      <c r="E47" s="33" t="s">
        <v>168</v>
      </c>
      <c r="F47" s="82">
        <v>44984</v>
      </c>
      <c r="G47" s="82">
        <v>44994</v>
      </c>
      <c r="H47" s="46"/>
      <c r="I47" s="126"/>
    </row>
    <row r="48" spans="2:9" s="40" customFormat="1" ht="16.5" customHeight="1">
      <c r="B48" s="99">
        <v>19</v>
      </c>
      <c r="C48" s="132" t="s">
        <v>652</v>
      </c>
      <c r="D48" s="133" t="s">
        <v>180</v>
      </c>
      <c r="E48" s="134" t="s">
        <v>172</v>
      </c>
      <c r="F48" s="135">
        <v>44984</v>
      </c>
      <c r="G48" s="135">
        <v>44994</v>
      </c>
      <c r="H48" s="136"/>
      <c r="I48" s="137"/>
    </row>
    <row r="49" spans="1:9" ht="14.5">
      <c r="A49" s="1"/>
      <c r="B49" s="162" t="s">
        <v>383</v>
      </c>
      <c r="C49" s="163"/>
      <c r="D49" s="163"/>
      <c r="E49" s="163"/>
      <c r="F49" s="163"/>
      <c r="G49" s="163"/>
      <c r="H49" s="163"/>
      <c r="I49" s="164"/>
    </row>
    <row r="50" spans="1:9" ht="15.75" customHeight="1">
      <c r="B50" s="178" t="s">
        <v>6</v>
      </c>
      <c r="C50" s="179"/>
      <c r="D50" s="179"/>
      <c r="E50" s="179"/>
      <c r="F50" s="179"/>
      <c r="G50" s="179"/>
      <c r="H50" s="180"/>
      <c r="I50" s="181" t="s">
        <v>239</v>
      </c>
    </row>
    <row r="51" spans="1:9" ht="13.5">
      <c r="B51" s="37" t="s">
        <v>2</v>
      </c>
      <c r="C51" s="38" t="s">
        <v>3</v>
      </c>
      <c r="D51" s="38" t="s">
        <v>7</v>
      </c>
      <c r="E51" s="38" t="s">
        <v>12</v>
      </c>
      <c r="F51" s="38" t="s">
        <v>238</v>
      </c>
      <c r="G51" s="38" t="s">
        <v>186</v>
      </c>
      <c r="H51" s="39" t="s">
        <v>187</v>
      </c>
      <c r="I51" s="182"/>
    </row>
    <row r="52" spans="1:9" ht="14.25" customHeight="1">
      <c r="B52" s="91">
        <v>1</v>
      </c>
      <c r="C52" s="83" t="s">
        <v>17</v>
      </c>
      <c r="D52" s="70">
        <f>SUM(E52:H52)</f>
        <v>1</v>
      </c>
      <c r="E52" s="71">
        <v>0</v>
      </c>
      <c r="F52" s="71">
        <v>1</v>
      </c>
      <c r="G52" s="71">
        <v>0</v>
      </c>
      <c r="H52" s="71">
        <v>0</v>
      </c>
      <c r="I52" s="182"/>
    </row>
    <row r="53" spans="1:9" ht="14.25" customHeight="1">
      <c r="B53" s="91">
        <v>2</v>
      </c>
      <c r="C53" s="83" t="s">
        <v>144</v>
      </c>
      <c r="D53" s="70">
        <f t="shared" ref="D53:D68" si="0">SUM(E53:H53)</f>
        <v>0</v>
      </c>
      <c r="E53" s="71">
        <v>0</v>
      </c>
      <c r="F53" s="71">
        <v>0</v>
      </c>
      <c r="G53" s="71">
        <v>0</v>
      </c>
      <c r="H53" s="71">
        <v>0</v>
      </c>
      <c r="I53" s="182"/>
    </row>
    <row r="54" spans="1:9" ht="14.25" customHeight="1">
      <c r="B54" s="91">
        <v>3</v>
      </c>
      <c r="C54" s="83" t="s">
        <v>145</v>
      </c>
      <c r="D54" s="70">
        <f t="shared" si="0"/>
        <v>0</v>
      </c>
      <c r="E54" s="71">
        <v>0</v>
      </c>
      <c r="F54" s="71">
        <v>0</v>
      </c>
      <c r="G54" s="71">
        <v>0</v>
      </c>
      <c r="H54" s="71">
        <v>0</v>
      </c>
      <c r="I54" s="182"/>
    </row>
    <row r="55" spans="1:9" ht="14.25" customHeight="1">
      <c r="B55" s="91">
        <v>4</v>
      </c>
      <c r="C55" s="83" t="s">
        <v>146</v>
      </c>
      <c r="D55" s="70">
        <f t="shared" si="0"/>
        <v>0</v>
      </c>
      <c r="E55" s="71">
        <v>0</v>
      </c>
      <c r="F55" s="71">
        <v>0</v>
      </c>
      <c r="G55" s="71">
        <v>0</v>
      </c>
      <c r="H55" s="71">
        <v>0</v>
      </c>
      <c r="I55" s="182"/>
    </row>
    <row r="56" spans="1:9" ht="14.25" customHeight="1">
      <c r="B56" s="91">
        <v>5</v>
      </c>
      <c r="C56" s="83" t="s">
        <v>147</v>
      </c>
      <c r="D56" s="70">
        <f t="shared" si="0"/>
        <v>0</v>
      </c>
      <c r="E56" s="71">
        <v>0</v>
      </c>
      <c r="F56" s="71">
        <v>0</v>
      </c>
      <c r="G56" s="71">
        <v>0</v>
      </c>
      <c r="H56" s="71">
        <v>0</v>
      </c>
      <c r="I56" s="182"/>
    </row>
    <row r="57" spans="1:9" ht="14.25" customHeight="1">
      <c r="B57" s="91">
        <v>6</v>
      </c>
      <c r="C57" s="83" t="s">
        <v>148</v>
      </c>
      <c r="D57" s="70">
        <f t="shared" si="0"/>
        <v>0</v>
      </c>
      <c r="E57" s="71">
        <v>0</v>
      </c>
      <c r="F57" s="71">
        <v>0</v>
      </c>
      <c r="G57" s="71">
        <v>0</v>
      </c>
      <c r="H57" s="71">
        <v>0</v>
      </c>
      <c r="I57" s="182"/>
    </row>
    <row r="58" spans="1:9" ht="14.25" customHeight="1">
      <c r="B58" s="91">
        <v>7</v>
      </c>
      <c r="C58" s="83" t="s">
        <v>149</v>
      </c>
      <c r="D58" s="70">
        <f t="shared" si="0"/>
        <v>0</v>
      </c>
      <c r="E58" s="71">
        <v>0</v>
      </c>
      <c r="F58" s="71">
        <v>0</v>
      </c>
      <c r="G58" s="71">
        <v>0</v>
      </c>
      <c r="H58" s="71">
        <v>0</v>
      </c>
      <c r="I58" s="182"/>
    </row>
    <row r="59" spans="1:9" ht="14.25" customHeight="1">
      <c r="B59" s="91">
        <v>8</v>
      </c>
      <c r="C59" s="83" t="s">
        <v>177</v>
      </c>
      <c r="D59" s="70">
        <f t="shared" si="0"/>
        <v>0</v>
      </c>
      <c r="E59" s="71">
        <v>0</v>
      </c>
      <c r="F59" s="71">
        <v>0</v>
      </c>
      <c r="G59" s="71">
        <v>0</v>
      </c>
      <c r="H59" s="71">
        <v>0</v>
      </c>
      <c r="I59" s="182"/>
    </row>
    <row r="60" spans="1:9" ht="14.25" customHeight="1">
      <c r="B60" s="91">
        <v>9</v>
      </c>
      <c r="C60" s="83" t="s">
        <v>23</v>
      </c>
      <c r="D60" s="70">
        <f t="shared" si="0"/>
        <v>0</v>
      </c>
      <c r="E60" s="71">
        <v>0</v>
      </c>
      <c r="F60" s="71">
        <v>0</v>
      </c>
      <c r="G60" s="71">
        <v>0</v>
      </c>
      <c r="H60" s="71">
        <v>0</v>
      </c>
      <c r="I60" s="182"/>
    </row>
    <row r="61" spans="1:9" ht="14.25" customHeight="1">
      <c r="B61" s="91">
        <v>10</v>
      </c>
      <c r="C61" s="83" t="s">
        <v>150</v>
      </c>
      <c r="D61" s="70">
        <f t="shared" si="0"/>
        <v>1</v>
      </c>
      <c r="E61" s="71">
        <v>0</v>
      </c>
      <c r="F61" s="71">
        <v>0</v>
      </c>
      <c r="G61" s="71">
        <v>1</v>
      </c>
      <c r="H61" s="71">
        <v>0</v>
      </c>
      <c r="I61" s="182"/>
    </row>
    <row r="62" spans="1:9" ht="14.25" customHeight="1">
      <c r="B62" s="91">
        <v>11</v>
      </c>
      <c r="C62" s="83" t="s">
        <v>151</v>
      </c>
      <c r="D62" s="70">
        <f t="shared" si="0"/>
        <v>18</v>
      </c>
      <c r="E62" s="71">
        <v>0</v>
      </c>
      <c r="F62" s="71">
        <v>0</v>
      </c>
      <c r="G62" s="71">
        <v>18</v>
      </c>
      <c r="H62" s="71">
        <v>0</v>
      </c>
      <c r="I62" s="182"/>
    </row>
    <row r="63" spans="1:9" ht="14.25" customHeight="1">
      <c r="B63" s="91">
        <v>12</v>
      </c>
      <c r="C63" s="83" t="s">
        <v>152</v>
      </c>
      <c r="D63" s="70">
        <f t="shared" si="0"/>
        <v>3</v>
      </c>
      <c r="E63" s="71">
        <v>0</v>
      </c>
      <c r="F63" s="71">
        <v>0</v>
      </c>
      <c r="G63" s="71">
        <v>3</v>
      </c>
      <c r="H63" s="71">
        <v>0</v>
      </c>
      <c r="I63" s="182"/>
    </row>
    <row r="64" spans="1:9" ht="14.25" customHeight="1">
      <c r="B64" s="91">
        <v>13</v>
      </c>
      <c r="C64" s="83" t="s">
        <v>153</v>
      </c>
      <c r="D64" s="70">
        <f t="shared" si="0"/>
        <v>9</v>
      </c>
      <c r="E64" s="71">
        <v>0</v>
      </c>
      <c r="F64" s="71">
        <v>0</v>
      </c>
      <c r="G64" s="71">
        <v>9</v>
      </c>
      <c r="H64" s="71">
        <v>0</v>
      </c>
      <c r="I64" s="182"/>
    </row>
    <row r="65" spans="2:9" ht="14.25" customHeight="1">
      <c r="B65" s="91">
        <v>14</v>
      </c>
      <c r="C65" s="83" t="s">
        <v>154</v>
      </c>
      <c r="D65" s="70">
        <f t="shared" si="0"/>
        <v>0</v>
      </c>
      <c r="E65" s="71">
        <v>0</v>
      </c>
      <c r="F65" s="71">
        <v>0</v>
      </c>
      <c r="G65" s="71">
        <v>0</v>
      </c>
      <c r="H65" s="71">
        <v>0</v>
      </c>
      <c r="I65" s="182"/>
    </row>
    <row r="66" spans="2:9" ht="14.25" customHeight="1">
      <c r="B66" s="91">
        <v>15</v>
      </c>
      <c r="C66" s="83" t="s">
        <v>155</v>
      </c>
      <c r="D66" s="70">
        <f t="shared" si="0"/>
        <v>0</v>
      </c>
      <c r="E66" s="71">
        <v>0</v>
      </c>
      <c r="F66" s="71">
        <v>0</v>
      </c>
      <c r="G66" s="71">
        <v>0</v>
      </c>
      <c r="H66" s="71">
        <v>0</v>
      </c>
      <c r="I66" s="182"/>
    </row>
    <row r="67" spans="2:9" ht="14.25" customHeight="1">
      <c r="B67" s="91">
        <v>16</v>
      </c>
      <c r="C67" s="83" t="s">
        <v>156</v>
      </c>
      <c r="D67" s="70">
        <f t="shared" si="0"/>
        <v>0</v>
      </c>
      <c r="E67" s="71">
        <v>0</v>
      </c>
      <c r="F67" s="71">
        <v>0</v>
      </c>
      <c r="G67" s="71">
        <v>0</v>
      </c>
      <c r="H67" s="71">
        <v>0</v>
      </c>
      <c r="I67" s="182"/>
    </row>
    <row r="68" spans="2:9" ht="14.25" customHeight="1">
      <c r="B68" s="91">
        <v>17</v>
      </c>
      <c r="C68" s="83" t="s">
        <v>157</v>
      </c>
      <c r="D68" s="70">
        <f t="shared" si="0"/>
        <v>36</v>
      </c>
      <c r="E68" s="71">
        <v>0</v>
      </c>
      <c r="F68" s="71">
        <v>4</v>
      </c>
      <c r="G68" s="71">
        <v>32</v>
      </c>
      <c r="H68" s="71">
        <v>0</v>
      </c>
      <c r="I68" s="182"/>
    </row>
    <row r="69" spans="2:9" ht="14.25" customHeight="1">
      <c r="B69" s="91">
        <v>18</v>
      </c>
      <c r="C69" s="83" t="s">
        <v>370</v>
      </c>
      <c r="D69" s="70">
        <f t="shared" ref="D69:D70" si="1">SUM(E69:H69)</f>
        <v>10</v>
      </c>
      <c r="E69" s="71">
        <v>0</v>
      </c>
      <c r="F69" s="71">
        <v>0</v>
      </c>
      <c r="G69" s="71">
        <v>10</v>
      </c>
      <c r="H69" s="71">
        <v>0</v>
      </c>
      <c r="I69" s="127"/>
    </row>
    <row r="70" spans="2:9" s="138" customFormat="1" ht="14.25" customHeight="1">
      <c r="B70" s="99">
        <v>19</v>
      </c>
      <c r="C70" s="132" t="s">
        <v>652</v>
      </c>
      <c r="D70" s="101">
        <f t="shared" si="1"/>
        <v>4</v>
      </c>
      <c r="E70" s="102">
        <v>0</v>
      </c>
      <c r="F70" s="102">
        <v>0</v>
      </c>
      <c r="G70" s="102">
        <v>4</v>
      </c>
      <c r="H70" s="102">
        <v>0</v>
      </c>
      <c r="I70" s="139"/>
    </row>
    <row r="71" spans="2:9" ht="14.25" customHeight="1">
      <c r="B71" s="183" t="s">
        <v>5</v>
      </c>
      <c r="C71" s="184"/>
      <c r="D71" s="92">
        <f>SUM(E52:H70)</f>
        <v>82</v>
      </c>
      <c r="E71" s="92">
        <f>SUM(E52:E68)</f>
        <v>0</v>
      </c>
      <c r="F71" s="92">
        <f>SUM(F52:F69)</f>
        <v>5</v>
      </c>
      <c r="G71" s="92">
        <f>SUM(G52:G69)</f>
        <v>73</v>
      </c>
      <c r="H71" s="93">
        <f>SUM(H52:H68)</f>
        <v>0</v>
      </c>
      <c r="I71" s="4"/>
    </row>
    <row r="72" spans="2:9" ht="14.25" customHeight="1" thickBot="1">
      <c r="B72" s="185" t="s">
        <v>10</v>
      </c>
      <c r="C72" s="186"/>
      <c r="D72" s="186"/>
      <c r="E72" s="94">
        <f>E71/D71</f>
        <v>0</v>
      </c>
      <c r="F72" s="94">
        <f>F71/D71</f>
        <v>6.097560975609756E-2</v>
      </c>
      <c r="G72" s="94">
        <f>G71/D71</f>
        <v>0.8902439024390244</v>
      </c>
      <c r="H72" s="95" t="e">
        <f>H71/E71</f>
        <v>#DIV/0!</v>
      </c>
      <c r="I72" s="96"/>
    </row>
    <row r="73" spans="2:9">
      <c r="B73" s="30"/>
      <c r="C73" s="31"/>
      <c r="D73" s="31"/>
      <c r="E73" s="97"/>
      <c r="F73" s="97"/>
      <c r="G73" s="97"/>
      <c r="H73" s="97"/>
      <c r="I73" s="4"/>
    </row>
    <row r="74" spans="2:9">
      <c r="B74" s="30"/>
      <c r="C74" s="31"/>
      <c r="D74" s="31"/>
      <c r="E74" s="97"/>
      <c r="F74" s="97"/>
      <c r="G74" s="97"/>
      <c r="H74" s="97"/>
      <c r="I74" s="4"/>
    </row>
    <row r="75" spans="2:9">
      <c r="B75" s="30"/>
      <c r="C75" s="31"/>
      <c r="D75" s="31"/>
      <c r="E75" s="97"/>
      <c r="F75" s="97"/>
      <c r="G75" s="97"/>
      <c r="H75" s="97"/>
      <c r="I75" s="4"/>
    </row>
    <row r="76" spans="2:9">
      <c r="B76" s="30"/>
      <c r="C76" s="31"/>
      <c r="D76" s="31"/>
      <c r="E76" s="97"/>
      <c r="F76" s="97"/>
      <c r="G76" s="97"/>
      <c r="H76" s="97"/>
      <c r="I76" s="4"/>
    </row>
    <row r="77" spans="2:9">
      <c r="B77" s="30"/>
      <c r="C77" s="31"/>
      <c r="D77" s="31"/>
      <c r="E77" s="97"/>
      <c r="F77" s="97"/>
      <c r="G77" s="97"/>
      <c r="H77" s="97"/>
      <c r="I77" s="4"/>
    </row>
    <row r="78" spans="2:9">
      <c r="B78" s="30"/>
      <c r="C78" s="31"/>
      <c r="D78" s="31"/>
      <c r="E78" s="97"/>
      <c r="F78" s="97"/>
      <c r="G78" s="97"/>
      <c r="H78" s="97"/>
      <c r="I78" s="4"/>
    </row>
    <row r="79" spans="2:9">
      <c r="B79" s="30"/>
      <c r="C79" s="31"/>
      <c r="D79" s="31"/>
      <c r="E79" s="97"/>
      <c r="F79" s="97"/>
      <c r="G79" s="97"/>
      <c r="H79" s="97"/>
      <c r="I79" s="4"/>
    </row>
    <row r="80" spans="2:9">
      <c r="B80" s="30"/>
      <c r="C80" s="31"/>
      <c r="D80" s="31"/>
      <c r="E80" s="97"/>
      <c r="F80" s="97"/>
      <c r="G80" s="97"/>
      <c r="H80" s="97"/>
      <c r="I80" s="4"/>
    </row>
    <row r="81" spans="2:10">
      <c r="B81" s="30"/>
      <c r="C81" s="31"/>
      <c r="D81" s="31"/>
      <c r="E81" s="97"/>
      <c r="F81" s="97"/>
      <c r="G81" s="97"/>
      <c r="H81" s="97"/>
      <c r="I81" s="4"/>
    </row>
    <row r="82" spans="2:10">
      <c r="B82" s="30"/>
      <c r="C82" s="31"/>
      <c r="D82" s="31"/>
      <c r="E82" s="97"/>
      <c r="F82" s="97"/>
      <c r="G82" s="97"/>
      <c r="H82" s="97"/>
      <c r="I82" s="4"/>
    </row>
    <row r="83" spans="2:10">
      <c r="B83" s="30"/>
      <c r="C83" s="31"/>
      <c r="D83" s="31"/>
      <c r="E83" s="97"/>
      <c r="F83" s="97"/>
      <c r="G83" s="97"/>
      <c r="H83" s="97"/>
      <c r="I83" s="4"/>
    </row>
    <row r="84" spans="2:10">
      <c r="B84" s="30"/>
      <c r="C84" s="31"/>
      <c r="D84" s="31"/>
      <c r="E84" s="97"/>
      <c r="F84" s="97"/>
      <c r="G84" s="97"/>
      <c r="H84" s="97"/>
      <c r="I84" s="4"/>
    </row>
    <row r="85" spans="2:10">
      <c r="B85" s="30"/>
      <c r="C85" s="31"/>
      <c r="D85" s="31"/>
      <c r="E85" s="97"/>
      <c r="F85" s="97"/>
      <c r="G85" s="97"/>
      <c r="H85" s="97"/>
      <c r="I85" s="4"/>
    </row>
    <row r="86" spans="2:10">
      <c r="B86" s="30"/>
      <c r="C86" s="31"/>
      <c r="D86" s="31"/>
      <c r="E86" s="97"/>
      <c r="F86" s="97"/>
      <c r="G86" s="97"/>
      <c r="H86" s="97"/>
      <c r="I86" s="4"/>
    </row>
    <row r="87" spans="2:10">
      <c r="B87" s="30"/>
      <c r="C87" s="31"/>
      <c r="D87" s="31"/>
      <c r="E87" s="97"/>
      <c r="F87" s="97"/>
      <c r="G87" s="97"/>
      <c r="H87" s="97"/>
      <c r="I87" s="4"/>
    </row>
    <row r="88" spans="2:10">
      <c r="B88" s="30"/>
      <c r="C88" s="31"/>
      <c r="D88" s="31"/>
      <c r="E88" s="97"/>
      <c r="F88" s="97"/>
      <c r="G88" s="97"/>
      <c r="H88" s="97"/>
      <c r="I88" s="4"/>
    </row>
    <row r="89" spans="2:10">
      <c r="B89" s="30"/>
      <c r="C89" s="31"/>
      <c r="D89" s="31"/>
      <c r="E89" s="97"/>
      <c r="F89" s="97"/>
      <c r="G89" s="97"/>
      <c r="H89" s="97"/>
      <c r="I89" s="4"/>
    </row>
    <row r="90" spans="2:10">
      <c r="B90" s="30"/>
      <c r="C90" s="31"/>
      <c r="D90" s="31"/>
      <c r="E90" s="97"/>
      <c r="F90" s="97"/>
      <c r="G90" s="97"/>
      <c r="H90" s="97"/>
      <c r="I90" s="4"/>
    </row>
    <row r="91" spans="2:10">
      <c r="B91" s="30"/>
      <c r="C91" s="31"/>
      <c r="D91" s="31"/>
      <c r="E91" s="97"/>
      <c r="F91" s="97"/>
      <c r="G91" s="97"/>
      <c r="H91" s="97"/>
      <c r="I91" s="4"/>
    </row>
    <row r="92" spans="2:10">
      <c r="B92" s="30"/>
      <c r="C92" s="31"/>
      <c r="D92" s="31"/>
      <c r="E92" s="97"/>
      <c r="F92" s="97"/>
      <c r="G92" s="97"/>
      <c r="H92" s="97"/>
      <c r="I92" s="4"/>
    </row>
    <row r="93" spans="2:10" ht="14.5">
      <c r="B93" s="162" t="s">
        <v>384</v>
      </c>
      <c r="C93" s="163"/>
      <c r="D93" s="163"/>
      <c r="E93" s="163"/>
      <c r="F93" s="163"/>
      <c r="G93" s="163"/>
      <c r="H93" s="163"/>
      <c r="I93" s="164"/>
    </row>
    <row r="94" spans="2:10" ht="28.5" customHeight="1">
      <c r="B94" s="84" t="s">
        <v>2</v>
      </c>
      <c r="C94" s="34" t="s">
        <v>20</v>
      </c>
      <c r="D94" s="35" t="s">
        <v>21</v>
      </c>
      <c r="E94" s="36" t="s">
        <v>188</v>
      </c>
      <c r="F94" s="35" t="s">
        <v>22</v>
      </c>
      <c r="G94" s="35" t="s">
        <v>25</v>
      </c>
      <c r="H94" s="35" t="s">
        <v>191</v>
      </c>
      <c r="I94" s="85" t="s">
        <v>192</v>
      </c>
    </row>
    <row r="95" spans="2:10" ht="12" customHeight="1">
      <c r="B95" s="86">
        <v>1</v>
      </c>
      <c r="C95" s="72" t="s">
        <v>132</v>
      </c>
      <c r="D95" s="73">
        <f>SUM(E95:G95)</f>
        <v>178</v>
      </c>
      <c r="E95" s="73">
        <v>178</v>
      </c>
      <c r="F95" s="73">
        <v>0</v>
      </c>
      <c r="G95" s="73">
        <v>0</v>
      </c>
      <c r="H95" s="87">
        <f>E95/(F95+E95)</f>
        <v>1</v>
      </c>
      <c r="I95" s="88">
        <f>F95/(F95+E95)</f>
        <v>0</v>
      </c>
      <c r="J95" s="22">
        <v>1</v>
      </c>
    </row>
    <row r="96" spans="2:10" ht="12" customHeight="1">
      <c r="B96" s="86">
        <v>2</v>
      </c>
      <c r="C96" s="72" t="s">
        <v>133</v>
      </c>
      <c r="D96" s="73">
        <f t="shared" ref="D96:D110" si="2">SUM(E96:G96)</f>
        <v>378</v>
      </c>
      <c r="E96" s="73">
        <v>377</v>
      </c>
      <c r="F96" s="73">
        <v>1</v>
      </c>
      <c r="G96" s="73">
        <v>0</v>
      </c>
      <c r="H96" s="87">
        <f t="shared" ref="H96:H110" si="3">E96/(F96+E96)</f>
        <v>0.99735449735449733</v>
      </c>
      <c r="I96" s="88">
        <f t="shared" ref="I96:I110" si="4">F96/(F96+E96)</f>
        <v>2.6455026455026454E-3</v>
      </c>
      <c r="J96" s="22">
        <v>1</v>
      </c>
    </row>
    <row r="97" spans="2:10" ht="12" customHeight="1">
      <c r="B97" s="86">
        <v>3</v>
      </c>
      <c r="C97" s="72" t="s">
        <v>134</v>
      </c>
      <c r="D97" s="73">
        <f t="shared" si="2"/>
        <v>145</v>
      </c>
      <c r="E97" s="73">
        <v>145</v>
      </c>
      <c r="F97" s="73">
        <v>0</v>
      </c>
      <c r="G97" s="73">
        <v>0</v>
      </c>
      <c r="H97" s="87">
        <f t="shared" si="3"/>
        <v>1</v>
      </c>
      <c r="I97" s="88">
        <f t="shared" si="4"/>
        <v>0</v>
      </c>
      <c r="J97" s="22">
        <v>1</v>
      </c>
    </row>
    <row r="98" spans="2:10" ht="12" customHeight="1">
      <c r="B98" s="86">
        <v>4</v>
      </c>
      <c r="C98" s="72" t="s">
        <v>135</v>
      </c>
      <c r="D98" s="73">
        <f t="shared" si="2"/>
        <v>117</v>
      </c>
      <c r="E98" s="73">
        <v>117</v>
      </c>
      <c r="F98" s="73">
        <v>0</v>
      </c>
      <c r="G98" s="73">
        <v>0</v>
      </c>
      <c r="H98" s="87">
        <f t="shared" si="3"/>
        <v>1</v>
      </c>
      <c r="I98" s="88">
        <f t="shared" si="4"/>
        <v>0</v>
      </c>
      <c r="J98" s="22">
        <v>1</v>
      </c>
    </row>
    <row r="99" spans="2:10" ht="12" customHeight="1">
      <c r="B99" s="86">
        <v>5</v>
      </c>
      <c r="C99" s="72" t="s">
        <v>136</v>
      </c>
      <c r="D99" s="73">
        <f t="shared" si="2"/>
        <v>549</v>
      </c>
      <c r="E99" s="73">
        <v>549</v>
      </c>
      <c r="F99" s="73">
        <v>0</v>
      </c>
      <c r="G99" s="73">
        <v>0</v>
      </c>
      <c r="H99" s="87">
        <f t="shared" si="3"/>
        <v>1</v>
      </c>
      <c r="I99" s="88">
        <f t="shared" si="4"/>
        <v>0</v>
      </c>
      <c r="J99" s="22">
        <v>1</v>
      </c>
    </row>
    <row r="100" spans="2:10" ht="12" customHeight="1">
      <c r="B100" s="86">
        <v>6</v>
      </c>
      <c r="C100" s="72" t="s">
        <v>137</v>
      </c>
      <c r="D100" s="73">
        <f t="shared" si="2"/>
        <v>2675</v>
      </c>
      <c r="E100" s="73">
        <v>2274</v>
      </c>
      <c r="F100" s="73">
        <v>4</v>
      </c>
      <c r="G100" s="73">
        <v>397</v>
      </c>
      <c r="H100" s="87">
        <f t="shared" si="3"/>
        <v>0.99824407374890256</v>
      </c>
      <c r="I100" s="88">
        <f t="shared" si="4"/>
        <v>1.7559262510974539E-3</v>
      </c>
      <c r="J100" s="22">
        <v>1</v>
      </c>
    </row>
    <row r="101" spans="2:10" ht="12" customHeight="1">
      <c r="B101" s="86">
        <v>7</v>
      </c>
      <c r="C101" s="72" t="s">
        <v>177</v>
      </c>
      <c r="D101" s="73">
        <f t="shared" si="2"/>
        <v>94</v>
      </c>
      <c r="E101" s="73">
        <v>94</v>
      </c>
      <c r="F101" s="73">
        <v>0</v>
      </c>
      <c r="G101" s="73">
        <v>0</v>
      </c>
      <c r="H101" s="87">
        <f t="shared" si="3"/>
        <v>1</v>
      </c>
      <c r="I101" s="88">
        <f t="shared" si="4"/>
        <v>0</v>
      </c>
      <c r="J101" s="22">
        <v>1</v>
      </c>
    </row>
    <row r="102" spans="2:10" ht="12" customHeight="1">
      <c r="B102" s="86">
        <v>8</v>
      </c>
      <c r="C102" s="72" t="s">
        <v>139</v>
      </c>
      <c r="D102" s="73">
        <f t="shared" si="2"/>
        <v>102</v>
      </c>
      <c r="E102" s="73">
        <v>102</v>
      </c>
      <c r="F102" s="73">
        <v>0</v>
      </c>
      <c r="G102" s="73">
        <v>0</v>
      </c>
      <c r="H102" s="87">
        <f t="shared" si="3"/>
        <v>1</v>
      </c>
      <c r="I102" s="88">
        <f t="shared" si="4"/>
        <v>0</v>
      </c>
      <c r="J102" s="22">
        <v>1</v>
      </c>
    </row>
    <row r="103" spans="2:10" ht="12" customHeight="1">
      <c r="B103" s="86">
        <v>9</v>
      </c>
      <c r="C103" s="72" t="s">
        <v>140</v>
      </c>
      <c r="D103" s="73">
        <f t="shared" si="2"/>
        <v>532</v>
      </c>
      <c r="E103" s="73">
        <v>344</v>
      </c>
      <c r="F103" s="73">
        <v>19</v>
      </c>
      <c r="G103" s="73">
        <v>169</v>
      </c>
      <c r="H103" s="87">
        <f t="shared" si="3"/>
        <v>0.94765840220385678</v>
      </c>
      <c r="I103" s="88">
        <f t="shared" si="4"/>
        <v>5.2341597796143252E-2</v>
      </c>
      <c r="J103" s="22">
        <v>1</v>
      </c>
    </row>
    <row r="104" spans="2:10" ht="12" customHeight="1">
      <c r="B104" s="86">
        <v>10</v>
      </c>
      <c r="C104" s="72" t="s">
        <v>138</v>
      </c>
      <c r="D104" s="73">
        <f t="shared" si="2"/>
        <v>2407</v>
      </c>
      <c r="E104" s="73">
        <v>2407</v>
      </c>
      <c r="F104" s="73">
        <v>0</v>
      </c>
      <c r="G104" s="73">
        <v>0</v>
      </c>
      <c r="H104" s="87">
        <f t="shared" si="3"/>
        <v>1</v>
      </c>
      <c r="I104" s="88">
        <f t="shared" si="4"/>
        <v>0</v>
      </c>
      <c r="J104" s="22">
        <v>1</v>
      </c>
    </row>
    <row r="105" spans="2:10" ht="12" customHeight="1">
      <c r="B105" s="86">
        <v>11</v>
      </c>
      <c r="C105" s="72" t="s">
        <v>141</v>
      </c>
      <c r="D105" s="73">
        <f t="shared" si="2"/>
        <v>5819</v>
      </c>
      <c r="E105" s="73">
        <v>5782</v>
      </c>
      <c r="F105" s="73">
        <v>26</v>
      </c>
      <c r="G105" s="73">
        <v>11</v>
      </c>
      <c r="H105" s="87">
        <f t="shared" si="3"/>
        <v>0.99552341597796146</v>
      </c>
      <c r="I105" s="88">
        <f t="shared" si="4"/>
        <v>4.4765840220385676E-3</v>
      </c>
      <c r="J105" s="22">
        <v>1</v>
      </c>
    </row>
    <row r="106" spans="2:10" ht="12" customHeight="1">
      <c r="B106" s="86">
        <v>12</v>
      </c>
      <c r="C106" s="72" t="s">
        <v>142</v>
      </c>
      <c r="D106" s="73">
        <f t="shared" si="2"/>
        <v>16681</v>
      </c>
      <c r="E106" s="73">
        <v>13349</v>
      </c>
      <c r="F106" s="73">
        <v>10</v>
      </c>
      <c r="G106" s="73">
        <v>3322</v>
      </c>
      <c r="H106" s="87">
        <f t="shared" si="3"/>
        <v>0.99925144097612095</v>
      </c>
      <c r="I106" s="88">
        <f t="shared" si="4"/>
        <v>7.4855902387903285E-4</v>
      </c>
      <c r="J106" s="22">
        <v>1</v>
      </c>
    </row>
    <row r="107" spans="2:10" ht="12" customHeight="1">
      <c r="B107" s="86">
        <v>13</v>
      </c>
      <c r="C107" s="72" t="s">
        <v>158</v>
      </c>
      <c r="D107" s="73">
        <f t="shared" si="2"/>
        <v>5622</v>
      </c>
      <c r="E107" s="73">
        <v>5565</v>
      </c>
      <c r="F107" s="73">
        <v>11</v>
      </c>
      <c r="G107" s="73">
        <v>46</v>
      </c>
      <c r="H107" s="87">
        <f t="shared" si="3"/>
        <v>0.99802725968436157</v>
      </c>
      <c r="I107" s="88">
        <f t="shared" si="4"/>
        <v>1.9727403156384504E-3</v>
      </c>
      <c r="J107" s="22">
        <v>1</v>
      </c>
    </row>
    <row r="108" spans="2:10" ht="12" customHeight="1">
      <c r="B108" s="86">
        <v>14</v>
      </c>
      <c r="C108" s="72" t="s">
        <v>161</v>
      </c>
      <c r="D108" s="73">
        <f t="shared" si="2"/>
        <v>96</v>
      </c>
      <c r="E108" s="73">
        <v>96</v>
      </c>
      <c r="F108" s="73">
        <v>0</v>
      </c>
      <c r="G108" s="73">
        <v>0</v>
      </c>
      <c r="H108" s="87">
        <f t="shared" si="3"/>
        <v>1</v>
      </c>
      <c r="I108" s="88">
        <f t="shared" si="4"/>
        <v>0</v>
      </c>
      <c r="J108" s="22">
        <v>1</v>
      </c>
    </row>
    <row r="109" spans="2:10" ht="12" customHeight="1">
      <c r="B109" s="86">
        <v>15</v>
      </c>
      <c r="C109" s="72" t="s">
        <v>159</v>
      </c>
      <c r="D109" s="73">
        <f t="shared" si="2"/>
        <v>26</v>
      </c>
      <c r="E109" s="73">
        <v>26</v>
      </c>
      <c r="F109" s="73">
        <v>0</v>
      </c>
      <c r="G109" s="73">
        <v>0</v>
      </c>
      <c r="H109" s="87">
        <f t="shared" si="3"/>
        <v>1</v>
      </c>
      <c r="I109" s="88">
        <f t="shared" si="4"/>
        <v>0</v>
      </c>
      <c r="J109" s="22">
        <v>1</v>
      </c>
    </row>
    <row r="110" spans="2:10" ht="12" customHeight="1">
      <c r="B110" s="86">
        <v>16</v>
      </c>
      <c r="C110" s="72" t="s">
        <v>193</v>
      </c>
      <c r="D110" s="73">
        <f t="shared" si="2"/>
        <v>3005</v>
      </c>
      <c r="E110" s="73">
        <v>2999</v>
      </c>
      <c r="F110" s="73">
        <v>6</v>
      </c>
      <c r="G110" s="73">
        <v>0</v>
      </c>
      <c r="H110" s="87">
        <f t="shared" si="3"/>
        <v>0.99800332778702161</v>
      </c>
      <c r="I110" s="88">
        <f t="shared" si="4"/>
        <v>1.9966722129783694E-3</v>
      </c>
      <c r="J110" s="22">
        <v>1</v>
      </c>
    </row>
    <row r="111" spans="2:10" ht="12" customHeight="1">
      <c r="B111" s="86">
        <v>17</v>
      </c>
      <c r="C111" s="72" t="s">
        <v>160</v>
      </c>
      <c r="D111" s="73">
        <f>SUM(E111:G111)</f>
        <v>327</v>
      </c>
      <c r="E111" s="73">
        <v>308</v>
      </c>
      <c r="F111" s="73">
        <v>8</v>
      </c>
      <c r="G111" s="73">
        <v>11</v>
      </c>
      <c r="H111" s="87">
        <f>E111/(F111+E111)</f>
        <v>0.97468354430379744</v>
      </c>
      <c r="I111" s="88">
        <f>F111/(F111+E111)</f>
        <v>2.5316455696202531E-2</v>
      </c>
      <c r="J111" s="22">
        <v>1</v>
      </c>
    </row>
    <row r="112" spans="2:10" ht="12" customHeight="1">
      <c r="B112" s="86">
        <v>18</v>
      </c>
      <c r="C112" s="72" t="s">
        <v>371</v>
      </c>
      <c r="D112" s="73">
        <f>SUM(E112:G112)</f>
        <v>207</v>
      </c>
      <c r="E112" s="73">
        <v>192</v>
      </c>
      <c r="F112" s="73">
        <v>4</v>
      </c>
      <c r="G112" s="73">
        <v>11</v>
      </c>
      <c r="H112" s="87">
        <f>E112/(F112+E112)</f>
        <v>0.97959183673469385</v>
      </c>
      <c r="I112" s="88">
        <f>F112/(F112+E112)</f>
        <v>2.0408163265306121E-2</v>
      </c>
      <c r="J112" s="22">
        <v>1</v>
      </c>
    </row>
    <row r="113" spans="1:10" ht="12" customHeight="1">
      <c r="B113" s="86">
        <v>19</v>
      </c>
      <c r="C113" s="72" t="s">
        <v>653</v>
      </c>
      <c r="D113" s="142">
        <f t="shared" ref="D113" si="5">SUM(E113:G113)</f>
        <v>193</v>
      </c>
      <c r="E113" s="142">
        <v>157</v>
      </c>
      <c r="F113" s="142">
        <v>4</v>
      </c>
      <c r="G113" s="142">
        <v>32</v>
      </c>
      <c r="H113" s="140">
        <f t="shared" ref="H113" si="6">E113/(F113+E113)</f>
        <v>0.97515527950310554</v>
      </c>
      <c r="I113" s="141">
        <v>0</v>
      </c>
      <c r="J113" s="22"/>
    </row>
    <row r="114" spans="1:10" ht="13.5" thickBot="1">
      <c r="B114" s="74"/>
      <c r="C114" s="75" t="s">
        <v>21</v>
      </c>
      <c r="D114" s="76">
        <f>SUM(D95:D112)</f>
        <v>38960</v>
      </c>
      <c r="E114" s="76">
        <f t="shared" ref="E114:G114" si="7">SUM(E95:E112)</f>
        <v>34904</v>
      </c>
      <c r="F114" s="76">
        <f t="shared" si="7"/>
        <v>89</v>
      </c>
      <c r="G114" s="76">
        <f t="shared" si="7"/>
        <v>3967</v>
      </c>
      <c r="H114" s="87">
        <f t="shared" ref="H114" si="8">E114/(F114+E114)</f>
        <v>0.99745663418397967</v>
      </c>
      <c r="I114" s="88">
        <f t="shared" ref="I114" si="9">F114/(F114+E114)</f>
        <v>2.5433658160203469E-3</v>
      </c>
      <c r="J114" s="22">
        <v>1</v>
      </c>
    </row>
    <row r="115" spans="1:10">
      <c r="A115" s="1"/>
      <c r="B115" s="41"/>
      <c r="C115" s="42"/>
      <c r="D115" s="42"/>
      <c r="E115" s="43"/>
      <c r="F115" s="43"/>
      <c r="G115" s="43"/>
      <c r="H115" s="44"/>
      <c r="I115" s="45"/>
    </row>
    <row r="116" spans="1:10">
      <c r="B116" s="89"/>
      <c r="C116" s="1"/>
      <c r="D116" s="1"/>
      <c r="E116" s="1"/>
      <c r="F116" s="1"/>
      <c r="G116" s="1"/>
      <c r="H116" s="1"/>
      <c r="I116" s="4"/>
    </row>
    <row r="117" spans="1:10">
      <c r="B117" s="89"/>
      <c r="C117" s="1"/>
      <c r="D117" s="1"/>
      <c r="E117" s="1"/>
      <c r="F117" s="1"/>
      <c r="G117" s="1"/>
      <c r="H117" s="1"/>
      <c r="I117" s="4"/>
    </row>
    <row r="118" spans="1:10">
      <c r="B118" s="89"/>
      <c r="C118" s="1"/>
      <c r="D118" s="1"/>
      <c r="E118" s="1"/>
      <c r="F118" s="1"/>
      <c r="G118" s="1"/>
      <c r="H118" s="1"/>
      <c r="I118" s="4"/>
    </row>
    <row r="119" spans="1:10">
      <c r="B119" s="89"/>
      <c r="C119" s="1"/>
      <c r="D119" s="1"/>
      <c r="E119" s="1"/>
      <c r="F119" s="1"/>
      <c r="G119" s="1"/>
      <c r="H119" s="1"/>
      <c r="I119" s="4"/>
    </row>
    <row r="120" spans="1:10">
      <c r="B120" s="89"/>
      <c r="C120" s="1"/>
      <c r="D120" s="1"/>
      <c r="E120" s="1"/>
      <c r="F120" s="1"/>
      <c r="G120" s="1"/>
      <c r="H120" s="1"/>
      <c r="I120" s="4"/>
    </row>
    <row r="121" spans="1:10">
      <c r="B121" s="89"/>
      <c r="C121" s="1"/>
      <c r="D121" s="1"/>
      <c r="E121" s="1"/>
      <c r="F121" s="1"/>
      <c r="G121" s="1"/>
      <c r="H121" s="1"/>
      <c r="I121" s="4"/>
    </row>
    <row r="122" spans="1:10">
      <c r="B122" s="89"/>
      <c r="C122" s="1"/>
      <c r="D122" s="1"/>
      <c r="E122" s="1"/>
      <c r="F122" s="1"/>
      <c r="G122" s="1"/>
      <c r="H122" s="1"/>
      <c r="I122" s="4"/>
    </row>
    <row r="123" spans="1:10">
      <c r="B123" s="89"/>
      <c r="C123" s="1"/>
      <c r="D123" s="1"/>
      <c r="E123" s="1"/>
      <c r="F123" s="1"/>
      <c r="G123" s="1"/>
      <c r="H123" s="1"/>
      <c r="I123" s="4"/>
    </row>
    <row r="124" spans="1:10">
      <c r="B124" s="89"/>
      <c r="C124" s="1"/>
      <c r="D124" s="1"/>
      <c r="E124" s="1"/>
      <c r="F124" s="1"/>
      <c r="G124" s="1"/>
      <c r="H124" s="1"/>
      <c r="I124" s="4"/>
    </row>
    <row r="125" spans="1:10">
      <c r="B125" s="89"/>
      <c r="C125" s="1"/>
      <c r="D125" s="1"/>
      <c r="E125" s="1"/>
      <c r="F125" s="1"/>
      <c r="G125" s="1"/>
      <c r="H125" s="1"/>
      <c r="I125" s="4"/>
    </row>
    <row r="126" spans="1:10">
      <c r="B126" s="89"/>
      <c r="C126" s="1"/>
      <c r="D126" s="1"/>
      <c r="E126" s="1"/>
      <c r="F126" s="1"/>
      <c r="G126" s="1"/>
      <c r="H126" s="1"/>
      <c r="I126" s="4"/>
    </row>
    <row r="127" spans="1:10">
      <c r="B127" s="89"/>
      <c r="C127" s="1"/>
      <c r="D127" s="1"/>
      <c r="E127" s="1"/>
      <c r="F127" s="1"/>
      <c r="G127" s="1"/>
      <c r="H127" s="1"/>
      <c r="I127" s="4"/>
    </row>
    <row r="128" spans="1:10">
      <c r="B128" s="89"/>
      <c r="C128" s="1"/>
      <c r="D128" s="1"/>
      <c r="E128" s="1"/>
      <c r="F128" s="1"/>
      <c r="G128" s="1"/>
      <c r="H128" s="1"/>
      <c r="I128" s="4"/>
    </row>
    <row r="129" spans="2:9">
      <c r="B129" s="89"/>
      <c r="C129" s="1"/>
      <c r="D129" s="1"/>
      <c r="E129" s="1"/>
      <c r="F129" s="1"/>
      <c r="G129" s="1"/>
      <c r="H129" s="1"/>
      <c r="I129" s="4"/>
    </row>
    <row r="130" spans="2:9">
      <c r="B130" s="89"/>
      <c r="C130" s="1"/>
      <c r="D130" s="1"/>
      <c r="E130" s="1"/>
      <c r="F130" s="1"/>
      <c r="G130" s="1"/>
      <c r="H130" s="1"/>
      <c r="I130" s="4"/>
    </row>
    <row r="131" spans="2:9">
      <c r="B131" s="89"/>
      <c r="C131" s="1"/>
      <c r="D131" s="1"/>
      <c r="E131" s="1"/>
      <c r="F131" s="1"/>
      <c r="G131" s="1"/>
      <c r="H131" s="1"/>
      <c r="I131" s="4"/>
    </row>
    <row r="132" spans="2:9">
      <c r="B132" s="89"/>
      <c r="C132" s="1"/>
      <c r="D132" s="1"/>
      <c r="E132" s="1"/>
      <c r="F132" s="1"/>
      <c r="G132" s="1"/>
      <c r="H132" s="1"/>
      <c r="I132" s="4"/>
    </row>
    <row r="133" spans="2:9">
      <c r="B133" s="89"/>
      <c r="C133" s="1"/>
      <c r="D133" s="1"/>
      <c r="E133" s="1"/>
      <c r="F133" s="1"/>
      <c r="G133" s="1"/>
      <c r="H133" s="1"/>
      <c r="I133" s="4"/>
    </row>
    <row r="134" spans="2:9" ht="13.5" thickBot="1">
      <c r="B134" s="32"/>
      <c r="C134" s="3"/>
      <c r="D134" s="3"/>
      <c r="E134" s="3"/>
      <c r="F134" s="3"/>
      <c r="G134" s="3"/>
      <c r="H134" s="3"/>
      <c r="I134" s="29"/>
    </row>
    <row r="135" spans="2:9" ht="14.5">
      <c r="B135" s="162" t="s">
        <v>385</v>
      </c>
      <c r="C135" s="163"/>
      <c r="D135" s="163"/>
      <c r="E135" s="163"/>
      <c r="F135" s="163"/>
      <c r="G135" s="163"/>
      <c r="H135" s="163"/>
      <c r="I135" s="164"/>
    </row>
    <row r="136" spans="2:9" ht="14.5">
      <c r="B136" s="166" t="s">
        <v>6</v>
      </c>
      <c r="C136" s="167"/>
      <c r="D136" s="167"/>
      <c r="E136" s="167"/>
      <c r="F136" s="167"/>
      <c r="G136" s="167"/>
      <c r="H136" s="167"/>
      <c r="I136" s="168"/>
    </row>
    <row r="137" spans="2:9" ht="13.5">
      <c r="B137" s="37" t="s">
        <v>2</v>
      </c>
      <c r="C137" s="98" t="s">
        <v>240</v>
      </c>
      <c r="D137" s="98" t="s">
        <v>241</v>
      </c>
      <c r="E137" s="98" t="s">
        <v>7</v>
      </c>
      <c r="F137" s="98" t="s">
        <v>242</v>
      </c>
      <c r="G137" s="98" t="s">
        <v>243</v>
      </c>
      <c r="H137" s="98" t="s">
        <v>244</v>
      </c>
      <c r="I137" s="39" t="s">
        <v>187</v>
      </c>
    </row>
    <row r="138" spans="2:9">
      <c r="B138" s="99">
        <v>1</v>
      </c>
      <c r="C138" s="100" t="s">
        <v>245</v>
      </c>
      <c r="D138" s="100" t="s">
        <v>246</v>
      </c>
      <c r="E138" s="101">
        <v>30</v>
      </c>
      <c r="F138" s="102">
        <v>1</v>
      </c>
      <c r="G138" s="102">
        <v>8</v>
      </c>
      <c r="H138" s="102">
        <v>21</v>
      </c>
      <c r="I138" s="103">
        <v>0</v>
      </c>
    </row>
    <row r="139" spans="2:9">
      <c r="B139" s="99">
        <v>2</v>
      </c>
      <c r="C139" s="100" t="s">
        <v>247</v>
      </c>
      <c r="D139" s="100" t="s">
        <v>246</v>
      </c>
      <c r="E139" s="101">
        <v>228</v>
      </c>
      <c r="F139" s="101">
        <v>1</v>
      </c>
      <c r="G139" s="102">
        <v>69</v>
      </c>
      <c r="H139" s="102">
        <v>158</v>
      </c>
      <c r="I139" s="103">
        <v>0</v>
      </c>
    </row>
    <row r="140" spans="2:9">
      <c r="B140" s="99">
        <v>3</v>
      </c>
      <c r="C140" s="100" t="s">
        <v>248</v>
      </c>
      <c r="D140" s="100" t="s">
        <v>246</v>
      </c>
      <c r="E140" s="101">
        <v>171</v>
      </c>
      <c r="F140" s="102">
        <v>1</v>
      </c>
      <c r="G140" s="102">
        <v>24</v>
      </c>
      <c r="H140" s="102">
        <v>146</v>
      </c>
      <c r="I140" s="103">
        <v>0</v>
      </c>
    </row>
    <row r="141" spans="2:9">
      <c r="B141" s="99">
        <v>4</v>
      </c>
      <c r="C141" s="100" t="s">
        <v>250</v>
      </c>
      <c r="D141" s="100" t="s">
        <v>249</v>
      </c>
      <c r="E141" s="101">
        <v>134</v>
      </c>
      <c r="F141" s="102">
        <v>1</v>
      </c>
      <c r="G141" s="102">
        <v>16</v>
      </c>
      <c r="H141" s="102">
        <v>117</v>
      </c>
      <c r="I141" s="103">
        <v>0</v>
      </c>
    </row>
    <row r="142" spans="2:9">
      <c r="B142" s="99">
        <v>5</v>
      </c>
      <c r="C142" s="100" t="s">
        <v>255</v>
      </c>
      <c r="D142" s="100" t="s">
        <v>256</v>
      </c>
      <c r="E142" s="101">
        <v>28</v>
      </c>
      <c r="F142" s="102">
        <v>0</v>
      </c>
      <c r="G142" s="102">
        <v>0</v>
      </c>
      <c r="H142" s="102">
        <v>28</v>
      </c>
      <c r="I142" s="103">
        <v>0</v>
      </c>
    </row>
    <row r="143" spans="2:9">
      <c r="B143" s="99">
        <v>6</v>
      </c>
      <c r="C143" s="100" t="s">
        <v>290</v>
      </c>
      <c r="D143" s="100" t="s">
        <v>246</v>
      </c>
      <c r="E143" s="101">
        <v>89</v>
      </c>
      <c r="F143" s="102">
        <v>0</v>
      </c>
      <c r="G143" s="102">
        <v>11</v>
      </c>
      <c r="H143" s="102">
        <v>78</v>
      </c>
      <c r="I143" s="103">
        <v>0</v>
      </c>
    </row>
    <row r="144" spans="2:9">
      <c r="B144" s="99">
        <v>7</v>
      </c>
      <c r="C144" s="100" t="s">
        <v>369</v>
      </c>
      <c r="D144" s="100" t="s">
        <v>246</v>
      </c>
      <c r="E144" s="101">
        <v>48</v>
      </c>
      <c r="F144" s="102">
        <v>0</v>
      </c>
      <c r="G144" s="102">
        <v>5</v>
      </c>
      <c r="H144" s="102">
        <v>44</v>
      </c>
      <c r="I144" s="103">
        <v>0</v>
      </c>
    </row>
    <row r="145" spans="2:9">
      <c r="B145" s="99">
        <v>8</v>
      </c>
      <c r="C145" s="100" t="s">
        <v>368</v>
      </c>
      <c r="D145" s="100" t="s">
        <v>246</v>
      </c>
      <c r="E145" s="101">
        <v>81</v>
      </c>
      <c r="F145" s="102">
        <v>0</v>
      </c>
      <c r="G145" s="102">
        <v>12</v>
      </c>
      <c r="H145" s="102">
        <v>69</v>
      </c>
      <c r="I145" s="103">
        <v>0</v>
      </c>
    </row>
    <row r="146" spans="2:9">
      <c r="B146" s="99">
        <v>9</v>
      </c>
      <c r="C146" s="100" t="s">
        <v>654</v>
      </c>
      <c r="D146" s="100" t="s">
        <v>246</v>
      </c>
      <c r="E146" s="101">
        <v>82</v>
      </c>
      <c r="F146" s="102">
        <v>0</v>
      </c>
      <c r="G146" s="102">
        <v>5</v>
      </c>
      <c r="H146" s="102">
        <v>77</v>
      </c>
      <c r="I146" s="103">
        <v>0</v>
      </c>
    </row>
    <row r="147" spans="2:9" ht="276" customHeight="1" thickBot="1">
      <c r="B147" s="169"/>
      <c r="C147" s="170"/>
      <c r="D147" s="170"/>
      <c r="E147" s="170"/>
      <c r="F147" s="170"/>
      <c r="G147" s="170"/>
      <c r="H147" s="170"/>
      <c r="I147" s="171"/>
    </row>
  </sheetData>
  <mergeCells count="48">
    <mergeCell ref="B19:I19"/>
    <mergeCell ref="B18:I18"/>
    <mergeCell ref="G10:I10"/>
    <mergeCell ref="C14:D14"/>
    <mergeCell ref="G11:I11"/>
    <mergeCell ref="E10:F10"/>
    <mergeCell ref="E11:F11"/>
    <mergeCell ref="E12:F12"/>
    <mergeCell ref="E13:F13"/>
    <mergeCell ref="E14:F14"/>
    <mergeCell ref="G12:I12"/>
    <mergeCell ref="G14:I14"/>
    <mergeCell ref="C16:I16"/>
    <mergeCell ref="C12:D12"/>
    <mergeCell ref="C13:D13"/>
    <mergeCell ref="G13:I13"/>
    <mergeCell ref="C15:I15"/>
    <mergeCell ref="C3:H4"/>
    <mergeCell ref="G8:I8"/>
    <mergeCell ref="G9:I9"/>
    <mergeCell ref="E8:F8"/>
    <mergeCell ref="E9:F9"/>
    <mergeCell ref="C8:D8"/>
    <mergeCell ref="C9:D9"/>
    <mergeCell ref="B7:I7"/>
    <mergeCell ref="C10:D10"/>
    <mergeCell ref="C11:D11"/>
    <mergeCell ref="B136:I136"/>
    <mergeCell ref="B147:I147"/>
    <mergeCell ref="B93:I93"/>
    <mergeCell ref="B27:I27"/>
    <mergeCell ref="B28:B29"/>
    <mergeCell ref="C28:C29"/>
    <mergeCell ref="D28:G28"/>
    <mergeCell ref="I34:I46"/>
    <mergeCell ref="B49:I49"/>
    <mergeCell ref="B50:H50"/>
    <mergeCell ref="I50:I68"/>
    <mergeCell ref="B71:C71"/>
    <mergeCell ref="B72:D72"/>
    <mergeCell ref="B135:I135"/>
    <mergeCell ref="E25:G25"/>
    <mergeCell ref="E26:G26"/>
    <mergeCell ref="E22:G22"/>
    <mergeCell ref="E23:G23"/>
    <mergeCell ref="B20:I20"/>
    <mergeCell ref="E21:G21"/>
    <mergeCell ref="E24:G24"/>
  </mergeCells>
  <phoneticPr fontId="8" type="noConversion"/>
  <conditionalFormatting sqref="E52:H69">
    <cfRule type="cellIs" dxfId="47" priority="25" operator="greaterThanOrEqual">
      <formula>11</formula>
    </cfRule>
    <cfRule type="cellIs" dxfId="46" priority="26" operator="between">
      <formula>4</formula>
      <formula>10</formula>
    </cfRule>
  </conditionalFormatting>
  <conditionalFormatting sqref="E69:H69">
    <cfRule type="cellIs" dxfId="45" priority="5" operator="greaterThanOrEqual">
      <formula>11</formula>
    </cfRule>
    <cfRule type="cellIs" dxfId="44" priority="6" operator="between">
      <formula>4</formula>
      <formula>10</formula>
    </cfRule>
  </conditionalFormatting>
  <conditionalFormatting sqref="E70:H70">
    <cfRule type="cellIs" dxfId="43" priority="3" operator="greaterThanOrEqual">
      <formula>11</formula>
    </cfRule>
    <cfRule type="cellIs" dxfId="42" priority="4" operator="between">
      <formula>4</formula>
      <formula>10</formula>
    </cfRule>
  </conditionalFormatting>
  <conditionalFormatting sqref="E70:H70">
    <cfRule type="cellIs" dxfId="41" priority="1" operator="greaterThanOrEqual">
      <formula>11</formula>
    </cfRule>
    <cfRule type="cellIs" dxfId="4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30:D48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7629-6D10-4738-A30B-49C18A29FB63}">
  <dimension ref="A1:E12"/>
  <sheetViews>
    <sheetView workbookViewId="0">
      <selection activeCell="C11" sqref="C11"/>
    </sheetView>
  </sheetViews>
  <sheetFormatPr defaultRowHeight="14"/>
  <cols>
    <col min="1" max="1" width="22.36328125" bestFit="1" customWidth="1"/>
    <col min="2" max="2" width="27.7265625" bestFit="1" customWidth="1"/>
    <col min="3" max="3" width="9.7265625" customWidth="1"/>
    <col min="4" max="4" width="13" customWidth="1"/>
    <col min="5" max="5" width="5.26953125" bestFit="1" customWidth="1"/>
  </cols>
  <sheetData>
    <row r="1" spans="1:5" ht="15">
      <c r="A1" s="104" t="s">
        <v>210</v>
      </c>
      <c r="B1" s="105" t="s">
        <v>343</v>
      </c>
      <c r="C1" s="105"/>
      <c r="D1" s="105"/>
      <c r="E1" s="105"/>
    </row>
    <row r="2" spans="1:5" ht="15">
      <c r="A2" s="105"/>
      <c r="B2" s="105"/>
      <c r="C2" s="105"/>
      <c r="D2" s="105"/>
      <c r="E2" s="105"/>
    </row>
    <row r="3" spans="1:5" ht="15">
      <c r="A3" s="104" t="s">
        <v>286</v>
      </c>
      <c r="B3" s="104" t="s">
        <v>283</v>
      </c>
      <c r="C3" s="105"/>
      <c r="D3" s="105"/>
    </row>
    <row r="4" spans="1:5" ht="15">
      <c r="A4" s="104" t="s">
        <v>285</v>
      </c>
      <c r="B4" s="105" t="s">
        <v>24</v>
      </c>
      <c r="C4" s="105" t="s">
        <v>13</v>
      </c>
      <c r="D4" s="105" t="s">
        <v>284</v>
      </c>
    </row>
    <row r="5" spans="1:5" ht="15">
      <c r="A5" s="105" t="s">
        <v>291</v>
      </c>
      <c r="B5" s="105"/>
      <c r="C5" s="105">
        <v>3</v>
      </c>
      <c r="D5" s="105">
        <v>3</v>
      </c>
    </row>
    <row r="6" spans="1:5" ht="15">
      <c r="A6" s="105" t="s">
        <v>212</v>
      </c>
      <c r="B6" s="105"/>
      <c r="C6" s="105">
        <v>9</v>
      </c>
      <c r="D6" s="105">
        <v>9</v>
      </c>
    </row>
    <row r="7" spans="1:5" ht="15">
      <c r="A7" s="105" t="s">
        <v>166</v>
      </c>
      <c r="B7" s="105"/>
      <c r="C7" s="105">
        <v>1</v>
      </c>
      <c r="D7" s="105">
        <v>1</v>
      </c>
    </row>
    <row r="8" spans="1:5" ht="15">
      <c r="A8" s="105" t="s">
        <v>162</v>
      </c>
      <c r="B8" s="105"/>
      <c r="C8" s="105">
        <v>18</v>
      </c>
      <c r="D8" s="105">
        <v>18</v>
      </c>
    </row>
    <row r="9" spans="1:5" ht="15">
      <c r="A9" s="105" t="s">
        <v>18</v>
      </c>
      <c r="B9" s="105">
        <v>4</v>
      </c>
      <c r="C9" s="105">
        <v>36</v>
      </c>
      <c r="D9" s="105">
        <v>40</v>
      </c>
    </row>
    <row r="10" spans="1:5" ht="15">
      <c r="A10" s="105" t="s">
        <v>17</v>
      </c>
      <c r="B10" s="105">
        <v>1</v>
      </c>
      <c r="C10" s="105"/>
      <c r="D10" s="105">
        <v>1</v>
      </c>
    </row>
    <row r="11" spans="1:5" ht="15">
      <c r="A11" s="105" t="s">
        <v>512</v>
      </c>
      <c r="B11" s="105"/>
      <c r="C11" s="105">
        <v>10</v>
      </c>
      <c r="D11" s="105">
        <v>10</v>
      </c>
    </row>
    <row r="12" spans="1:5" ht="15">
      <c r="A12" s="105" t="s">
        <v>284</v>
      </c>
      <c r="B12" s="105">
        <v>5</v>
      </c>
      <c r="C12" s="105">
        <v>77</v>
      </c>
      <c r="D12" s="105">
        <v>82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Q184"/>
  <sheetViews>
    <sheetView zoomScaleNormal="100" workbookViewId="0">
      <selection activeCell="C22" sqref="C22"/>
    </sheetView>
  </sheetViews>
  <sheetFormatPr defaultColWidth="9" defaultRowHeight="21.75" customHeight="1"/>
  <cols>
    <col min="1" max="1" width="16" style="68" customWidth="1"/>
    <col min="2" max="2" width="10.36328125" style="115" customWidth="1"/>
    <col min="3" max="3" width="12.90625" style="68" customWidth="1"/>
    <col min="4" max="4" width="11.90625" style="68" customWidth="1"/>
    <col min="5" max="5" width="9.08984375" style="68" customWidth="1"/>
    <col min="6" max="6" width="10.08984375" style="67" customWidth="1"/>
    <col min="7" max="7" width="43.90625" style="25" customWidth="1"/>
    <col min="8" max="8" width="42.90625" style="24" customWidth="1"/>
    <col min="9" max="9" width="9.453125" style="23" customWidth="1"/>
    <col min="10" max="12" width="13.90625" style="23" bestFit="1" customWidth="1"/>
    <col min="13" max="13" width="23.26953125" style="23" customWidth="1"/>
    <col min="14" max="15" width="9" style="23"/>
    <col min="16" max="17" width="9.08984375" style="23" bestFit="1" customWidth="1"/>
    <col min="18" max="16384" width="9" style="23"/>
  </cols>
  <sheetData>
    <row r="1" spans="1:17" ht="21.75" customHeight="1">
      <c r="A1" s="106" t="s">
        <v>206</v>
      </c>
      <c r="B1" s="129" t="s">
        <v>314</v>
      </c>
      <c r="C1" s="106" t="s">
        <v>197</v>
      </c>
      <c r="D1" s="106" t="s">
        <v>198</v>
      </c>
      <c r="E1" s="106" t="s">
        <v>207</v>
      </c>
      <c r="F1" s="106" t="s">
        <v>208</v>
      </c>
      <c r="G1" s="106" t="s">
        <v>184</v>
      </c>
      <c r="H1" s="130" t="s">
        <v>209</v>
      </c>
      <c r="I1" s="106" t="s">
        <v>199</v>
      </c>
      <c r="J1" s="106" t="s">
        <v>182</v>
      </c>
      <c r="K1" s="106" t="s">
        <v>183</v>
      </c>
      <c r="L1" s="106" t="s">
        <v>200</v>
      </c>
      <c r="M1" s="106" t="s">
        <v>214</v>
      </c>
      <c r="N1" s="106" t="s">
        <v>210</v>
      </c>
      <c r="O1" s="106" t="s">
        <v>215</v>
      </c>
      <c r="P1" s="106" t="s">
        <v>211</v>
      </c>
      <c r="Q1" s="106" t="s">
        <v>315</v>
      </c>
    </row>
    <row r="2" spans="1:17" ht="21.75" customHeight="1">
      <c r="A2" s="113" t="s">
        <v>386</v>
      </c>
      <c r="B2" s="116">
        <v>34960</v>
      </c>
      <c r="C2" s="113" t="s">
        <v>201</v>
      </c>
      <c r="D2" s="113" t="s">
        <v>202</v>
      </c>
      <c r="E2" s="113" t="s">
        <v>13</v>
      </c>
      <c r="F2" s="117" t="s">
        <v>270</v>
      </c>
      <c r="G2" s="118" t="s">
        <v>387</v>
      </c>
      <c r="H2" s="118" t="s">
        <v>388</v>
      </c>
      <c r="I2" s="117" t="s">
        <v>264</v>
      </c>
      <c r="J2" s="119" t="s">
        <v>16</v>
      </c>
      <c r="K2" s="119">
        <v>44994.390277777777</v>
      </c>
      <c r="L2" s="119">
        <v>44994.390277777777</v>
      </c>
      <c r="M2" s="117" t="s">
        <v>212</v>
      </c>
      <c r="N2" s="117" t="s">
        <v>343</v>
      </c>
      <c r="O2" s="117"/>
      <c r="P2" s="117"/>
      <c r="Q2" s="117" t="s">
        <v>213</v>
      </c>
    </row>
    <row r="3" spans="1:17" ht="21.75" customHeight="1">
      <c r="A3" s="113" t="s">
        <v>389</v>
      </c>
      <c r="B3" s="116">
        <v>34959</v>
      </c>
      <c r="C3" s="113" t="s">
        <v>201</v>
      </c>
      <c r="D3" s="113" t="s">
        <v>202</v>
      </c>
      <c r="E3" s="113" t="s">
        <v>13</v>
      </c>
      <c r="F3" s="117" t="s">
        <v>270</v>
      </c>
      <c r="G3" s="118" t="s">
        <v>390</v>
      </c>
      <c r="H3" s="118" t="s">
        <v>391</v>
      </c>
      <c r="I3" s="117" t="s">
        <v>264</v>
      </c>
      <c r="J3" s="119" t="s">
        <v>16</v>
      </c>
      <c r="K3" s="119">
        <v>44994.388888888891</v>
      </c>
      <c r="L3" s="119">
        <v>44994.388888888891</v>
      </c>
      <c r="M3" s="117" t="s">
        <v>212</v>
      </c>
      <c r="N3" s="117" t="s">
        <v>343</v>
      </c>
      <c r="O3" s="117"/>
      <c r="P3" s="117"/>
      <c r="Q3" s="117" t="s">
        <v>213</v>
      </c>
    </row>
    <row r="4" spans="1:17" ht="21.75" customHeight="1">
      <c r="A4" s="113" t="s">
        <v>392</v>
      </c>
      <c r="B4" s="116">
        <v>34953</v>
      </c>
      <c r="C4" s="113" t="s">
        <v>201</v>
      </c>
      <c r="D4" s="113" t="s">
        <v>8</v>
      </c>
      <c r="E4" s="113" t="s">
        <v>24</v>
      </c>
      <c r="F4" s="117" t="s">
        <v>263</v>
      </c>
      <c r="G4" s="118" t="s">
        <v>393</v>
      </c>
      <c r="H4" s="118" t="s">
        <v>394</v>
      </c>
      <c r="I4" s="117" t="s">
        <v>264</v>
      </c>
      <c r="J4" s="119" t="s">
        <v>16</v>
      </c>
      <c r="K4" s="119">
        <v>44993.760416666664</v>
      </c>
      <c r="L4" s="119">
        <v>44993.761111111111</v>
      </c>
      <c r="M4" s="117" t="s">
        <v>18</v>
      </c>
      <c r="N4" s="117" t="s">
        <v>343</v>
      </c>
      <c r="O4" s="117"/>
      <c r="P4" s="117"/>
      <c r="Q4" s="117" t="s">
        <v>213</v>
      </c>
    </row>
    <row r="5" spans="1:17" ht="21.75" customHeight="1">
      <c r="A5" s="113" t="s">
        <v>395</v>
      </c>
      <c r="B5" s="116">
        <v>34950</v>
      </c>
      <c r="C5" s="113" t="s">
        <v>201</v>
      </c>
      <c r="D5" s="113" t="s">
        <v>202</v>
      </c>
      <c r="E5" s="113" t="s">
        <v>13</v>
      </c>
      <c r="F5" s="117" t="s">
        <v>274</v>
      </c>
      <c r="G5" s="118" t="s">
        <v>396</v>
      </c>
      <c r="H5" s="118" t="s">
        <v>397</v>
      </c>
      <c r="I5" s="117" t="s">
        <v>264</v>
      </c>
      <c r="J5" s="119" t="s">
        <v>16</v>
      </c>
      <c r="K5" s="119">
        <v>44993.709722222222</v>
      </c>
      <c r="L5" s="119">
        <v>44993.741666666669</v>
      </c>
      <c r="M5" s="117" t="s">
        <v>18</v>
      </c>
      <c r="N5" s="117" t="s">
        <v>343</v>
      </c>
      <c r="O5" s="117"/>
      <c r="P5" s="117"/>
      <c r="Q5" s="117" t="s">
        <v>213</v>
      </c>
    </row>
    <row r="6" spans="1:17" ht="21.75" customHeight="1">
      <c r="A6" s="113" t="s">
        <v>398</v>
      </c>
      <c r="B6" s="116">
        <v>34945</v>
      </c>
      <c r="C6" s="113" t="s">
        <v>201</v>
      </c>
      <c r="D6" s="113" t="s">
        <v>202</v>
      </c>
      <c r="E6" s="113" t="s">
        <v>13</v>
      </c>
      <c r="F6" s="117" t="s">
        <v>273</v>
      </c>
      <c r="G6" s="118" t="s">
        <v>399</v>
      </c>
      <c r="H6" s="118" t="s">
        <v>400</v>
      </c>
      <c r="I6" s="117" t="s">
        <v>264</v>
      </c>
      <c r="J6" s="119" t="s">
        <v>16</v>
      </c>
      <c r="K6" s="119">
        <v>44993.665972222225</v>
      </c>
      <c r="L6" s="119">
        <v>44993.665972222225</v>
      </c>
      <c r="M6" s="117" t="s">
        <v>18</v>
      </c>
      <c r="N6" s="117" t="s">
        <v>343</v>
      </c>
      <c r="O6" s="117"/>
      <c r="P6" s="117"/>
      <c r="Q6" s="117" t="s">
        <v>213</v>
      </c>
    </row>
    <row r="7" spans="1:17" ht="21.75" customHeight="1">
      <c r="A7" s="113" t="s">
        <v>401</v>
      </c>
      <c r="B7" s="116">
        <v>34939</v>
      </c>
      <c r="C7" s="113" t="s">
        <v>201</v>
      </c>
      <c r="D7" s="113" t="s">
        <v>202</v>
      </c>
      <c r="E7" s="113" t="s">
        <v>13</v>
      </c>
      <c r="F7" s="117" t="s">
        <v>273</v>
      </c>
      <c r="G7" s="118" t="s">
        <v>402</v>
      </c>
      <c r="H7" s="118" t="s">
        <v>403</v>
      </c>
      <c r="I7" s="117" t="s">
        <v>264</v>
      </c>
      <c r="J7" s="119" t="s">
        <v>16</v>
      </c>
      <c r="K7" s="119">
        <v>44993.606249999997</v>
      </c>
      <c r="L7" s="119">
        <v>44993.678472222222</v>
      </c>
      <c r="M7" s="117" t="s">
        <v>18</v>
      </c>
      <c r="N7" s="117" t="s">
        <v>343</v>
      </c>
      <c r="O7" s="117"/>
      <c r="P7" s="117"/>
      <c r="Q7" s="117" t="s">
        <v>213</v>
      </c>
    </row>
    <row r="8" spans="1:17" ht="21.75" customHeight="1">
      <c r="A8" s="113" t="s">
        <v>404</v>
      </c>
      <c r="B8" s="116">
        <v>34937</v>
      </c>
      <c r="C8" s="113" t="s">
        <v>201</v>
      </c>
      <c r="D8" s="113" t="s">
        <v>202</v>
      </c>
      <c r="E8" s="113" t="s">
        <v>13</v>
      </c>
      <c r="F8" s="117" t="s">
        <v>341</v>
      </c>
      <c r="G8" s="118" t="s">
        <v>405</v>
      </c>
      <c r="H8" s="118" t="s">
        <v>406</v>
      </c>
      <c r="I8" s="117" t="s">
        <v>264</v>
      </c>
      <c r="J8" s="119" t="s">
        <v>16</v>
      </c>
      <c r="K8" s="119">
        <v>44993.580555555556</v>
      </c>
      <c r="L8" s="119">
        <v>44993.688194444447</v>
      </c>
      <c r="M8" s="117" t="s">
        <v>212</v>
      </c>
      <c r="N8" s="117" t="s">
        <v>343</v>
      </c>
      <c r="O8" s="117"/>
      <c r="P8" s="117"/>
      <c r="Q8" s="117" t="s">
        <v>213</v>
      </c>
    </row>
    <row r="9" spans="1:17" ht="21.75" customHeight="1">
      <c r="A9" s="113" t="s">
        <v>407</v>
      </c>
      <c r="B9" s="116">
        <v>34936</v>
      </c>
      <c r="C9" s="113" t="s">
        <v>201</v>
      </c>
      <c r="D9" s="113" t="s">
        <v>202</v>
      </c>
      <c r="E9" s="113" t="s">
        <v>13</v>
      </c>
      <c r="F9" s="117" t="s">
        <v>341</v>
      </c>
      <c r="G9" s="118" t="s">
        <v>408</v>
      </c>
      <c r="H9" s="118" t="s">
        <v>409</v>
      </c>
      <c r="I9" s="117" t="s">
        <v>264</v>
      </c>
      <c r="J9" s="119" t="s">
        <v>16</v>
      </c>
      <c r="K9" s="119">
        <v>44993.57708333333</v>
      </c>
      <c r="L9" s="119">
        <v>44993.688194444447</v>
      </c>
      <c r="M9" s="117" t="s">
        <v>212</v>
      </c>
      <c r="N9" s="117" t="s">
        <v>343</v>
      </c>
      <c r="O9" s="117"/>
      <c r="P9" s="117"/>
      <c r="Q9" s="117" t="s">
        <v>213</v>
      </c>
    </row>
    <row r="10" spans="1:17" ht="21.75" customHeight="1">
      <c r="A10" s="113" t="s">
        <v>410</v>
      </c>
      <c r="B10" s="116">
        <v>34935</v>
      </c>
      <c r="C10" s="113" t="s">
        <v>201</v>
      </c>
      <c r="D10" s="113" t="s">
        <v>202</v>
      </c>
      <c r="E10" s="113" t="s">
        <v>13</v>
      </c>
      <c r="F10" s="117" t="s">
        <v>269</v>
      </c>
      <c r="G10" s="118" t="s">
        <v>411</v>
      </c>
      <c r="H10" s="118" t="s">
        <v>412</v>
      </c>
      <c r="I10" s="117" t="s">
        <v>264</v>
      </c>
      <c r="J10" s="119" t="s">
        <v>14</v>
      </c>
      <c r="K10" s="119">
        <v>44993.570138888892</v>
      </c>
      <c r="L10" s="119">
        <v>44993.711805555555</v>
      </c>
      <c r="M10" s="117" t="s">
        <v>162</v>
      </c>
      <c r="N10" s="117" t="s">
        <v>343</v>
      </c>
      <c r="O10" s="117"/>
      <c r="P10" s="117" t="s">
        <v>413</v>
      </c>
      <c r="Q10" s="117" t="s">
        <v>213</v>
      </c>
    </row>
    <row r="11" spans="1:17" ht="21.75" customHeight="1">
      <c r="A11" s="113" t="s">
        <v>414</v>
      </c>
      <c r="B11" s="116">
        <v>34933</v>
      </c>
      <c r="C11" s="113" t="s">
        <v>201</v>
      </c>
      <c r="D11" s="113" t="s">
        <v>202</v>
      </c>
      <c r="E11" s="113" t="s">
        <v>13</v>
      </c>
      <c r="F11" s="117" t="s">
        <v>341</v>
      </c>
      <c r="G11" s="118" t="s">
        <v>415</v>
      </c>
      <c r="H11" s="118" t="s">
        <v>416</v>
      </c>
      <c r="I11" s="117" t="s">
        <v>264</v>
      </c>
      <c r="J11" s="119" t="s">
        <v>16</v>
      </c>
      <c r="K11" s="119">
        <v>44993.568055555559</v>
      </c>
      <c r="L11" s="119">
        <v>44993.568055555559</v>
      </c>
      <c r="M11" s="117" t="s">
        <v>212</v>
      </c>
      <c r="N11" s="117" t="s">
        <v>343</v>
      </c>
      <c r="O11" s="117"/>
      <c r="P11" s="117"/>
      <c r="Q11" s="117" t="s">
        <v>213</v>
      </c>
    </row>
    <row r="12" spans="1:17" ht="21.75" customHeight="1">
      <c r="A12" s="113" t="s">
        <v>417</v>
      </c>
      <c r="B12" s="116">
        <v>34931</v>
      </c>
      <c r="C12" s="113" t="s">
        <v>201</v>
      </c>
      <c r="D12" s="113" t="s">
        <v>202</v>
      </c>
      <c r="E12" s="113" t="s">
        <v>13</v>
      </c>
      <c r="F12" s="117" t="s">
        <v>341</v>
      </c>
      <c r="G12" s="118" t="s">
        <v>418</v>
      </c>
      <c r="H12" s="118" t="s">
        <v>419</v>
      </c>
      <c r="I12" s="117" t="s">
        <v>264</v>
      </c>
      <c r="J12" s="119" t="s">
        <v>16</v>
      </c>
      <c r="K12" s="119">
        <v>44993.563194444447</v>
      </c>
      <c r="L12" s="119">
        <v>44993.563194444447</v>
      </c>
      <c r="M12" s="117" t="s">
        <v>212</v>
      </c>
      <c r="N12" s="117" t="s">
        <v>343</v>
      </c>
      <c r="O12" s="117"/>
      <c r="P12" s="117"/>
      <c r="Q12" s="117" t="s">
        <v>213</v>
      </c>
    </row>
    <row r="13" spans="1:17" ht="21.75" customHeight="1">
      <c r="A13" s="113" t="s">
        <v>420</v>
      </c>
      <c r="B13" s="116">
        <v>34930</v>
      </c>
      <c r="C13" s="113" t="s">
        <v>201</v>
      </c>
      <c r="D13" s="113" t="s">
        <v>202</v>
      </c>
      <c r="E13" s="113" t="s">
        <v>13</v>
      </c>
      <c r="F13" s="120" t="s">
        <v>270</v>
      </c>
      <c r="G13" s="118" t="s">
        <v>421</v>
      </c>
      <c r="H13" s="118" t="s">
        <v>422</v>
      </c>
      <c r="I13" s="117" t="s">
        <v>264</v>
      </c>
      <c r="J13" s="119" t="s">
        <v>14</v>
      </c>
      <c r="K13" s="119">
        <v>44993.556944444441</v>
      </c>
      <c r="L13" s="119">
        <v>44993.665972222225</v>
      </c>
      <c r="M13" s="117" t="s">
        <v>212</v>
      </c>
      <c r="N13" s="117" t="s">
        <v>343</v>
      </c>
      <c r="O13" s="117" t="s">
        <v>413</v>
      </c>
      <c r="P13" s="117" t="s">
        <v>413</v>
      </c>
      <c r="Q13" s="117" t="s">
        <v>213</v>
      </c>
    </row>
    <row r="14" spans="1:17" ht="21.75" customHeight="1">
      <c r="A14" s="113" t="s">
        <v>423</v>
      </c>
      <c r="B14" s="116">
        <v>34929</v>
      </c>
      <c r="C14" s="113" t="s">
        <v>201</v>
      </c>
      <c r="D14" s="113" t="s">
        <v>202</v>
      </c>
      <c r="E14" s="113" t="s">
        <v>13</v>
      </c>
      <c r="F14" s="117" t="s">
        <v>263</v>
      </c>
      <c r="G14" s="118" t="s">
        <v>424</v>
      </c>
      <c r="H14" s="118" t="s">
        <v>425</v>
      </c>
      <c r="I14" s="117" t="s">
        <v>264</v>
      </c>
      <c r="J14" s="119" t="s">
        <v>16</v>
      </c>
      <c r="K14" s="119">
        <v>44993.551388888889</v>
      </c>
      <c r="L14" s="119">
        <v>44993.744444444441</v>
      </c>
      <c r="M14" s="117" t="s">
        <v>18</v>
      </c>
      <c r="N14" s="117" t="s">
        <v>343</v>
      </c>
      <c r="O14" s="117"/>
      <c r="P14" s="117"/>
      <c r="Q14" s="117" t="s">
        <v>213</v>
      </c>
    </row>
    <row r="15" spans="1:17" ht="21.75" customHeight="1">
      <c r="A15" s="113" t="s">
        <v>426</v>
      </c>
      <c r="B15" s="116">
        <v>34926</v>
      </c>
      <c r="C15" s="113" t="s">
        <v>201</v>
      </c>
      <c r="D15" s="113" t="s">
        <v>202</v>
      </c>
      <c r="E15" s="113" t="s">
        <v>13</v>
      </c>
      <c r="F15" s="117" t="s">
        <v>342</v>
      </c>
      <c r="G15" s="118" t="s">
        <v>427</v>
      </c>
      <c r="H15" s="118" t="s">
        <v>428</v>
      </c>
      <c r="I15" s="117" t="s">
        <v>272</v>
      </c>
      <c r="J15" s="119" t="s">
        <v>16</v>
      </c>
      <c r="K15" s="119">
        <v>44993.457638888889</v>
      </c>
      <c r="L15" s="119">
        <v>44993.459722222222</v>
      </c>
      <c r="M15" s="117" t="s">
        <v>18</v>
      </c>
      <c r="N15" s="117" t="s">
        <v>343</v>
      </c>
      <c r="O15" s="117"/>
      <c r="P15" s="117"/>
      <c r="Q15" s="117" t="s">
        <v>213</v>
      </c>
    </row>
    <row r="16" spans="1:17" ht="21.75" customHeight="1">
      <c r="A16" s="113" t="s">
        <v>429</v>
      </c>
      <c r="B16" s="116">
        <v>34925</v>
      </c>
      <c r="C16" s="113" t="s">
        <v>201</v>
      </c>
      <c r="D16" s="113" t="s">
        <v>202</v>
      </c>
      <c r="E16" s="113" t="s">
        <v>13</v>
      </c>
      <c r="F16" s="117" t="s">
        <v>274</v>
      </c>
      <c r="G16" s="118" t="s">
        <v>430</v>
      </c>
      <c r="H16" s="118" t="s">
        <v>431</v>
      </c>
      <c r="I16" s="117" t="s">
        <v>264</v>
      </c>
      <c r="J16" s="119" t="s">
        <v>16</v>
      </c>
      <c r="K16" s="119">
        <v>44993.44027777778</v>
      </c>
      <c r="L16" s="119">
        <v>44993.44027777778</v>
      </c>
      <c r="M16" s="117" t="s">
        <v>18</v>
      </c>
      <c r="N16" s="117" t="s">
        <v>343</v>
      </c>
      <c r="O16" s="117"/>
      <c r="P16" s="117"/>
      <c r="Q16" s="117" t="s">
        <v>213</v>
      </c>
    </row>
    <row r="17" spans="1:17" ht="21.75" customHeight="1">
      <c r="A17" s="113" t="s">
        <v>432</v>
      </c>
      <c r="B17" s="116">
        <v>34924</v>
      </c>
      <c r="C17" s="113" t="s">
        <v>201</v>
      </c>
      <c r="D17" s="113" t="s">
        <v>202</v>
      </c>
      <c r="E17" s="113" t="s">
        <v>13</v>
      </c>
      <c r="F17" s="117" t="s">
        <v>274</v>
      </c>
      <c r="G17" s="118" t="s">
        <v>433</v>
      </c>
      <c r="H17" s="118" t="s">
        <v>434</v>
      </c>
      <c r="I17" s="117" t="s">
        <v>264</v>
      </c>
      <c r="J17" s="119" t="s">
        <v>16</v>
      </c>
      <c r="K17" s="119">
        <v>44993.432638888888</v>
      </c>
      <c r="L17" s="119">
        <v>44993.432638888888</v>
      </c>
      <c r="M17" s="117" t="s">
        <v>18</v>
      </c>
      <c r="N17" s="117" t="s">
        <v>343</v>
      </c>
      <c r="O17" s="117"/>
      <c r="P17" s="117"/>
      <c r="Q17" s="117" t="s">
        <v>213</v>
      </c>
    </row>
    <row r="18" spans="1:17" ht="21.75" customHeight="1">
      <c r="A18" s="113" t="s">
        <v>435</v>
      </c>
      <c r="B18" s="116">
        <v>34919</v>
      </c>
      <c r="C18" s="113" t="s">
        <v>201</v>
      </c>
      <c r="D18" s="113" t="s">
        <v>202</v>
      </c>
      <c r="E18" s="113" t="s">
        <v>13</v>
      </c>
      <c r="F18" s="117" t="s">
        <v>274</v>
      </c>
      <c r="G18" s="118" t="s">
        <v>436</v>
      </c>
      <c r="H18" s="118" t="s">
        <v>437</v>
      </c>
      <c r="I18" s="117" t="s">
        <v>264</v>
      </c>
      <c r="J18" s="119" t="s">
        <v>16</v>
      </c>
      <c r="K18" s="119">
        <v>44993.418749999997</v>
      </c>
      <c r="L18" s="119">
        <v>44993.42083333333</v>
      </c>
      <c r="M18" s="117" t="s">
        <v>18</v>
      </c>
      <c r="N18" s="117" t="s">
        <v>343</v>
      </c>
      <c r="O18" s="117"/>
      <c r="P18" s="117"/>
      <c r="Q18" s="117" t="s">
        <v>213</v>
      </c>
    </row>
    <row r="19" spans="1:17" ht="21.75" customHeight="1">
      <c r="A19" s="113" t="s">
        <v>438</v>
      </c>
      <c r="B19" s="116">
        <v>34918</v>
      </c>
      <c r="C19" s="113" t="s">
        <v>201</v>
      </c>
      <c r="D19" s="113" t="s">
        <v>202</v>
      </c>
      <c r="E19" s="113" t="s">
        <v>13</v>
      </c>
      <c r="F19" s="117" t="s">
        <v>274</v>
      </c>
      <c r="G19" s="118" t="s">
        <v>439</v>
      </c>
      <c r="H19" s="118" t="s">
        <v>440</v>
      </c>
      <c r="I19" s="117" t="s">
        <v>264</v>
      </c>
      <c r="J19" s="119" t="s">
        <v>14</v>
      </c>
      <c r="K19" s="119">
        <v>44993.414583333331</v>
      </c>
      <c r="L19" s="119">
        <v>44994.388194444444</v>
      </c>
      <c r="M19" s="117" t="s">
        <v>18</v>
      </c>
      <c r="N19" s="117" t="s">
        <v>343</v>
      </c>
      <c r="O19" s="117"/>
      <c r="P19" s="117" t="s">
        <v>413</v>
      </c>
      <c r="Q19" s="117" t="s">
        <v>213</v>
      </c>
    </row>
    <row r="20" spans="1:17" ht="21.75" customHeight="1">
      <c r="A20" s="113" t="s">
        <v>441</v>
      </c>
      <c r="B20" s="116">
        <v>34911</v>
      </c>
      <c r="C20" s="113" t="s">
        <v>201</v>
      </c>
      <c r="D20" s="113" t="s">
        <v>202</v>
      </c>
      <c r="E20" s="113" t="s">
        <v>13</v>
      </c>
      <c r="F20" s="117" t="s">
        <v>274</v>
      </c>
      <c r="G20" s="118" t="s">
        <v>442</v>
      </c>
      <c r="H20" s="118" t="s">
        <v>443</v>
      </c>
      <c r="I20" s="117" t="s">
        <v>264</v>
      </c>
      <c r="J20" s="119" t="s">
        <v>14</v>
      </c>
      <c r="K20" s="119">
        <v>44993.396527777775</v>
      </c>
      <c r="L20" s="119">
        <v>44993.693749999999</v>
      </c>
      <c r="M20" s="117" t="s">
        <v>18</v>
      </c>
      <c r="N20" s="117" t="s">
        <v>343</v>
      </c>
      <c r="O20" s="117"/>
      <c r="P20" s="117" t="s">
        <v>413</v>
      </c>
      <c r="Q20" s="117" t="s">
        <v>213</v>
      </c>
    </row>
    <row r="21" spans="1:17" ht="21.75" customHeight="1">
      <c r="A21" s="113" t="s">
        <v>444</v>
      </c>
      <c r="B21" s="116">
        <v>34910</v>
      </c>
      <c r="C21" s="113" t="s">
        <v>201</v>
      </c>
      <c r="D21" s="113" t="s">
        <v>202</v>
      </c>
      <c r="E21" s="113" t="s">
        <v>13</v>
      </c>
      <c r="F21" s="117" t="s">
        <v>292</v>
      </c>
      <c r="G21" s="118" t="s">
        <v>445</v>
      </c>
      <c r="H21" s="118" t="s">
        <v>446</v>
      </c>
      <c r="I21" s="117" t="s">
        <v>264</v>
      </c>
      <c r="J21" s="119" t="s">
        <v>16</v>
      </c>
      <c r="K21" s="119">
        <v>44993.390972222223</v>
      </c>
      <c r="L21" s="119">
        <v>44993.546527777777</v>
      </c>
      <c r="M21" s="117" t="s">
        <v>18</v>
      </c>
      <c r="N21" s="117" t="s">
        <v>343</v>
      </c>
      <c r="O21" s="117"/>
      <c r="P21" s="117"/>
      <c r="Q21" s="117" t="s">
        <v>213</v>
      </c>
    </row>
    <row r="22" spans="1:17" ht="21.75" customHeight="1">
      <c r="A22" s="113" t="s">
        <v>447</v>
      </c>
      <c r="B22" s="116">
        <v>34838</v>
      </c>
      <c r="C22" s="113" t="s">
        <v>201</v>
      </c>
      <c r="D22" s="113" t="s">
        <v>202</v>
      </c>
      <c r="E22" s="113" t="s">
        <v>13</v>
      </c>
      <c r="F22" s="117" t="s">
        <v>273</v>
      </c>
      <c r="G22" s="118" t="s">
        <v>448</v>
      </c>
      <c r="H22" s="118" t="s">
        <v>449</v>
      </c>
      <c r="I22" s="117" t="s">
        <v>266</v>
      </c>
      <c r="J22" s="119" t="s">
        <v>16</v>
      </c>
      <c r="K22" s="119">
        <v>44993.378472222219</v>
      </c>
      <c r="L22" s="119">
        <v>44993.683333333334</v>
      </c>
      <c r="M22" s="117" t="s">
        <v>18</v>
      </c>
      <c r="N22" s="117" t="s">
        <v>343</v>
      </c>
      <c r="O22" s="117"/>
      <c r="P22" s="117"/>
      <c r="Q22" s="117" t="s">
        <v>213</v>
      </c>
    </row>
    <row r="23" spans="1:17" ht="21.75" customHeight="1">
      <c r="A23" s="113" t="s">
        <v>450</v>
      </c>
      <c r="B23" s="116">
        <v>34837</v>
      </c>
      <c r="C23" s="113" t="s">
        <v>201</v>
      </c>
      <c r="D23" s="113" t="s">
        <v>202</v>
      </c>
      <c r="E23" s="113" t="s">
        <v>13</v>
      </c>
      <c r="F23" s="117" t="s">
        <v>273</v>
      </c>
      <c r="G23" s="118" t="s">
        <v>451</v>
      </c>
      <c r="H23" s="118" t="s">
        <v>452</v>
      </c>
      <c r="I23" s="117" t="s">
        <v>266</v>
      </c>
      <c r="J23" s="119" t="s">
        <v>16</v>
      </c>
      <c r="K23" s="119">
        <v>44993.378472222219</v>
      </c>
      <c r="L23" s="119">
        <v>44993.683333333334</v>
      </c>
      <c r="M23" s="117" t="s">
        <v>18</v>
      </c>
      <c r="N23" s="117" t="s">
        <v>343</v>
      </c>
      <c r="O23" s="117"/>
      <c r="P23" s="117"/>
      <c r="Q23" s="117" t="s">
        <v>213</v>
      </c>
    </row>
    <row r="24" spans="1:17" ht="21.75" customHeight="1">
      <c r="A24" s="113" t="s">
        <v>453</v>
      </c>
      <c r="B24" s="116">
        <v>34806</v>
      </c>
      <c r="C24" s="113" t="s">
        <v>201</v>
      </c>
      <c r="D24" s="113" t="s">
        <v>202</v>
      </c>
      <c r="E24" s="113" t="s">
        <v>13</v>
      </c>
      <c r="F24" s="117" t="s">
        <v>263</v>
      </c>
      <c r="G24" s="118" t="s">
        <v>454</v>
      </c>
      <c r="H24" s="118" t="s">
        <v>455</v>
      </c>
      <c r="I24" s="117" t="s">
        <v>266</v>
      </c>
      <c r="J24" s="119" t="s">
        <v>16</v>
      </c>
      <c r="K24" s="119">
        <v>44992.626388888886</v>
      </c>
      <c r="L24" s="119">
        <v>44993.745138888888</v>
      </c>
      <c r="M24" s="117" t="s">
        <v>18</v>
      </c>
      <c r="N24" s="117" t="s">
        <v>343</v>
      </c>
      <c r="O24" s="117"/>
      <c r="P24" s="117"/>
      <c r="Q24" s="117" t="s">
        <v>213</v>
      </c>
    </row>
    <row r="25" spans="1:17" ht="21.75" customHeight="1">
      <c r="A25" s="113" t="s">
        <v>456</v>
      </c>
      <c r="B25" s="116">
        <v>34805</v>
      </c>
      <c r="C25" s="113" t="s">
        <v>201</v>
      </c>
      <c r="D25" s="113" t="s">
        <v>202</v>
      </c>
      <c r="E25" s="113" t="s">
        <v>13</v>
      </c>
      <c r="F25" s="117" t="s">
        <v>292</v>
      </c>
      <c r="G25" s="118" t="s">
        <v>457</v>
      </c>
      <c r="H25" s="118" t="s">
        <v>458</v>
      </c>
      <c r="I25" s="117" t="s">
        <v>266</v>
      </c>
      <c r="J25" s="119" t="s">
        <v>185</v>
      </c>
      <c r="K25" s="119">
        <v>44992.625694444447</v>
      </c>
      <c r="L25" s="119">
        <v>44993.376388888886</v>
      </c>
      <c r="M25" s="117" t="s">
        <v>18</v>
      </c>
      <c r="N25" s="117" t="s">
        <v>343</v>
      </c>
      <c r="O25" s="117"/>
      <c r="P25" s="117"/>
      <c r="Q25" s="117" t="s">
        <v>213</v>
      </c>
    </row>
    <row r="26" spans="1:17" ht="21.75" customHeight="1">
      <c r="A26" s="113" t="s">
        <v>459</v>
      </c>
      <c r="B26" s="116">
        <v>34804</v>
      </c>
      <c r="C26" s="113" t="s">
        <v>201</v>
      </c>
      <c r="D26" s="113" t="s">
        <v>8</v>
      </c>
      <c r="E26" s="113" t="s">
        <v>24</v>
      </c>
      <c r="F26" s="117" t="s">
        <v>460</v>
      </c>
      <c r="G26" s="118" t="s">
        <v>461</v>
      </c>
      <c r="H26" s="118" t="s">
        <v>462</v>
      </c>
      <c r="I26" s="117" t="s">
        <v>266</v>
      </c>
      <c r="J26" s="119" t="s">
        <v>16</v>
      </c>
      <c r="K26" s="119">
        <v>44992.625</v>
      </c>
      <c r="L26" s="119">
        <v>44993.464583333334</v>
      </c>
      <c r="M26" s="117" t="s">
        <v>18</v>
      </c>
      <c r="N26" s="117" t="s">
        <v>343</v>
      </c>
      <c r="O26" s="117"/>
      <c r="P26" s="117"/>
      <c r="Q26" s="117" t="s">
        <v>213</v>
      </c>
    </row>
    <row r="27" spans="1:17" ht="21.75" customHeight="1">
      <c r="A27" s="113" t="s">
        <v>463</v>
      </c>
      <c r="B27" s="116">
        <v>34803</v>
      </c>
      <c r="C27" s="113" t="s">
        <v>201</v>
      </c>
      <c r="D27" s="113" t="s">
        <v>8</v>
      </c>
      <c r="E27" s="113" t="s">
        <v>24</v>
      </c>
      <c r="F27" s="117" t="s">
        <v>460</v>
      </c>
      <c r="G27" s="118" t="s">
        <v>464</v>
      </c>
      <c r="H27" s="118" t="s">
        <v>465</v>
      </c>
      <c r="I27" s="117" t="s">
        <v>266</v>
      </c>
      <c r="J27" s="119" t="s">
        <v>16</v>
      </c>
      <c r="K27" s="119">
        <v>44992.625</v>
      </c>
      <c r="L27" s="119">
        <v>44993.455555555556</v>
      </c>
      <c r="M27" s="117" t="s">
        <v>18</v>
      </c>
      <c r="N27" s="117" t="s">
        <v>343</v>
      </c>
      <c r="O27" s="117"/>
      <c r="P27" s="117"/>
      <c r="Q27" s="117" t="s">
        <v>213</v>
      </c>
    </row>
    <row r="28" spans="1:17" ht="21.75" customHeight="1">
      <c r="A28" s="113" t="s">
        <v>466</v>
      </c>
      <c r="B28" s="116">
        <v>34802</v>
      </c>
      <c r="C28" s="113" t="s">
        <v>201</v>
      </c>
      <c r="D28" s="113" t="s">
        <v>202</v>
      </c>
      <c r="E28" s="113" t="s">
        <v>13</v>
      </c>
      <c r="F28" s="117" t="s">
        <v>460</v>
      </c>
      <c r="G28" s="118" t="s">
        <v>467</v>
      </c>
      <c r="H28" s="118" t="s">
        <v>468</v>
      </c>
      <c r="I28" s="117" t="s">
        <v>266</v>
      </c>
      <c r="J28" s="119" t="s">
        <v>16</v>
      </c>
      <c r="K28" s="119">
        <v>44992.621527777781</v>
      </c>
      <c r="L28" s="119">
        <v>44993.474305555559</v>
      </c>
      <c r="M28" s="117" t="s">
        <v>18</v>
      </c>
      <c r="N28" s="117" t="s">
        <v>343</v>
      </c>
      <c r="O28" s="117"/>
      <c r="P28" s="117"/>
      <c r="Q28" s="117" t="s">
        <v>213</v>
      </c>
    </row>
    <row r="29" spans="1:17" ht="21.75" customHeight="1">
      <c r="A29" s="113" t="s">
        <v>469</v>
      </c>
      <c r="B29" s="116">
        <v>34799</v>
      </c>
      <c r="C29" s="113" t="s">
        <v>201</v>
      </c>
      <c r="D29" s="113" t="s">
        <v>202</v>
      </c>
      <c r="E29" s="113" t="s">
        <v>13</v>
      </c>
      <c r="F29" s="117" t="s">
        <v>292</v>
      </c>
      <c r="G29" s="118" t="s">
        <v>470</v>
      </c>
      <c r="H29" s="118" t="s">
        <v>471</v>
      </c>
      <c r="I29" s="117" t="s">
        <v>266</v>
      </c>
      <c r="J29" s="119" t="s">
        <v>14</v>
      </c>
      <c r="K29" s="119">
        <v>44992.609722222223</v>
      </c>
      <c r="L29" s="119">
        <v>44992.756249999999</v>
      </c>
      <c r="M29" s="117" t="s">
        <v>18</v>
      </c>
      <c r="N29" s="117" t="s">
        <v>343</v>
      </c>
      <c r="O29" s="117"/>
      <c r="P29" s="117" t="s">
        <v>413</v>
      </c>
      <c r="Q29" s="117" t="s">
        <v>213</v>
      </c>
    </row>
    <row r="30" spans="1:17" ht="21.75" customHeight="1">
      <c r="A30" s="113" t="s">
        <v>472</v>
      </c>
      <c r="B30" s="116">
        <v>34798</v>
      </c>
      <c r="C30" s="113" t="s">
        <v>201</v>
      </c>
      <c r="D30" s="113" t="s">
        <v>202</v>
      </c>
      <c r="E30" s="113" t="s">
        <v>13</v>
      </c>
      <c r="F30" s="117" t="s">
        <v>292</v>
      </c>
      <c r="G30" s="118" t="s">
        <v>473</v>
      </c>
      <c r="H30" s="118" t="s">
        <v>474</v>
      </c>
      <c r="I30" s="117" t="s">
        <v>266</v>
      </c>
      <c r="J30" s="119" t="s">
        <v>14</v>
      </c>
      <c r="K30" s="119">
        <v>44992.60833333333</v>
      </c>
      <c r="L30" s="119">
        <v>44992.730555555558</v>
      </c>
      <c r="M30" s="117" t="s">
        <v>18</v>
      </c>
      <c r="N30" s="117" t="s">
        <v>343</v>
      </c>
      <c r="O30" s="117"/>
      <c r="P30" s="117" t="s">
        <v>413</v>
      </c>
      <c r="Q30" s="117" t="s">
        <v>213</v>
      </c>
    </row>
    <row r="31" spans="1:17" ht="21.75" customHeight="1">
      <c r="A31" s="113" t="s">
        <v>475</v>
      </c>
      <c r="B31" s="116">
        <v>34796</v>
      </c>
      <c r="C31" s="113" t="s">
        <v>201</v>
      </c>
      <c r="D31" s="113" t="s">
        <v>202</v>
      </c>
      <c r="E31" s="113" t="s">
        <v>13</v>
      </c>
      <c r="F31" s="117" t="s">
        <v>292</v>
      </c>
      <c r="G31" s="118" t="s">
        <v>476</v>
      </c>
      <c r="H31" s="118" t="s">
        <v>477</v>
      </c>
      <c r="I31" s="117" t="s">
        <v>266</v>
      </c>
      <c r="J31" s="119" t="s">
        <v>16</v>
      </c>
      <c r="K31" s="119">
        <v>44992.604861111111</v>
      </c>
      <c r="L31" s="119">
        <v>44992.761111111111</v>
      </c>
      <c r="M31" s="117" t="s">
        <v>18</v>
      </c>
      <c r="N31" s="117" t="s">
        <v>343</v>
      </c>
      <c r="O31" s="117"/>
      <c r="P31" s="117"/>
      <c r="Q31" s="117" t="s">
        <v>213</v>
      </c>
    </row>
    <row r="32" spans="1:17" ht="21.75" customHeight="1">
      <c r="A32" s="113" t="s">
        <v>478</v>
      </c>
      <c r="B32" s="116">
        <v>34795</v>
      </c>
      <c r="C32" s="113" t="s">
        <v>201</v>
      </c>
      <c r="D32" s="113" t="s">
        <v>202</v>
      </c>
      <c r="E32" s="113" t="s">
        <v>13</v>
      </c>
      <c r="F32" s="117" t="s">
        <v>263</v>
      </c>
      <c r="G32" s="118" t="s">
        <v>479</v>
      </c>
      <c r="H32" s="118" t="s">
        <v>480</v>
      </c>
      <c r="I32" s="117" t="s">
        <v>266</v>
      </c>
      <c r="J32" s="119" t="s">
        <v>16</v>
      </c>
      <c r="K32" s="119">
        <v>44992.604861111111</v>
      </c>
      <c r="L32" s="119">
        <v>44993.745833333334</v>
      </c>
      <c r="M32" s="117" t="s">
        <v>18</v>
      </c>
      <c r="N32" s="117" t="s">
        <v>343</v>
      </c>
      <c r="O32" s="117"/>
      <c r="P32" s="117"/>
      <c r="Q32" s="117" t="s">
        <v>213</v>
      </c>
    </row>
    <row r="33" spans="1:17" ht="21.75" customHeight="1">
      <c r="A33" s="113" t="s">
        <v>481</v>
      </c>
      <c r="B33" s="116">
        <v>34794</v>
      </c>
      <c r="C33" s="113" t="s">
        <v>201</v>
      </c>
      <c r="D33" s="113" t="s">
        <v>202</v>
      </c>
      <c r="E33" s="113" t="s">
        <v>13</v>
      </c>
      <c r="F33" s="117" t="s">
        <v>460</v>
      </c>
      <c r="G33" s="118" t="s">
        <v>482</v>
      </c>
      <c r="H33" s="118" t="s">
        <v>483</v>
      </c>
      <c r="I33" s="117" t="s">
        <v>266</v>
      </c>
      <c r="J33" s="119" t="s">
        <v>16</v>
      </c>
      <c r="K33" s="119">
        <v>44992.603472222225</v>
      </c>
      <c r="L33" s="119">
        <v>44993.454861111109</v>
      </c>
      <c r="M33" s="117" t="s">
        <v>18</v>
      </c>
      <c r="N33" s="117" t="s">
        <v>343</v>
      </c>
      <c r="O33" s="117"/>
      <c r="P33" s="117"/>
      <c r="Q33" s="117" t="s">
        <v>213</v>
      </c>
    </row>
    <row r="34" spans="1:17" ht="21.75" customHeight="1">
      <c r="A34" s="113" t="s">
        <v>484</v>
      </c>
      <c r="B34" s="116">
        <v>34793</v>
      </c>
      <c r="C34" s="113" t="s">
        <v>201</v>
      </c>
      <c r="D34" s="113" t="s">
        <v>202</v>
      </c>
      <c r="E34" s="113" t="s">
        <v>13</v>
      </c>
      <c r="F34" s="117" t="s">
        <v>278</v>
      </c>
      <c r="G34" s="118" t="s">
        <v>485</v>
      </c>
      <c r="H34" s="118" t="s">
        <v>486</v>
      </c>
      <c r="I34" s="117" t="s">
        <v>266</v>
      </c>
      <c r="J34" s="119" t="s">
        <v>14</v>
      </c>
      <c r="K34" s="119">
        <v>44992.602777777778</v>
      </c>
      <c r="L34" s="119">
        <v>44993.57916666667</v>
      </c>
      <c r="M34" s="117" t="s">
        <v>18</v>
      </c>
      <c r="N34" s="117" t="s">
        <v>343</v>
      </c>
      <c r="O34" s="117" t="s">
        <v>413</v>
      </c>
      <c r="P34" s="117" t="s">
        <v>413</v>
      </c>
      <c r="Q34" s="117" t="s">
        <v>213</v>
      </c>
    </row>
    <row r="35" spans="1:17" ht="21.75" customHeight="1">
      <c r="A35" s="113" t="s">
        <v>487</v>
      </c>
      <c r="B35" s="116">
        <v>34792</v>
      </c>
      <c r="C35" s="113" t="s">
        <v>201</v>
      </c>
      <c r="D35" s="113" t="s">
        <v>202</v>
      </c>
      <c r="E35" s="113" t="s">
        <v>13</v>
      </c>
      <c r="F35" s="117" t="s">
        <v>278</v>
      </c>
      <c r="G35" s="118" t="s">
        <v>488</v>
      </c>
      <c r="H35" s="118" t="s">
        <v>489</v>
      </c>
      <c r="I35" s="117" t="s">
        <v>266</v>
      </c>
      <c r="J35" s="119" t="s">
        <v>14</v>
      </c>
      <c r="K35" s="119">
        <v>44992.602083333331</v>
      </c>
      <c r="L35" s="119">
        <v>44993.57916666667</v>
      </c>
      <c r="M35" s="117" t="s">
        <v>18</v>
      </c>
      <c r="N35" s="117" t="s">
        <v>343</v>
      </c>
      <c r="O35" s="117" t="s">
        <v>413</v>
      </c>
      <c r="P35" s="117" t="s">
        <v>413</v>
      </c>
      <c r="Q35" s="117" t="s">
        <v>213</v>
      </c>
    </row>
    <row r="36" spans="1:17" ht="21.75" customHeight="1">
      <c r="A36" s="113" t="s">
        <v>490</v>
      </c>
      <c r="B36" s="116">
        <v>34791</v>
      </c>
      <c r="C36" s="113" t="s">
        <v>201</v>
      </c>
      <c r="D36" s="113" t="s">
        <v>202</v>
      </c>
      <c r="E36" s="113" t="s">
        <v>13</v>
      </c>
      <c r="F36" s="117" t="s">
        <v>342</v>
      </c>
      <c r="G36" s="118" t="s">
        <v>491</v>
      </c>
      <c r="H36" s="118" t="s">
        <v>492</v>
      </c>
      <c r="I36" s="117" t="s">
        <v>266</v>
      </c>
      <c r="J36" s="119" t="s">
        <v>14</v>
      </c>
      <c r="K36" s="119">
        <v>44992.601388888892</v>
      </c>
      <c r="L36" s="119">
        <v>44992.71597222222</v>
      </c>
      <c r="M36" s="117" t="s">
        <v>18</v>
      </c>
      <c r="N36" s="117" t="s">
        <v>343</v>
      </c>
      <c r="O36" s="117"/>
      <c r="P36" s="117" t="s">
        <v>413</v>
      </c>
      <c r="Q36" s="117" t="s">
        <v>213</v>
      </c>
    </row>
    <row r="37" spans="1:17" ht="21.75" customHeight="1">
      <c r="A37" s="113" t="s">
        <v>493</v>
      </c>
      <c r="B37" s="116">
        <v>34790</v>
      </c>
      <c r="C37" s="113" t="s">
        <v>201</v>
      </c>
      <c r="D37" s="113" t="s">
        <v>202</v>
      </c>
      <c r="E37" s="113" t="s">
        <v>13</v>
      </c>
      <c r="F37" s="117" t="s">
        <v>342</v>
      </c>
      <c r="G37" s="118" t="s">
        <v>494</v>
      </c>
      <c r="H37" s="118" t="s">
        <v>495</v>
      </c>
      <c r="I37" s="117" t="s">
        <v>266</v>
      </c>
      <c r="J37" s="119" t="s">
        <v>16</v>
      </c>
      <c r="K37" s="119">
        <v>44992.601388888892</v>
      </c>
      <c r="L37" s="119">
        <v>44992.713194444441</v>
      </c>
      <c r="M37" s="117" t="s">
        <v>18</v>
      </c>
      <c r="N37" s="117" t="s">
        <v>343</v>
      </c>
      <c r="O37" s="117"/>
      <c r="P37" s="117"/>
      <c r="Q37" s="117" t="s">
        <v>213</v>
      </c>
    </row>
    <row r="38" spans="1:17" ht="21.75" customHeight="1">
      <c r="A38" s="113" t="s">
        <v>496</v>
      </c>
      <c r="B38" s="116">
        <v>34788</v>
      </c>
      <c r="C38" s="113" t="s">
        <v>201</v>
      </c>
      <c r="D38" s="113" t="s">
        <v>202</v>
      </c>
      <c r="E38" s="113" t="s">
        <v>13</v>
      </c>
      <c r="F38" s="117" t="s">
        <v>273</v>
      </c>
      <c r="G38" s="118" t="s">
        <v>497</v>
      </c>
      <c r="H38" s="118" t="s">
        <v>498</v>
      </c>
      <c r="I38" s="117" t="s">
        <v>266</v>
      </c>
      <c r="J38" s="119" t="s">
        <v>16</v>
      </c>
      <c r="K38" s="119">
        <v>44992.600694444445</v>
      </c>
      <c r="L38" s="119">
        <v>44992.711111111108</v>
      </c>
      <c r="M38" s="117" t="s">
        <v>18</v>
      </c>
      <c r="N38" s="117" t="s">
        <v>343</v>
      </c>
      <c r="O38" s="117"/>
      <c r="P38" s="117"/>
      <c r="Q38" s="117" t="s">
        <v>213</v>
      </c>
    </row>
    <row r="39" spans="1:17" ht="21.75" customHeight="1">
      <c r="A39" s="113" t="s">
        <v>499</v>
      </c>
      <c r="B39" s="116">
        <v>34684</v>
      </c>
      <c r="C39" s="113" t="s">
        <v>201</v>
      </c>
      <c r="D39" s="113" t="s">
        <v>202</v>
      </c>
      <c r="E39" s="113" t="s">
        <v>24</v>
      </c>
      <c r="F39" s="117" t="s">
        <v>500</v>
      </c>
      <c r="G39" s="118" t="s">
        <v>501</v>
      </c>
      <c r="H39" s="118" t="s">
        <v>502</v>
      </c>
      <c r="I39" s="117" t="s">
        <v>275</v>
      </c>
      <c r="J39" s="119" t="s">
        <v>16</v>
      </c>
      <c r="K39" s="119">
        <v>44992.45416666667</v>
      </c>
      <c r="L39" s="119">
        <v>44994.396527777775</v>
      </c>
      <c r="M39" s="117" t="s">
        <v>17</v>
      </c>
      <c r="N39" s="117" t="s">
        <v>343</v>
      </c>
      <c r="O39" s="117"/>
      <c r="P39" s="117"/>
      <c r="Q39" s="117" t="s">
        <v>213</v>
      </c>
    </row>
    <row r="40" spans="1:17" ht="21.75" customHeight="1">
      <c r="A40" s="113" t="s">
        <v>503</v>
      </c>
      <c r="B40" s="116">
        <v>34755</v>
      </c>
      <c r="C40" s="113" t="s">
        <v>201</v>
      </c>
      <c r="D40" s="113" t="s">
        <v>202</v>
      </c>
      <c r="E40" s="113" t="s">
        <v>13</v>
      </c>
      <c r="F40" s="117" t="s">
        <v>273</v>
      </c>
      <c r="G40" s="118" t="s">
        <v>504</v>
      </c>
      <c r="H40" s="118" t="s">
        <v>505</v>
      </c>
      <c r="I40" s="117" t="s">
        <v>268</v>
      </c>
      <c r="J40" s="119" t="s">
        <v>16</v>
      </c>
      <c r="K40" s="119">
        <v>44991.816666666666</v>
      </c>
      <c r="L40" s="119">
        <v>44993.456250000003</v>
      </c>
      <c r="M40" s="117" t="s">
        <v>18</v>
      </c>
      <c r="N40" s="117" t="s">
        <v>343</v>
      </c>
      <c r="O40" s="117"/>
      <c r="P40" s="117"/>
      <c r="Q40" s="117" t="s">
        <v>213</v>
      </c>
    </row>
    <row r="41" spans="1:17" ht="21.75" customHeight="1">
      <c r="A41" s="113" t="s">
        <v>506</v>
      </c>
      <c r="B41" s="116">
        <v>34751</v>
      </c>
      <c r="C41" s="113" t="s">
        <v>201</v>
      </c>
      <c r="D41" s="113" t="s">
        <v>202</v>
      </c>
      <c r="E41" s="113" t="s">
        <v>13</v>
      </c>
      <c r="F41" s="117" t="s">
        <v>265</v>
      </c>
      <c r="G41" s="118" t="s">
        <v>507</v>
      </c>
      <c r="H41" s="118" t="s">
        <v>508</v>
      </c>
      <c r="I41" s="117" t="s">
        <v>268</v>
      </c>
      <c r="J41" s="119" t="s">
        <v>16</v>
      </c>
      <c r="K41" s="119">
        <v>44991.806944444441</v>
      </c>
      <c r="L41" s="119">
        <v>44992.433333333334</v>
      </c>
      <c r="M41" s="117" t="s">
        <v>291</v>
      </c>
      <c r="N41" s="117" t="s">
        <v>343</v>
      </c>
      <c r="O41" s="117"/>
      <c r="P41" s="117"/>
      <c r="Q41" s="117" t="s">
        <v>213</v>
      </c>
    </row>
    <row r="42" spans="1:17" ht="21.75" customHeight="1">
      <c r="A42" s="113" t="s">
        <v>509</v>
      </c>
      <c r="B42" s="116">
        <v>34657</v>
      </c>
      <c r="C42" s="113" t="s">
        <v>201</v>
      </c>
      <c r="D42" s="113" t="s">
        <v>202</v>
      </c>
      <c r="E42" s="113" t="s">
        <v>13</v>
      </c>
      <c r="F42" s="117" t="s">
        <v>292</v>
      </c>
      <c r="G42" s="118" t="s">
        <v>510</v>
      </c>
      <c r="H42" s="118" t="s">
        <v>511</v>
      </c>
      <c r="I42" s="117" t="s">
        <v>271</v>
      </c>
      <c r="J42" s="119" t="s">
        <v>14</v>
      </c>
      <c r="K42" s="119">
        <v>44991.618750000001</v>
      </c>
      <c r="L42" s="119">
        <v>44993.599999999999</v>
      </c>
      <c r="M42" s="117" t="s">
        <v>655</v>
      </c>
      <c r="N42" s="117" t="s">
        <v>343</v>
      </c>
      <c r="O42" s="117"/>
      <c r="P42" s="117" t="s">
        <v>413</v>
      </c>
      <c r="Q42" s="117" t="s">
        <v>213</v>
      </c>
    </row>
    <row r="43" spans="1:17" ht="21.75" customHeight="1">
      <c r="A43" s="113" t="s">
        <v>513</v>
      </c>
      <c r="B43" s="116">
        <v>34656</v>
      </c>
      <c r="C43" s="113" t="s">
        <v>201</v>
      </c>
      <c r="D43" s="113" t="s">
        <v>202</v>
      </c>
      <c r="E43" s="113" t="s">
        <v>13</v>
      </c>
      <c r="F43" s="117" t="s">
        <v>292</v>
      </c>
      <c r="G43" s="118" t="s">
        <v>514</v>
      </c>
      <c r="H43" s="118" t="s">
        <v>515</v>
      </c>
      <c r="I43" s="117" t="s">
        <v>271</v>
      </c>
      <c r="J43" s="119" t="s">
        <v>16</v>
      </c>
      <c r="K43" s="119">
        <v>44991.618055555555</v>
      </c>
      <c r="L43" s="119">
        <v>44991.685416666667</v>
      </c>
      <c r="M43" s="117" t="s">
        <v>655</v>
      </c>
      <c r="N43" s="117" t="s">
        <v>343</v>
      </c>
      <c r="O43" s="117"/>
      <c r="P43" s="117"/>
      <c r="Q43" s="117" t="s">
        <v>213</v>
      </c>
    </row>
    <row r="44" spans="1:17" ht="21.75" customHeight="1">
      <c r="A44" s="113" t="s">
        <v>516</v>
      </c>
      <c r="B44" s="116">
        <v>34655</v>
      </c>
      <c r="C44" s="113" t="s">
        <v>201</v>
      </c>
      <c r="D44" s="113" t="s">
        <v>202</v>
      </c>
      <c r="E44" s="113" t="s">
        <v>13</v>
      </c>
      <c r="F44" s="117" t="s">
        <v>292</v>
      </c>
      <c r="G44" s="118" t="s">
        <v>517</v>
      </c>
      <c r="H44" s="118" t="s">
        <v>518</v>
      </c>
      <c r="I44" s="117" t="s">
        <v>271</v>
      </c>
      <c r="J44" s="119" t="s">
        <v>14</v>
      </c>
      <c r="K44" s="119">
        <v>44991.617361111108</v>
      </c>
      <c r="L44" s="119">
        <v>44992.671527777777</v>
      </c>
      <c r="M44" s="117" t="s">
        <v>655</v>
      </c>
      <c r="N44" s="117" t="s">
        <v>343</v>
      </c>
      <c r="O44" s="117"/>
      <c r="P44" s="117" t="s">
        <v>413</v>
      </c>
      <c r="Q44" s="117" t="s">
        <v>213</v>
      </c>
    </row>
    <row r="45" spans="1:17" ht="21.75" customHeight="1">
      <c r="A45" s="113" t="s">
        <v>519</v>
      </c>
      <c r="B45" s="116">
        <v>34654</v>
      </c>
      <c r="C45" s="113" t="s">
        <v>201</v>
      </c>
      <c r="D45" s="113" t="s">
        <v>202</v>
      </c>
      <c r="E45" s="113" t="s">
        <v>13</v>
      </c>
      <c r="F45" s="117" t="s">
        <v>292</v>
      </c>
      <c r="G45" s="118" t="s">
        <v>520</v>
      </c>
      <c r="H45" s="118" t="s">
        <v>521</v>
      </c>
      <c r="I45" s="117" t="s">
        <v>271</v>
      </c>
      <c r="J45" s="119" t="s">
        <v>14</v>
      </c>
      <c r="K45" s="119">
        <v>44991.616666666669</v>
      </c>
      <c r="L45" s="119">
        <v>44993.599999999999</v>
      </c>
      <c r="M45" s="117" t="s">
        <v>655</v>
      </c>
      <c r="N45" s="117" t="s">
        <v>343</v>
      </c>
      <c r="O45" s="117"/>
      <c r="P45" s="117" t="s">
        <v>413</v>
      </c>
      <c r="Q45" s="117" t="s">
        <v>213</v>
      </c>
    </row>
    <row r="46" spans="1:17" ht="21.75" customHeight="1">
      <c r="A46" s="113" t="s">
        <v>522</v>
      </c>
      <c r="B46" s="116">
        <v>34652</v>
      </c>
      <c r="C46" s="113" t="s">
        <v>201</v>
      </c>
      <c r="D46" s="113" t="s">
        <v>202</v>
      </c>
      <c r="E46" s="113" t="s">
        <v>13</v>
      </c>
      <c r="F46" s="117" t="s">
        <v>292</v>
      </c>
      <c r="G46" s="118" t="s">
        <v>523</v>
      </c>
      <c r="H46" s="118" t="s">
        <v>524</v>
      </c>
      <c r="I46" s="117" t="s">
        <v>271</v>
      </c>
      <c r="J46" s="119" t="s">
        <v>14</v>
      </c>
      <c r="K46" s="119">
        <v>44991.613888888889</v>
      </c>
      <c r="L46" s="119">
        <v>44992.668055555558</v>
      </c>
      <c r="M46" s="117" t="s">
        <v>655</v>
      </c>
      <c r="N46" s="117" t="s">
        <v>343</v>
      </c>
      <c r="O46" s="117"/>
      <c r="P46" s="117" t="s">
        <v>413</v>
      </c>
      <c r="Q46" s="117" t="s">
        <v>213</v>
      </c>
    </row>
    <row r="47" spans="1:17" ht="21.75" customHeight="1">
      <c r="A47" s="113" t="s">
        <v>525</v>
      </c>
      <c r="B47" s="116">
        <v>34651</v>
      </c>
      <c r="C47" s="113" t="s">
        <v>201</v>
      </c>
      <c r="D47" s="113" t="s">
        <v>202</v>
      </c>
      <c r="E47" s="113" t="s">
        <v>13</v>
      </c>
      <c r="F47" s="117" t="s">
        <v>292</v>
      </c>
      <c r="G47" s="118" t="s">
        <v>526</v>
      </c>
      <c r="H47" s="118" t="s">
        <v>527</v>
      </c>
      <c r="I47" s="117" t="s">
        <v>271</v>
      </c>
      <c r="J47" s="119" t="s">
        <v>16</v>
      </c>
      <c r="K47" s="119">
        <v>44991.612500000003</v>
      </c>
      <c r="L47" s="119">
        <v>44992.604861111111</v>
      </c>
      <c r="M47" s="117" t="s">
        <v>655</v>
      </c>
      <c r="N47" s="117" t="s">
        <v>343</v>
      </c>
      <c r="O47" s="117"/>
      <c r="P47" s="117"/>
      <c r="Q47" s="117" t="s">
        <v>213</v>
      </c>
    </row>
    <row r="48" spans="1:17" ht="21.75" customHeight="1">
      <c r="A48" s="113" t="s">
        <v>528</v>
      </c>
      <c r="B48" s="116">
        <v>34650</v>
      </c>
      <c r="C48" s="113" t="s">
        <v>201</v>
      </c>
      <c r="D48" s="113" t="s">
        <v>202</v>
      </c>
      <c r="E48" s="113" t="s">
        <v>13</v>
      </c>
      <c r="F48" s="117" t="s">
        <v>269</v>
      </c>
      <c r="G48" s="118" t="s">
        <v>529</v>
      </c>
      <c r="H48" s="118" t="s">
        <v>530</v>
      </c>
      <c r="I48" s="117" t="s">
        <v>271</v>
      </c>
      <c r="J48" s="119" t="s">
        <v>14</v>
      </c>
      <c r="K48" s="119">
        <v>44991.609722222223</v>
      </c>
      <c r="L48" s="119">
        <v>44993.712500000001</v>
      </c>
      <c r="M48" s="117" t="s">
        <v>655</v>
      </c>
      <c r="N48" s="117" t="s">
        <v>343</v>
      </c>
      <c r="O48" s="117"/>
      <c r="P48" s="117" t="s">
        <v>413</v>
      </c>
      <c r="Q48" s="117" t="s">
        <v>213</v>
      </c>
    </row>
    <row r="49" spans="1:17" ht="21.75" customHeight="1">
      <c r="A49" s="113" t="s">
        <v>531</v>
      </c>
      <c r="B49" s="116">
        <v>34649</v>
      </c>
      <c r="C49" s="113" t="s">
        <v>201</v>
      </c>
      <c r="D49" s="113" t="s">
        <v>202</v>
      </c>
      <c r="E49" s="113" t="s">
        <v>13</v>
      </c>
      <c r="F49" s="117" t="s">
        <v>276</v>
      </c>
      <c r="G49" s="118" t="s">
        <v>532</v>
      </c>
      <c r="H49" s="118" t="s">
        <v>533</v>
      </c>
      <c r="I49" s="117" t="s">
        <v>271</v>
      </c>
      <c r="J49" s="119" t="s">
        <v>16</v>
      </c>
      <c r="K49" s="119">
        <v>44991.60833333333</v>
      </c>
      <c r="L49" s="119">
        <v>44991.679166666669</v>
      </c>
      <c r="M49" s="117" t="s">
        <v>655</v>
      </c>
      <c r="N49" s="117" t="s">
        <v>343</v>
      </c>
      <c r="O49" s="117"/>
      <c r="P49" s="117"/>
      <c r="Q49" s="117" t="s">
        <v>213</v>
      </c>
    </row>
    <row r="50" spans="1:17" ht="21.75" customHeight="1">
      <c r="A50" s="113" t="s">
        <v>534</v>
      </c>
      <c r="B50" s="116">
        <v>34648</v>
      </c>
      <c r="C50" s="113" t="s">
        <v>201</v>
      </c>
      <c r="D50" s="113" t="s">
        <v>202</v>
      </c>
      <c r="E50" s="113" t="s">
        <v>13</v>
      </c>
      <c r="F50" s="117" t="s">
        <v>267</v>
      </c>
      <c r="G50" s="128" t="s">
        <v>535</v>
      </c>
      <c r="H50" s="118" t="s">
        <v>536</v>
      </c>
      <c r="I50" s="117" t="s">
        <v>271</v>
      </c>
      <c r="J50" s="119" t="s">
        <v>14</v>
      </c>
      <c r="K50" s="119">
        <v>44991.606944444444</v>
      </c>
      <c r="L50" s="119">
        <v>44993.575694444444</v>
      </c>
      <c r="M50" s="117" t="s">
        <v>655</v>
      </c>
      <c r="N50" s="117" t="s">
        <v>343</v>
      </c>
      <c r="O50" s="117" t="s">
        <v>413</v>
      </c>
      <c r="P50" s="117" t="s">
        <v>413</v>
      </c>
      <c r="Q50" s="117" t="s">
        <v>213</v>
      </c>
    </row>
    <row r="51" spans="1:17" ht="21.75" customHeight="1">
      <c r="A51" s="113" t="s">
        <v>537</v>
      </c>
      <c r="B51" s="116">
        <v>34646</v>
      </c>
      <c r="C51" s="113" t="s">
        <v>201</v>
      </c>
      <c r="D51" s="113" t="s">
        <v>202</v>
      </c>
      <c r="E51" s="113" t="s">
        <v>13</v>
      </c>
      <c r="F51" s="117" t="s">
        <v>263</v>
      </c>
      <c r="G51" s="118" t="s">
        <v>538</v>
      </c>
      <c r="H51" s="118" t="s">
        <v>539</v>
      </c>
      <c r="I51" s="117" t="s">
        <v>271</v>
      </c>
      <c r="J51" s="119" t="s">
        <v>185</v>
      </c>
      <c r="K51" s="119">
        <v>44991.604861111111</v>
      </c>
      <c r="L51" s="119">
        <v>44992.663888888892</v>
      </c>
      <c r="M51" s="117" t="s">
        <v>655</v>
      </c>
      <c r="N51" s="117" t="s">
        <v>343</v>
      </c>
      <c r="O51" s="117"/>
      <c r="P51" s="117"/>
      <c r="Q51" s="117" t="s">
        <v>213</v>
      </c>
    </row>
    <row r="52" spans="1:17" ht="21.75" customHeight="1">
      <c r="A52" s="113" t="s">
        <v>540</v>
      </c>
      <c r="B52" s="116">
        <v>34645</v>
      </c>
      <c r="C52" s="113" t="s">
        <v>201</v>
      </c>
      <c r="D52" s="113" t="s">
        <v>202</v>
      </c>
      <c r="E52" s="113" t="s">
        <v>13</v>
      </c>
      <c r="F52" s="117" t="s">
        <v>269</v>
      </c>
      <c r="G52" s="118" t="s">
        <v>541</v>
      </c>
      <c r="H52" s="118" t="s">
        <v>542</v>
      </c>
      <c r="I52" s="117" t="s">
        <v>275</v>
      </c>
      <c r="J52" s="119" t="s">
        <v>14</v>
      </c>
      <c r="K52" s="119">
        <v>44991.603472222225</v>
      </c>
      <c r="L52" s="119">
        <v>44993.713194444441</v>
      </c>
      <c r="M52" s="117" t="s">
        <v>162</v>
      </c>
      <c r="N52" s="117" t="s">
        <v>343</v>
      </c>
      <c r="O52" s="117"/>
      <c r="P52" s="117" t="s">
        <v>413</v>
      </c>
      <c r="Q52" s="117" t="s">
        <v>213</v>
      </c>
    </row>
    <row r="53" spans="1:17" ht="21.75" customHeight="1">
      <c r="A53" s="113" t="s">
        <v>543</v>
      </c>
      <c r="B53" s="116">
        <v>34643</v>
      </c>
      <c r="C53" s="113" t="s">
        <v>201</v>
      </c>
      <c r="D53" s="113" t="s">
        <v>202</v>
      </c>
      <c r="E53" s="113" t="s">
        <v>13</v>
      </c>
      <c r="F53" s="117" t="s">
        <v>341</v>
      </c>
      <c r="G53" s="118" t="s">
        <v>544</v>
      </c>
      <c r="H53" s="118" t="s">
        <v>545</v>
      </c>
      <c r="I53" s="117" t="s">
        <v>272</v>
      </c>
      <c r="J53" s="119" t="s">
        <v>14</v>
      </c>
      <c r="K53" s="119">
        <v>44991.585416666669</v>
      </c>
      <c r="L53" s="119">
        <v>44993.382638888892</v>
      </c>
      <c r="M53" s="117" t="s">
        <v>18</v>
      </c>
      <c r="N53" s="117" t="s">
        <v>343</v>
      </c>
      <c r="O53" s="117"/>
      <c r="P53" s="117" t="s">
        <v>413</v>
      </c>
      <c r="Q53" s="117" t="s">
        <v>213</v>
      </c>
    </row>
    <row r="54" spans="1:17" ht="21.75" customHeight="1">
      <c r="A54" s="113" t="s">
        <v>546</v>
      </c>
      <c r="B54" s="116">
        <v>34641</v>
      </c>
      <c r="C54" s="113" t="s">
        <v>201</v>
      </c>
      <c r="D54" s="113" t="s">
        <v>202</v>
      </c>
      <c r="E54" s="113" t="s">
        <v>13</v>
      </c>
      <c r="F54" s="117" t="s">
        <v>547</v>
      </c>
      <c r="G54" s="118" t="s">
        <v>548</v>
      </c>
      <c r="H54" s="118" t="s">
        <v>549</v>
      </c>
      <c r="I54" s="117" t="s">
        <v>348</v>
      </c>
      <c r="J54" s="119" t="s">
        <v>16</v>
      </c>
      <c r="K54" s="119">
        <v>44991.468055555553</v>
      </c>
      <c r="L54" s="119">
        <v>44992.801388888889</v>
      </c>
      <c r="M54" s="117" t="s">
        <v>291</v>
      </c>
      <c r="N54" s="117" t="s">
        <v>343</v>
      </c>
      <c r="O54" s="117"/>
      <c r="P54" s="117"/>
      <c r="Q54" s="117" t="s">
        <v>213</v>
      </c>
    </row>
    <row r="55" spans="1:17" ht="21.75" customHeight="1">
      <c r="A55" s="113" t="s">
        <v>550</v>
      </c>
      <c r="B55" s="116">
        <v>34640</v>
      </c>
      <c r="C55" s="113" t="s">
        <v>201</v>
      </c>
      <c r="D55" s="113" t="s">
        <v>202</v>
      </c>
      <c r="E55" s="113" t="s">
        <v>13</v>
      </c>
      <c r="F55" s="117" t="s">
        <v>269</v>
      </c>
      <c r="G55" s="118" t="s">
        <v>551</v>
      </c>
      <c r="H55" s="118" t="s">
        <v>552</v>
      </c>
      <c r="I55" s="117" t="s">
        <v>275</v>
      </c>
      <c r="J55" s="119" t="s">
        <v>14</v>
      </c>
      <c r="K55" s="119">
        <v>44991.459722222222</v>
      </c>
      <c r="L55" s="119">
        <v>44993.713194444441</v>
      </c>
      <c r="M55" s="117" t="s">
        <v>162</v>
      </c>
      <c r="N55" s="117" t="s">
        <v>343</v>
      </c>
      <c r="O55" s="117"/>
      <c r="P55" s="117" t="s">
        <v>413</v>
      </c>
      <c r="Q55" s="117" t="s">
        <v>213</v>
      </c>
    </row>
    <row r="56" spans="1:17" ht="21.75" customHeight="1">
      <c r="A56" s="113" t="s">
        <v>553</v>
      </c>
      <c r="B56" s="116">
        <v>34639</v>
      </c>
      <c r="C56" s="113" t="s">
        <v>201</v>
      </c>
      <c r="D56" s="113" t="s">
        <v>202</v>
      </c>
      <c r="E56" s="113" t="s">
        <v>13</v>
      </c>
      <c r="F56" s="117" t="s">
        <v>554</v>
      </c>
      <c r="G56" s="118" t="s">
        <v>555</v>
      </c>
      <c r="H56" s="118" t="s">
        <v>556</v>
      </c>
      <c r="I56" s="117" t="s">
        <v>272</v>
      </c>
      <c r="J56" s="119" t="s">
        <v>14</v>
      </c>
      <c r="K56" s="119">
        <v>44991.458333333336</v>
      </c>
      <c r="L56" s="119">
        <v>44992.454861111109</v>
      </c>
      <c r="M56" s="117" t="s">
        <v>18</v>
      </c>
      <c r="N56" s="117" t="s">
        <v>343</v>
      </c>
      <c r="O56" s="117"/>
      <c r="P56" s="117" t="s">
        <v>413</v>
      </c>
      <c r="Q56" s="117" t="s">
        <v>213</v>
      </c>
    </row>
    <row r="57" spans="1:17" ht="21.75" customHeight="1">
      <c r="A57" s="113" t="s">
        <v>557</v>
      </c>
      <c r="B57" s="116">
        <v>34718</v>
      </c>
      <c r="C57" s="113" t="s">
        <v>201</v>
      </c>
      <c r="D57" s="113" t="s">
        <v>203</v>
      </c>
      <c r="E57" s="113" t="s">
        <v>24</v>
      </c>
      <c r="F57" s="117" t="s">
        <v>273</v>
      </c>
      <c r="G57" s="118" t="s">
        <v>558</v>
      </c>
      <c r="H57" s="118" t="s">
        <v>559</v>
      </c>
      <c r="I57" s="117" t="s">
        <v>268</v>
      </c>
      <c r="J57" s="119" t="s">
        <v>14</v>
      </c>
      <c r="K57" s="119">
        <v>44991.431944444441</v>
      </c>
      <c r="L57" s="119">
        <v>44991.6875</v>
      </c>
      <c r="M57" s="117" t="s">
        <v>18</v>
      </c>
      <c r="N57" s="117" t="s">
        <v>343</v>
      </c>
      <c r="O57" s="117"/>
      <c r="P57" s="117" t="s">
        <v>413</v>
      </c>
      <c r="Q57" s="117" t="s">
        <v>213</v>
      </c>
    </row>
    <row r="58" spans="1:17" ht="21.75" customHeight="1">
      <c r="A58" s="113" t="s">
        <v>560</v>
      </c>
      <c r="B58" s="116">
        <v>34633</v>
      </c>
      <c r="C58" s="113" t="s">
        <v>201</v>
      </c>
      <c r="D58" s="113" t="s">
        <v>202</v>
      </c>
      <c r="E58" s="113" t="s">
        <v>13</v>
      </c>
      <c r="F58" s="117" t="s">
        <v>269</v>
      </c>
      <c r="G58" s="118" t="s">
        <v>561</v>
      </c>
      <c r="H58" s="118" t="s">
        <v>562</v>
      </c>
      <c r="I58" s="117" t="s">
        <v>348</v>
      </c>
      <c r="J58" s="119" t="s">
        <v>14</v>
      </c>
      <c r="K58" s="119">
        <v>44991.425000000003</v>
      </c>
      <c r="L58" s="119">
        <v>44993.714583333334</v>
      </c>
      <c r="M58" s="117" t="s">
        <v>162</v>
      </c>
      <c r="N58" s="117" t="s">
        <v>343</v>
      </c>
      <c r="O58" s="117"/>
      <c r="P58" s="117" t="s">
        <v>413</v>
      </c>
      <c r="Q58" s="117" t="s">
        <v>213</v>
      </c>
    </row>
    <row r="59" spans="1:17" ht="21.75" customHeight="1">
      <c r="A59" s="113" t="s">
        <v>563</v>
      </c>
      <c r="B59" s="116">
        <v>34623</v>
      </c>
      <c r="C59" s="113" t="s">
        <v>201</v>
      </c>
      <c r="D59" s="113" t="s">
        <v>202</v>
      </c>
      <c r="E59" s="113" t="s">
        <v>13</v>
      </c>
      <c r="F59" s="117" t="s">
        <v>278</v>
      </c>
      <c r="G59" s="118" t="s">
        <v>564</v>
      </c>
      <c r="H59" s="118" t="s">
        <v>565</v>
      </c>
      <c r="I59" s="117" t="s">
        <v>272</v>
      </c>
      <c r="J59" s="119" t="s">
        <v>14</v>
      </c>
      <c r="K59" s="119">
        <v>44989.777083333334</v>
      </c>
      <c r="L59" s="119">
        <v>44991.740277777775</v>
      </c>
      <c r="M59" s="117" t="s">
        <v>18</v>
      </c>
      <c r="N59" s="117" t="s">
        <v>343</v>
      </c>
      <c r="O59" s="117" t="s">
        <v>413</v>
      </c>
      <c r="P59" s="117" t="s">
        <v>413</v>
      </c>
      <c r="Q59" s="117" t="s">
        <v>213</v>
      </c>
    </row>
    <row r="60" spans="1:17" ht="21.75" customHeight="1">
      <c r="A60" s="113" t="s">
        <v>566</v>
      </c>
      <c r="B60" s="116">
        <v>34622</v>
      </c>
      <c r="C60" s="113" t="s">
        <v>201</v>
      </c>
      <c r="D60" s="113" t="s">
        <v>202</v>
      </c>
      <c r="E60" s="113" t="s">
        <v>13</v>
      </c>
      <c r="F60" s="117" t="s">
        <v>267</v>
      </c>
      <c r="G60" s="118" t="s">
        <v>567</v>
      </c>
      <c r="H60" s="118" t="s">
        <v>568</v>
      </c>
      <c r="I60" s="117" t="s">
        <v>268</v>
      </c>
      <c r="J60" s="119" t="s">
        <v>14</v>
      </c>
      <c r="K60" s="119">
        <v>44989.707638888889</v>
      </c>
      <c r="L60" s="119">
        <v>44991.399305555555</v>
      </c>
      <c r="M60" s="117" t="s">
        <v>162</v>
      </c>
      <c r="N60" s="117" t="s">
        <v>343</v>
      </c>
      <c r="O60" s="117" t="s">
        <v>413</v>
      </c>
      <c r="P60" s="117" t="s">
        <v>413</v>
      </c>
      <c r="Q60" s="117" t="s">
        <v>213</v>
      </c>
    </row>
    <row r="61" spans="1:17" ht="21.75" customHeight="1">
      <c r="A61" s="113" t="s">
        <v>569</v>
      </c>
      <c r="B61" s="116">
        <v>34621</v>
      </c>
      <c r="C61" s="113" t="s">
        <v>201</v>
      </c>
      <c r="D61" s="113" t="s">
        <v>202</v>
      </c>
      <c r="E61" s="113" t="s">
        <v>13</v>
      </c>
      <c r="F61" s="117" t="s">
        <v>269</v>
      </c>
      <c r="G61" s="118" t="s">
        <v>570</v>
      </c>
      <c r="H61" s="118" t="s">
        <v>571</v>
      </c>
      <c r="I61" s="117" t="s">
        <v>348</v>
      </c>
      <c r="J61" s="119" t="s">
        <v>14</v>
      </c>
      <c r="K61" s="119">
        <v>44989.688194444447</v>
      </c>
      <c r="L61" s="119">
        <v>44993.722222222219</v>
      </c>
      <c r="M61" s="117" t="s">
        <v>18</v>
      </c>
      <c r="N61" s="117" t="s">
        <v>343</v>
      </c>
      <c r="O61" s="117"/>
      <c r="P61" s="117" t="s">
        <v>413</v>
      </c>
      <c r="Q61" s="117" t="s">
        <v>213</v>
      </c>
    </row>
    <row r="62" spans="1:17" ht="21.75" customHeight="1">
      <c r="A62" s="113" t="s">
        <v>572</v>
      </c>
      <c r="B62" s="116">
        <v>34620</v>
      </c>
      <c r="C62" s="113" t="s">
        <v>201</v>
      </c>
      <c r="D62" s="113" t="s">
        <v>202</v>
      </c>
      <c r="E62" s="113" t="s">
        <v>13</v>
      </c>
      <c r="F62" s="117" t="s">
        <v>269</v>
      </c>
      <c r="G62" s="118" t="s">
        <v>573</v>
      </c>
      <c r="H62" s="118" t="s">
        <v>574</v>
      </c>
      <c r="I62" s="117" t="s">
        <v>348</v>
      </c>
      <c r="J62" s="119" t="s">
        <v>14</v>
      </c>
      <c r="K62" s="119">
        <v>44989.68472222222</v>
      </c>
      <c r="L62" s="119">
        <v>44993.722916666666</v>
      </c>
      <c r="M62" s="117" t="s">
        <v>18</v>
      </c>
      <c r="N62" s="117" t="s">
        <v>343</v>
      </c>
      <c r="O62" s="117"/>
      <c r="P62" s="117" t="s">
        <v>413</v>
      </c>
      <c r="Q62" s="117" t="s">
        <v>213</v>
      </c>
    </row>
    <row r="63" spans="1:17" ht="21.75" customHeight="1">
      <c r="A63" s="113" t="s">
        <v>575</v>
      </c>
      <c r="B63" s="116">
        <v>34592</v>
      </c>
      <c r="C63" s="113" t="s">
        <v>201</v>
      </c>
      <c r="D63" s="113" t="s">
        <v>202</v>
      </c>
      <c r="E63" s="113" t="s">
        <v>13</v>
      </c>
      <c r="F63" s="117" t="s">
        <v>269</v>
      </c>
      <c r="G63" s="118" t="s">
        <v>576</v>
      </c>
      <c r="H63" s="118" t="s">
        <v>577</v>
      </c>
      <c r="I63" s="117" t="s">
        <v>275</v>
      </c>
      <c r="J63" s="119" t="s">
        <v>14</v>
      </c>
      <c r="K63" s="119">
        <v>44989.647916666669</v>
      </c>
      <c r="L63" s="119">
        <v>44993.719444444447</v>
      </c>
      <c r="M63" s="117" t="s">
        <v>162</v>
      </c>
      <c r="N63" s="117" t="s">
        <v>343</v>
      </c>
      <c r="O63" s="117"/>
      <c r="P63" s="117" t="s">
        <v>413</v>
      </c>
      <c r="Q63" s="117" t="s">
        <v>213</v>
      </c>
    </row>
    <row r="64" spans="1:17" ht="21.75" customHeight="1">
      <c r="A64" s="113" t="s">
        <v>578</v>
      </c>
      <c r="B64" s="116">
        <v>34618</v>
      </c>
      <c r="C64" s="113" t="s">
        <v>201</v>
      </c>
      <c r="D64" s="113" t="s">
        <v>202</v>
      </c>
      <c r="E64" s="113" t="s">
        <v>13</v>
      </c>
      <c r="F64" s="117" t="s">
        <v>292</v>
      </c>
      <c r="G64" s="118" t="s">
        <v>579</v>
      </c>
      <c r="H64" s="118" t="s">
        <v>580</v>
      </c>
      <c r="I64" s="117" t="s">
        <v>264</v>
      </c>
      <c r="J64" s="119" t="s">
        <v>14</v>
      </c>
      <c r="K64" s="119">
        <v>44989.625694444447</v>
      </c>
      <c r="L64" s="119">
        <v>44992.410416666666</v>
      </c>
      <c r="M64" s="117" t="s">
        <v>18</v>
      </c>
      <c r="N64" s="117" t="s">
        <v>343</v>
      </c>
      <c r="O64" s="117"/>
      <c r="P64" s="117" t="s">
        <v>413</v>
      </c>
      <c r="Q64" s="117" t="s">
        <v>213</v>
      </c>
    </row>
    <row r="65" spans="1:17" ht="21.75" customHeight="1">
      <c r="A65" s="113" t="s">
        <v>581</v>
      </c>
      <c r="B65" s="116">
        <v>34617</v>
      </c>
      <c r="C65" s="113" t="s">
        <v>201</v>
      </c>
      <c r="D65" s="113" t="s">
        <v>202</v>
      </c>
      <c r="E65" s="113" t="s">
        <v>13</v>
      </c>
      <c r="F65" s="117" t="s">
        <v>270</v>
      </c>
      <c r="G65" s="118" t="s">
        <v>582</v>
      </c>
      <c r="H65" s="118" t="s">
        <v>583</v>
      </c>
      <c r="I65" s="117" t="s">
        <v>264</v>
      </c>
      <c r="J65" s="119" t="s">
        <v>16</v>
      </c>
      <c r="K65" s="119">
        <v>44989.599305555559</v>
      </c>
      <c r="L65" s="119">
        <v>44989.599305555559</v>
      </c>
      <c r="M65" s="117" t="s">
        <v>212</v>
      </c>
      <c r="N65" s="117" t="s">
        <v>343</v>
      </c>
      <c r="O65" s="117"/>
      <c r="P65" s="117"/>
      <c r="Q65" s="117" t="s">
        <v>213</v>
      </c>
    </row>
    <row r="66" spans="1:17" ht="21.75" customHeight="1">
      <c r="A66" s="113" t="s">
        <v>584</v>
      </c>
      <c r="B66" s="116">
        <v>34614</v>
      </c>
      <c r="C66" s="113" t="s">
        <v>201</v>
      </c>
      <c r="D66" s="113" t="s">
        <v>202</v>
      </c>
      <c r="E66" s="113" t="s">
        <v>13</v>
      </c>
      <c r="F66" s="117" t="s">
        <v>274</v>
      </c>
      <c r="G66" s="118" t="s">
        <v>585</v>
      </c>
      <c r="H66" s="118" t="s">
        <v>586</v>
      </c>
      <c r="I66" s="117" t="s">
        <v>264</v>
      </c>
      <c r="J66" s="119" t="s">
        <v>16</v>
      </c>
      <c r="K66" s="119">
        <v>44989.586805555555</v>
      </c>
      <c r="L66" s="119">
        <v>44989.586805555555</v>
      </c>
      <c r="M66" s="117" t="s">
        <v>212</v>
      </c>
      <c r="N66" s="117" t="s">
        <v>343</v>
      </c>
      <c r="O66" s="117"/>
      <c r="P66" s="117"/>
      <c r="Q66" s="117" t="s">
        <v>213</v>
      </c>
    </row>
    <row r="67" spans="1:17" ht="21.75" customHeight="1">
      <c r="A67" s="113" t="s">
        <v>587</v>
      </c>
      <c r="B67" s="116">
        <v>34565</v>
      </c>
      <c r="C67" s="113" t="s">
        <v>201</v>
      </c>
      <c r="D67" s="113" t="s">
        <v>202</v>
      </c>
      <c r="E67" s="113" t="s">
        <v>13</v>
      </c>
      <c r="F67" s="117" t="s">
        <v>267</v>
      </c>
      <c r="G67" s="118" t="s">
        <v>588</v>
      </c>
      <c r="H67" s="118" t="s">
        <v>589</v>
      </c>
      <c r="I67" s="117" t="s">
        <v>275</v>
      </c>
      <c r="J67" s="119" t="s">
        <v>14</v>
      </c>
      <c r="K67" s="119">
        <v>44989.438888888886</v>
      </c>
      <c r="L67" s="119">
        <v>44991.398611111108</v>
      </c>
      <c r="M67" s="117" t="s">
        <v>162</v>
      </c>
      <c r="N67" s="117" t="s">
        <v>343</v>
      </c>
      <c r="O67" s="117" t="s">
        <v>413</v>
      </c>
      <c r="P67" s="117" t="s">
        <v>413</v>
      </c>
      <c r="Q67" s="117" t="s">
        <v>213</v>
      </c>
    </row>
    <row r="68" spans="1:17" ht="21.75" customHeight="1">
      <c r="A68" s="113" t="s">
        <v>590</v>
      </c>
      <c r="B68" s="116">
        <v>34552</v>
      </c>
      <c r="C68" s="113" t="s">
        <v>201</v>
      </c>
      <c r="D68" s="113" t="s">
        <v>202</v>
      </c>
      <c r="E68" s="113" t="s">
        <v>13</v>
      </c>
      <c r="F68" s="117" t="s">
        <v>267</v>
      </c>
      <c r="G68" s="118" t="s">
        <v>591</v>
      </c>
      <c r="H68" s="118" t="s">
        <v>592</v>
      </c>
      <c r="I68" s="117" t="s">
        <v>275</v>
      </c>
      <c r="J68" s="119" t="s">
        <v>14</v>
      </c>
      <c r="K68" s="119">
        <v>44988.727777777778</v>
      </c>
      <c r="L68" s="119">
        <v>44992.650694444441</v>
      </c>
      <c r="M68" s="117" t="s">
        <v>162</v>
      </c>
      <c r="N68" s="117" t="s">
        <v>343</v>
      </c>
      <c r="O68" s="117" t="s">
        <v>413</v>
      </c>
      <c r="P68" s="117" t="s">
        <v>413</v>
      </c>
      <c r="Q68" s="117" t="s">
        <v>213</v>
      </c>
    </row>
    <row r="69" spans="1:17" ht="21.75" customHeight="1">
      <c r="A69" s="113" t="s">
        <v>593</v>
      </c>
      <c r="B69" s="116">
        <v>34547</v>
      </c>
      <c r="C69" s="113" t="s">
        <v>201</v>
      </c>
      <c r="D69" s="113" t="s">
        <v>202</v>
      </c>
      <c r="E69" s="113" t="s">
        <v>13</v>
      </c>
      <c r="F69" s="121" t="s">
        <v>267</v>
      </c>
      <c r="G69" s="118" t="s">
        <v>594</v>
      </c>
      <c r="H69" s="118" t="s">
        <v>595</v>
      </c>
      <c r="I69" s="117" t="s">
        <v>277</v>
      </c>
      <c r="J69" s="119" t="s">
        <v>14</v>
      </c>
      <c r="K69" s="119">
        <v>44988.68472222222</v>
      </c>
      <c r="L69" s="119">
        <v>44988.688888888886</v>
      </c>
      <c r="M69" s="117" t="s">
        <v>162</v>
      </c>
      <c r="N69" s="117" t="s">
        <v>343</v>
      </c>
      <c r="O69" s="117" t="s">
        <v>413</v>
      </c>
      <c r="P69" s="117" t="s">
        <v>413</v>
      </c>
      <c r="Q69" s="117" t="s">
        <v>213</v>
      </c>
    </row>
    <row r="70" spans="1:17" ht="21.75" customHeight="1">
      <c r="A70" s="113" t="s">
        <v>596</v>
      </c>
      <c r="B70" s="116">
        <v>34538</v>
      </c>
      <c r="C70" s="113" t="s">
        <v>201</v>
      </c>
      <c r="D70" s="113" t="s">
        <v>202</v>
      </c>
      <c r="E70" s="113" t="s">
        <v>13</v>
      </c>
      <c r="F70" s="117" t="s">
        <v>267</v>
      </c>
      <c r="G70" s="118" t="s">
        <v>597</v>
      </c>
      <c r="H70" s="118" t="s">
        <v>598</v>
      </c>
      <c r="I70" s="117" t="s">
        <v>277</v>
      </c>
      <c r="J70" s="119" t="s">
        <v>14</v>
      </c>
      <c r="K70" s="119">
        <v>44988.643055555556</v>
      </c>
      <c r="L70" s="119">
        <v>44988.688194444447</v>
      </c>
      <c r="M70" s="117" t="s">
        <v>162</v>
      </c>
      <c r="N70" s="117" t="s">
        <v>343</v>
      </c>
      <c r="O70" s="117" t="s">
        <v>413</v>
      </c>
      <c r="P70" s="117" t="s">
        <v>413</v>
      </c>
      <c r="Q70" s="117" t="s">
        <v>213</v>
      </c>
    </row>
    <row r="71" spans="1:17" ht="21.75" customHeight="1">
      <c r="A71" s="113" t="s">
        <v>599</v>
      </c>
      <c r="B71" s="116">
        <v>34537</v>
      </c>
      <c r="C71" s="113" t="s">
        <v>201</v>
      </c>
      <c r="D71" s="113" t="s">
        <v>202</v>
      </c>
      <c r="E71" s="113" t="s">
        <v>13</v>
      </c>
      <c r="F71" s="117" t="s">
        <v>267</v>
      </c>
      <c r="G71" s="118" t="s">
        <v>600</v>
      </c>
      <c r="H71" s="118" t="s">
        <v>601</v>
      </c>
      <c r="I71" s="117" t="s">
        <v>277</v>
      </c>
      <c r="J71" s="119" t="s">
        <v>14</v>
      </c>
      <c r="K71" s="119">
        <v>44988.642361111109</v>
      </c>
      <c r="L71" s="119">
        <v>44988.688194444447</v>
      </c>
      <c r="M71" s="117" t="s">
        <v>162</v>
      </c>
      <c r="N71" s="117" t="s">
        <v>343</v>
      </c>
      <c r="O71" s="117" t="s">
        <v>413</v>
      </c>
      <c r="P71" s="117" t="s">
        <v>413</v>
      </c>
      <c r="Q71" s="117" t="s">
        <v>213</v>
      </c>
    </row>
    <row r="72" spans="1:17" ht="21.75" customHeight="1">
      <c r="A72" s="113" t="s">
        <v>602</v>
      </c>
      <c r="B72" s="116">
        <v>34601</v>
      </c>
      <c r="C72" s="113" t="s">
        <v>201</v>
      </c>
      <c r="D72" s="113" t="s">
        <v>202</v>
      </c>
      <c r="E72" s="113" t="s">
        <v>13</v>
      </c>
      <c r="F72" s="117" t="s">
        <v>267</v>
      </c>
      <c r="G72" s="118" t="s">
        <v>603</v>
      </c>
      <c r="H72" s="118" t="s">
        <v>604</v>
      </c>
      <c r="I72" s="117" t="s">
        <v>348</v>
      </c>
      <c r="J72" s="119" t="s">
        <v>14</v>
      </c>
      <c r="K72" s="119">
        <v>44988.637499999997</v>
      </c>
      <c r="L72" s="119">
        <v>44988.6875</v>
      </c>
      <c r="M72" s="117" t="s">
        <v>162</v>
      </c>
      <c r="N72" s="117" t="s">
        <v>343</v>
      </c>
      <c r="O72" s="117" t="s">
        <v>413</v>
      </c>
      <c r="P72" s="117" t="s">
        <v>413</v>
      </c>
      <c r="Q72" s="117" t="s">
        <v>213</v>
      </c>
    </row>
    <row r="73" spans="1:17" ht="21.75" customHeight="1">
      <c r="A73" s="113" t="s">
        <v>605</v>
      </c>
      <c r="B73" s="116">
        <v>34600</v>
      </c>
      <c r="C73" s="113" t="s">
        <v>201</v>
      </c>
      <c r="D73" s="113" t="s">
        <v>202</v>
      </c>
      <c r="E73" s="113" t="s">
        <v>13</v>
      </c>
      <c r="F73" s="117" t="s">
        <v>269</v>
      </c>
      <c r="G73" s="118" t="s">
        <v>606</v>
      </c>
      <c r="H73" s="118" t="s">
        <v>607</v>
      </c>
      <c r="I73" s="117" t="s">
        <v>348</v>
      </c>
      <c r="J73" s="119" t="s">
        <v>16</v>
      </c>
      <c r="K73" s="119">
        <v>44988.628472222219</v>
      </c>
      <c r="L73" s="119">
        <v>44988.636111111111</v>
      </c>
      <c r="M73" s="117" t="s">
        <v>18</v>
      </c>
      <c r="N73" s="117" t="s">
        <v>343</v>
      </c>
      <c r="O73" s="117"/>
      <c r="P73" s="117"/>
      <c r="Q73" s="117" t="s">
        <v>213</v>
      </c>
    </row>
    <row r="74" spans="1:17" ht="21.75" customHeight="1">
      <c r="A74" s="113" t="s">
        <v>608</v>
      </c>
      <c r="B74" s="116">
        <v>34532</v>
      </c>
      <c r="C74" s="113" t="s">
        <v>201</v>
      </c>
      <c r="D74" s="113" t="s">
        <v>202</v>
      </c>
      <c r="E74" s="113" t="s">
        <v>13</v>
      </c>
      <c r="F74" s="117" t="s">
        <v>269</v>
      </c>
      <c r="G74" s="118" t="s">
        <v>609</v>
      </c>
      <c r="H74" s="118" t="s">
        <v>610</v>
      </c>
      <c r="I74" s="117" t="s">
        <v>277</v>
      </c>
      <c r="J74" s="119" t="s">
        <v>14</v>
      </c>
      <c r="K74" s="119">
        <v>44988.626388888886</v>
      </c>
      <c r="L74" s="119">
        <v>44993.723611111112</v>
      </c>
      <c r="M74" s="117" t="s">
        <v>162</v>
      </c>
      <c r="N74" s="117" t="s">
        <v>343</v>
      </c>
      <c r="O74" s="117"/>
      <c r="P74" s="117" t="s">
        <v>413</v>
      </c>
      <c r="Q74" s="117" t="s">
        <v>213</v>
      </c>
    </row>
    <row r="75" spans="1:17" ht="21.75" customHeight="1">
      <c r="A75" s="113" t="s">
        <v>611</v>
      </c>
      <c r="B75" s="116">
        <v>34529</v>
      </c>
      <c r="C75" s="113" t="s">
        <v>201</v>
      </c>
      <c r="D75" s="113" t="s">
        <v>202</v>
      </c>
      <c r="E75" s="113" t="s">
        <v>13</v>
      </c>
      <c r="F75" s="117" t="s">
        <v>267</v>
      </c>
      <c r="G75" s="118" t="s">
        <v>612</v>
      </c>
      <c r="H75" s="118" t="s">
        <v>613</v>
      </c>
      <c r="I75" s="117" t="s">
        <v>277</v>
      </c>
      <c r="J75" s="119" t="s">
        <v>14</v>
      </c>
      <c r="K75" s="119">
        <v>44988.623611111114</v>
      </c>
      <c r="L75" s="119">
        <v>44988.686805555553</v>
      </c>
      <c r="M75" s="117" t="s">
        <v>162</v>
      </c>
      <c r="N75" s="117" t="s">
        <v>343</v>
      </c>
      <c r="O75" s="117" t="s">
        <v>413</v>
      </c>
      <c r="P75" s="117" t="s">
        <v>413</v>
      </c>
      <c r="Q75" s="117" t="s">
        <v>213</v>
      </c>
    </row>
    <row r="76" spans="1:17" ht="21.75" customHeight="1">
      <c r="A76" s="113" t="s">
        <v>614</v>
      </c>
      <c r="B76" s="116">
        <v>34528</v>
      </c>
      <c r="C76" s="113" t="s">
        <v>201</v>
      </c>
      <c r="D76" s="113" t="s">
        <v>202</v>
      </c>
      <c r="E76" s="113" t="s">
        <v>13</v>
      </c>
      <c r="F76" s="117" t="s">
        <v>267</v>
      </c>
      <c r="G76" s="118" t="s">
        <v>615</v>
      </c>
      <c r="H76" s="118" t="s">
        <v>616</v>
      </c>
      <c r="I76" s="117" t="s">
        <v>277</v>
      </c>
      <c r="J76" s="119" t="s">
        <v>14</v>
      </c>
      <c r="K76" s="119">
        <v>44988.622916666667</v>
      </c>
      <c r="L76" s="119">
        <v>44988.686805555553</v>
      </c>
      <c r="M76" s="117" t="s">
        <v>162</v>
      </c>
      <c r="N76" s="117" t="s">
        <v>343</v>
      </c>
      <c r="O76" s="117" t="s">
        <v>413</v>
      </c>
      <c r="P76" s="117" t="s">
        <v>413</v>
      </c>
      <c r="Q76" s="117" t="s">
        <v>213</v>
      </c>
    </row>
    <row r="77" spans="1:17" ht="21.75" customHeight="1">
      <c r="A77" s="113" t="s">
        <v>617</v>
      </c>
      <c r="B77" s="116">
        <v>34399</v>
      </c>
      <c r="C77" s="113" t="s">
        <v>201</v>
      </c>
      <c r="D77" s="113" t="s">
        <v>202</v>
      </c>
      <c r="E77" s="113" t="s">
        <v>13</v>
      </c>
      <c r="F77" s="117" t="s">
        <v>265</v>
      </c>
      <c r="G77" s="118" t="s">
        <v>618</v>
      </c>
      <c r="H77" s="118" t="s">
        <v>619</v>
      </c>
      <c r="I77" s="117" t="s">
        <v>348</v>
      </c>
      <c r="J77" s="119" t="s">
        <v>14</v>
      </c>
      <c r="K77" s="119">
        <v>44988.588194444441</v>
      </c>
      <c r="L77" s="119">
        <v>44992.742361111108</v>
      </c>
      <c r="M77" s="117" t="s">
        <v>291</v>
      </c>
      <c r="N77" s="117" t="s">
        <v>343</v>
      </c>
      <c r="O77" s="117" t="s">
        <v>413</v>
      </c>
      <c r="P77" s="117" t="s">
        <v>413</v>
      </c>
      <c r="Q77" s="117" t="s">
        <v>213</v>
      </c>
    </row>
    <row r="78" spans="1:17" ht="21.75" customHeight="1">
      <c r="A78" s="113" t="s">
        <v>620</v>
      </c>
      <c r="B78" s="116">
        <v>34398</v>
      </c>
      <c r="C78" s="113" t="s">
        <v>201</v>
      </c>
      <c r="D78" s="113" t="s">
        <v>202</v>
      </c>
      <c r="E78" s="113" t="s">
        <v>13</v>
      </c>
      <c r="F78" s="117" t="s">
        <v>267</v>
      </c>
      <c r="G78" s="118" t="s">
        <v>621</v>
      </c>
      <c r="H78" s="118" t="s">
        <v>622</v>
      </c>
      <c r="I78" s="117" t="s">
        <v>348</v>
      </c>
      <c r="J78" s="119" t="s">
        <v>14</v>
      </c>
      <c r="K78" s="119">
        <v>44988.586805555555</v>
      </c>
      <c r="L78" s="119">
        <v>44988.604166666664</v>
      </c>
      <c r="M78" s="117" t="s">
        <v>162</v>
      </c>
      <c r="N78" s="117" t="s">
        <v>343</v>
      </c>
      <c r="O78" s="117" t="s">
        <v>413</v>
      </c>
      <c r="P78" s="117" t="s">
        <v>413</v>
      </c>
      <c r="Q78" s="117" t="s">
        <v>213</v>
      </c>
    </row>
    <row r="79" spans="1:17" ht="21.75" customHeight="1">
      <c r="A79" s="113" t="s">
        <v>623</v>
      </c>
      <c r="B79" s="116">
        <v>34397</v>
      </c>
      <c r="C79" s="113" t="s">
        <v>201</v>
      </c>
      <c r="D79" s="113" t="s">
        <v>202</v>
      </c>
      <c r="E79" s="113" t="s">
        <v>13</v>
      </c>
      <c r="F79" s="117" t="s">
        <v>267</v>
      </c>
      <c r="G79" s="118" t="s">
        <v>624</v>
      </c>
      <c r="H79" s="118" t="s">
        <v>625</v>
      </c>
      <c r="I79" s="117" t="s">
        <v>348</v>
      </c>
      <c r="J79" s="119" t="s">
        <v>14</v>
      </c>
      <c r="K79" s="119">
        <v>44988.581250000003</v>
      </c>
      <c r="L79" s="119">
        <v>44988.603472222225</v>
      </c>
      <c r="M79" s="117" t="s">
        <v>18</v>
      </c>
      <c r="N79" s="117" t="s">
        <v>343</v>
      </c>
      <c r="O79" s="117" t="s">
        <v>413</v>
      </c>
      <c r="P79" s="117" t="s">
        <v>413</v>
      </c>
      <c r="Q79" s="117" t="s">
        <v>213</v>
      </c>
    </row>
    <row r="80" spans="1:17" ht="21.75" customHeight="1">
      <c r="A80" s="113" t="s">
        <v>626</v>
      </c>
      <c r="B80" s="116">
        <v>34395</v>
      </c>
      <c r="C80" s="113" t="s">
        <v>201</v>
      </c>
      <c r="D80" s="113" t="s">
        <v>202</v>
      </c>
      <c r="E80" s="113" t="s">
        <v>13</v>
      </c>
      <c r="F80" s="117" t="s">
        <v>267</v>
      </c>
      <c r="G80" s="118" t="s">
        <v>627</v>
      </c>
      <c r="H80" s="118" t="s">
        <v>628</v>
      </c>
      <c r="I80" s="117" t="s">
        <v>348</v>
      </c>
      <c r="J80" s="119" t="s">
        <v>16</v>
      </c>
      <c r="K80" s="119">
        <v>44988.57708333333</v>
      </c>
      <c r="L80" s="119">
        <v>44993.651388888888</v>
      </c>
      <c r="M80" s="117" t="s">
        <v>18</v>
      </c>
      <c r="N80" s="117" t="s">
        <v>343</v>
      </c>
      <c r="O80" s="117"/>
      <c r="P80" s="117"/>
      <c r="Q80" s="117" t="s">
        <v>213</v>
      </c>
    </row>
    <row r="81" spans="1:17" ht="21.75" customHeight="1">
      <c r="A81" s="113" t="s">
        <v>629</v>
      </c>
      <c r="B81" s="116">
        <v>34394</v>
      </c>
      <c r="C81" s="113" t="s">
        <v>201</v>
      </c>
      <c r="D81" s="113" t="s">
        <v>202</v>
      </c>
      <c r="E81" s="113" t="s">
        <v>13</v>
      </c>
      <c r="F81" s="117" t="s">
        <v>269</v>
      </c>
      <c r="G81" s="118" t="s">
        <v>630</v>
      </c>
      <c r="H81" s="118" t="s">
        <v>631</v>
      </c>
      <c r="I81" s="117" t="s">
        <v>348</v>
      </c>
      <c r="J81" s="119" t="s">
        <v>16</v>
      </c>
      <c r="K81" s="119">
        <v>44988.574305555558</v>
      </c>
      <c r="L81" s="119">
        <v>44991.74722222222</v>
      </c>
      <c r="M81" s="117" t="s">
        <v>162</v>
      </c>
      <c r="N81" s="117" t="s">
        <v>343</v>
      </c>
      <c r="O81" s="117"/>
      <c r="P81" s="117"/>
      <c r="Q81" s="117" t="s">
        <v>213</v>
      </c>
    </row>
    <row r="82" spans="1:17" ht="21.75" customHeight="1">
      <c r="A82" s="113" t="s">
        <v>632</v>
      </c>
      <c r="B82" s="116">
        <v>34418</v>
      </c>
      <c r="C82" s="113" t="s">
        <v>201</v>
      </c>
      <c r="D82" s="113" t="s">
        <v>202</v>
      </c>
      <c r="E82" s="113" t="s">
        <v>13</v>
      </c>
      <c r="F82" s="117" t="s">
        <v>278</v>
      </c>
      <c r="G82" s="118" t="s">
        <v>633</v>
      </c>
      <c r="H82" s="118" t="s">
        <v>634</v>
      </c>
      <c r="I82" s="117" t="s">
        <v>262</v>
      </c>
      <c r="J82" s="119" t="s">
        <v>14</v>
      </c>
      <c r="K82" s="119">
        <v>44986.618055555555</v>
      </c>
      <c r="L82" s="119">
        <v>44992.594444444447</v>
      </c>
      <c r="M82" s="117" t="s">
        <v>166</v>
      </c>
      <c r="N82" s="117" t="s">
        <v>343</v>
      </c>
      <c r="O82" s="117" t="s">
        <v>413</v>
      </c>
      <c r="P82" s="117" t="s">
        <v>413</v>
      </c>
      <c r="Q82" s="117" t="s">
        <v>213</v>
      </c>
    </row>
    <row r="83" spans="1:17" ht="21.75" customHeight="1">
      <c r="A83" s="113" t="s">
        <v>635</v>
      </c>
      <c r="B83" s="116">
        <v>34191</v>
      </c>
      <c r="C83" s="113" t="s">
        <v>201</v>
      </c>
      <c r="D83" s="113" t="s">
        <v>202</v>
      </c>
      <c r="E83" s="113" t="s">
        <v>13</v>
      </c>
      <c r="F83" s="117" t="s">
        <v>269</v>
      </c>
      <c r="G83" s="118" t="s">
        <v>636</v>
      </c>
      <c r="H83" s="118" t="s">
        <v>637</v>
      </c>
      <c r="I83" s="117" t="s">
        <v>275</v>
      </c>
      <c r="J83" s="119" t="s">
        <v>14</v>
      </c>
      <c r="K83" s="119">
        <v>44985.458333333336</v>
      </c>
      <c r="L83" s="119">
        <v>44987.745833333334</v>
      </c>
      <c r="M83" s="117" t="s">
        <v>162</v>
      </c>
      <c r="N83" s="117" t="s">
        <v>343</v>
      </c>
      <c r="O83" s="117"/>
      <c r="P83" s="117" t="s">
        <v>413</v>
      </c>
      <c r="Q83" s="117" t="s">
        <v>213</v>
      </c>
    </row>
    <row r="84" spans="1:17" ht="21.75" hidden="1" customHeight="1">
      <c r="A84" s="113" t="s">
        <v>638</v>
      </c>
      <c r="B84" s="116">
        <v>34044</v>
      </c>
      <c r="C84" s="113" t="s">
        <v>201</v>
      </c>
      <c r="D84" s="113" t="s">
        <v>202</v>
      </c>
      <c r="E84" s="113" t="s">
        <v>13</v>
      </c>
      <c r="F84" s="117" t="s">
        <v>341</v>
      </c>
      <c r="G84" s="118" t="s">
        <v>639</v>
      </c>
      <c r="H84" s="118" t="s">
        <v>640</v>
      </c>
      <c r="I84" s="117" t="s">
        <v>272</v>
      </c>
      <c r="J84" s="119" t="s">
        <v>14</v>
      </c>
      <c r="K84" s="119">
        <v>44981.455555555556</v>
      </c>
      <c r="L84" s="119">
        <v>44981.745138888888</v>
      </c>
      <c r="M84" s="117" t="s">
        <v>18</v>
      </c>
      <c r="N84" s="117" t="s">
        <v>293</v>
      </c>
      <c r="O84" s="117"/>
      <c r="P84" s="117" t="s">
        <v>413</v>
      </c>
      <c r="Q84" s="117" t="s">
        <v>213</v>
      </c>
    </row>
    <row r="85" spans="1:17" ht="21.75" hidden="1" customHeight="1">
      <c r="A85" s="113" t="s">
        <v>641</v>
      </c>
      <c r="B85" s="116">
        <v>34038</v>
      </c>
      <c r="C85" s="113" t="s">
        <v>201</v>
      </c>
      <c r="D85" s="113" t="s">
        <v>202</v>
      </c>
      <c r="E85" s="113" t="s">
        <v>13</v>
      </c>
      <c r="F85" s="117" t="s">
        <v>341</v>
      </c>
      <c r="G85" s="118" t="s">
        <v>642</v>
      </c>
      <c r="H85" s="118" t="s">
        <v>643</v>
      </c>
      <c r="I85" s="117" t="s">
        <v>272</v>
      </c>
      <c r="J85" s="119" t="s">
        <v>14</v>
      </c>
      <c r="K85" s="119">
        <v>44981.438194444447</v>
      </c>
      <c r="L85" s="119">
        <v>44981.731944444444</v>
      </c>
      <c r="M85" s="117" t="s">
        <v>18</v>
      </c>
      <c r="N85" s="117" t="s">
        <v>293</v>
      </c>
      <c r="O85" s="117"/>
      <c r="P85" s="117" t="s">
        <v>413</v>
      </c>
      <c r="Q85" s="117" t="s">
        <v>213</v>
      </c>
    </row>
    <row r="86" spans="1:17" ht="21.75" hidden="1" customHeight="1">
      <c r="A86" s="113" t="s">
        <v>644</v>
      </c>
      <c r="B86" s="116">
        <v>33976</v>
      </c>
      <c r="C86" s="113" t="s">
        <v>201</v>
      </c>
      <c r="D86" s="113" t="s">
        <v>202</v>
      </c>
      <c r="E86" s="113" t="s">
        <v>13</v>
      </c>
      <c r="F86" s="117" t="s">
        <v>341</v>
      </c>
      <c r="G86" s="118" t="s">
        <v>645</v>
      </c>
      <c r="H86" s="118" t="s">
        <v>646</v>
      </c>
      <c r="I86" s="117" t="s">
        <v>272</v>
      </c>
      <c r="J86" s="119" t="s">
        <v>14</v>
      </c>
      <c r="K86" s="119">
        <v>44980.845138888886</v>
      </c>
      <c r="L86" s="119">
        <v>44981.731249999997</v>
      </c>
      <c r="M86" s="117" t="s">
        <v>18</v>
      </c>
      <c r="N86" s="117" t="s">
        <v>293</v>
      </c>
      <c r="O86" s="117"/>
      <c r="P86" s="117" t="s">
        <v>413</v>
      </c>
      <c r="Q86" s="117" t="s">
        <v>213</v>
      </c>
    </row>
    <row r="87" spans="1:17" ht="21.75" hidden="1" customHeight="1">
      <c r="A87" s="113" t="s">
        <v>374</v>
      </c>
      <c r="B87" s="116">
        <v>32560</v>
      </c>
      <c r="C87" s="113" t="s">
        <v>201</v>
      </c>
      <c r="D87" s="113" t="s">
        <v>202</v>
      </c>
      <c r="E87" s="113" t="s">
        <v>13</v>
      </c>
      <c r="F87" s="117" t="s">
        <v>360</v>
      </c>
      <c r="G87" s="118" t="s">
        <v>375</v>
      </c>
      <c r="H87" s="118" t="s">
        <v>376</v>
      </c>
      <c r="I87" s="117" t="s">
        <v>277</v>
      </c>
      <c r="J87" s="119" t="s">
        <v>175</v>
      </c>
      <c r="K87" s="119">
        <v>44943.461805555555</v>
      </c>
      <c r="L87" s="119">
        <v>44992.63958333333</v>
      </c>
      <c r="M87" s="117" t="s">
        <v>162</v>
      </c>
      <c r="N87" s="117" t="s">
        <v>293</v>
      </c>
      <c r="O87" s="117"/>
      <c r="P87" s="117" t="s">
        <v>343</v>
      </c>
      <c r="Q87" s="117" t="s">
        <v>213</v>
      </c>
    </row>
    <row r="88" spans="1:17" ht="21.75" hidden="1" customHeight="1">
      <c r="A88" s="113" t="s">
        <v>377</v>
      </c>
      <c r="B88" s="116">
        <v>32559</v>
      </c>
      <c r="C88" s="113" t="s">
        <v>201</v>
      </c>
      <c r="D88" s="113" t="s">
        <v>202</v>
      </c>
      <c r="E88" s="113" t="s">
        <v>13</v>
      </c>
      <c r="F88" s="117" t="s">
        <v>341</v>
      </c>
      <c r="G88" s="118" t="s">
        <v>378</v>
      </c>
      <c r="H88" s="118" t="s">
        <v>379</v>
      </c>
      <c r="I88" s="117" t="s">
        <v>272</v>
      </c>
      <c r="J88" s="119" t="s">
        <v>14</v>
      </c>
      <c r="K88" s="119">
        <v>44943.448611111111</v>
      </c>
      <c r="L88" s="119">
        <v>44991.729166666664</v>
      </c>
      <c r="M88" s="117" t="s">
        <v>18</v>
      </c>
      <c r="N88" s="117" t="s">
        <v>293</v>
      </c>
      <c r="O88" s="117"/>
      <c r="P88" s="117" t="s">
        <v>413</v>
      </c>
      <c r="Q88" s="117" t="s">
        <v>213</v>
      </c>
    </row>
    <row r="89" spans="1:17" ht="21.75" hidden="1" customHeight="1">
      <c r="A89" s="113" t="s">
        <v>332</v>
      </c>
      <c r="B89" s="116">
        <v>32092</v>
      </c>
      <c r="C89" s="113" t="s">
        <v>201</v>
      </c>
      <c r="D89" s="113" t="s">
        <v>202</v>
      </c>
      <c r="E89" s="113" t="s">
        <v>13</v>
      </c>
      <c r="F89" s="117" t="s">
        <v>647</v>
      </c>
      <c r="G89" s="118" t="s">
        <v>333</v>
      </c>
      <c r="H89" s="118" t="s">
        <v>334</v>
      </c>
      <c r="I89" s="117" t="s">
        <v>264</v>
      </c>
      <c r="J89" s="119" t="s">
        <v>380</v>
      </c>
      <c r="K89" s="119">
        <v>44936.819444444445</v>
      </c>
      <c r="L89" s="119">
        <v>44993.580555555556</v>
      </c>
      <c r="M89" s="117" t="s">
        <v>18</v>
      </c>
      <c r="N89" s="117" t="s">
        <v>293</v>
      </c>
      <c r="O89" s="117"/>
      <c r="P89" s="117"/>
      <c r="Q89" s="117" t="s">
        <v>213</v>
      </c>
    </row>
    <row r="90" spans="1:17" ht="21.75" hidden="1" customHeight="1">
      <c r="A90" s="113" t="s">
        <v>335</v>
      </c>
      <c r="B90" s="116">
        <v>32089</v>
      </c>
      <c r="C90" s="113" t="s">
        <v>201</v>
      </c>
      <c r="D90" s="113" t="s">
        <v>202</v>
      </c>
      <c r="E90" s="113" t="s">
        <v>13</v>
      </c>
      <c r="F90" s="117" t="s">
        <v>460</v>
      </c>
      <c r="G90" s="118" t="s">
        <v>336</v>
      </c>
      <c r="H90" s="118" t="s">
        <v>337</v>
      </c>
      <c r="I90" s="117" t="s">
        <v>264</v>
      </c>
      <c r="J90" s="119" t="s">
        <v>185</v>
      </c>
      <c r="K90" s="119">
        <v>44936.793749999997</v>
      </c>
      <c r="L90" s="119">
        <v>44993.582638888889</v>
      </c>
      <c r="M90" s="117" t="s">
        <v>18</v>
      </c>
      <c r="N90" s="117" t="s">
        <v>293</v>
      </c>
      <c r="O90" s="117"/>
      <c r="P90" s="117" t="s">
        <v>343</v>
      </c>
      <c r="Q90" s="117" t="s">
        <v>213</v>
      </c>
    </row>
    <row r="91" spans="1:17" ht="21.75" hidden="1" customHeight="1">
      <c r="A91" s="113" t="s">
        <v>338</v>
      </c>
      <c r="B91" s="116">
        <v>32085</v>
      </c>
      <c r="C91" s="113" t="s">
        <v>201</v>
      </c>
      <c r="D91" s="113" t="s">
        <v>8</v>
      </c>
      <c r="E91" s="113" t="s">
        <v>24</v>
      </c>
      <c r="F91" s="117" t="s">
        <v>263</v>
      </c>
      <c r="G91" s="118" t="s">
        <v>339</v>
      </c>
      <c r="H91" s="118" t="s">
        <v>340</v>
      </c>
      <c r="I91" s="117" t="s">
        <v>264</v>
      </c>
      <c r="J91" s="119" t="s">
        <v>175</v>
      </c>
      <c r="K91" s="119">
        <v>44936.78402777778</v>
      </c>
      <c r="L91" s="119">
        <v>44993.461111111108</v>
      </c>
      <c r="M91" s="117" t="s">
        <v>18</v>
      </c>
      <c r="N91" s="117" t="s">
        <v>293</v>
      </c>
      <c r="O91" s="117"/>
      <c r="P91" s="117" t="s">
        <v>343</v>
      </c>
      <c r="Q91" s="117" t="s">
        <v>213</v>
      </c>
    </row>
    <row r="92" spans="1:17" ht="21.75" hidden="1" customHeight="1">
      <c r="A92" s="113" t="s">
        <v>344</v>
      </c>
      <c r="B92" s="116">
        <v>31926</v>
      </c>
      <c r="C92" s="113" t="s">
        <v>201</v>
      </c>
      <c r="D92" s="113" t="s">
        <v>202</v>
      </c>
      <c r="E92" s="113" t="s">
        <v>13</v>
      </c>
      <c r="F92" s="117" t="s">
        <v>345</v>
      </c>
      <c r="G92" s="118" t="s">
        <v>346</v>
      </c>
      <c r="H92" s="118" t="s">
        <v>347</v>
      </c>
      <c r="I92" s="117" t="s">
        <v>348</v>
      </c>
      <c r="J92" s="119" t="s">
        <v>16</v>
      </c>
      <c r="K92" s="119">
        <v>44935.702777777777</v>
      </c>
      <c r="L92" s="119">
        <v>44937.402083333334</v>
      </c>
      <c r="M92" s="117" t="s">
        <v>291</v>
      </c>
      <c r="N92" s="117" t="s">
        <v>293</v>
      </c>
      <c r="O92" s="117"/>
      <c r="P92" s="117" t="s">
        <v>349</v>
      </c>
      <c r="Q92" s="117" t="s">
        <v>350</v>
      </c>
    </row>
    <row r="93" spans="1:17" ht="21.75" hidden="1" customHeight="1">
      <c r="A93" s="113" t="s">
        <v>351</v>
      </c>
      <c r="B93" s="116">
        <v>31887</v>
      </c>
      <c r="C93" s="113" t="s">
        <v>201</v>
      </c>
      <c r="D93" s="113" t="s">
        <v>202</v>
      </c>
      <c r="E93" s="113" t="s">
        <v>13</v>
      </c>
      <c r="F93" s="117" t="s">
        <v>278</v>
      </c>
      <c r="G93" s="118" t="s">
        <v>352</v>
      </c>
      <c r="H93" s="118" t="s">
        <v>353</v>
      </c>
      <c r="I93" s="117" t="s">
        <v>268</v>
      </c>
      <c r="J93" s="119" t="s">
        <v>185</v>
      </c>
      <c r="K93" s="119">
        <v>44935.631249999999</v>
      </c>
      <c r="L93" s="119">
        <v>44937.609722222223</v>
      </c>
      <c r="M93" s="117" t="s">
        <v>163</v>
      </c>
      <c r="N93" s="117" t="s">
        <v>293</v>
      </c>
      <c r="O93" s="117"/>
      <c r="P93" s="117"/>
      <c r="Q93" s="117" t="s">
        <v>213</v>
      </c>
    </row>
    <row r="94" spans="1:17" ht="21.75" hidden="1" customHeight="1">
      <c r="A94" s="113" t="s">
        <v>354</v>
      </c>
      <c r="B94" s="116">
        <v>31392</v>
      </c>
      <c r="C94" s="113" t="s">
        <v>201</v>
      </c>
      <c r="D94" s="113" t="s">
        <v>202</v>
      </c>
      <c r="E94" s="113" t="s">
        <v>13</v>
      </c>
      <c r="F94" s="117" t="s">
        <v>278</v>
      </c>
      <c r="G94" s="118" t="s">
        <v>355</v>
      </c>
      <c r="H94" s="118" t="s">
        <v>356</v>
      </c>
      <c r="I94" s="117" t="s">
        <v>262</v>
      </c>
      <c r="J94" s="119" t="s">
        <v>14</v>
      </c>
      <c r="K94" s="119">
        <v>44927.819444444445</v>
      </c>
      <c r="L94" s="119">
        <v>44992.591666666667</v>
      </c>
      <c r="M94" s="117" t="s">
        <v>166</v>
      </c>
      <c r="N94" s="117" t="s">
        <v>293</v>
      </c>
      <c r="O94" s="117" t="s">
        <v>413</v>
      </c>
      <c r="P94" s="117" t="s">
        <v>413</v>
      </c>
      <c r="Q94" s="117" t="s">
        <v>213</v>
      </c>
    </row>
    <row r="95" spans="1:17" ht="21.75" hidden="1" customHeight="1">
      <c r="A95" s="113" t="s">
        <v>357</v>
      </c>
      <c r="B95" s="116">
        <v>31391</v>
      </c>
      <c r="C95" s="113" t="s">
        <v>201</v>
      </c>
      <c r="D95" s="113" t="s">
        <v>202</v>
      </c>
      <c r="E95" s="113" t="s">
        <v>24</v>
      </c>
      <c r="F95" s="117" t="s">
        <v>273</v>
      </c>
      <c r="G95" s="118" t="s">
        <v>358</v>
      </c>
      <c r="H95" s="118" t="s">
        <v>359</v>
      </c>
      <c r="I95" s="117" t="s">
        <v>271</v>
      </c>
      <c r="J95" s="119" t="s">
        <v>313</v>
      </c>
      <c r="K95" s="119">
        <v>44927.8</v>
      </c>
      <c r="L95" s="119">
        <v>44989.713194444441</v>
      </c>
      <c r="M95" s="117" t="s">
        <v>18</v>
      </c>
      <c r="N95" s="117" t="s">
        <v>293</v>
      </c>
      <c r="O95" s="117"/>
      <c r="P95" s="117" t="s">
        <v>343</v>
      </c>
      <c r="Q95" s="117" t="s">
        <v>213</v>
      </c>
    </row>
    <row r="96" spans="1:17" ht="21.75" hidden="1" customHeight="1">
      <c r="A96" s="113" t="s">
        <v>319</v>
      </c>
      <c r="B96" s="116">
        <v>30097</v>
      </c>
      <c r="C96" s="113" t="s">
        <v>201</v>
      </c>
      <c r="D96" s="113" t="s">
        <v>202</v>
      </c>
      <c r="E96" s="113" t="s">
        <v>13</v>
      </c>
      <c r="F96" s="117" t="s">
        <v>261</v>
      </c>
      <c r="G96" s="118" t="s">
        <v>320</v>
      </c>
      <c r="H96" s="118" t="s">
        <v>321</v>
      </c>
      <c r="I96" s="117" t="s">
        <v>266</v>
      </c>
      <c r="J96" s="119" t="s">
        <v>313</v>
      </c>
      <c r="K96" s="119">
        <v>44898.658333333333</v>
      </c>
      <c r="L96" s="119">
        <v>44935.667361111111</v>
      </c>
      <c r="M96" s="117" t="s">
        <v>167</v>
      </c>
      <c r="N96" s="117" t="s">
        <v>289</v>
      </c>
      <c r="O96" s="117"/>
      <c r="P96" s="117" t="s">
        <v>293</v>
      </c>
      <c r="Q96" s="117" t="s">
        <v>213</v>
      </c>
    </row>
    <row r="97" spans="1:17" ht="21.75" hidden="1" customHeight="1">
      <c r="A97" s="113" t="s">
        <v>322</v>
      </c>
      <c r="B97" s="116">
        <v>30089</v>
      </c>
      <c r="C97" s="113" t="s">
        <v>201</v>
      </c>
      <c r="D97" s="113" t="s">
        <v>202</v>
      </c>
      <c r="E97" s="113" t="s">
        <v>13</v>
      </c>
      <c r="F97" s="117" t="s">
        <v>278</v>
      </c>
      <c r="G97" s="118" t="s">
        <v>323</v>
      </c>
      <c r="H97" s="118" t="s">
        <v>324</v>
      </c>
      <c r="I97" s="117" t="s">
        <v>266</v>
      </c>
      <c r="J97" s="119" t="s">
        <v>14</v>
      </c>
      <c r="K97" s="119">
        <v>44898.621527777781</v>
      </c>
      <c r="L97" s="119">
        <v>44963.625694444447</v>
      </c>
      <c r="M97" s="117" t="s">
        <v>167</v>
      </c>
      <c r="N97" s="117" t="s">
        <v>289</v>
      </c>
      <c r="O97" s="117" t="s">
        <v>343</v>
      </c>
      <c r="P97" s="117" t="s">
        <v>343</v>
      </c>
      <c r="Q97" s="117" t="s">
        <v>213</v>
      </c>
    </row>
    <row r="98" spans="1:17" ht="21.75" hidden="1" customHeight="1">
      <c r="A98" s="113" t="s">
        <v>294</v>
      </c>
      <c r="B98" s="116">
        <v>28948</v>
      </c>
      <c r="C98" s="113" t="s">
        <v>201</v>
      </c>
      <c r="D98" s="113" t="s">
        <v>202</v>
      </c>
      <c r="E98" s="113" t="s">
        <v>13</v>
      </c>
      <c r="F98" s="117" t="s">
        <v>273</v>
      </c>
      <c r="G98" s="118" t="s">
        <v>295</v>
      </c>
      <c r="H98" s="118" t="s">
        <v>296</v>
      </c>
      <c r="I98" s="117" t="s">
        <v>262</v>
      </c>
      <c r="J98" s="119" t="s">
        <v>14</v>
      </c>
      <c r="K98" s="119">
        <v>44881.647916666669</v>
      </c>
      <c r="L98" s="119">
        <v>44915.712500000001</v>
      </c>
      <c r="M98" s="117" t="s">
        <v>18</v>
      </c>
      <c r="N98" s="117" t="s">
        <v>237</v>
      </c>
      <c r="O98" s="117"/>
      <c r="P98" s="117" t="s">
        <v>343</v>
      </c>
      <c r="Q98" s="117" t="s">
        <v>213</v>
      </c>
    </row>
    <row r="99" spans="1:17" ht="21.75" hidden="1" customHeight="1">
      <c r="A99" s="113" t="s">
        <v>297</v>
      </c>
      <c r="B99" s="116">
        <v>28503</v>
      </c>
      <c r="C99" s="113" t="s">
        <v>201</v>
      </c>
      <c r="D99" s="113" t="s">
        <v>202</v>
      </c>
      <c r="E99" s="113" t="s">
        <v>13</v>
      </c>
      <c r="F99" s="117" t="s">
        <v>269</v>
      </c>
      <c r="G99" s="118" t="s">
        <v>298</v>
      </c>
      <c r="H99" s="118" t="s">
        <v>299</v>
      </c>
      <c r="I99" s="117" t="s">
        <v>277</v>
      </c>
      <c r="J99" s="119" t="s">
        <v>175</v>
      </c>
      <c r="K99" s="119">
        <v>44876.607638888891</v>
      </c>
      <c r="L99" s="119">
        <v>44988.640972222223</v>
      </c>
      <c r="M99" s="117" t="s">
        <v>162</v>
      </c>
      <c r="N99" s="117" t="s">
        <v>237</v>
      </c>
      <c r="O99" s="117"/>
      <c r="P99" s="117" t="s">
        <v>343</v>
      </c>
      <c r="Q99" s="117" t="s">
        <v>213</v>
      </c>
    </row>
    <row r="100" spans="1:17" ht="21.75" hidden="1" customHeight="1">
      <c r="A100" s="113" t="s">
        <v>361</v>
      </c>
      <c r="B100" s="116">
        <v>28424</v>
      </c>
      <c r="C100" s="113" t="s">
        <v>201</v>
      </c>
      <c r="D100" s="113" t="s">
        <v>203</v>
      </c>
      <c r="E100" s="113" t="s">
        <v>24</v>
      </c>
      <c r="F100" s="122" t="s">
        <v>362</v>
      </c>
      <c r="G100" s="123" t="s">
        <v>363</v>
      </c>
      <c r="H100" s="118" t="s">
        <v>364</v>
      </c>
      <c r="I100" s="117" t="s">
        <v>266</v>
      </c>
      <c r="J100" s="117" t="s">
        <v>313</v>
      </c>
      <c r="K100" s="119">
        <v>44876.383333333331</v>
      </c>
      <c r="L100" s="119">
        <v>44935.668055555558</v>
      </c>
      <c r="M100" s="117" t="s">
        <v>18</v>
      </c>
      <c r="N100" s="117" t="s">
        <v>237</v>
      </c>
      <c r="O100" s="117"/>
      <c r="P100" s="117" t="s">
        <v>293</v>
      </c>
      <c r="Q100" s="117" t="s">
        <v>213</v>
      </c>
    </row>
    <row r="101" spans="1:17" ht="21.75" hidden="1" customHeight="1">
      <c r="A101" s="113" t="s">
        <v>301</v>
      </c>
      <c r="B101" s="116">
        <v>28414</v>
      </c>
      <c r="C101" s="113" t="s">
        <v>201</v>
      </c>
      <c r="D101" s="113" t="s">
        <v>202</v>
      </c>
      <c r="E101" s="113" t="s">
        <v>13</v>
      </c>
      <c r="F101" s="122" t="s">
        <v>269</v>
      </c>
      <c r="G101" s="123" t="s">
        <v>302</v>
      </c>
      <c r="H101" s="118" t="s">
        <v>303</v>
      </c>
      <c r="I101" s="117" t="s">
        <v>300</v>
      </c>
      <c r="J101" s="117" t="s">
        <v>313</v>
      </c>
      <c r="K101" s="119">
        <v>44875.703472222223</v>
      </c>
      <c r="L101" s="119">
        <v>44988.663888888892</v>
      </c>
      <c r="M101" s="117" t="s">
        <v>162</v>
      </c>
      <c r="N101" s="117" t="s">
        <v>237</v>
      </c>
      <c r="O101" s="117"/>
      <c r="P101" s="117" t="s">
        <v>343</v>
      </c>
      <c r="Q101" s="117" t="s">
        <v>213</v>
      </c>
    </row>
    <row r="102" spans="1:17" ht="21.75" hidden="1" customHeight="1">
      <c r="A102" s="113" t="s">
        <v>304</v>
      </c>
      <c r="B102" s="116">
        <v>28318</v>
      </c>
      <c r="C102" s="113" t="s">
        <v>201</v>
      </c>
      <c r="D102" s="113" t="s">
        <v>202</v>
      </c>
      <c r="E102" s="113" t="s">
        <v>13</v>
      </c>
      <c r="F102" s="122" t="s">
        <v>269</v>
      </c>
      <c r="G102" s="123" t="s">
        <v>305</v>
      </c>
      <c r="H102" s="118" t="s">
        <v>306</v>
      </c>
      <c r="I102" s="117" t="s">
        <v>277</v>
      </c>
      <c r="J102" s="117" t="s">
        <v>185</v>
      </c>
      <c r="K102" s="119">
        <v>44875.571527777778</v>
      </c>
      <c r="L102" s="119">
        <v>44902.685416666667</v>
      </c>
      <c r="M102" s="117" t="s">
        <v>162</v>
      </c>
      <c r="N102" s="117" t="s">
        <v>237</v>
      </c>
      <c r="O102" s="117"/>
      <c r="P102" s="117"/>
      <c r="Q102" s="117" t="s">
        <v>213</v>
      </c>
    </row>
    <row r="103" spans="1:17" ht="21.75" hidden="1" customHeight="1">
      <c r="A103" s="113" t="s">
        <v>307</v>
      </c>
      <c r="B103" s="116">
        <v>28299</v>
      </c>
      <c r="C103" s="113" t="s">
        <v>201</v>
      </c>
      <c r="D103" s="113" t="s">
        <v>203</v>
      </c>
      <c r="E103" s="113" t="s">
        <v>24</v>
      </c>
      <c r="F103" s="122" t="s">
        <v>263</v>
      </c>
      <c r="G103" s="123" t="s">
        <v>308</v>
      </c>
      <c r="H103" s="118" t="s">
        <v>309</v>
      </c>
      <c r="I103" s="117" t="s">
        <v>266</v>
      </c>
      <c r="J103" s="117" t="s">
        <v>313</v>
      </c>
      <c r="K103" s="119">
        <v>44875.550694444442</v>
      </c>
      <c r="L103" s="119">
        <v>44941.65625</v>
      </c>
      <c r="M103" s="117" t="s">
        <v>18</v>
      </c>
      <c r="N103" s="117" t="s">
        <v>237</v>
      </c>
      <c r="O103" s="117"/>
      <c r="P103" s="117" t="s">
        <v>293</v>
      </c>
      <c r="Q103" s="117" t="s">
        <v>213</v>
      </c>
    </row>
    <row r="104" spans="1:17" ht="21.75" hidden="1" customHeight="1">
      <c r="A104" s="113" t="s">
        <v>310</v>
      </c>
      <c r="B104" s="116">
        <v>28295</v>
      </c>
      <c r="C104" s="113" t="s">
        <v>201</v>
      </c>
      <c r="D104" s="113" t="s">
        <v>203</v>
      </c>
      <c r="E104" s="113" t="s">
        <v>24</v>
      </c>
      <c r="F104" s="122" t="s">
        <v>292</v>
      </c>
      <c r="G104" s="123" t="s">
        <v>311</v>
      </c>
      <c r="H104" s="118" t="s">
        <v>312</v>
      </c>
      <c r="I104" s="117" t="s">
        <v>266</v>
      </c>
      <c r="J104" s="117" t="s">
        <v>313</v>
      </c>
      <c r="K104" s="119">
        <v>44875.387499999997</v>
      </c>
      <c r="L104" s="119">
        <v>44935.668749999997</v>
      </c>
      <c r="M104" s="117" t="s">
        <v>18</v>
      </c>
      <c r="N104" s="117" t="s">
        <v>237</v>
      </c>
      <c r="O104" s="117"/>
      <c r="P104" s="117" t="s">
        <v>293</v>
      </c>
      <c r="Q104" s="117" t="s">
        <v>213</v>
      </c>
    </row>
    <row r="105" spans="1:17" ht="21.75" hidden="1" customHeight="1">
      <c r="A105" s="113" t="s">
        <v>365</v>
      </c>
      <c r="B105" s="116">
        <v>26418</v>
      </c>
      <c r="C105" s="113" t="s">
        <v>201</v>
      </c>
      <c r="D105" s="113" t="s">
        <v>202</v>
      </c>
      <c r="E105" s="113" t="s">
        <v>13</v>
      </c>
      <c r="F105" s="122" t="s">
        <v>348</v>
      </c>
      <c r="G105" s="123" t="s">
        <v>366</v>
      </c>
      <c r="H105" s="118" t="s">
        <v>367</v>
      </c>
      <c r="I105" s="117" t="s">
        <v>348</v>
      </c>
      <c r="J105" s="117" t="s">
        <v>175</v>
      </c>
      <c r="K105" s="119">
        <v>44846.699305555558</v>
      </c>
      <c r="L105" s="119">
        <v>44989.446527777778</v>
      </c>
      <c r="M105" s="117" t="s">
        <v>164</v>
      </c>
      <c r="N105" s="117" t="s">
        <v>251</v>
      </c>
      <c r="O105" s="117"/>
      <c r="P105" s="117" t="s">
        <v>648</v>
      </c>
      <c r="Q105" s="117" t="s">
        <v>213</v>
      </c>
    </row>
    <row r="106" spans="1:17" ht="21.75" hidden="1" customHeight="1">
      <c r="A106" s="113" t="s">
        <v>252</v>
      </c>
      <c r="B106" s="116">
        <v>23943</v>
      </c>
      <c r="C106" s="113" t="s">
        <v>201</v>
      </c>
      <c r="D106" s="113" t="s">
        <v>202</v>
      </c>
      <c r="E106" s="113" t="s">
        <v>13</v>
      </c>
      <c r="F106" s="122" t="s">
        <v>547</v>
      </c>
      <c r="G106" s="123" t="s">
        <v>253</v>
      </c>
      <c r="H106" s="118" t="s">
        <v>254</v>
      </c>
      <c r="I106" s="117" t="s">
        <v>264</v>
      </c>
      <c r="J106" s="117" t="s">
        <v>175</v>
      </c>
      <c r="K106" s="119">
        <v>44795.446527777778</v>
      </c>
      <c r="L106" s="119">
        <v>44994.380555555559</v>
      </c>
      <c r="M106" s="117" t="s">
        <v>212</v>
      </c>
      <c r="N106" s="117" t="s">
        <v>225</v>
      </c>
      <c r="O106" s="117"/>
      <c r="P106" s="117" t="s">
        <v>343</v>
      </c>
      <c r="Q106" s="117" t="s">
        <v>213</v>
      </c>
    </row>
    <row r="107" spans="1:17" ht="21.75" hidden="1" customHeight="1">
      <c r="A107" s="113" t="s">
        <v>227</v>
      </c>
      <c r="B107" s="116">
        <v>23938</v>
      </c>
      <c r="C107" s="113" t="s">
        <v>201</v>
      </c>
      <c r="D107" s="113" t="s">
        <v>202</v>
      </c>
      <c r="E107" s="113" t="s">
        <v>13</v>
      </c>
      <c r="F107" s="122" t="s">
        <v>274</v>
      </c>
      <c r="G107" s="123" t="s">
        <v>228</v>
      </c>
      <c r="H107" s="118" t="s">
        <v>229</v>
      </c>
      <c r="I107" s="117" t="s">
        <v>272</v>
      </c>
      <c r="J107" s="117" t="s">
        <v>313</v>
      </c>
      <c r="K107" s="119">
        <v>44794.568055555559</v>
      </c>
      <c r="L107" s="119">
        <v>44901.602083333331</v>
      </c>
      <c r="M107" s="117" t="s">
        <v>165</v>
      </c>
      <c r="N107" s="117" t="s">
        <v>225</v>
      </c>
      <c r="O107" s="117"/>
      <c r="P107" s="117" t="s">
        <v>289</v>
      </c>
      <c r="Q107" s="117" t="s">
        <v>213</v>
      </c>
    </row>
    <row r="108" spans="1:17" ht="21.75" hidden="1" customHeight="1">
      <c r="A108" s="113" t="s">
        <v>231</v>
      </c>
      <c r="B108" s="116">
        <v>23581</v>
      </c>
      <c r="C108" s="113" t="s">
        <v>201</v>
      </c>
      <c r="D108" s="113" t="s">
        <v>204</v>
      </c>
      <c r="E108" s="113" t="s">
        <v>13</v>
      </c>
      <c r="F108" s="122" t="s">
        <v>279</v>
      </c>
      <c r="G108" s="123" t="s">
        <v>232</v>
      </c>
      <c r="H108" s="118" t="s">
        <v>233</v>
      </c>
      <c r="I108" s="117" t="s">
        <v>266</v>
      </c>
      <c r="J108" s="117" t="s">
        <v>16</v>
      </c>
      <c r="K108" s="119">
        <v>44790.431250000001</v>
      </c>
      <c r="L108" s="119">
        <v>44848.510416666664</v>
      </c>
      <c r="M108" s="117" t="s">
        <v>18</v>
      </c>
      <c r="N108" s="117" t="s">
        <v>225</v>
      </c>
      <c r="O108" s="117"/>
      <c r="P108" s="117"/>
      <c r="Q108" s="117" t="s">
        <v>213</v>
      </c>
    </row>
    <row r="109" spans="1:17" ht="21.75" hidden="1" customHeight="1">
      <c r="A109" s="113" t="s">
        <v>234</v>
      </c>
      <c r="B109" s="116">
        <v>23558</v>
      </c>
      <c r="C109" s="113" t="s">
        <v>201</v>
      </c>
      <c r="D109" s="113" t="s">
        <v>202</v>
      </c>
      <c r="E109" s="113" t="s">
        <v>13</v>
      </c>
      <c r="F109" s="122" t="s">
        <v>262</v>
      </c>
      <c r="G109" s="123" t="s">
        <v>235</v>
      </c>
      <c r="H109" s="118" t="s">
        <v>236</v>
      </c>
      <c r="I109" s="117" t="s">
        <v>262</v>
      </c>
      <c r="J109" s="117" t="s">
        <v>175</v>
      </c>
      <c r="K109" s="119">
        <v>44789.902777777781</v>
      </c>
      <c r="L109" s="119">
        <v>44881.681250000001</v>
      </c>
      <c r="M109" s="117" t="s">
        <v>166</v>
      </c>
      <c r="N109" s="117" t="s">
        <v>225</v>
      </c>
      <c r="O109" s="117" t="s">
        <v>237</v>
      </c>
      <c r="P109" s="117" t="s">
        <v>237</v>
      </c>
      <c r="Q109" s="117" t="s">
        <v>213</v>
      </c>
    </row>
    <row r="110" spans="1:17" ht="21.75" hidden="1" customHeight="1">
      <c r="A110" s="113" t="s">
        <v>221</v>
      </c>
      <c r="B110" s="116">
        <v>21804</v>
      </c>
      <c r="C110" s="113" t="s">
        <v>201</v>
      </c>
      <c r="D110" s="113" t="s">
        <v>202</v>
      </c>
      <c r="E110" s="113" t="s">
        <v>13</v>
      </c>
      <c r="F110" s="122" t="s">
        <v>547</v>
      </c>
      <c r="G110" s="123" t="s">
        <v>222</v>
      </c>
      <c r="H110" s="118" t="s">
        <v>280</v>
      </c>
      <c r="I110" s="117" t="s">
        <v>268</v>
      </c>
      <c r="J110" s="117" t="s">
        <v>175</v>
      </c>
      <c r="K110" s="119">
        <v>44761.577777777777</v>
      </c>
      <c r="L110" s="119">
        <v>44984.634027777778</v>
      </c>
      <c r="M110" s="117" t="s">
        <v>164</v>
      </c>
      <c r="N110" s="117" t="s">
        <v>217</v>
      </c>
      <c r="O110" s="117"/>
      <c r="P110" s="117" t="s">
        <v>230</v>
      </c>
      <c r="Q110" s="117" t="s">
        <v>213</v>
      </c>
    </row>
    <row r="111" spans="1:17" ht="21.75" hidden="1" customHeight="1">
      <c r="A111" s="113" t="s">
        <v>223</v>
      </c>
      <c r="B111" s="116">
        <v>21803</v>
      </c>
      <c r="C111" s="113" t="s">
        <v>201</v>
      </c>
      <c r="D111" s="113" t="s">
        <v>202</v>
      </c>
      <c r="E111" s="113" t="s">
        <v>13</v>
      </c>
      <c r="F111" s="122" t="s">
        <v>547</v>
      </c>
      <c r="G111" s="123" t="s">
        <v>224</v>
      </c>
      <c r="H111" s="118" t="s">
        <v>281</v>
      </c>
      <c r="I111" s="117" t="s">
        <v>268</v>
      </c>
      <c r="J111" s="117" t="s">
        <v>175</v>
      </c>
      <c r="K111" s="119">
        <v>44761.576388888891</v>
      </c>
      <c r="L111" s="119">
        <v>44984.615277777775</v>
      </c>
      <c r="M111" s="117" t="s">
        <v>164</v>
      </c>
      <c r="N111" s="117" t="s">
        <v>217</v>
      </c>
      <c r="O111" s="117"/>
      <c r="P111" s="117" t="s">
        <v>230</v>
      </c>
      <c r="Q111" s="117" t="s">
        <v>213</v>
      </c>
    </row>
    <row r="112" spans="1:17" ht="21.75" hidden="1" customHeight="1">
      <c r="A112" s="113" t="s">
        <v>218</v>
      </c>
      <c r="B112" s="116">
        <v>19958</v>
      </c>
      <c r="C112" s="113" t="s">
        <v>201</v>
      </c>
      <c r="D112" s="113" t="s">
        <v>202</v>
      </c>
      <c r="E112" s="113" t="s">
        <v>13</v>
      </c>
      <c r="F112" s="122" t="s">
        <v>547</v>
      </c>
      <c r="G112" s="123" t="s">
        <v>219</v>
      </c>
      <c r="H112" s="118" t="s">
        <v>282</v>
      </c>
      <c r="I112" s="117" t="s">
        <v>268</v>
      </c>
      <c r="J112" s="117" t="s">
        <v>175</v>
      </c>
      <c r="K112" s="119">
        <v>44728.679861111108</v>
      </c>
      <c r="L112" s="119">
        <v>44979.498611111114</v>
      </c>
      <c r="M112" s="117" t="s">
        <v>164</v>
      </c>
      <c r="N112" s="117" t="s">
        <v>216</v>
      </c>
      <c r="O112" s="117" t="s">
        <v>217</v>
      </c>
      <c r="P112" s="117"/>
      <c r="Q112" s="117" t="s">
        <v>213</v>
      </c>
    </row>
    <row r="113" ht="21.75" hidden="1" customHeight="1"/>
    <row r="114" ht="21.75" hidden="1" customHeight="1"/>
    <row r="115" ht="21.75" hidden="1" customHeight="1"/>
    <row r="116" ht="21.75" hidden="1" customHeight="1"/>
    <row r="117" ht="21.75" hidden="1" customHeight="1"/>
    <row r="118" ht="21.75" hidden="1" customHeight="1"/>
    <row r="119" ht="21.75" hidden="1" customHeight="1"/>
    <row r="120" ht="21.75" hidden="1" customHeight="1"/>
    <row r="121" ht="21.75" hidden="1" customHeight="1"/>
    <row r="122" ht="21.75" hidden="1" customHeight="1"/>
    <row r="123" ht="21.75" hidden="1" customHeight="1"/>
    <row r="124" ht="21.75" hidden="1" customHeight="1"/>
    <row r="125" ht="21.75" hidden="1" customHeight="1"/>
    <row r="126" ht="21.75" hidden="1" customHeight="1"/>
    <row r="127" ht="21.75" hidden="1" customHeight="1"/>
    <row r="128" ht="21.75" hidden="1" customHeight="1"/>
    <row r="129" ht="21.75" hidden="1" customHeight="1"/>
    <row r="130" ht="21.75" hidden="1" customHeight="1"/>
    <row r="131" ht="21.75" hidden="1" customHeight="1"/>
    <row r="132" ht="21.75" hidden="1" customHeight="1"/>
    <row r="133" ht="21.75" hidden="1" customHeight="1"/>
    <row r="134" ht="21.75" hidden="1" customHeight="1"/>
    <row r="135" ht="21.75" hidden="1" customHeight="1"/>
    <row r="136" ht="21.75" hidden="1" customHeight="1"/>
    <row r="137" ht="21.75" hidden="1" customHeight="1"/>
    <row r="138" ht="21.75" hidden="1" customHeight="1"/>
    <row r="139" ht="21.75" hidden="1" customHeight="1"/>
    <row r="140" ht="21.75" hidden="1" customHeight="1"/>
    <row r="141" ht="21.75" hidden="1" customHeight="1"/>
    <row r="142" ht="21.75" hidden="1" customHeight="1"/>
    <row r="143" ht="21.75" hidden="1" customHeight="1"/>
    <row r="144" ht="21.75" hidden="1" customHeight="1"/>
    <row r="145" ht="21.75" hidden="1" customHeight="1"/>
    <row r="146" ht="21.75" hidden="1" customHeight="1"/>
    <row r="147" ht="21.75" hidden="1" customHeight="1"/>
    <row r="148" ht="21.75" hidden="1" customHeight="1"/>
    <row r="149" ht="21.75" hidden="1" customHeight="1"/>
    <row r="150" ht="21.75" hidden="1" customHeight="1"/>
    <row r="151" ht="21.75" hidden="1" customHeight="1"/>
    <row r="152" ht="21.75" hidden="1" customHeight="1"/>
    <row r="153" ht="21.75" hidden="1" customHeight="1"/>
    <row r="154" ht="21.75" hidden="1" customHeight="1"/>
    <row r="155" ht="21.75" hidden="1" customHeight="1"/>
    <row r="156" ht="21.75" hidden="1" customHeight="1"/>
    <row r="157" ht="21.75" hidden="1" customHeight="1"/>
    <row r="158" ht="21.75" hidden="1" customHeight="1"/>
    <row r="159" ht="21.75" hidden="1" customHeight="1"/>
    <row r="160" ht="21.75" hidden="1" customHeight="1"/>
    <row r="161" ht="21.75" hidden="1" customHeight="1"/>
    <row r="162" ht="21.75" hidden="1" customHeight="1"/>
    <row r="163" ht="21.75" hidden="1" customHeight="1"/>
    <row r="164" ht="21.75" hidden="1" customHeight="1"/>
    <row r="165" ht="21.75" hidden="1" customHeight="1"/>
    <row r="166" ht="21.75" hidden="1" customHeight="1"/>
    <row r="167" ht="21.75" hidden="1" customHeight="1"/>
    <row r="168" ht="21.75" hidden="1" customHeight="1"/>
    <row r="169" ht="21.75" hidden="1" customHeight="1"/>
    <row r="170" ht="21.75" hidden="1" customHeight="1"/>
    <row r="171" ht="21.75" hidden="1" customHeight="1"/>
    <row r="172" ht="21.75" hidden="1" customHeight="1"/>
    <row r="173" ht="21.75" hidden="1" customHeight="1"/>
    <row r="174" ht="21.75" hidden="1" customHeight="1"/>
    <row r="175" ht="21.75" hidden="1" customHeight="1"/>
    <row r="176" ht="21.75" hidden="1" customHeight="1"/>
    <row r="177" ht="21.75" hidden="1" customHeight="1"/>
    <row r="178" ht="21.75" hidden="1" customHeight="1"/>
    <row r="179" ht="21.75" hidden="1" customHeight="1"/>
    <row r="180" ht="21.75" hidden="1" customHeight="1"/>
    <row r="181" ht="21.75" hidden="1" customHeight="1"/>
    <row r="182" ht="21.75" hidden="1" customHeight="1"/>
    <row r="183" ht="21.75" hidden="1" customHeight="1"/>
    <row r="184" ht="21.75" hidden="1" customHeight="1"/>
  </sheetData>
  <autoFilter ref="A1:Q184" xr:uid="{00000000-0001-0000-0500-000000000000}">
    <filterColumn colId="13">
      <filters>
        <filter val="Ford_Phase5_U625_DCV3.1"/>
      </filters>
    </filterColumn>
  </autoFilter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vDCV3.1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2023-03-10T06:02:09Z</dcterms:modified>
</cp:coreProperties>
</file>